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ämäTyökirja" defaultThemeVersion="166925"/>
  <mc:AlternateContent xmlns:mc="http://schemas.openxmlformats.org/markup-compatibility/2006">
    <mc:Choice Requires="x15">
      <x15ac:absPath xmlns:x15ac="http://schemas.microsoft.com/office/spreadsheetml/2010/11/ac" url="C:\Users\Irina\Documents\ohjelmistokehityksen teknologioita\project\Tables\Tables\data\"/>
    </mc:Choice>
  </mc:AlternateContent>
  <xr:revisionPtr revIDLastSave="0" documentId="13_ncr:1_{12EA6BC0-6807-499D-AD9F-775C5E617D33}" xr6:coauthVersionLast="45" xr6:coauthVersionMax="45" xr10:uidLastSave="{00000000-0000-0000-0000-000000000000}"/>
  <bookViews>
    <workbookView xWindow="-120" yWindow="-120" windowWidth="20730" windowHeight="11160" activeTab="1" xr2:uid="{4171250B-6E0E-472D-8C11-82181EBC37DF}"/>
  </bookViews>
  <sheets>
    <sheet name="Varaosat" sheetId="2" r:id="rId1"/>
    <sheet name="Työntekijät" sheetId="3" r:id="rId2"/>
    <sheet name="01" sheetId="1" r:id="rId3"/>
    <sheet name="02" sheetId="4" r:id="rId4"/>
    <sheet name="03" sheetId="39" r:id="rId5"/>
    <sheet name="04" sheetId="40" r:id="rId6"/>
    <sheet name="05" sheetId="41" r:id="rId7"/>
    <sheet name="06" sheetId="8" r:id="rId8"/>
    <sheet name="07" sheetId="9" r:id="rId9"/>
    <sheet name="08" sheetId="47" r:id="rId10"/>
    <sheet name="09" sheetId="48" r:id="rId11"/>
    <sheet name="10" sheetId="49" r:id="rId12"/>
    <sheet name="11" sheetId="50" r:id="rId13"/>
    <sheet name="12" sheetId="51" r:id="rId14"/>
    <sheet name="13" sheetId="15" r:id="rId15"/>
    <sheet name="14" sheetId="16" r:id="rId16"/>
    <sheet name="15" sheetId="17" r:id="rId17"/>
    <sheet name="Puolitotaal 1" sheetId="19" r:id="rId18"/>
    <sheet name="16" sheetId="18" r:id="rId19"/>
    <sheet name="17" sheetId="20" r:id="rId20"/>
    <sheet name="18" sheetId="38" r:id="rId21"/>
    <sheet name="19" sheetId="42" r:id="rId22"/>
    <sheet name="20" sheetId="23" r:id="rId23"/>
    <sheet name="21" sheetId="24" r:id="rId24"/>
    <sheet name="22" sheetId="43" r:id="rId25"/>
    <sheet name="23" sheetId="44" r:id="rId26"/>
    <sheet name="24" sheetId="45" r:id="rId27"/>
    <sheet name="25" sheetId="46" r:id="rId28"/>
    <sheet name="26" sheetId="29" r:id="rId29"/>
    <sheet name="27" sheetId="30" r:id="rId30"/>
    <sheet name="28" sheetId="31" r:id="rId31"/>
    <sheet name="29" sheetId="32" r:id="rId32"/>
    <sheet name="30" sheetId="33" r:id="rId33"/>
    <sheet name="31" sheetId="34" r:id="rId34"/>
    <sheet name="Puolitotaal 2" sheetId="35" r:id="rId35"/>
    <sheet name="Totaali" sheetId="37" r:id="rId36"/>
    <sheet name="Tehty_Pivot" sheetId="53" r:id="rId37"/>
  </sheets>
  <functionGroups builtInGroupCount="19"/>
  <definedNames>
    <definedName name="Print_Area" localSheetId="17">'Puolitotaal 1'!$A$1:$F$58</definedName>
    <definedName name="Print_Area" localSheetId="34">'Puolitotaal 2'!$A$1:$F$58</definedName>
    <definedName name="Print_Area" localSheetId="35">Totaali!$A$1:$F$57</definedName>
  </definedNames>
  <calcPr calcId="191029" iterateDelta="1E-4"/>
  <pivotCaches>
    <pivotCache cacheId="2" r:id="rId3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H157" i="51" l="1"/>
  <c r="BG157" i="51"/>
  <c r="BE157" i="51"/>
  <c r="D157" i="51"/>
  <c r="C157" i="51"/>
  <c r="B157" i="51"/>
  <c r="BH155" i="51"/>
  <c r="BG155" i="51"/>
  <c r="BE155" i="51"/>
  <c r="D155" i="51"/>
  <c r="C155" i="51"/>
  <c r="B155" i="51"/>
  <c r="BH153" i="51"/>
  <c r="BG153" i="51"/>
  <c r="BE153" i="51"/>
  <c r="D153" i="51"/>
  <c r="C153" i="51"/>
  <c r="B153" i="51"/>
  <c r="BH151" i="51"/>
  <c r="BG151" i="51"/>
  <c r="BE151" i="51"/>
  <c r="D151" i="51"/>
  <c r="C151" i="51"/>
  <c r="B151" i="51"/>
  <c r="BH149" i="51"/>
  <c r="BG149" i="51"/>
  <c r="BE149" i="51"/>
  <c r="D149" i="51"/>
  <c r="C149" i="51"/>
  <c r="B149" i="51"/>
  <c r="BH147" i="51"/>
  <c r="BG147" i="51"/>
  <c r="BE147" i="51"/>
  <c r="D147" i="51"/>
  <c r="C147" i="51"/>
  <c r="B147" i="51"/>
  <c r="BH145" i="51"/>
  <c r="BG145" i="51"/>
  <c r="BE145" i="51"/>
  <c r="D145" i="51"/>
  <c r="C145" i="51"/>
  <c r="B145" i="51"/>
  <c r="BH143" i="51"/>
  <c r="BG143" i="51"/>
  <c r="BE143" i="51"/>
  <c r="D143" i="51"/>
  <c r="C143" i="51"/>
  <c r="B143" i="51"/>
  <c r="BH141" i="51"/>
  <c r="BG141" i="51"/>
  <c r="BE141" i="51"/>
  <c r="D141" i="51"/>
  <c r="C141" i="51"/>
  <c r="B141" i="51"/>
  <c r="BH139" i="51"/>
  <c r="BG139" i="51"/>
  <c r="BE139" i="51"/>
  <c r="D139" i="51"/>
  <c r="C139" i="51"/>
  <c r="B139" i="51"/>
  <c r="BH137" i="51"/>
  <c r="BG137" i="51"/>
  <c r="BE137" i="51"/>
  <c r="D137" i="51"/>
  <c r="C137" i="51"/>
  <c r="B137" i="51"/>
  <c r="BH135" i="51"/>
  <c r="BG135" i="51"/>
  <c r="BE135" i="51"/>
  <c r="D135" i="51"/>
  <c r="C135" i="51"/>
  <c r="B135" i="51"/>
  <c r="BH133" i="51"/>
  <c r="BG133" i="51"/>
  <c r="BE133" i="51"/>
  <c r="B133" i="51"/>
  <c r="BH131" i="51"/>
  <c r="BG131" i="51"/>
  <c r="BE131" i="51"/>
  <c r="B131" i="51"/>
  <c r="BH129" i="51"/>
  <c r="BG129" i="51"/>
  <c r="BE129" i="51"/>
  <c r="B129" i="51"/>
  <c r="BH127" i="51"/>
  <c r="BG127" i="51"/>
  <c r="BE127" i="51"/>
  <c r="B127" i="51"/>
  <c r="BH125" i="51"/>
  <c r="BG125" i="51"/>
  <c r="BE125" i="51"/>
  <c r="B125" i="51"/>
  <c r="BH123" i="51"/>
  <c r="BG123" i="51"/>
  <c r="BE123" i="51"/>
  <c r="B123" i="51"/>
  <c r="BH121" i="51"/>
  <c r="BG121" i="51"/>
  <c r="BE121" i="51"/>
  <c r="B121" i="51"/>
  <c r="BH119" i="51"/>
  <c r="BG119" i="51"/>
  <c r="BE119" i="51"/>
  <c r="B119" i="51"/>
  <c r="BH117" i="51"/>
  <c r="BG117" i="51"/>
  <c r="BE117" i="51"/>
  <c r="B117" i="51"/>
  <c r="BH115" i="51"/>
  <c r="BG115" i="51"/>
  <c r="BE115" i="51"/>
  <c r="B115" i="51"/>
  <c r="BD113" i="51"/>
  <c r="AZ113" i="51"/>
  <c r="AV113" i="51"/>
  <c r="AR113" i="51"/>
  <c r="AN113" i="51"/>
  <c r="AM138" i="51" s="1"/>
  <c r="AJ113" i="51"/>
  <c r="AF113" i="51"/>
  <c r="AB113" i="51"/>
  <c r="X113" i="51"/>
  <c r="T113" i="51"/>
  <c r="P113" i="51"/>
  <c r="M146" i="51" s="1"/>
  <c r="L113" i="51"/>
  <c r="H113" i="51"/>
  <c r="E144" i="51" s="1"/>
  <c r="A113" i="51"/>
  <c r="BA112" i="51"/>
  <c r="AW112" i="51"/>
  <c r="AS112" i="51"/>
  <c r="AO112" i="51"/>
  <c r="AK112" i="51"/>
  <c r="AG112" i="51"/>
  <c r="AC112" i="51"/>
  <c r="Y112" i="51"/>
  <c r="U112" i="51"/>
  <c r="Q112" i="51"/>
  <c r="M112" i="51"/>
  <c r="I112" i="51"/>
  <c r="E112" i="51"/>
  <c r="BH104" i="51"/>
  <c r="BG104" i="51"/>
  <c r="BE104" i="51"/>
  <c r="D104" i="51"/>
  <c r="C104" i="51"/>
  <c r="B104" i="51"/>
  <c r="BH102" i="51"/>
  <c r="BG102" i="51"/>
  <c r="BE102" i="51"/>
  <c r="D102" i="51"/>
  <c r="AQ103" i="51" s="1"/>
  <c r="C102" i="51"/>
  <c r="B102" i="51"/>
  <c r="BH100" i="51"/>
  <c r="BG100" i="51"/>
  <c r="BE100" i="51"/>
  <c r="D100" i="51"/>
  <c r="C100" i="51"/>
  <c r="B100" i="51"/>
  <c r="BH98" i="51"/>
  <c r="BG98" i="51"/>
  <c r="BE98" i="51"/>
  <c r="D98" i="51"/>
  <c r="AU99" i="51" s="1"/>
  <c r="C98" i="51"/>
  <c r="B98" i="51"/>
  <c r="BH96" i="51"/>
  <c r="BG96" i="51"/>
  <c r="BE96" i="51"/>
  <c r="D96" i="51"/>
  <c r="C96" i="51"/>
  <c r="B96" i="51"/>
  <c r="BH94" i="51"/>
  <c r="BG94" i="51"/>
  <c r="BE94" i="51"/>
  <c r="D94" i="51"/>
  <c r="AE95" i="51" s="1"/>
  <c r="C94" i="51"/>
  <c r="B94" i="51"/>
  <c r="BH92" i="51"/>
  <c r="BG92" i="51"/>
  <c r="BE92" i="51"/>
  <c r="D92" i="51"/>
  <c r="C92" i="51"/>
  <c r="B92" i="51"/>
  <c r="BH90" i="51"/>
  <c r="BG90" i="51"/>
  <c r="BE90" i="51"/>
  <c r="D90" i="51"/>
  <c r="AU91" i="51" s="1"/>
  <c r="C90" i="51"/>
  <c r="B90" i="51"/>
  <c r="BH88" i="51"/>
  <c r="BG88" i="51"/>
  <c r="BE88" i="51"/>
  <c r="D88" i="51"/>
  <c r="C88" i="51"/>
  <c r="B88" i="51"/>
  <c r="BH86" i="51"/>
  <c r="BG86" i="51"/>
  <c r="BE86" i="51"/>
  <c r="D86" i="51"/>
  <c r="AE87" i="51" s="1"/>
  <c r="C86" i="51"/>
  <c r="B86" i="51"/>
  <c r="BH84" i="51"/>
  <c r="BG84" i="51"/>
  <c r="BE84" i="51"/>
  <c r="D84" i="51"/>
  <c r="C84" i="51"/>
  <c r="B84" i="51"/>
  <c r="BH82" i="51"/>
  <c r="BG82" i="51"/>
  <c r="BE82" i="51"/>
  <c r="D82" i="51"/>
  <c r="C82" i="51"/>
  <c r="B82" i="51"/>
  <c r="BH80" i="51"/>
  <c r="BG80" i="51"/>
  <c r="BE80" i="51"/>
  <c r="D80" i="51"/>
  <c r="AE81" i="51" s="1"/>
  <c r="C80" i="51"/>
  <c r="B80" i="51"/>
  <c r="BH78" i="51"/>
  <c r="BG78" i="51"/>
  <c r="BE78" i="51"/>
  <c r="D78" i="51"/>
  <c r="C78" i="51"/>
  <c r="B78" i="51"/>
  <c r="BH76" i="51"/>
  <c r="BG76" i="51"/>
  <c r="BE76" i="51"/>
  <c r="B76" i="51"/>
  <c r="BH74" i="51"/>
  <c r="BG74" i="51"/>
  <c r="BE74" i="51"/>
  <c r="B74" i="51"/>
  <c r="BH72" i="51"/>
  <c r="BG72" i="51"/>
  <c r="BE72" i="51"/>
  <c r="B72" i="51"/>
  <c r="BH70" i="51"/>
  <c r="BG70" i="51"/>
  <c r="BE70" i="51"/>
  <c r="B70" i="51"/>
  <c r="BH68" i="51"/>
  <c r="BG68" i="51"/>
  <c r="BE68" i="51"/>
  <c r="B68" i="51"/>
  <c r="BH66" i="51"/>
  <c r="BG66" i="51"/>
  <c r="BE66" i="51"/>
  <c r="B66" i="51"/>
  <c r="BH64" i="51"/>
  <c r="BG64" i="51"/>
  <c r="BE64" i="51"/>
  <c r="B64" i="51"/>
  <c r="BH62" i="51"/>
  <c r="BG62" i="51"/>
  <c r="BE62" i="51"/>
  <c r="B62" i="51"/>
  <c r="BD60" i="51"/>
  <c r="AZ60" i="51"/>
  <c r="AY105" i="51" s="1"/>
  <c r="AV60" i="51"/>
  <c r="AU83" i="51" s="1"/>
  <c r="AR60" i="51"/>
  <c r="AN60" i="51"/>
  <c r="AJ60" i="51"/>
  <c r="AF60" i="51"/>
  <c r="AB60" i="51"/>
  <c r="X60" i="51"/>
  <c r="T60" i="51"/>
  <c r="P60" i="51"/>
  <c r="L60" i="51"/>
  <c r="I105" i="51" s="1"/>
  <c r="H60" i="51"/>
  <c r="A60" i="51"/>
  <c r="BA59" i="51"/>
  <c r="AW59" i="51"/>
  <c r="AS59" i="51"/>
  <c r="AO59" i="51"/>
  <c r="AK59" i="51"/>
  <c r="AG59" i="51"/>
  <c r="AC59" i="51"/>
  <c r="Y59" i="51"/>
  <c r="U59" i="51"/>
  <c r="Q59" i="51"/>
  <c r="M59" i="51"/>
  <c r="I59" i="51"/>
  <c r="E59" i="51"/>
  <c r="BH51" i="51"/>
  <c r="BG51" i="51"/>
  <c r="BE51" i="51"/>
  <c r="D51" i="51"/>
  <c r="C51" i="51"/>
  <c r="B51" i="51"/>
  <c r="BH49" i="51"/>
  <c r="BG49" i="51"/>
  <c r="BE49" i="51"/>
  <c r="D49" i="51"/>
  <c r="C49" i="51"/>
  <c r="B49" i="51"/>
  <c r="BH47" i="51"/>
  <c r="BG47" i="51"/>
  <c r="BE47" i="51"/>
  <c r="D47" i="51"/>
  <c r="AY48" i="51" s="1"/>
  <c r="C47" i="51"/>
  <c r="B47" i="51"/>
  <c r="BH45" i="51"/>
  <c r="BG45" i="51"/>
  <c r="BE45" i="51"/>
  <c r="D45" i="51"/>
  <c r="C45" i="51"/>
  <c r="B45" i="51"/>
  <c r="AQ44" i="51"/>
  <c r="BH43" i="51"/>
  <c r="BG43" i="51"/>
  <c r="BE43" i="51"/>
  <c r="D43" i="51"/>
  <c r="C43" i="51"/>
  <c r="B43" i="51"/>
  <c r="E42" i="51"/>
  <c r="BH41" i="51"/>
  <c r="BG41" i="51"/>
  <c r="BE41" i="51"/>
  <c r="D41" i="51"/>
  <c r="C41" i="51"/>
  <c r="B41" i="51"/>
  <c r="BH39" i="51"/>
  <c r="BG39" i="51"/>
  <c r="BE39" i="51"/>
  <c r="D39" i="51"/>
  <c r="S40" i="51" s="1"/>
  <c r="C39" i="51"/>
  <c r="B39" i="51"/>
  <c r="BH37" i="51"/>
  <c r="BG37" i="51"/>
  <c r="BE37" i="51"/>
  <c r="D37" i="51"/>
  <c r="C37" i="51"/>
  <c r="B37" i="51"/>
  <c r="BH35" i="51"/>
  <c r="BG35" i="51"/>
  <c r="BE35" i="51"/>
  <c r="D35" i="51"/>
  <c r="C35" i="51"/>
  <c r="B35" i="51"/>
  <c r="BH33" i="51"/>
  <c r="BG33" i="51"/>
  <c r="BE33" i="51"/>
  <c r="D33" i="51"/>
  <c r="C33" i="51"/>
  <c r="B33" i="51"/>
  <c r="BH31" i="51"/>
  <c r="BG31" i="51"/>
  <c r="BE31" i="51"/>
  <c r="D31" i="51"/>
  <c r="C31" i="51"/>
  <c r="B31" i="51"/>
  <c r="BH29" i="51"/>
  <c r="BG29" i="51"/>
  <c r="BE29" i="51"/>
  <c r="D29" i="51"/>
  <c r="C29" i="51"/>
  <c r="B29" i="51"/>
  <c r="AI28" i="51"/>
  <c r="BH27" i="51"/>
  <c r="BG27" i="51"/>
  <c r="BE27" i="51"/>
  <c r="D27" i="51"/>
  <c r="C27" i="51"/>
  <c r="B27" i="51"/>
  <c r="BH25" i="51"/>
  <c r="BG25" i="51"/>
  <c r="BE25" i="51"/>
  <c r="D25" i="51"/>
  <c r="C25" i="51"/>
  <c r="B25" i="51"/>
  <c r="AO24" i="51"/>
  <c r="BH23" i="51"/>
  <c r="BG23" i="51"/>
  <c r="BE23" i="51"/>
  <c r="D23" i="51"/>
  <c r="AY24" i="51" s="1"/>
  <c r="C23" i="51"/>
  <c r="B23" i="51"/>
  <c r="BH21" i="51"/>
  <c r="BG21" i="51"/>
  <c r="BE21" i="51"/>
  <c r="B21" i="51"/>
  <c r="BH19" i="51"/>
  <c r="BG19" i="51"/>
  <c r="BE19" i="51"/>
  <c r="B19" i="51"/>
  <c r="BH17" i="51"/>
  <c r="BG17" i="51"/>
  <c r="BE17" i="51"/>
  <c r="B17" i="51"/>
  <c r="BH15" i="51"/>
  <c r="BG15" i="51"/>
  <c r="BE15" i="51"/>
  <c r="B15" i="51"/>
  <c r="BH13" i="51"/>
  <c r="BG13" i="51"/>
  <c r="BE13" i="51"/>
  <c r="B13" i="51"/>
  <c r="BH11" i="51"/>
  <c r="BG11" i="51"/>
  <c r="BE11" i="51"/>
  <c r="B11" i="51"/>
  <c r="BH9" i="51"/>
  <c r="BG9" i="51"/>
  <c r="BE9" i="51"/>
  <c r="B9" i="51"/>
  <c r="BD7" i="51"/>
  <c r="AZ7" i="51"/>
  <c r="AV7" i="51"/>
  <c r="AR7" i="51"/>
  <c r="AN7" i="51"/>
  <c r="AJ7" i="51"/>
  <c r="AF7" i="51"/>
  <c r="AB7" i="51"/>
  <c r="Y28" i="51" s="1"/>
  <c r="X7" i="51"/>
  <c r="U42" i="51" s="1"/>
  <c r="T7" i="51"/>
  <c r="P7" i="51"/>
  <c r="L7" i="51"/>
  <c r="H7" i="51"/>
  <c r="E50" i="51" s="1"/>
  <c r="A7" i="51"/>
  <c r="BA6" i="51"/>
  <c r="AW6" i="51"/>
  <c r="AS6" i="51"/>
  <c r="AO6" i="51"/>
  <c r="AK6" i="51"/>
  <c r="AG6" i="51"/>
  <c r="AC6" i="51"/>
  <c r="Y6" i="51"/>
  <c r="U6" i="51"/>
  <c r="Q6" i="51"/>
  <c r="M6" i="51"/>
  <c r="I6" i="51"/>
  <c r="E6" i="51"/>
  <c r="BH157" i="50"/>
  <c r="BG157" i="50"/>
  <c r="BE157" i="50"/>
  <c r="D157" i="50"/>
  <c r="C157" i="50"/>
  <c r="B157" i="50"/>
  <c r="BH155" i="50"/>
  <c r="BG155" i="50"/>
  <c r="BE155" i="50"/>
  <c r="D155" i="50"/>
  <c r="C155" i="50"/>
  <c r="B155" i="50"/>
  <c r="BH153" i="50"/>
  <c r="BG153" i="50"/>
  <c r="BE153" i="50"/>
  <c r="D153" i="50"/>
  <c r="C153" i="50"/>
  <c r="B153" i="50"/>
  <c r="M152" i="50"/>
  <c r="BH151" i="50"/>
  <c r="BG151" i="50"/>
  <c r="BE151" i="50"/>
  <c r="D151" i="50"/>
  <c r="C151" i="50"/>
  <c r="B151" i="50"/>
  <c r="BH149" i="50"/>
  <c r="BG149" i="50"/>
  <c r="BE149" i="50"/>
  <c r="D149" i="50"/>
  <c r="K150" i="50" s="1"/>
  <c r="C149" i="50"/>
  <c r="B149" i="50"/>
  <c r="BH147" i="50"/>
  <c r="BG147" i="50"/>
  <c r="BE147" i="50"/>
  <c r="D147" i="50"/>
  <c r="C147" i="50"/>
  <c r="B147" i="50"/>
  <c r="BH145" i="50"/>
  <c r="BG145" i="50"/>
  <c r="BE145" i="50"/>
  <c r="D145" i="50"/>
  <c r="C145" i="50"/>
  <c r="B145" i="50"/>
  <c r="BH143" i="50"/>
  <c r="BG143" i="50"/>
  <c r="BE143" i="50"/>
  <c r="D143" i="50"/>
  <c r="C143" i="50"/>
  <c r="B143" i="50"/>
  <c r="AE142" i="50"/>
  <c r="BH141" i="50"/>
  <c r="BG141" i="50"/>
  <c r="BE141" i="50"/>
  <c r="D141" i="50"/>
  <c r="C141" i="50"/>
  <c r="B141" i="50"/>
  <c r="AU140" i="50"/>
  <c r="BH139" i="50"/>
  <c r="BG139" i="50"/>
  <c r="BE139" i="50"/>
  <c r="D139" i="50"/>
  <c r="C139" i="50"/>
  <c r="B139" i="50"/>
  <c r="BH137" i="50"/>
  <c r="BG137" i="50"/>
  <c r="BE137" i="50"/>
  <c r="D137" i="50"/>
  <c r="C137" i="50"/>
  <c r="B137" i="50"/>
  <c r="BH135" i="50"/>
  <c r="BG135" i="50"/>
  <c r="BE135" i="50"/>
  <c r="B135" i="50"/>
  <c r="BH133" i="50"/>
  <c r="BG133" i="50"/>
  <c r="BE133" i="50"/>
  <c r="B133" i="50"/>
  <c r="BH131" i="50"/>
  <c r="BG131" i="50"/>
  <c r="BE131" i="50"/>
  <c r="B131" i="50"/>
  <c r="BH129" i="50"/>
  <c r="BG129" i="50"/>
  <c r="BE129" i="50"/>
  <c r="B129" i="50"/>
  <c r="BH127" i="50"/>
  <c r="BG127" i="50"/>
  <c r="BE127" i="50"/>
  <c r="B127" i="50"/>
  <c r="BH125" i="50"/>
  <c r="BG125" i="50"/>
  <c r="BE125" i="50"/>
  <c r="B125" i="50"/>
  <c r="BH123" i="50"/>
  <c r="BG123" i="50"/>
  <c r="BE123" i="50"/>
  <c r="B123" i="50"/>
  <c r="BH121" i="50"/>
  <c r="BG121" i="50"/>
  <c r="BE121" i="50"/>
  <c r="B121" i="50"/>
  <c r="BH119" i="50"/>
  <c r="BG119" i="50"/>
  <c r="BE119" i="50"/>
  <c r="B119" i="50"/>
  <c r="BH117" i="50"/>
  <c r="BG117" i="50"/>
  <c r="BE117" i="50"/>
  <c r="B117" i="50"/>
  <c r="BH115" i="50"/>
  <c r="BG115" i="50"/>
  <c r="BE115" i="50"/>
  <c r="B115" i="50"/>
  <c r="BD113" i="50"/>
  <c r="BA142" i="50" s="1"/>
  <c r="AZ113" i="50"/>
  <c r="AY158" i="50" s="1"/>
  <c r="AV113" i="50"/>
  <c r="AS158" i="50" s="1"/>
  <c r="AR113" i="50"/>
  <c r="AN113" i="50"/>
  <c r="AK148" i="50" s="1"/>
  <c r="AJ113" i="50"/>
  <c r="AI158" i="50" s="1"/>
  <c r="AF113" i="50"/>
  <c r="AC158" i="50" s="1"/>
  <c r="AB113" i="50"/>
  <c r="AA158" i="50" s="1"/>
  <c r="X113" i="50"/>
  <c r="U156" i="50" s="1"/>
  <c r="T113" i="50"/>
  <c r="S158" i="50" s="1"/>
  <c r="P113" i="50"/>
  <c r="M158" i="50" s="1"/>
  <c r="L113" i="50"/>
  <c r="H113" i="50"/>
  <c r="A113" i="50"/>
  <c r="BA112" i="50"/>
  <c r="AW112" i="50"/>
  <c r="AS112" i="50"/>
  <c r="AO112" i="50"/>
  <c r="AK112" i="50"/>
  <c r="AG112" i="50"/>
  <c r="AC112" i="50"/>
  <c r="Y112" i="50"/>
  <c r="U112" i="50"/>
  <c r="Q112" i="50"/>
  <c r="M112" i="50"/>
  <c r="I112" i="50"/>
  <c r="E112" i="50"/>
  <c r="AK105" i="50"/>
  <c r="U105" i="50"/>
  <c r="E105" i="50"/>
  <c r="BH104" i="50"/>
  <c r="BG104" i="50"/>
  <c r="BE104" i="50"/>
  <c r="D104" i="50"/>
  <c r="C104" i="50"/>
  <c r="B104" i="50"/>
  <c r="BH102" i="50"/>
  <c r="BG102" i="50"/>
  <c r="BE102" i="50"/>
  <c r="D102" i="50"/>
  <c r="C102" i="50"/>
  <c r="B102" i="50"/>
  <c r="BH100" i="50"/>
  <c r="BG100" i="50"/>
  <c r="BE100" i="50"/>
  <c r="D100" i="50"/>
  <c r="C100" i="50"/>
  <c r="E101" i="50" s="1"/>
  <c r="B100" i="50"/>
  <c r="E99" i="50"/>
  <c r="BH98" i="50"/>
  <c r="BG98" i="50"/>
  <c r="BE98" i="50"/>
  <c r="D98" i="50"/>
  <c r="C98" i="50"/>
  <c r="B98" i="50"/>
  <c r="BH96" i="50"/>
  <c r="BG96" i="50"/>
  <c r="BE96" i="50"/>
  <c r="D96" i="50"/>
  <c r="C96" i="50"/>
  <c r="B96" i="50"/>
  <c r="BH94" i="50"/>
  <c r="BG94" i="50"/>
  <c r="BE94" i="50"/>
  <c r="D94" i="50"/>
  <c r="C94" i="50"/>
  <c r="B94" i="50"/>
  <c r="BH92" i="50"/>
  <c r="BG92" i="50"/>
  <c r="BE92" i="50"/>
  <c r="D92" i="50"/>
  <c r="C92" i="50"/>
  <c r="BA93" i="50" s="1"/>
  <c r="B92" i="50"/>
  <c r="AK91" i="50"/>
  <c r="BH90" i="50"/>
  <c r="BG90" i="50"/>
  <c r="BE90" i="50"/>
  <c r="D90" i="50"/>
  <c r="C90" i="50"/>
  <c r="BA91" i="50" s="1"/>
  <c r="B90" i="50"/>
  <c r="BH88" i="50"/>
  <c r="BG88" i="50"/>
  <c r="BE88" i="50"/>
  <c r="D88" i="50"/>
  <c r="C88" i="50"/>
  <c r="B88" i="50"/>
  <c r="BA87" i="50"/>
  <c r="U87" i="50"/>
  <c r="E87" i="50"/>
  <c r="BH86" i="50"/>
  <c r="BG86" i="50"/>
  <c r="BE86" i="50"/>
  <c r="D86" i="50"/>
  <c r="C86" i="50"/>
  <c r="B86" i="50"/>
  <c r="BH84" i="50"/>
  <c r="BG84" i="50"/>
  <c r="BE84" i="50"/>
  <c r="D84" i="50"/>
  <c r="C84" i="50"/>
  <c r="B84" i="50"/>
  <c r="BH82" i="50"/>
  <c r="BG82" i="50"/>
  <c r="BE82" i="50"/>
  <c r="D82" i="50"/>
  <c r="C82" i="50"/>
  <c r="B82" i="50"/>
  <c r="BH80" i="50"/>
  <c r="BG80" i="50"/>
  <c r="BE80" i="50"/>
  <c r="D80" i="50"/>
  <c r="C80" i="50"/>
  <c r="B80" i="50"/>
  <c r="E79" i="50"/>
  <c r="BH78" i="50"/>
  <c r="BG78" i="50"/>
  <c r="BE78" i="50"/>
  <c r="D78" i="50"/>
  <c r="C78" i="50"/>
  <c r="B78" i="50"/>
  <c r="BH76" i="50"/>
  <c r="BG76" i="50"/>
  <c r="BE76" i="50"/>
  <c r="B76" i="50"/>
  <c r="BH74" i="50"/>
  <c r="BG74" i="50"/>
  <c r="BE74" i="50"/>
  <c r="B74" i="50"/>
  <c r="BH72" i="50"/>
  <c r="BG72" i="50"/>
  <c r="BE72" i="50"/>
  <c r="B72" i="50"/>
  <c r="BH70" i="50"/>
  <c r="BG70" i="50"/>
  <c r="BE70" i="50"/>
  <c r="B70" i="50"/>
  <c r="BH68" i="50"/>
  <c r="BG68" i="50"/>
  <c r="BE68" i="50"/>
  <c r="B68" i="50"/>
  <c r="BH66" i="50"/>
  <c r="BG66" i="50"/>
  <c r="BE66" i="50"/>
  <c r="B66" i="50"/>
  <c r="BH64" i="50"/>
  <c r="BG64" i="50"/>
  <c r="BE64" i="50"/>
  <c r="B64" i="50"/>
  <c r="BH62" i="50"/>
  <c r="BG62" i="50"/>
  <c r="BE62" i="50"/>
  <c r="B62" i="50"/>
  <c r="BD60" i="50"/>
  <c r="AZ60" i="50"/>
  <c r="AY81" i="50" s="1"/>
  <c r="AV60" i="50"/>
  <c r="AS99" i="50" s="1"/>
  <c r="AR60" i="50"/>
  <c r="AN60" i="50"/>
  <c r="AJ60" i="50"/>
  <c r="AI89" i="50" s="1"/>
  <c r="AF60" i="50"/>
  <c r="AC95" i="50" s="1"/>
  <c r="AB60" i="50"/>
  <c r="X60" i="50"/>
  <c r="T60" i="50"/>
  <c r="S97" i="50" s="1"/>
  <c r="P60" i="50"/>
  <c r="M87" i="50" s="1"/>
  <c r="L60" i="50"/>
  <c r="K99" i="50" s="1"/>
  <c r="H60" i="50"/>
  <c r="A60" i="50"/>
  <c r="BA59" i="50"/>
  <c r="AW59" i="50"/>
  <c r="AS59" i="50"/>
  <c r="AO59" i="50"/>
  <c r="AK59" i="50"/>
  <c r="AG59" i="50"/>
  <c r="AC59" i="50"/>
  <c r="Y59" i="50"/>
  <c r="U59" i="50"/>
  <c r="Q59" i="50"/>
  <c r="M59" i="50"/>
  <c r="I59" i="50"/>
  <c r="E59" i="50"/>
  <c r="AY52" i="50"/>
  <c r="BH51" i="50"/>
  <c r="BG51" i="50"/>
  <c r="BE51" i="50"/>
  <c r="D51" i="50"/>
  <c r="C51" i="50"/>
  <c r="I52" i="50" s="1"/>
  <c r="B51" i="50"/>
  <c r="BH49" i="50"/>
  <c r="BG49" i="50"/>
  <c r="BE49" i="50"/>
  <c r="D49" i="50"/>
  <c r="C49" i="50"/>
  <c r="B49" i="50"/>
  <c r="BH47" i="50"/>
  <c r="BG47" i="50"/>
  <c r="BE47" i="50"/>
  <c r="D47" i="50"/>
  <c r="C47" i="50"/>
  <c r="Y48" i="50" s="1"/>
  <c r="B47" i="50"/>
  <c r="Q46" i="50"/>
  <c r="BH45" i="50"/>
  <c r="BG45" i="50"/>
  <c r="BE45" i="50"/>
  <c r="D45" i="50"/>
  <c r="C45" i="50"/>
  <c r="B45" i="50"/>
  <c r="BH43" i="50"/>
  <c r="BG43" i="50"/>
  <c r="BE43" i="50"/>
  <c r="D43" i="50"/>
  <c r="C43" i="50"/>
  <c r="B43" i="50"/>
  <c r="BH41" i="50"/>
  <c r="BG41" i="50"/>
  <c r="BE41" i="50"/>
  <c r="D41" i="50"/>
  <c r="K42" i="50" s="1"/>
  <c r="C41" i="50"/>
  <c r="AG42" i="50" s="1"/>
  <c r="B41" i="50"/>
  <c r="BH39" i="50"/>
  <c r="BG39" i="50"/>
  <c r="BE39" i="50"/>
  <c r="D39" i="50"/>
  <c r="C39" i="50"/>
  <c r="B39" i="50"/>
  <c r="AA38" i="50"/>
  <c r="BH37" i="50"/>
  <c r="BG37" i="50"/>
  <c r="BE37" i="50"/>
  <c r="D37" i="50"/>
  <c r="C37" i="50"/>
  <c r="B37" i="50"/>
  <c r="AY36" i="50"/>
  <c r="BH35" i="50"/>
  <c r="BG35" i="50"/>
  <c r="BE35" i="50"/>
  <c r="D35" i="50"/>
  <c r="AQ36" i="50" s="1"/>
  <c r="C35" i="50"/>
  <c r="B35" i="50"/>
  <c r="BH33" i="50"/>
  <c r="BG33" i="50"/>
  <c r="BE33" i="50"/>
  <c r="D33" i="50"/>
  <c r="AQ34" i="50" s="1"/>
  <c r="C33" i="50"/>
  <c r="B33" i="50"/>
  <c r="BH31" i="50"/>
  <c r="BG31" i="50"/>
  <c r="BE31" i="50"/>
  <c r="D31" i="50"/>
  <c r="C31" i="50"/>
  <c r="B31" i="50"/>
  <c r="AA30" i="50"/>
  <c r="BH29" i="50"/>
  <c r="BG29" i="50"/>
  <c r="BE29" i="50"/>
  <c r="D29" i="50"/>
  <c r="C29" i="50"/>
  <c r="B29" i="50"/>
  <c r="AY28" i="50"/>
  <c r="BH27" i="50"/>
  <c r="BG27" i="50"/>
  <c r="BE27" i="50"/>
  <c r="D27" i="50"/>
  <c r="AQ28" i="50" s="1"/>
  <c r="C27" i="50"/>
  <c r="B27" i="50"/>
  <c r="BH25" i="50"/>
  <c r="BG25" i="50"/>
  <c r="BE25" i="50"/>
  <c r="B25" i="50"/>
  <c r="BH23" i="50"/>
  <c r="BG23" i="50"/>
  <c r="BE23" i="50"/>
  <c r="B23" i="50"/>
  <c r="BH21" i="50"/>
  <c r="BG21" i="50"/>
  <c r="BE21" i="50"/>
  <c r="B21" i="50"/>
  <c r="BH19" i="50"/>
  <c r="BG19" i="50"/>
  <c r="BE19" i="50"/>
  <c r="B19" i="50"/>
  <c r="BH17" i="50"/>
  <c r="BG17" i="50"/>
  <c r="BE17" i="50"/>
  <c r="B17" i="50"/>
  <c r="BH15" i="50"/>
  <c r="BG15" i="50"/>
  <c r="BE15" i="50"/>
  <c r="B15" i="50"/>
  <c r="BH13" i="50"/>
  <c r="BG13" i="50"/>
  <c r="BE13" i="50"/>
  <c r="B13" i="50"/>
  <c r="BH11" i="50"/>
  <c r="BG11" i="50"/>
  <c r="BE11" i="50"/>
  <c r="B11" i="50"/>
  <c r="BH9" i="50"/>
  <c r="BG9" i="50"/>
  <c r="BE9" i="50"/>
  <c r="B9" i="50"/>
  <c r="BD7" i="50"/>
  <c r="BC52" i="50" s="1"/>
  <c r="AZ7" i="50"/>
  <c r="AW52" i="50" s="1"/>
  <c r="AV7" i="50"/>
  <c r="AR7" i="50"/>
  <c r="AN7" i="50"/>
  <c r="AM48" i="50" s="1"/>
  <c r="AJ7" i="50"/>
  <c r="AF7" i="50"/>
  <c r="AB7" i="50"/>
  <c r="X7" i="50"/>
  <c r="W52" i="50" s="1"/>
  <c r="T7" i="50"/>
  <c r="Q52" i="50" s="1"/>
  <c r="P7" i="50"/>
  <c r="L7" i="50"/>
  <c r="H7" i="50"/>
  <c r="G48" i="50" s="1"/>
  <c r="A7" i="50"/>
  <c r="BA6" i="50"/>
  <c r="AW6" i="50"/>
  <c r="AS6" i="50"/>
  <c r="AO6" i="50"/>
  <c r="AK6" i="50"/>
  <c r="AG6" i="50"/>
  <c r="AC6" i="50"/>
  <c r="Y6" i="50"/>
  <c r="U6" i="50"/>
  <c r="Q6" i="50"/>
  <c r="M6" i="50"/>
  <c r="I6" i="50"/>
  <c r="E6" i="50"/>
  <c r="BH157" i="49"/>
  <c r="BG157" i="49"/>
  <c r="BE157" i="49"/>
  <c r="D157" i="49"/>
  <c r="C157" i="49"/>
  <c r="B157" i="49"/>
  <c r="BH155" i="49"/>
  <c r="BG155" i="49"/>
  <c r="BE155" i="49"/>
  <c r="D155" i="49"/>
  <c r="C155" i="49"/>
  <c r="B155" i="49"/>
  <c r="AG154" i="49"/>
  <c r="BH153" i="49"/>
  <c r="BG153" i="49"/>
  <c r="BE153" i="49"/>
  <c r="D153" i="49"/>
  <c r="C153" i="49"/>
  <c r="B153" i="49"/>
  <c r="BH151" i="49"/>
  <c r="BG151" i="49"/>
  <c r="BE151" i="49"/>
  <c r="D151" i="49"/>
  <c r="C151" i="49"/>
  <c r="B151" i="49"/>
  <c r="BH149" i="49"/>
  <c r="BG149" i="49"/>
  <c r="BE149" i="49"/>
  <c r="D149" i="49"/>
  <c r="C149" i="49"/>
  <c r="B149" i="49"/>
  <c r="BH147" i="49"/>
  <c r="BG147" i="49"/>
  <c r="BE147" i="49"/>
  <c r="D147" i="49"/>
  <c r="C147" i="49"/>
  <c r="B147" i="49"/>
  <c r="S146" i="49"/>
  <c r="BH145" i="49"/>
  <c r="BG145" i="49"/>
  <c r="BE145" i="49"/>
  <c r="D145" i="49"/>
  <c r="C145" i="49"/>
  <c r="B145" i="49"/>
  <c r="BH143" i="49"/>
  <c r="BG143" i="49"/>
  <c r="BE143" i="49"/>
  <c r="D143" i="49"/>
  <c r="C143" i="49"/>
  <c r="B143" i="49"/>
  <c r="BH141" i="49"/>
  <c r="BG141" i="49"/>
  <c r="BE141" i="49"/>
  <c r="D141" i="49"/>
  <c r="C141" i="49"/>
  <c r="B141" i="49"/>
  <c r="BH139" i="49"/>
  <c r="BG139" i="49"/>
  <c r="BE139" i="49"/>
  <c r="D139" i="49"/>
  <c r="C139" i="49"/>
  <c r="B139" i="49"/>
  <c r="S138" i="49"/>
  <c r="BH137" i="49"/>
  <c r="BG137" i="49"/>
  <c r="BE137" i="49"/>
  <c r="D137" i="49"/>
  <c r="C137" i="49"/>
  <c r="B137" i="49"/>
  <c r="BC136" i="49"/>
  <c r="BH135" i="49"/>
  <c r="BG135" i="49"/>
  <c r="BE135" i="49"/>
  <c r="D135" i="49"/>
  <c r="C135" i="49"/>
  <c r="B135" i="49"/>
  <c r="BH133" i="49"/>
  <c r="BG133" i="49"/>
  <c r="BE133" i="49"/>
  <c r="B133" i="49"/>
  <c r="BH131" i="49"/>
  <c r="BG131" i="49"/>
  <c r="BE131" i="49"/>
  <c r="B131" i="49"/>
  <c r="BH129" i="49"/>
  <c r="BG129" i="49"/>
  <c r="BE129" i="49"/>
  <c r="B129" i="49"/>
  <c r="BH127" i="49"/>
  <c r="BG127" i="49"/>
  <c r="BE127" i="49"/>
  <c r="B127" i="49"/>
  <c r="BH125" i="49"/>
  <c r="BG125" i="49"/>
  <c r="BE125" i="49"/>
  <c r="B125" i="49"/>
  <c r="BH123" i="49"/>
  <c r="BG123" i="49"/>
  <c r="BE123" i="49"/>
  <c r="B123" i="49"/>
  <c r="BH121" i="49"/>
  <c r="BG121" i="49"/>
  <c r="BE121" i="49"/>
  <c r="B121" i="49"/>
  <c r="BH119" i="49"/>
  <c r="BG119" i="49"/>
  <c r="BE119" i="49"/>
  <c r="B119" i="49"/>
  <c r="BH117" i="49"/>
  <c r="BG117" i="49"/>
  <c r="BE117" i="49"/>
  <c r="B117" i="49"/>
  <c r="BH115" i="49"/>
  <c r="BG115" i="49"/>
  <c r="BE115" i="49"/>
  <c r="B115" i="49"/>
  <c r="BD113" i="49"/>
  <c r="AZ113" i="49"/>
  <c r="AV113" i="49"/>
  <c r="AR113" i="49"/>
  <c r="AN113" i="49"/>
  <c r="AJ113" i="49"/>
  <c r="AF113" i="49"/>
  <c r="AE146" i="49" s="1"/>
  <c r="AB113" i="49"/>
  <c r="X113" i="49"/>
  <c r="W136" i="49" s="1"/>
  <c r="T113" i="49"/>
  <c r="Q154" i="49" s="1"/>
  <c r="P113" i="49"/>
  <c r="L113" i="49"/>
  <c r="H113" i="49"/>
  <c r="A113" i="49"/>
  <c r="BA112" i="49"/>
  <c r="AW112" i="49"/>
  <c r="AS112" i="49"/>
  <c r="AO112" i="49"/>
  <c r="AK112" i="49"/>
  <c r="AG112" i="49"/>
  <c r="AC112" i="49"/>
  <c r="Y112" i="49"/>
  <c r="U112" i="49"/>
  <c r="Q112" i="49"/>
  <c r="M112" i="49"/>
  <c r="I112" i="49"/>
  <c r="E112" i="49"/>
  <c r="AW105" i="49"/>
  <c r="BH104" i="49"/>
  <c r="BG104" i="49"/>
  <c r="BE104" i="49"/>
  <c r="D104" i="49"/>
  <c r="C104" i="49"/>
  <c r="B104" i="49"/>
  <c r="BH102" i="49"/>
  <c r="BG102" i="49"/>
  <c r="BE102" i="49"/>
  <c r="D102" i="49"/>
  <c r="C102" i="49"/>
  <c r="B102" i="49"/>
  <c r="BH100" i="49"/>
  <c r="BG100" i="49"/>
  <c r="BE100" i="49"/>
  <c r="D100" i="49"/>
  <c r="C100" i="49"/>
  <c r="B100" i="49"/>
  <c r="BH98" i="49"/>
  <c r="BG98" i="49"/>
  <c r="BE98" i="49"/>
  <c r="D98" i="49"/>
  <c r="C98" i="49"/>
  <c r="B98" i="49"/>
  <c r="BH96" i="49"/>
  <c r="BG96" i="49"/>
  <c r="BE96" i="49"/>
  <c r="D96" i="49"/>
  <c r="C96" i="49"/>
  <c r="B96" i="49"/>
  <c r="AG95" i="49"/>
  <c r="BH94" i="49"/>
  <c r="BG94" i="49"/>
  <c r="BE94" i="49"/>
  <c r="D94" i="49"/>
  <c r="C94" i="49"/>
  <c r="B94" i="49"/>
  <c r="BH92" i="49"/>
  <c r="BG92" i="49"/>
  <c r="BE92" i="49"/>
  <c r="D92" i="49"/>
  <c r="C92" i="49"/>
  <c r="B92" i="49"/>
  <c r="BH90" i="49"/>
  <c r="BG90" i="49"/>
  <c r="BE90" i="49"/>
  <c r="D90" i="49"/>
  <c r="C90" i="49"/>
  <c r="B90" i="49"/>
  <c r="AW89" i="49"/>
  <c r="BH88" i="49"/>
  <c r="BG88" i="49"/>
  <c r="BE88" i="49"/>
  <c r="D88" i="49"/>
  <c r="C88" i="49"/>
  <c r="B88" i="49"/>
  <c r="BH86" i="49"/>
  <c r="BG86" i="49"/>
  <c r="BE86" i="49"/>
  <c r="D86" i="49"/>
  <c r="C86" i="49"/>
  <c r="B86" i="49"/>
  <c r="BH84" i="49"/>
  <c r="BG84" i="49"/>
  <c r="BE84" i="49"/>
  <c r="D84" i="49"/>
  <c r="C84" i="49"/>
  <c r="B84" i="49"/>
  <c r="BH82" i="49"/>
  <c r="BG82" i="49"/>
  <c r="BE82" i="49"/>
  <c r="D82" i="49"/>
  <c r="C82" i="49"/>
  <c r="B82" i="49"/>
  <c r="BH80" i="49"/>
  <c r="BG80" i="49"/>
  <c r="BE80" i="49"/>
  <c r="D80" i="49"/>
  <c r="C80" i="49"/>
  <c r="B80" i="49"/>
  <c r="BH78" i="49"/>
  <c r="BG78" i="49"/>
  <c r="BE78" i="49"/>
  <c r="D78" i="49"/>
  <c r="C78" i="49"/>
  <c r="B78" i="49"/>
  <c r="BH76" i="49"/>
  <c r="BG76" i="49"/>
  <c r="BE76" i="49"/>
  <c r="B76" i="49"/>
  <c r="BH74" i="49"/>
  <c r="BG74" i="49"/>
  <c r="BE74" i="49"/>
  <c r="B74" i="49"/>
  <c r="BH72" i="49"/>
  <c r="BG72" i="49"/>
  <c r="BE72" i="49"/>
  <c r="B72" i="49"/>
  <c r="BH70" i="49"/>
  <c r="BG70" i="49"/>
  <c r="BE70" i="49"/>
  <c r="B70" i="49"/>
  <c r="BH68" i="49"/>
  <c r="BG68" i="49"/>
  <c r="BE68" i="49"/>
  <c r="B68" i="49"/>
  <c r="BH66" i="49"/>
  <c r="BG66" i="49"/>
  <c r="BE66" i="49"/>
  <c r="B66" i="49"/>
  <c r="BH64" i="49"/>
  <c r="BG64" i="49"/>
  <c r="BE64" i="49"/>
  <c r="B64" i="49"/>
  <c r="BH62" i="49"/>
  <c r="BG62" i="49"/>
  <c r="BE62" i="49"/>
  <c r="B62" i="49"/>
  <c r="BD60" i="49"/>
  <c r="BC105" i="49" s="1"/>
  <c r="AZ60" i="49"/>
  <c r="AV60" i="49"/>
  <c r="AR60" i="49"/>
  <c r="AN60" i="49"/>
  <c r="AM105" i="49" s="1"/>
  <c r="AJ60" i="49"/>
  <c r="AF60" i="49"/>
  <c r="AB60" i="49"/>
  <c r="X60" i="49"/>
  <c r="W105" i="49" s="1"/>
  <c r="T60" i="49"/>
  <c r="P60" i="49"/>
  <c r="L60" i="49"/>
  <c r="H60" i="49"/>
  <c r="G105" i="49" s="1"/>
  <c r="A60" i="49"/>
  <c r="BA59" i="49"/>
  <c r="AW59" i="49"/>
  <c r="AS59" i="49"/>
  <c r="AO59" i="49"/>
  <c r="AK59" i="49"/>
  <c r="AG59" i="49"/>
  <c r="AC59" i="49"/>
  <c r="Y59" i="49"/>
  <c r="U59" i="49"/>
  <c r="Q59" i="49"/>
  <c r="M59" i="49"/>
  <c r="I59" i="49"/>
  <c r="E59" i="49"/>
  <c r="BH51" i="49"/>
  <c r="BG51" i="49"/>
  <c r="BE51" i="49"/>
  <c r="D51" i="49"/>
  <c r="C51" i="49"/>
  <c r="Y52" i="49" s="1"/>
  <c r="B51" i="49"/>
  <c r="BH49" i="49"/>
  <c r="BG49" i="49"/>
  <c r="BE49" i="49"/>
  <c r="D49" i="49"/>
  <c r="C49" i="49"/>
  <c r="B49" i="49"/>
  <c r="I48" i="49"/>
  <c r="BH47" i="49"/>
  <c r="BG47" i="49"/>
  <c r="BE47" i="49"/>
  <c r="D47" i="49"/>
  <c r="C47" i="49"/>
  <c r="B47" i="49"/>
  <c r="BH45" i="49"/>
  <c r="BG45" i="49"/>
  <c r="BE45" i="49"/>
  <c r="D45" i="49"/>
  <c r="AQ46" i="49" s="1"/>
  <c r="C45" i="49"/>
  <c r="B45" i="49"/>
  <c r="BH43" i="49"/>
  <c r="BG43" i="49"/>
  <c r="BE43" i="49"/>
  <c r="D43" i="49"/>
  <c r="C43" i="49"/>
  <c r="Y44" i="49" s="1"/>
  <c r="B43" i="49"/>
  <c r="BH41" i="49"/>
  <c r="BG41" i="49"/>
  <c r="BE41" i="49"/>
  <c r="D41" i="49"/>
  <c r="C41" i="49"/>
  <c r="B41" i="49"/>
  <c r="BH39" i="49"/>
  <c r="BG39" i="49"/>
  <c r="BE39" i="49"/>
  <c r="D39" i="49"/>
  <c r="C39" i="49"/>
  <c r="B39" i="49"/>
  <c r="BH37" i="49"/>
  <c r="BG37" i="49"/>
  <c r="BE37" i="49"/>
  <c r="D37" i="49"/>
  <c r="C37" i="49"/>
  <c r="B37" i="49"/>
  <c r="BH35" i="49"/>
  <c r="BG35" i="49"/>
  <c r="BE35" i="49"/>
  <c r="D35" i="49"/>
  <c r="C35" i="49"/>
  <c r="B35" i="49"/>
  <c r="BH33" i="49"/>
  <c r="BG33" i="49"/>
  <c r="BE33" i="49"/>
  <c r="D33" i="49"/>
  <c r="C33" i="49"/>
  <c r="B33" i="49"/>
  <c r="BH31" i="49"/>
  <c r="BG31" i="49"/>
  <c r="BE31" i="49"/>
  <c r="D31" i="49"/>
  <c r="C31" i="49"/>
  <c r="B31" i="49"/>
  <c r="BH29" i="49"/>
  <c r="BG29" i="49"/>
  <c r="BE29" i="49"/>
  <c r="D29" i="49"/>
  <c r="C29" i="49"/>
  <c r="B29" i="49"/>
  <c r="BH27" i="49"/>
  <c r="BG27" i="49"/>
  <c r="BE27" i="49"/>
  <c r="D27" i="49"/>
  <c r="C27" i="49"/>
  <c r="B27" i="49"/>
  <c r="BH25" i="49"/>
  <c r="BG25" i="49"/>
  <c r="BE25" i="49"/>
  <c r="D25" i="49"/>
  <c r="C25" i="49"/>
  <c r="B25" i="49"/>
  <c r="BH23" i="49"/>
  <c r="BG23" i="49"/>
  <c r="BE23" i="49"/>
  <c r="D23" i="49"/>
  <c r="C23" i="49"/>
  <c r="B23" i="49"/>
  <c r="BH21" i="49"/>
  <c r="BG21" i="49"/>
  <c r="BE21" i="49"/>
  <c r="B21" i="49"/>
  <c r="BH19" i="49"/>
  <c r="BG19" i="49"/>
  <c r="BE19" i="49"/>
  <c r="B19" i="49"/>
  <c r="BH17" i="49"/>
  <c r="BG17" i="49"/>
  <c r="BE17" i="49"/>
  <c r="B17" i="49"/>
  <c r="BH15" i="49"/>
  <c r="BG15" i="49"/>
  <c r="BE15" i="49"/>
  <c r="B15" i="49"/>
  <c r="BH13" i="49"/>
  <c r="BG13" i="49"/>
  <c r="BE13" i="49"/>
  <c r="B13" i="49"/>
  <c r="BH11" i="49"/>
  <c r="BG11" i="49"/>
  <c r="BE11" i="49"/>
  <c r="B11" i="49"/>
  <c r="BH9" i="49"/>
  <c r="BG9" i="49"/>
  <c r="BE9" i="49"/>
  <c r="B9" i="49"/>
  <c r="BD7" i="49"/>
  <c r="AZ7" i="49"/>
  <c r="AV7" i="49"/>
  <c r="AR7" i="49"/>
  <c r="AN7" i="49"/>
  <c r="AM34" i="49" s="1"/>
  <c r="AJ7" i="49"/>
  <c r="AI52" i="49" s="1"/>
  <c r="AF7" i="49"/>
  <c r="AB7" i="49"/>
  <c r="X7" i="49"/>
  <c r="W36" i="49" s="1"/>
  <c r="T7" i="49"/>
  <c r="P7" i="49"/>
  <c r="O32" i="49" s="1"/>
  <c r="L7" i="49"/>
  <c r="H7" i="49"/>
  <c r="G34" i="49" s="1"/>
  <c r="A7" i="49"/>
  <c r="BA6" i="49"/>
  <c r="AW6" i="49"/>
  <c r="AS6" i="49"/>
  <c r="AO6" i="49"/>
  <c r="AK6" i="49"/>
  <c r="AG6" i="49"/>
  <c r="AC6" i="49"/>
  <c r="Y6" i="49"/>
  <c r="U6" i="49"/>
  <c r="Q6" i="49"/>
  <c r="M6" i="49"/>
  <c r="I6" i="49"/>
  <c r="E6" i="49"/>
  <c r="BH157" i="48"/>
  <c r="BG157" i="48"/>
  <c r="BE157" i="48"/>
  <c r="D157" i="48"/>
  <c r="C157" i="48"/>
  <c r="B157" i="48"/>
  <c r="BH155" i="48"/>
  <c r="BG155" i="48"/>
  <c r="BE155" i="48"/>
  <c r="D155" i="48"/>
  <c r="C155" i="48"/>
  <c r="B155" i="48"/>
  <c r="BH153" i="48"/>
  <c r="BG153" i="48"/>
  <c r="BE153" i="48"/>
  <c r="D153" i="48"/>
  <c r="C153" i="48"/>
  <c r="B153" i="48"/>
  <c r="BH151" i="48"/>
  <c r="BG151" i="48"/>
  <c r="BE151" i="48"/>
  <c r="D151" i="48"/>
  <c r="C151" i="48"/>
  <c r="B151" i="48"/>
  <c r="BH149" i="48"/>
  <c r="BG149" i="48"/>
  <c r="BE149" i="48"/>
  <c r="D149" i="48"/>
  <c r="C149" i="48"/>
  <c r="B149" i="48"/>
  <c r="BH147" i="48"/>
  <c r="BG147" i="48"/>
  <c r="BE147" i="48"/>
  <c r="D147" i="48"/>
  <c r="C147" i="48"/>
  <c r="B147" i="48"/>
  <c r="BH145" i="48"/>
  <c r="BG145" i="48"/>
  <c r="BE145" i="48"/>
  <c r="D145" i="48"/>
  <c r="C145" i="48"/>
  <c r="B145" i="48"/>
  <c r="BH143" i="48"/>
  <c r="BG143" i="48"/>
  <c r="BE143" i="48"/>
  <c r="D143" i="48"/>
  <c r="C143" i="48"/>
  <c r="B143" i="48"/>
  <c r="BH141" i="48"/>
  <c r="BG141" i="48"/>
  <c r="BE141" i="48"/>
  <c r="D141" i="48"/>
  <c r="C141" i="48"/>
  <c r="AC142" i="48" s="1"/>
  <c r="B141" i="48"/>
  <c r="BH139" i="48"/>
  <c r="BG139" i="48"/>
  <c r="BE139" i="48"/>
  <c r="D139" i="48"/>
  <c r="C139" i="48"/>
  <c r="B139" i="48"/>
  <c r="BH137" i="48"/>
  <c r="BG137" i="48"/>
  <c r="BE137" i="48"/>
  <c r="D137" i="48"/>
  <c r="C137" i="48"/>
  <c r="B137" i="48"/>
  <c r="BH135" i="48"/>
  <c r="BG135" i="48"/>
  <c r="BE135" i="48"/>
  <c r="D135" i="48"/>
  <c r="C135" i="48"/>
  <c r="B135" i="48"/>
  <c r="AS134" i="48"/>
  <c r="BH133" i="48"/>
  <c r="BG133" i="48"/>
  <c r="BE133" i="48"/>
  <c r="D133" i="48"/>
  <c r="C133" i="48"/>
  <c r="AC134" i="48" s="1"/>
  <c r="B133" i="48"/>
  <c r="BH131" i="48"/>
  <c r="BG131" i="48"/>
  <c r="BE131" i="48"/>
  <c r="D131" i="48"/>
  <c r="C131" i="48"/>
  <c r="B131" i="48"/>
  <c r="BH129" i="48"/>
  <c r="BG129" i="48"/>
  <c r="BE129" i="48"/>
  <c r="D129" i="48"/>
  <c r="C129" i="48"/>
  <c r="B129" i="48"/>
  <c r="BH127" i="48"/>
  <c r="BG127" i="48"/>
  <c r="BE127" i="48"/>
  <c r="B127" i="48"/>
  <c r="BH125" i="48"/>
  <c r="BG125" i="48"/>
  <c r="BE125" i="48"/>
  <c r="B125" i="48"/>
  <c r="BH123" i="48"/>
  <c r="BG123" i="48"/>
  <c r="BE123" i="48"/>
  <c r="B123" i="48"/>
  <c r="BH121" i="48"/>
  <c r="BG121" i="48"/>
  <c r="BE121" i="48"/>
  <c r="B121" i="48"/>
  <c r="BH119" i="48"/>
  <c r="BG119" i="48"/>
  <c r="BE119" i="48"/>
  <c r="B119" i="48"/>
  <c r="BH117" i="48"/>
  <c r="BG117" i="48"/>
  <c r="BE117" i="48"/>
  <c r="B117" i="48"/>
  <c r="BH115" i="48"/>
  <c r="BG115" i="48"/>
  <c r="BE115" i="48"/>
  <c r="B115" i="48"/>
  <c r="BD113" i="48"/>
  <c r="AZ113" i="48"/>
  <c r="AV113" i="48"/>
  <c r="AS144" i="48" s="1"/>
  <c r="AR113" i="48"/>
  <c r="AQ158" i="48" s="1"/>
  <c r="AN113" i="48"/>
  <c r="AJ113" i="48"/>
  <c r="AF113" i="48"/>
  <c r="AB113" i="48"/>
  <c r="AA158" i="48" s="1"/>
  <c r="X113" i="48"/>
  <c r="W158" i="48" s="1"/>
  <c r="T113" i="48"/>
  <c r="P113" i="48"/>
  <c r="M150" i="48" s="1"/>
  <c r="L113" i="48"/>
  <c r="K158" i="48" s="1"/>
  <c r="H113" i="48"/>
  <c r="G158" i="48" s="1"/>
  <c r="A113" i="48"/>
  <c r="BA112" i="48"/>
  <c r="AW112" i="48"/>
  <c r="AS112" i="48"/>
  <c r="AO112" i="48"/>
  <c r="AK112" i="48"/>
  <c r="AG112" i="48"/>
  <c r="AC112" i="48"/>
  <c r="Y112" i="48"/>
  <c r="U112" i="48"/>
  <c r="Q112" i="48"/>
  <c r="M112" i="48"/>
  <c r="I112" i="48"/>
  <c r="E112" i="48"/>
  <c r="BH104" i="48"/>
  <c r="BG104" i="48"/>
  <c r="BE104" i="48"/>
  <c r="D104" i="48"/>
  <c r="C104" i="48"/>
  <c r="B104" i="48"/>
  <c r="BH102" i="48"/>
  <c r="BG102" i="48"/>
  <c r="BE102" i="48"/>
  <c r="D102" i="48"/>
  <c r="C102" i="48"/>
  <c r="B102" i="48"/>
  <c r="BH100" i="48"/>
  <c r="BG100" i="48"/>
  <c r="BE100" i="48"/>
  <c r="D100" i="48"/>
  <c r="C100" i="48"/>
  <c r="B100" i="48"/>
  <c r="BH98" i="48"/>
  <c r="BG98" i="48"/>
  <c r="BE98" i="48"/>
  <c r="D98" i="48"/>
  <c r="C98" i="48"/>
  <c r="B98" i="48"/>
  <c r="BH96" i="48"/>
  <c r="BG96" i="48"/>
  <c r="BE96" i="48"/>
  <c r="D96" i="48"/>
  <c r="C96" i="48"/>
  <c r="B96" i="48"/>
  <c r="BH94" i="48"/>
  <c r="BG94" i="48"/>
  <c r="BE94" i="48"/>
  <c r="D94" i="48"/>
  <c r="C94" i="48"/>
  <c r="B94" i="48"/>
  <c r="BH92" i="48"/>
  <c r="BG92" i="48"/>
  <c r="BE92" i="48"/>
  <c r="D92" i="48"/>
  <c r="C92" i="48"/>
  <c r="B92" i="48"/>
  <c r="BH90" i="48"/>
  <c r="BG90" i="48"/>
  <c r="BE90" i="48"/>
  <c r="D90" i="48"/>
  <c r="C90" i="48"/>
  <c r="B90" i="48"/>
  <c r="BH88" i="48"/>
  <c r="BG88" i="48"/>
  <c r="BE88" i="48"/>
  <c r="D88" i="48"/>
  <c r="C88" i="48"/>
  <c r="B88" i="48"/>
  <c r="BH86" i="48"/>
  <c r="BG86" i="48"/>
  <c r="BE86" i="48"/>
  <c r="D86" i="48"/>
  <c r="C86" i="48"/>
  <c r="B86" i="48"/>
  <c r="BH84" i="48"/>
  <c r="BG84" i="48"/>
  <c r="BE84" i="48"/>
  <c r="D84" i="48"/>
  <c r="C84" i="48"/>
  <c r="B84" i="48"/>
  <c r="BH82" i="48"/>
  <c r="BG82" i="48"/>
  <c r="BE82" i="48"/>
  <c r="D82" i="48"/>
  <c r="C82" i="48"/>
  <c r="B82" i="48"/>
  <c r="BH80" i="48"/>
  <c r="BG80" i="48"/>
  <c r="BE80" i="48"/>
  <c r="D80" i="48"/>
  <c r="C80" i="48"/>
  <c r="B80" i="48"/>
  <c r="AY79" i="48"/>
  <c r="BH78" i="48"/>
  <c r="BG78" i="48"/>
  <c r="BE78" i="48"/>
  <c r="D78" i="48"/>
  <c r="C78" i="48"/>
  <c r="B78" i="48"/>
  <c r="BH76" i="48"/>
  <c r="BG76" i="48"/>
  <c r="BE76" i="48"/>
  <c r="B76" i="48"/>
  <c r="BH74" i="48"/>
  <c r="BG74" i="48"/>
  <c r="BE74" i="48"/>
  <c r="B74" i="48"/>
  <c r="BH72" i="48"/>
  <c r="BG72" i="48"/>
  <c r="BE72" i="48"/>
  <c r="B72" i="48"/>
  <c r="BH70" i="48"/>
  <c r="BG70" i="48"/>
  <c r="BE70" i="48"/>
  <c r="B70" i="48"/>
  <c r="BH68" i="48"/>
  <c r="BG68" i="48"/>
  <c r="BE68" i="48"/>
  <c r="B68" i="48"/>
  <c r="BH66" i="48"/>
  <c r="BG66" i="48"/>
  <c r="BE66" i="48"/>
  <c r="B66" i="48"/>
  <c r="BH64" i="48"/>
  <c r="BG64" i="48"/>
  <c r="BE64" i="48"/>
  <c r="B64" i="48"/>
  <c r="BH62" i="48"/>
  <c r="BG62" i="48"/>
  <c r="BE62" i="48"/>
  <c r="B62" i="48"/>
  <c r="BD60" i="48"/>
  <c r="BC105" i="48" s="1"/>
  <c r="AZ60" i="48"/>
  <c r="AW105" i="48" s="1"/>
  <c r="AV60" i="48"/>
  <c r="AR60" i="48"/>
  <c r="AN60" i="48"/>
  <c r="AM105" i="48" s="1"/>
  <c r="AJ60" i="48"/>
  <c r="AG105" i="48" s="1"/>
  <c r="AF60" i="48"/>
  <c r="AB60" i="48"/>
  <c r="AA103" i="48" s="1"/>
  <c r="X60" i="48"/>
  <c r="W105" i="48" s="1"/>
  <c r="T60" i="48"/>
  <c r="Q105" i="48" s="1"/>
  <c r="P60" i="48"/>
  <c r="L60" i="48"/>
  <c r="H60" i="48"/>
  <c r="G105" i="48" s="1"/>
  <c r="A60" i="48"/>
  <c r="BA59" i="48"/>
  <c r="AW59" i="48"/>
  <c r="AS59" i="48"/>
  <c r="AO59" i="48"/>
  <c r="AK59" i="48"/>
  <c r="AG59" i="48"/>
  <c r="AC59" i="48"/>
  <c r="Y59" i="48"/>
  <c r="U59" i="48"/>
  <c r="Q59" i="48"/>
  <c r="M59" i="48"/>
  <c r="I59" i="48"/>
  <c r="E59" i="48"/>
  <c r="BH51" i="48"/>
  <c r="BG51" i="48"/>
  <c r="BE51" i="48"/>
  <c r="D51" i="48"/>
  <c r="C51" i="48"/>
  <c r="B51" i="48"/>
  <c r="BH49" i="48"/>
  <c r="BG49" i="48"/>
  <c r="BE49" i="48"/>
  <c r="D49" i="48"/>
  <c r="C49" i="48"/>
  <c r="B49" i="48"/>
  <c r="BH47" i="48"/>
  <c r="BG47" i="48"/>
  <c r="BE47" i="48"/>
  <c r="D47" i="48"/>
  <c r="C47" i="48"/>
  <c r="B47" i="48"/>
  <c r="BH45" i="48"/>
  <c r="BG45" i="48"/>
  <c r="BE45" i="48"/>
  <c r="D45" i="48"/>
  <c r="C45" i="48"/>
  <c r="B45" i="48"/>
  <c r="BH43" i="48"/>
  <c r="BG43" i="48"/>
  <c r="BE43" i="48"/>
  <c r="D43" i="48"/>
  <c r="C43" i="48"/>
  <c r="B43" i="48"/>
  <c r="BH41" i="48"/>
  <c r="BG41" i="48"/>
  <c r="BE41" i="48"/>
  <c r="D41" i="48"/>
  <c r="C41" i="48"/>
  <c r="B41" i="48"/>
  <c r="BH39" i="48"/>
  <c r="BG39" i="48"/>
  <c r="BE39" i="48"/>
  <c r="D39" i="48"/>
  <c r="C39" i="48"/>
  <c r="B39" i="48"/>
  <c r="BH37" i="48"/>
  <c r="BG37" i="48"/>
  <c r="BE37" i="48"/>
  <c r="D37" i="48"/>
  <c r="C37" i="48"/>
  <c r="B37" i="48"/>
  <c r="BH35" i="48"/>
  <c r="BG35" i="48"/>
  <c r="BE35" i="48"/>
  <c r="D35" i="48"/>
  <c r="C35" i="48"/>
  <c r="B35" i="48"/>
  <c r="BH33" i="48"/>
  <c r="BG33" i="48"/>
  <c r="BE33" i="48"/>
  <c r="D33" i="48"/>
  <c r="C33" i="48"/>
  <c r="B33" i="48"/>
  <c r="BH31" i="48"/>
  <c r="BG31" i="48"/>
  <c r="BE31" i="48"/>
  <c r="D31" i="48"/>
  <c r="C31" i="48"/>
  <c r="B31" i="48"/>
  <c r="BH29" i="48"/>
  <c r="BG29" i="48"/>
  <c r="BE29" i="48"/>
  <c r="D29" i="48"/>
  <c r="C29" i="48"/>
  <c r="B29" i="48"/>
  <c r="BH27" i="48"/>
  <c r="BG27" i="48"/>
  <c r="BE27" i="48"/>
  <c r="D27" i="48"/>
  <c r="C27" i="48"/>
  <c r="B27" i="48"/>
  <c r="BH25" i="48"/>
  <c r="BG25" i="48"/>
  <c r="BE25" i="48"/>
  <c r="D25" i="48"/>
  <c r="C25" i="48"/>
  <c r="B25" i="48"/>
  <c r="BH23" i="48"/>
  <c r="BG23" i="48"/>
  <c r="BE23" i="48"/>
  <c r="B23" i="48"/>
  <c r="BH21" i="48"/>
  <c r="BG21" i="48"/>
  <c r="BE21" i="48"/>
  <c r="B21" i="48"/>
  <c r="BH19" i="48"/>
  <c r="BG19" i="48"/>
  <c r="BE19" i="48"/>
  <c r="B19" i="48"/>
  <c r="BH17" i="48"/>
  <c r="BG17" i="48"/>
  <c r="BE17" i="48"/>
  <c r="B17" i="48"/>
  <c r="BH15" i="48"/>
  <c r="BG15" i="48"/>
  <c r="BE15" i="48"/>
  <c r="B15" i="48"/>
  <c r="BH13" i="48"/>
  <c r="BG13" i="48"/>
  <c r="BE13" i="48"/>
  <c r="B13" i="48"/>
  <c r="BH11" i="48"/>
  <c r="BG11" i="48"/>
  <c r="BE11" i="48"/>
  <c r="B11" i="48"/>
  <c r="BH9" i="48"/>
  <c r="BG9" i="48"/>
  <c r="BE9" i="48"/>
  <c r="B9" i="48"/>
  <c r="BD7" i="48"/>
  <c r="AZ7" i="48"/>
  <c r="AV7" i="48"/>
  <c r="AR7" i="48"/>
  <c r="AN7" i="48"/>
  <c r="AJ7" i="48"/>
  <c r="AF7" i="48"/>
  <c r="AB7" i="48"/>
  <c r="X7" i="48"/>
  <c r="T7" i="48"/>
  <c r="P7" i="48"/>
  <c r="L7" i="48"/>
  <c r="H7" i="48"/>
  <c r="A7" i="48"/>
  <c r="BA6" i="48"/>
  <c r="AW6" i="48"/>
  <c r="AS6" i="48"/>
  <c r="AO6" i="48"/>
  <c r="AK6" i="48"/>
  <c r="AG6" i="48"/>
  <c r="AC6" i="48"/>
  <c r="Y6" i="48"/>
  <c r="U6" i="48"/>
  <c r="Q6" i="48"/>
  <c r="M6" i="48"/>
  <c r="I6" i="48"/>
  <c r="E6" i="48"/>
  <c r="BH157" i="47"/>
  <c r="BG157" i="47"/>
  <c r="BE157" i="47"/>
  <c r="D157" i="47"/>
  <c r="C157" i="47"/>
  <c r="B157" i="47"/>
  <c r="BH155" i="47"/>
  <c r="BG155" i="47"/>
  <c r="BE155" i="47"/>
  <c r="D155" i="47"/>
  <c r="C155" i="47"/>
  <c r="B155" i="47"/>
  <c r="BH153" i="47"/>
  <c r="BG153" i="47"/>
  <c r="BE153" i="47"/>
  <c r="D153" i="47"/>
  <c r="C153" i="47"/>
  <c r="B153" i="47"/>
  <c r="BH151" i="47"/>
  <c r="BG151" i="47"/>
  <c r="BE151" i="47"/>
  <c r="D151" i="47"/>
  <c r="C151" i="47"/>
  <c r="B151" i="47"/>
  <c r="BH149" i="47"/>
  <c r="BG149" i="47"/>
  <c r="BE149" i="47"/>
  <c r="D149" i="47"/>
  <c r="C149" i="47"/>
  <c r="B149" i="47"/>
  <c r="BH147" i="47"/>
  <c r="BG147" i="47"/>
  <c r="BE147" i="47"/>
  <c r="D147" i="47"/>
  <c r="C147" i="47"/>
  <c r="B147" i="47"/>
  <c r="BH145" i="47"/>
  <c r="BG145" i="47"/>
  <c r="BE145" i="47"/>
  <c r="D145" i="47"/>
  <c r="C145" i="47"/>
  <c r="B145" i="47"/>
  <c r="BH143" i="47"/>
  <c r="BG143" i="47"/>
  <c r="BE143" i="47"/>
  <c r="D143" i="47"/>
  <c r="C143" i="47"/>
  <c r="B143" i="47"/>
  <c r="BH141" i="47"/>
  <c r="BG141" i="47"/>
  <c r="BE141" i="47"/>
  <c r="D141" i="47"/>
  <c r="C141" i="47"/>
  <c r="B141" i="47"/>
  <c r="BH139" i="47"/>
  <c r="BG139" i="47"/>
  <c r="BE139" i="47"/>
  <c r="D139" i="47"/>
  <c r="C139" i="47"/>
  <c r="B139" i="47"/>
  <c r="BH137" i="47"/>
  <c r="BG137" i="47"/>
  <c r="BE137" i="47"/>
  <c r="D137" i="47"/>
  <c r="C137" i="47"/>
  <c r="B137" i="47"/>
  <c r="BH135" i="47"/>
  <c r="BG135" i="47"/>
  <c r="BE135" i="47"/>
  <c r="D135" i="47"/>
  <c r="C135" i="47"/>
  <c r="B135" i="47"/>
  <c r="BH133" i="47"/>
  <c r="BG133" i="47"/>
  <c r="BE133" i="47"/>
  <c r="D133" i="47"/>
  <c r="C133" i="47"/>
  <c r="B133" i="47"/>
  <c r="BH131" i="47"/>
  <c r="BG131" i="47"/>
  <c r="BE131" i="47"/>
  <c r="D131" i="47"/>
  <c r="C131" i="47"/>
  <c r="B131" i="47"/>
  <c r="BH129" i="47"/>
  <c r="BG129" i="47"/>
  <c r="BE129" i="47"/>
  <c r="D129" i="47"/>
  <c r="C129" i="47"/>
  <c r="B129" i="47"/>
  <c r="BH127" i="47"/>
  <c r="BG127" i="47"/>
  <c r="BE127" i="47"/>
  <c r="D127" i="47"/>
  <c r="C127" i="47"/>
  <c r="B127" i="47"/>
  <c r="BH125" i="47"/>
  <c r="BG125" i="47"/>
  <c r="BE125" i="47"/>
  <c r="D125" i="47"/>
  <c r="C125" i="47"/>
  <c r="B125" i="47"/>
  <c r="BH123" i="47"/>
  <c r="BG123" i="47"/>
  <c r="BE123" i="47"/>
  <c r="B123" i="47"/>
  <c r="BH121" i="47"/>
  <c r="BG121" i="47"/>
  <c r="BE121" i="47"/>
  <c r="B121" i="47"/>
  <c r="BH119" i="47"/>
  <c r="BG119" i="47"/>
  <c r="BE119" i="47"/>
  <c r="B119" i="47"/>
  <c r="BH117" i="47"/>
  <c r="BG117" i="47"/>
  <c r="BE117" i="47"/>
  <c r="B117" i="47"/>
  <c r="BH115" i="47"/>
  <c r="BG115" i="47"/>
  <c r="BE115" i="47"/>
  <c r="B115" i="47"/>
  <c r="BD113" i="47"/>
  <c r="BC156" i="47" s="1"/>
  <c r="AZ113" i="47"/>
  <c r="AW154" i="47" s="1"/>
  <c r="AV113" i="47"/>
  <c r="AU156" i="47" s="1"/>
  <c r="AR113" i="47"/>
  <c r="AO158" i="47" s="1"/>
  <c r="AN113" i="47"/>
  <c r="AJ113" i="47"/>
  <c r="AG158" i="47" s="1"/>
  <c r="AF113" i="47"/>
  <c r="AE156" i="47" s="1"/>
  <c r="AB113" i="47"/>
  <c r="Y154" i="47" s="1"/>
  <c r="X113" i="47"/>
  <c r="W154" i="47" s="1"/>
  <c r="T113" i="47"/>
  <c r="Q154" i="47" s="1"/>
  <c r="P113" i="47"/>
  <c r="O144" i="47" s="1"/>
  <c r="L113" i="47"/>
  <c r="I158" i="47" s="1"/>
  <c r="H113" i="47"/>
  <c r="A113" i="47"/>
  <c r="BA112" i="47"/>
  <c r="AW112" i="47"/>
  <c r="AS112" i="47"/>
  <c r="AO112" i="47"/>
  <c r="AK112" i="47"/>
  <c r="AG112" i="47"/>
  <c r="AC112" i="47"/>
  <c r="Y112" i="47"/>
  <c r="U112" i="47"/>
  <c r="Q112" i="47"/>
  <c r="M112" i="47"/>
  <c r="I112" i="47"/>
  <c r="E112" i="47"/>
  <c r="E105" i="47"/>
  <c r="BH104" i="47"/>
  <c r="BG104" i="47"/>
  <c r="BE104" i="47"/>
  <c r="D104" i="47"/>
  <c r="C104" i="47"/>
  <c r="B104" i="47"/>
  <c r="BA103" i="47"/>
  <c r="E103" i="47"/>
  <c r="BH102" i="47"/>
  <c r="BG102" i="47"/>
  <c r="BE102" i="47"/>
  <c r="D102" i="47"/>
  <c r="C102" i="47"/>
  <c r="B102" i="47"/>
  <c r="BA101" i="47"/>
  <c r="BH100" i="47"/>
  <c r="BG100" i="47"/>
  <c r="BE100" i="47"/>
  <c r="D100" i="47"/>
  <c r="C100" i="47"/>
  <c r="B100" i="47"/>
  <c r="BH98" i="47"/>
  <c r="BG98" i="47"/>
  <c r="BE98" i="47"/>
  <c r="D98" i="47"/>
  <c r="C98" i="47"/>
  <c r="B98" i="47"/>
  <c r="AK97" i="47"/>
  <c r="BH96" i="47"/>
  <c r="BG96" i="47"/>
  <c r="BE96" i="47"/>
  <c r="D96" i="47"/>
  <c r="C96" i="47"/>
  <c r="B96" i="47"/>
  <c r="BA95" i="47"/>
  <c r="U95" i="47"/>
  <c r="BH94" i="47"/>
  <c r="BG94" i="47"/>
  <c r="BE94" i="47"/>
  <c r="D94" i="47"/>
  <c r="C94" i="47"/>
  <c r="B94" i="47"/>
  <c r="BH92" i="47"/>
  <c r="BG92" i="47"/>
  <c r="BE92" i="47"/>
  <c r="D92" i="47"/>
  <c r="C92" i="47"/>
  <c r="BA93" i="47" s="1"/>
  <c r="B92" i="47"/>
  <c r="BH90" i="47"/>
  <c r="BG90" i="47"/>
  <c r="BE90" i="47"/>
  <c r="D90" i="47"/>
  <c r="C90" i="47"/>
  <c r="B90" i="47"/>
  <c r="BH88" i="47"/>
  <c r="BG88" i="47"/>
  <c r="BE88" i="47"/>
  <c r="D88" i="47"/>
  <c r="C88" i="47"/>
  <c r="AK89" i="47" s="1"/>
  <c r="B88" i="47"/>
  <c r="BH86" i="47"/>
  <c r="BG86" i="47"/>
  <c r="BE86" i="47"/>
  <c r="D86" i="47"/>
  <c r="C86" i="47"/>
  <c r="U87" i="47" s="1"/>
  <c r="B86" i="47"/>
  <c r="U85" i="47"/>
  <c r="BH84" i="47"/>
  <c r="BG84" i="47"/>
  <c r="BE84" i="47"/>
  <c r="D84" i="47"/>
  <c r="C84" i="47"/>
  <c r="B84" i="47"/>
  <c r="BH82" i="47"/>
  <c r="BG82" i="47"/>
  <c r="BE82" i="47"/>
  <c r="D82" i="47"/>
  <c r="C82" i="47"/>
  <c r="B82" i="47"/>
  <c r="E81" i="47"/>
  <c r="BH80" i="47"/>
  <c r="BG80" i="47"/>
  <c r="BE80" i="47"/>
  <c r="D80" i="47"/>
  <c r="C80" i="47"/>
  <c r="B80" i="47"/>
  <c r="BA79" i="47"/>
  <c r="E79" i="47"/>
  <c r="BH78" i="47"/>
  <c r="BG78" i="47"/>
  <c r="BE78" i="47"/>
  <c r="D78" i="47"/>
  <c r="AQ79" i="47" s="1"/>
  <c r="C78" i="47"/>
  <c r="B78" i="47"/>
  <c r="BA77" i="47"/>
  <c r="U77" i="47"/>
  <c r="BH76" i="47"/>
  <c r="BG76" i="47"/>
  <c r="BE76" i="47"/>
  <c r="D76" i="47"/>
  <c r="C76" i="47"/>
  <c r="B76" i="47"/>
  <c r="AK75" i="47"/>
  <c r="BH74" i="47"/>
  <c r="BG74" i="47"/>
  <c r="BE74" i="47"/>
  <c r="D74" i="47"/>
  <c r="AQ75" i="47" s="1"/>
  <c r="C74" i="47"/>
  <c r="B74" i="47"/>
  <c r="AK73" i="47"/>
  <c r="BH72" i="47"/>
  <c r="BG72" i="47"/>
  <c r="BE72" i="47"/>
  <c r="D72" i="47"/>
  <c r="C72" i="47"/>
  <c r="B72" i="47"/>
  <c r="U71" i="47"/>
  <c r="BH70" i="47"/>
  <c r="BG70" i="47"/>
  <c r="BE70" i="47"/>
  <c r="D70" i="47"/>
  <c r="C70" i="47"/>
  <c r="B70" i="47"/>
  <c r="BH68" i="47"/>
  <c r="BG68" i="47"/>
  <c r="BE68" i="47"/>
  <c r="D68" i="47"/>
  <c r="C68" i="47"/>
  <c r="BA69" i="47" s="1"/>
  <c r="B68" i="47"/>
  <c r="AK67" i="47"/>
  <c r="BH66" i="47"/>
  <c r="BG66" i="47"/>
  <c r="BE66" i="47"/>
  <c r="D66" i="47"/>
  <c r="C66" i="47"/>
  <c r="B66" i="47"/>
  <c r="BH64" i="47"/>
  <c r="BG64" i="47"/>
  <c r="BE64" i="47"/>
  <c r="D64" i="47"/>
  <c r="AQ65" i="47" s="1"/>
  <c r="C64" i="47"/>
  <c r="AK65" i="47" s="1"/>
  <c r="B64" i="47"/>
  <c r="BH62" i="47"/>
  <c r="BG62" i="47"/>
  <c r="BE62" i="47"/>
  <c r="D62" i="47"/>
  <c r="AQ63" i="47" s="1"/>
  <c r="C62" i="47"/>
  <c r="U63" i="47" s="1"/>
  <c r="B62" i="47"/>
  <c r="BD60" i="47"/>
  <c r="AZ60" i="47"/>
  <c r="AV60" i="47"/>
  <c r="AS103" i="47" s="1"/>
  <c r="AR60" i="47"/>
  <c r="AO105" i="47" s="1"/>
  <c r="AN60" i="47"/>
  <c r="AJ60" i="47"/>
  <c r="AF60" i="47"/>
  <c r="AC101" i="47" s="1"/>
  <c r="AB60" i="47"/>
  <c r="Y105" i="47" s="1"/>
  <c r="X60" i="47"/>
  <c r="T60" i="47"/>
  <c r="P60" i="47"/>
  <c r="M97" i="47" s="1"/>
  <c r="L60" i="47"/>
  <c r="I105" i="47" s="1"/>
  <c r="H60" i="47"/>
  <c r="A60" i="47"/>
  <c r="BA59" i="47"/>
  <c r="AW59" i="47"/>
  <c r="AS59" i="47"/>
  <c r="AO59" i="47"/>
  <c r="AK59" i="47"/>
  <c r="AG59" i="47"/>
  <c r="AC59" i="47"/>
  <c r="Y59" i="47"/>
  <c r="U59" i="47"/>
  <c r="Q59" i="47"/>
  <c r="M59" i="47"/>
  <c r="I59" i="47"/>
  <c r="E59" i="47"/>
  <c r="BH51" i="47"/>
  <c r="BG51" i="47"/>
  <c r="BE51" i="47"/>
  <c r="D51" i="47"/>
  <c r="C51" i="47"/>
  <c r="B51" i="47"/>
  <c r="BH49" i="47"/>
  <c r="BG49" i="47"/>
  <c r="BE49" i="47"/>
  <c r="D49" i="47"/>
  <c r="C49" i="47"/>
  <c r="B49" i="47"/>
  <c r="BH47" i="47"/>
  <c r="BG47" i="47"/>
  <c r="BE47" i="47"/>
  <c r="D47" i="47"/>
  <c r="C47" i="47"/>
  <c r="B47" i="47"/>
  <c r="BH45" i="47"/>
  <c r="BG45" i="47"/>
  <c r="BE45" i="47"/>
  <c r="D45" i="47"/>
  <c r="C45" i="47"/>
  <c r="B45" i="47"/>
  <c r="BH43" i="47"/>
  <c r="BG43" i="47"/>
  <c r="BE43" i="47"/>
  <c r="D43" i="47"/>
  <c r="C43" i="47"/>
  <c r="B43" i="47"/>
  <c r="BH41" i="47"/>
  <c r="BG41" i="47"/>
  <c r="BE41" i="47"/>
  <c r="D41" i="47"/>
  <c r="C41" i="47"/>
  <c r="B41" i="47"/>
  <c r="BH39" i="47"/>
  <c r="BG39" i="47"/>
  <c r="BE39" i="47"/>
  <c r="D39" i="47"/>
  <c r="C39" i="47"/>
  <c r="B39" i="47"/>
  <c r="BH37" i="47"/>
  <c r="BG37" i="47"/>
  <c r="BE37" i="47"/>
  <c r="D37" i="47"/>
  <c r="C37" i="47"/>
  <c r="B37" i="47"/>
  <c r="BH35" i="47"/>
  <c r="BG35" i="47"/>
  <c r="BE35" i="47"/>
  <c r="D35" i="47"/>
  <c r="C35" i="47"/>
  <c r="B35" i="47"/>
  <c r="BH33" i="47"/>
  <c r="BG33" i="47"/>
  <c r="BE33" i="47"/>
  <c r="D33" i="47"/>
  <c r="C33" i="47"/>
  <c r="AW34" i="47" s="1"/>
  <c r="B33" i="47"/>
  <c r="BH31" i="47"/>
  <c r="BG31" i="47"/>
  <c r="BE31" i="47"/>
  <c r="D31" i="47"/>
  <c r="S32" i="47" s="1"/>
  <c r="C31" i="47"/>
  <c r="B31" i="47"/>
  <c r="BH29" i="47"/>
  <c r="BG29" i="47"/>
  <c r="BE29" i="47"/>
  <c r="D29" i="47"/>
  <c r="C29" i="47"/>
  <c r="B29" i="47"/>
  <c r="BH27" i="47"/>
  <c r="BG27" i="47"/>
  <c r="BE27" i="47"/>
  <c r="D27" i="47"/>
  <c r="C27" i="47"/>
  <c r="AW28" i="47" s="1"/>
  <c r="B27" i="47"/>
  <c r="BH25" i="47"/>
  <c r="BG25" i="47"/>
  <c r="BE25" i="47"/>
  <c r="D25" i="47"/>
  <c r="C25" i="47"/>
  <c r="AW26" i="47" s="1"/>
  <c r="B25" i="47"/>
  <c r="BH23" i="47"/>
  <c r="BG23" i="47"/>
  <c r="BE23" i="47"/>
  <c r="B23" i="47"/>
  <c r="BH21" i="47"/>
  <c r="BG21" i="47"/>
  <c r="BE21" i="47"/>
  <c r="B21" i="47"/>
  <c r="BH19" i="47"/>
  <c r="BG19" i="47"/>
  <c r="BE19" i="47"/>
  <c r="B19" i="47"/>
  <c r="BH17" i="47"/>
  <c r="BG17" i="47"/>
  <c r="BE17" i="47"/>
  <c r="B17" i="47"/>
  <c r="BH15" i="47"/>
  <c r="BG15" i="47"/>
  <c r="BE15" i="47"/>
  <c r="B15" i="47"/>
  <c r="BH13" i="47"/>
  <c r="BG13" i="47"/>
  <c r="BE13" i="47"/>
  <c r="B13" i="47"/>
  <c r="BH11" i="47"/>
  <c r="BG11" i="47"/>
  <c r="BE11" i="47"/>
  <c r="B11" i="47"/>
  <c r="BH9" i="47"/>
  <c r="BG9" i="47"/>
  <c r="BE9" i="47"/>
  <c r="B9" i="47"/>
  <c r="BD7" i="47"/>
  <c r="BC52" i="47" s="1"/>
  <c r="AZ7" i="47"/>
  <c r="AY48" i="47" s="1"/>
  <c r="AV7" i="47"/>
  <c r="AR7" i="47"/>
  <c r="AQ44" i="47" s="1"/>
  <c r="AN7" i="47"/>
  <c r="AM52" i="47" s="1"/>
  <c r="AJ7" i="47"/>
  <c r="AF7" i="47"/>
  <c r="AB7" i="47"/>
  <c r="X7" i="47"/>
  <c r="W52" i="47" s="1"/>
  <c r="T7" i="47"/>
  <c r="S44" i="47" s="1"/>
  <c r="P7" i="47"/>
  <c r="L7" i="47"/>
  <c r="H7" i="47"/>
  <c r="G52" i="47" s="1"/>
  <c r="A7" i="47"/>
  <c r="BA6" i="47"/>
  <c r="AW6" i="47"/>
  <c r="AS6" i="47"/>
  <c r="AO6" i="47"/>
  <c r="AK6" i="47"/>
  <c r="AG6" i="47"/>
  <c r="AC6" i="47"/>
  <c r="Y6" i="47"/>
  <c r="U6" i="47"/>
  <c r="Q6" i="47"/>
  <c r="M6" i="47"/>
  <c r="I6" i="47"/>
  <c r="E6" i="47"/>
  <c r="BH157" i="46"/>
  <c r="BG157" i="46"/>
  <c r="BE157" i="46"/>
  <c r="D157" i="46"/>
  <c r="C157" i="46"/>
  <c r="B157" i="46"/>
  <c r="BH155" i="46"/>
  <c r="BG155" i="46"/>
  <c r="BE155" i="46"/>
  <c r="D155" i="46"/>
  <c r="C155" i="46"/>
  <c r="B155" i="46"/>
  <c r="BH153" i="46"/>
  <c r="BG153" i="46"/>
  <c r="BE153" i="46"/>
  <c r="D153" i="46"/>
  <c r="C153" i="46"/>
  <c r="B153" i="46"/>
  <c r="BH151" i="46"/>
  <c r="BG151" i="46"/>
  <c r="BE151" i="46"/>
  <c r="D151" i="46"/>
  <c r="C151" i="46"/>
  <c r="B151" i="46"/>
  <c r="BH149" i="46"/>
  <c r="BG149" i="46"/>
  <c r="BE149" i="46"/>
  <c r="D149" i="46"/>
  <c r="C149" i="46"/>
  <c r="B149" i="46"/>
  <c r="BH147" i="46"/>
  <c r="BG147" i="46"/>
  <c r="BE147" i="46"/>
  <c r="D147" i="46"/>
  <c r="C147" i="46"/>
  <c r="B147" i="46"/>
  <c r="BH145" i="46"/>
  <c r="BG145" i="46"/>
  <c r="BE145" i="46"/>
  <c r="D145" i="46"/>
  <c r="C145" i="46"/>
  <c r="B145" i="46"/>
  <c r="BH143" i="46"/>
  <c r="BG143" i="46"/>
  <c r="BE143" i="46"/>
  <c r="D143" i="46"/>
  <c r="C143" i="46"/>
  <c r="B143" i="46"/>
  <c r="BH141" i="46"/>
  <c r="BG141" i="46"/>
  <c r="BE141" i="46"/>
  <c r="D141" i="46"/>
  <c r="C141" i="46"/>
  <c r="B141" i="46"/>
  <c r="BH139" i="46"/>
  <c r="BG139" i="46"/>
  <c r="BE139" i="46"/>
  <c r="D139" i="46"/>
  <c r="C139" i="46"/>
  <c r="B139" i="46"/>
  <c r="BH137" i="46"/>
  <c r="BG137" i="46"/>
  <c r="BE137" i="46"/>
  <c r="D137" i="46"/>
  <c r="C137" i="46"/>
  <c r="B137" i="46"/>
  <c r="BH135" i="46"/>
  <c r="BG135" i="46"/>
  <c r="BE135" i="46"/>
  <c r="D135" i="46"/>
  <c r="C135" i="46"/>
  <c r="B135" i="46"/>
  <c r="BH133" i="46"/>
  <c r="BG133" i="46"/>
  <c r="BE133" i="46"/>
  <c r="D133" i="46"/>
  <c r="C133" i="46"/>
  <c r="B133" i="46"/>
  <c r="BH131" i="46"/>
  <c r="BG131" i="46"/>
  <c r="BE131" i="46"/>
  <c r="D131" i="46"/>
  <c r="C131" i="46"/>
  <c r="B131" i="46"/>
  <c r="BH129" i="46"/>
  <c r="BG129" i="46"/>
  <c r="BE129" i="46"/>
  <c r="D129" i="46"/>
  <c r="C129" i="46"/>
  <c r="B129" i="46"/>
  <c r="BH127" i="46"/>
  <c r="BG127" i="46"/>
  <c r="BE127" i="46"/>
  <c r="D127" i="46"/>
  <c r="C127" i="46"/>
  <c r="B127" i="46"/>
  <c r="BH125" i="46"/>
  <c r="BG125" i="46"/>
  <c r="BE125" i="46"/>
  <c r="D125" i="46"/>
  <c r="C125" i="46"/>
  <c r="B125" i="46"/>
  <c r="BH123" i="46"/>
  <c r="BG123" i="46"/>
  <c r="BE123" i="46"/>
  <c r="B123" i="46"/>
  <c r="BH121" i="46"/>
  <c r="BG121" i="46"/>
  <c r="BE121" i="46"/>
  <c r="B121" i="46"/>
  <c r="BH119" i="46"/>
  <c r="BG119" i="46"/>
  <c r="BE119" i="46"/>
  <c r="B119" i="46"/>
  <c r="BH117" i="46"/>
  <c r="BG117" i="46"/>
  <c r="BE117" i="46"/>
  <c r="B117" i="46"/>
  <c r="BH115" i="46"/>
  <c r="BG115" i="46"/>
  <c r="BE115" i="46"/>
  <c r="B115" i="46"/>
  <c r="BD113" i="46"/>
  <c r="AZ113" i="46"/>
  <c r="AV113" i="46"/>
  <c r="AU126" i="46" s="1"/>
  <c r="AR113" i="46"/>
  <c r="AN113" i="46"/>
  <c r="AJ113" i="46"/>
  <c r="AG156" i="46" s="1"/>
  <c r="AF113" i="46"/>
  <c r="AE130" i="46" s="1"/>
  <c r="AB113" i="46"/>
  <c r="Y130" i="46" s="1"/>
  <c r="X113" i="46"/>
  <c r="W136" i="46" s="1"/>
  <c r="T113" i="46"/>
  <c r="S144" i="46" s="1"/>
  <c r="P113" i="46"/>
  <c r="L113" i="46"/>
  <c r="H113" i="46"/>
  <c r="A113" i="46"/>
  <c r="BA112" i="46"/>
  <c r="AW112" i="46"/>
  <c r="AS112" i="46"/>
  <c r="AO112" i="46"/>
  <c r="AK112" i="46"/>
  <c r="AG112" i="46"/>
  <c r="AC112" i="46"/>
  <c r="Y112" i="46"/>
  <c r="U112" i="46"/>
  <c r="Q112" i="46"/>
  <c r="M112" i="46"/>
  <c r="I112" i="46"/>
  <c r="E112" i="46"/>
  <c r="BH104" i="46"/>
  <c r="BG104" i="46"/>
  <c r="BE104" i="46"/>
  <c r="D104" i="46"/>
  <c r="C104" i="46"/>
  <c r="B104" i="46"/>
  <c r="BH102" i="46"/>
  <c r="BG102" i="46"/>
  <c r="BE102" i="46"/>
  <c r="D102" i="46"/>
  <c r="C102" i="46"/>
  <c r="B102" i="46"/>
  <c r="BH100" i="46"/>
  <c r="BG100" i="46"/>
  <c r="BE100" i="46"/>
  <c r="D100" i="46"/>
  <c r="C100" i="46"/>
  <c r="B100" i="46"/>
  <c r="BH98" i="46"/>
  <c r="BG98" i="46"/>
  <c r="BE98" i="46"/>
  <c r="D98" i="46"/>
  <c r="C98" i="46"/>
  <c r="B98" i="46"/>
  <c r="BH96" i="46"/>
  <c r="BG96" i="46"/>
  <c r="BE96" i="46"/>
  <c r="D96" i="46"/>
  <c r="C96" i="46"/>
  <c r="B96" i="46"/>
  <c r="BH94" i="46"/>
  <c r="BG94" i="46"/>
  <c r="BE94" i="46"/>
  <c r="D94" i="46"/>
  <c r="C94" i="46"/>
  <c r="B94" i="46"/>
  <c r="BH92" i="46"/>
  <c r="BG92" i="46"/>
  <c r="BE92" i="46"/>
  <c r="D92" i="46"/>
  <c r="C92" i="46"/>
  <c r="B92" i="46"/>
  <c r="BH90" i="46"/>
  <c r="BG90" i="46"/>
  <c r="BE90" i="46"/>
  <c r="D90" i="46"/>
  <c r="C90" i="46"/>
  <c r="B90" i="46"/>
  <c r="BH88" i="46"/>
  <c r="BG88" i="46"/>
  <c r="BE88" i="46"/>
  <c r="D88" i="46"/>
  <c r="C88" i="46"/>
  <c r="B88" i="46"/>
  <c r="BH86" i="46"/>
  <c r="BG86" i="46"/>
  <c r="BE86" i="46"/>
  <c r="D86" i="46"/>
  <c r="C86" i="46"/>
  <c r="B86" i="46"/>
  <c r="BH84" i="46"/>
  <c r="BG84" i="46"/>
  <c r="BE84" i="46"/>
  <c r="D84" i="46"/>
  <c r="C84" i="46"/>
  <c r="B84" i="46"/>
  <c r="U83" i="46"/>
  <c r="BH82" i="46"/>
  <c r="BG82" i="46"/>
  <c r="BE82" i="46"/>
  <c r="D82" i="46"/>
  <c r="C82" i="46"/>
  <c r="B82" i="46"/>
  <c r="BH80" i="46"/>
  <c r="BG80" i="46"/>
  <c r="BE80" i="46"/>
  <c r="D80" i="46"/>
  <c r="C80" i="46"/>
  <c r="B80" i="46"/>
  <c r="AY79" i="46"/>
  <c r="BH78" i="46"/>
  <c r="BG78" i="46"/>
  <c r="BE78" i="46"/>
  <c r="D78" i="46"/>
  <c r="C78" i="46"/>
  <c r="B78" i="46"/>
  <c r="K77" i="46"/>
  <c r="BH76" i="46"/>
  <c r="BG76" i="46"/>
  <c r="BE76" i="46"/>
  <c r="D76" i="46"/>
  <c r="C76" i="46"/>
  <c r="B76" i="46"/>
  <c r="E75" i="46"/>
  <c r="BH74" i="46"/>
  <c r="BG74" i="46"/>
  <c r="BE74" i="46"/>
  <c r="D74" i="46"/>
  <c r="AA75" i="46" s="1"/>
  <c r="C74" i="46"/>
  <c r="B74" i="46"/>
  <c r="BH72" i="46"/>
  <c r="BG72" i="46"/>
  <c r="BE72" i="46"/>
  <c r="D72" i="46"/>
  <c r="C72" i="46"/>
  <c r="B72" i="46"/>
  <c r="BH70" i="46"/>
  <c r="BG70" i="46"/>
  <c r="BE70" i="46"/>
  <c r="D70" i="46"/>
  <c r="C70" i="46"/>
  <c r="B70" i="46"/>
  <c r="K69" i="46"/>
  <c r="BH68" i="46"/>
  <c r="BG68" i="46"/>
  <c r="BE68" i="46"/>
  <c r="D68" i="46"/>
  <c r="C68" i="46"/>
  <c r="B68" i="46"/>
  <c r="BA67" i="46"/>
  <c r="AK67" i="46"/>
  <c r="BH66" i="46"/>
  <c r="BG66" i="46"/>
  <c r="BE66" i="46"/>
  <c r="D66" i="46"/>
  <c r="C66" i="46"/>
  <c r="B66" i="46"/>
  <c r="U65" i="46"/>
  <c r="E65" i="46"/>
  <c r="BH64" i="46"/>
  <c r="BG64" i="46"/>
  <c r="BE64" i="46"/>
  <c r="D64" i="46"/>
  <c r="C64" i="46"/>
  <c r="B64" i="46"/>
  <c r="AY63" i="46"/>
  <c r="BH62" i="46"/>
  <c r="BG62" i="46"/>
  <c r="BE62" i="46"/>
  <c r="D62" i="46"/>
  <c r="C62" i="46"/>
  <c r="B62" i="46"/>
  <c r="BD60" i="46"/>
  <c r="BA81" i="46" s="1"/>
  <c r="AZ60" i="46"/>
  <c r="AV60" i="46"/>
  <c r="AR60" i="46"/>
  <c r="AN60" i="46"/>
  <c r="AK69" i="46" s="1"/>
  <c r="AJ60" i="46"/>
  <c r="AF60" i="46"/>
  <c r="AB60" i="46"/>
  <c r="AA79" i="46" s="1"/>
  <c r="X60" i="46"/>
  <c r="T60" i="46"/>
  <c r="S79" i="46" s="1"/>
  <c r="P60" i="46"/>
  <c r="L60" i="46"/>
  <c r="K83" i="46" s="1"/>
  <c r="H60" i="46"/>
  <c r="E77" i="46" s="1"/>
  <c r="A60" i="46"/>
  <c r="BA59" i="46"/>
  <c r="AW59" i="46"/>
  <c r="AS59" i="46"/>
  <c r="AO59" i="46"/>
  <c r="AK59" i="46"/>
  <c r="AG59" i="46"/>
  <c r="AC59" i="46"/>
  <c r="Y59" i="46"/>
  <c r="U59" i="46"/>
  <c r="Q59" i="46"/>
  <c r="M59" i="46"/>
  <c r="I59" i="46"/>
  <c r="E59" i="46"/>
  <c r="BH51" i="46"/>
  <c r="BG51" i="46"/>
  <c r="BE51" i="46"/>
  <c r="D51" i="46"/>
  <c r="C51" i="46"/>
  <c r="B51" i="46"/>
  <c r="BH49" i="46"/>
  <c r="BG49" i="46"/>
  <c r="BE49" i="46"/>
  <c r="D49" i="46"/>
  <c r="C49" i="46"/>
  <c r="B49" i="46"/>
  <c r="BH47" i="46"/>
  <c r="BG47" i="46"/>
  <c r="BE47" i="46"/>
  <c r="D47" i="46"/>
  <c r="C47" i="46"/>
  <c r="B47" i="46"/>
  <c r="BH45" i="46"/>
  <c r="BG45" i="46"/>
  <c r="BE45" i="46"/>
  <c r="D45" i="46"/>
  <c r="C45" i="46"/>
  <c r="B45" i="46"/>
  <c r="BH43" i="46"/>
  <c r="BG43" i="46"/>
  <c r="BE43" i="46"/>
  <c r="D43" i="46"/>
  <c r="C43" i="46"/>
  <c r="B43" i="46"/>
  <c r="BH41" i="46"/>
  <c r="BG41" i="46"/>
  <c r="BE41" i="46"/>
  <c r="D41" i="46"/>
  <c r="C41" i="46"/>
  <c r="B41" i="46"/>
  <c r="BH39" i="46"/>
  <c r="BG39" i="46"/>
  <c r="BE39" i="46"/>
  <c r="D39" i="46"/>
  <c r="C39" i="46"/>
  <c r="B39" i="46"/>
  <c r="BH37" i="46"/>
  <c r="BG37" i="46"/>
  <c r="BE37" i="46"/>
  <c r="D37" i="46"/>
  <c r="C37" i="46"/>
  <c r="B37" i="46"/>
  <c r="BH35" i="46"/>
  <c r="BG35" i="46"/>
  <c r="BE35" i="46"/>
  <c r="D35" i="46"/>
  <c r="C35" i="46"/>
  <c r="B35" i="46"/>
  <c r="BH33" i="46"/>
  <c r="BG33" i="46"/>
  <c r="BE33" i="46"/>
  <c r="D33" i="46"/>
  <c r="C33" i="46"/>
  <c r="B33" i="46"/>
  <c r="BH31" i="46"/>
  <c r="BG31" i="46"/>
  <c r="BE31" i="46"/>
  <c r="D31" i="46"/>
  <c r="C31" i="46"/>
  <c r="B31" i="46"/>
  <c r="BH29" i="46"/>
  <c r="BG29" i="46"/>
  <c r="BE29" i="46"/>
  <c r="D29" i="46"/>
  <c r="C29" i="46"/>
  <c r="B29" i="46"/>
  <c r="BH27" i="46"/>
  <c r="BG27" i="46"/>
  <c r="BE27" i="46"/>
  <c r="D27" i="46"/>
  <c r="C27" i="46"/>
  <c r="B27" i="46"/>
  <c r="BH25" i="46"/>
  <c r="BG25" i="46"/>
  <c r="BE25" i="46"/>
  <c r="D25" i="46"/>
  <c r="C25" i="46"/>
  <c r="B25" i="46"/>
  <c r="BH23" i="46"/>
  <c r="BG23" i="46"/>
  <c r="BE23" i="46"/>
  <c r="B23" i="46"/>
  <c r="BH21" i="46"/>
  <c r="BG21" i="46"/>
  <c r="BE21" i="46"/>
  <c r="B21" i="46"/>
  <c r="BH19" i="46"/>
  <c r="BG19" i="46"/>
  <c r="BE19" i="46"/>
  <c r="B19" i="46"/>
  <c r="BH17" i="46"/>
  <c r="BG17" i="46"/>
  <c r="BE17" i="46"/>
  <c r="B17" i="46"/>
  <c r="BH15" i="46"/>
  <c r="BG15" i="46"/>
  <c r="BE15" i="46"/>
  <c r="B15" i="46"/>
  <c r="BH13" i="46"/>
  <c r="BG13" i="46"/>
  <c r="BE13" i="46"/>
  <c r="B13" i="46"/>
  <c r="BH11" i="46"/>
  <c r="BG11" i="46"/>
  <c r="BE11" i="46"/>
  <c r="B11" i="46"/>
  <c r="BH9" i="46"/>
  <c r="BG9" i="46"/>
  <c r="BE9" i="46"/>
  <c r="B9" i="46"/>
  <c r="BD7" i="46"/>
  <c r="AZ7" i="46"/>
  <c r="AY44" i="46" s="1"/>
  <c r="AV7" i="46"/>
  <c r="AR7" i="46"/>
  <c r="AQ38" i="46" s="1"/>
  <c r="AN7" i="46"/>
  <c r="AJ7" i="46"/>
  <c r="AF7" i="46"/>
  <c r="AB7" i="46"/>
  <c r="AA42" i="46" s="1"/>
  <c r="X7" i="46"/>
  <c r="T7" i="46"/>
  <c r="S48" i="46" s="1"/>
  <c r="P7" i="46"/>
  <c r="L7" i="46"/>
  <c r="H7" i="46"/>
  <c r="A7" i="46"/>
  <c r="BA6" i="46"/>
  <c r="AW6" i="46"/>
  <c r="AS6" i="46"/>
  <c r="AO6" i="46"/>
  <c r="AK6" i="46"/>
  <c r="AG6" i="46"/>
  <c r="AC6" i="46"/>
  <c r="Y6" i="46"/>
  <c r="U6" i="46"/>
  <c r="Q6" i="46"/>
  <c r="M6" i="46"/>
  <c r="I6" i="46"/>
  <c r="E6" i="46"/>
  <c r="BH157" i="45"/>
  <c r="BG157" i="45"/>
  <c r="BE157" i="45"/>
  <c r="D157" i="45"/>
  <c r="C157" i="45"/>
  <c r="B157" i="45"/>
  <c r="BH155" i="45"/>
  <c r="BG155" i="45"/>
  <c r="BE155" i="45"/>
  <c r="D155" i="45"/>
  <c r="AA156" i="45" s="1"/>
  <c r="C155" i="45"/>
  <c r="B155" i="45"/>
  <c r="BH153" i="45"/>
  <c r="BG153" i="45"/>
  <c r="BE153" i="45"/>
  <c r="D153" i="45"/>
  <c r="C153" i="45"/>
  <c r="B153" i="45"/>
  <c r="W152" i="45"/>
  <c r="BH151" i="45"/>
  <c r="BG151" i="45"/>
  <c r="BE151" i="45"/>
  <c r="D151" i="45"/>
  <c r="C151" i="45"/>
  <c r="B151" i="45"/>
  <c r="BH149" i="45"/>
  <c r="BG149" i="45"/>
  <c r="BE149" i="45"/>
  <c r="D149" i="45"/>
  <c r="C149" i="45"/>
  <c r="B149" i="45"/>
  <c r="AM148" i="45"/>
  <c r="BH147" i="45"/>
  <c r="BG147" i="45"/>
  <c r="BE147" i="45"/>
  <c r="D147" i="45"/>
  <c r="C147" i="45"/>
  <c r="B147" i="45"/>
  <c r="BH145" i="45"/>
  <c r="BG145" i="45"/>
  <c r="BE145" i="45"/>
  <c r="D145" i="45"/>
  <c r="C145" i="45"/>
  <c r="B145" i="45"/>
  <c r="BH143" i="45"/>
  <c r="BG143" i="45"/>
  <c r="BE143" i="45"/>
  <c r="D143" i="45"/>
  <c r="C143" i="45"/>
  <c r="B143" i="45"/>
  <c r="BH141" i="45"/>
  <c r="BG141" i="45"/>
  <c r="BE141" i="45"/>
  <c r="D141" i="45"/>
  <c r="C141" i="45"/>
  <c r="B141" i="45"/>
  <c r="BH139" i="45"/>
  <c r="BG139" i="45"/>
  <c r="BE139" i="45"/>
  <c r="D139" i="45"/>
  <c r="C139" i="45"/>
  <c r="B139" i="45"/>
  <c r="BH137" i="45"/>
  <c r="BG137" i="45"/>
  <c r="BE137" i="45"/>
  <c r="D137" i="45"/>
  <c r="C137" i="45"/>
  <c r="B137" i="45"/>
  <c r="I136" i="45"/>
  <c r="BH135" i="45"/>
  <c r="BG135" i="45"/>
  <c r="BE135" i="45"/>
  <c r="D135" i="45"/>
  <c r="C135" i="45"/>
  <c r="B135" i="45"/>
  <c r="BH133" i="45"/>
  <c r="BG133" i="45"/>
  <c r="BE133" i="45"/>
  <c r="D133" i="45"/>
  <c r="C133" i="45"/>
  <c r="B133" i="45"/>
  <c r="BH131" i="45"/>
  <c r="BG131" i="45"/>
  <c r="BE131" i="45"/>
  <c r="D131" i="45"/>
  <c r="C131" i="45"/>
  <c r="B131" i="45"/>
  <c r="AM130" i="45"/>
  <c r="W130" i="45"/>
  <c r="BH129" i="45"/>
  <c r="BG129" i="45"/>
  <c r="BE129" i="45"/>
  <c r="D129" i="45"/>
  <c r="C129" i="45"/>
  <c r="B129" i="45"/>
  <c r="BH127" i="45"/>
  <c r="BG127" i="45"/>
  <c r="BE127" i="45"/>
  <c r="B127" i="45"/>
  <c r="BH125" i="45"/>
  <c r="BG125" i="45"/>
  <c r="BE125" i="45"/>
  <c r="B125" i="45"/>
  <c r="BH123" i="45"/>
  <c r="BG123" i="45"/>
  <c r="BE123" i="45"/>
  <c r="B123" i="45"/>
  <c r="BH121" i="45"/>
  <c r="BG121" i="45"/>
  <c r="BE121" i="45"/>
  <c r="B121" i="45"/>
  <c r="BH119" i="45"/>
  <c r="BG119" i="45"/>
  <c r="BE119" i="45"/>
  <c r="B119" i="45"/>
  <c r="BH117" i="45"/>
  <c r="BG117" i="45"/>
  <c r="BE117" i="45"/>
  <c r="B117" i="45"/>
  <c r="BH115" i="45"/>
  <c r="BG115" i="45"/>
  <c r="BE115" i="45"/>
  <c r="B115" i="45"/>
  <c r="BD113" i="45"/>
  <c r="BC154" i="45" s="1"/>
  <c r="AZ113" i="45"/>
  <c r="AV113" i="45"/>
  <c r="AR113" i="45"/>
  <c r="AQ144" i="45" s="1"/>
  <c r="AN113" i="45"/>
  <c r="AM140" i="45" s="1"/>
  <c r="AJ113" i="45"/>
  <c r="AG136" i="45" s="1"/>
  <c r="AF113" i="45"/>
  <c r="AE152" i="45" s="1"/>
  <c r="AB113" i="45"/>
  <c r="X113" i="45"/>
  <c r="W154" i="45" s="1"/>
  <c r="T113" i="45"/>
  <c r="S154" i="45" s="1"/>
  <c r="P113" i="45"/>
  <c r="O148" i="45" s="1"/>
  <c r="L113" i="45"/>
  <c r="H113" i="45"/>
  <c r="A113" i="45"/>
  <c r="BA112" i="45"/>
  <c r="AW112" i="45"/>
  <c r="AS112" i="45"/>
  <c r="AO112" i="45"/>
  <c r="AK112" i="45"/>
  <c r="AG112" i="45"/>
  <c r="AC112" i="45"/>
  <c r="Y112" i="45"/>
  <c r="U112" i="45"/>
  <c r="Q112" i="45"/>
  <c r="M112" i="45"/>
  <c r="I112" i="45"/>
  <c r="E112" i="45"/>
  <c r="I105" i="45"/>
  <c r="BH104" i="45"/>
  <c r="BG104" i="45"/>
  <c r="BE104" i="45"/>
  <c r="D104" i="45"/>
  <c r="C104" i="45"/>
  <c r="B104" i="45"/>
  <c r="BH102" i="45"/>
  <c r="BG102" i="45"/>
  <c r="BE102" i="45"/>
  <c r="D102" i="45"/>
  <c r="W103" i="45" s="1"/>
  <c r="C102" i="45"/>
  <c r="B102" i="45"/>
  <c r="AM101" i="45"/>
  <c r="BH100" i="45"/>
  <c r="BG100" i="45"/>
  <c r="BE100" i="45"/>
  <c r="D100" i="45"/>
  <c r="C100" i="45"/>
  <c r="B100" i="45"/>
  <c r="BH98" i="45"/>
  <c r="BG98" i="45"/>
  <c r="BE98" i="45"/>
  <c r="D98" i="45"/>
  <c r="C98" i="45"/>
  <c r="B98" i="45"/>
  <c r="BH96" i="45"/>
  <c r="BG96" i="45"/>
  <c r="BE96" i="45"/>
  <c r="D96" i="45"/>
  <c r="C96" i="45"/>
  <c r="B96" i="45"/>
  <c r="BH94" i="45"/>
  <c r="BG94" i="45"/>
  <c r="BE94" i="45"/>
  <c r="D94" i="45"/>
  <c r="C94" i="45"/>
  <c r="B94" i="45"/>
  <c r="BH92" i="45"/>
  <c r="BG92" i="45"/>
  <c r="BE92" i="45"/>
  <c r="D92" i="45"/>
  <c r="C92" i="45"/>
  <c r="Y93" i="45" s="1"/>
  <c r="B92" i="45"/>
  <c r="BH90" i="45"/>
  <c r="BG90" i="45"/>
  <c r="BE90" i="45"/>
  <c r="D90" i="45"/>
  <c r="C90" i="45"/>
  <c r="B90" i="45"/>
  <c r="Y89" i="45"/>
  <c r="BH88" i="45"/>
  <c r="BG88" i="45"/>
  <c r="BE88" i="45"/>
  <c r="D88" i="45"/>
  <c r="C88" i="45"/>
  <c r="B88" i="45"/>
  <c r="BH86" i="45"/>
  <c r="BG86" i="45"/>
  <c r="BE86" i="45"/>
  <c r="D86" i="45"/>
  <c r="C86" i="45"/>
  <c r="B86" i="45"/>
  <c r="I85" i="45"/>
  <c r="BH84" i="45"/>
  <c r="BG84" i="45"/>
  <c r="BE84" i="45"/>
  <c r="D84" i="45"/>
  <c r="AU85" i="45" s="1"/>
  <c r="C84" i="45"/>
  <c r="B84" i="45"/>
  <c r="AU83" i="45"/>
  <c r="BH82" i="45"/>
  <c r="BG82" i="45"/>
  <c r="BE82" i="45"/>
  <c r="D82" i="45"/>
  <c r="C82" i="45"/>
  <c r="B82" i="45"/>
  <c r="BH80" i="45"/>
  <c r="BG80" i="45"/>
  <c r="BE80" i="45"/>
  <c r="D80" i="45"/>
  <c r="C80" i="45"/>
  <c r="B80" i="45"/>
  <c r="BH78" i="45"/>
  <c r="BG78" i="45"/>
  <c r="BE78" i="45"/>
  <c r="D78" i="45"/>
  <c r="C78" i="45"/>
  <c r="B78" i="45"/>
  <c r="BH76" i="45"/>
  <c r="BG76" i="45"/>
  <c r="BE76" i="45"/>
  <c r="B76" i="45"/>
  <c r="BH74" i="45"/>
  <c r="BG74" i="45"/>
  <c r="BE74" i="45"/>
  <c r="B74" i="45"/>
  <c r="BH72" i="45"/>
  <c r="BG72" i="45"/>
  <c r="BE72" i="45"/>
  <c r="B72" i="45"/>
  <c r="BH70" i="45"/>
  <c r="BG70" i="45"/>
  <c r="BE70" i="45"/>
  <c r="B70" i="45"/>
  <c r="BH68" i="45"/>
  <c r="BG68" i="45"/>
  <c r="BE68" i="45"/>
  <c r="B68" i="45"/>
  <c r="BH66" i="45"/>
  <c r="BG66" i="45"/>
  <c r="BE66" i="45"/>
  <c r="B66" i="45"/>
  <c r="BH64" i="45"/>
  <c r="BG64" i="45"/>
  <c r="BE64" i="45"/>
  <c r="B64" i="45"/>
  <c r="BH62" i="45"/>
  <c r="BG62" i="45"/>
  <c r="BE62" i="45"/>
  <c r="B62" i="45"/>
  <c r="BD60" i="45"/>
  <c r="AZ60" i="45"/>
  <c r="AY105" i="45" s="1"/>
  <c r="AV60" i="45"/>
  <c r="AS105" i="45" s="1"/>
  <c r="AR60" i="45"/>
  <c r="AO95" i="45" s="1"/>
  <c r="AN60" i="45"/>
  <c r="AM81" i="45" s="1"/>
  <c r="AJ60" i="45"/>
  <c r="AI105" i="45" s="1"/>
  <c r="AF60" i="45"/>
  <c r="AC105" i="45" s="1"/>
  <c r="AB60" i="45"/>
  <c r="Y85" i="45" s="1"/>
  <c r="X60" i="45"/>
  <c r="W85" i="45" s="1"/>
  <c r="T60" i="45"/>
  <c r="S105" i="45" s="1"/>
  <c r="P60" i="45"/>
  <c r="M105" i="45" s="1"/>
  <c r="L60" i="45"/>
  <c r="H60" i="45"/>
  <c r="A60" i="45"/>
  <c r="BA59" i="45"/>
  <c r="AW59" i="45"/>
  <c r="AS59" i="45"/>
  <c r="AO59" i="45"/>
  <c r="AK59" i="45"/>
  <c r="AG59" i="45"/>
  <c r="AC59" i="45"/>
  <c r="Y59" i="45"/>
  <c r="U59" i="45"/>
  <c r="Q59" i="45"/>
  <c r="M59" i="45"/>
  <c r="I59" i="45"/>
  <c r="E59" i="45"/>
  <c r="BH51" i="45"/>
  <c r="BG51" i="45"/>
  <c r="BE51" i="45"/>
  <c r="D51" i="45"/>
  <c r="C51" i="45"/>
  <c r="B51" i="45"/>
  <c r="BH49" i="45"/>
  <c r="BG49" i="45"/>
  <c r="BE49" i="45"/>
  <c r="D49" i="45"/>
  <c r="C49" i="45"/>
  <c r="B49" i="45"/>
  <c r="BH47" i="45"/>
  <c r="BG47" i="45"/>
  <c r="BE47" i="45"/>
  <c r="D47" i="45"/>
  <c r="C47" i="45"/>
  <c r="B47" i="45"/>
  <c r="BH45" i="45"/>
  <c r="BG45" i="45"/>
  <c r="BE45" i="45"/>
  <c r="D45" i="45"/>
  <c r="C45" i="45"/>
  <c r="B45" i="45"/>
  <c r="BH43" i="45"/>
  <c r="BG43" i="45"/>
  <c r="BE43" i="45"/>
  <c r="D43" i="45"/>
  <c r="C43" i="45"/>
  <c r="B43" i="45"/>
  <c r="BH41" i="45"/>
  <c r="BG41" i="45"/>
  <c r="BE41" i="45"/>
  <c r="D41" i="45"/>
  <c r="C41" i="45"/>
  <c r="B41" i="45"/>
  <c r="BH39" i="45"/>
  <c r="BG39" i="45"/>
  <c r="BE39" i="45"/>
  <c r="D39" i="45"/>
  <c r="C39" i="45"/>
  <c r="B39" i="45"/>
  <c r="AC38" i="45"/>
  <c r="BH37" i="45"/>
  <c r="BG37" i="45"/>
  <c r="BE37" i="45"/>
  <c r="D37" i="45"/>
  <c r="C37" i="45"/>
  <c r="B37" i="45"/>
  <c r="BH35" i="45"/>
  <c r="BG35" i="45"/>
  <c r="BE35" i="45"/>
  <c r="D35" i="45"/>
  <c r="C35" i="45"/>
  <c r="B35" i="45"/>
  <c r="AC34" i="45"/>
  <c r="BH33" i="45"/>
  <c r="BG33" i="45"/>
  <c r="BE33" i="45"/>
  <c r="D33" i="45"/>
  <c r="C33" i="45"/>
  <c r="B33" i="45"/>
  <c r="BH31" i="45"/>
  <c r="BG31" i="45"/>
  <c r="BE31" i="45"/>
  <c r="D31" i="45"/>
  <c r="C31" i="45"/>
  <c r="B31" i="45"/>
  <c r="BH29" i="45"/>
  <c r="BG29" i="45"/>
  <c r="BE29" i="45"/>
  <c r="D29" i="45"/>
  <c r="C29" i="45"/>
  <c r="B29" i="45"/>
  <c r="AE28" i="45"/>
  <c r="BH27" i="45"/>
  <c r="BG27" i="45"/>
  <c r="BE27" i="45"/>
  <c r="D27" i="45"/>
  <c r="C27" i="45"/>
  <c r="B27" i="45"/>
  <c r="AU26" i="45"/>
  <c r="BH25" i="45"/>
  <c r="BG25" i="45"/>
  <c r="BE25" i="45"/>
  <c r="D25" i="45"/>
  <c r="C25" i="45"/>
  <c r="B25" i="45"/>
  <c r="BH23" i="45"/>
  <c r="BG23" i="45"/>
  <c r="BE23" i="45"/>
  <c r="B23" i="45"/>
  <c r="BH21" i="45"/>
  <c r="BG21" i="45"/>
  <c r="BE21" i="45"/>
  <c r="B21" i="45"/>
  <c r="BH19" i="45"/>
  <c r="BG19" i="45"/>
  <c r="BE19" i="45"/>
  <c r="B19" i="45"/>
  <c r="BH17" i="45"/>
  <c r="BG17" i="45"/>
  <c r="BE17" i="45"/>
  <c r="B17" i="45"/>
  <c r="BH15" i="45"/>
  <c r="BG15" i="45"/>
  <c r="BE15" i="45"/>
  <c r="B15" i="45"/>
  <c r="BH13" i="45"/>
  <c r="BG13" i="45"/>
  <c r="BE13" i="45"/>
  <c r="B13" i="45"/>
  <c r="BH11" i="45"/>
  <c r="BG11" i="45"/>
  <c r="BE11" i="45"/>
  <c r="B11" i="45"/>
  <c r="BH9" i="45"/>
  <c r="BG9" i="45"/>
  <c r="BE9" i="45"/>
  <c r="B9" i="45"/>
  <c r="BD7" i="45"/>
  <c r="BC38" i="45" s="1"/>
  <c r="AZ7" i="45"/>
  <c r="AV7" i="45"/>
  <c r="AR7" i="45"/>
  <c r="AN7" i="45"/>
  <c r="AK30" i="45" s="1"/>
  <c r="AJ7" i="45"/>
  <c r="AF7" i="45"/>
  <c r="AB7" i="45"/>
  <c r="X7" i="45"/>
  <c r="W38" i="45" s="1"/>
  <c r="T7" i="45"/>
  <c r="Q38" i="45" s="1"/>
  <c r="P7" i="45"/>
  <c r="L7" i="45"/>
  <c r="I28" i="45" s="1"/>
  <c r="H7" i="45"/>
  <c r="G52" i="45" s="1"/>
  <c r="A7" i="45"/>
  <c r="BA6" i="45"/>
  <c r="AW6" i="45"/>
  <c r="AS6" i="45"/>
  <c r="AO6" i="45"/>
  <c r="AK6" i="45"/>
  <c r="AG6" i="45"/>
  <c r="AC6" i="45"/>
  <c r="Y6" i="45"/>
  <c r="U6" i="45"/>
  <c r="Q6" i="45"/>
  <c r="M6" i="45"/>
  <c r="I6" i="45"/>
  <c r="E6" i="45"/>
  <c r="AU158" i="44"/>
  <c r="BH157" i="44"/>
  <c r="BG157" i="44"/>
  <c r="BE157" i="44"/>
  <c r="D157" i="44"/>
  <c r="C157" i="44"/>
  <c r="B157" i="44"/>
  <c r="BH155" i="44"/>
  <c r="BG155" i="44"/>
  <c r="BE155" i="44"/>
  <c r="D155" i="44"/>
  <c r="C155" i="44"/>
  <c r="Y156" i="44" s="1"/>
  <c r="B155" i="44"/>
  <c r="O154" i="44"/>
  <c r="BH153" i="44"/>
  <c r="BG153" i="44"/>
  <c r="BE153" i="44"/>
  <c r="D153" i="44"/>
  <c r="C153" i="44"/>
  <c r="B153" i="44"/>
  <c r="BH151" i="44"/>
  <c r="BG151" i="44"/>
  <c r="BE151" i="44"/>
  <c r="D151" i="44"/>
  <c r="O152" i="44" s="1"/>
  <c r="C151" i="44"/>
  <c r="B151" i="44"/>
  <c r="BH149" i="44"/>
  <c r="BG149" i="44"/>
  <c r="BE149" i="44"/>
  <c r="D149" i="44"/>
  <c r="C149" i="44"/>
  <c r="Y150" i="44" s="1"/>
  <c r="B149" i="44"/>
  <c r="Y148" i="44"/>
  <c r="BH147" i="44"/>
  <c r="BG147" i="44"/>
  <c r="BE147" i="44"/>
  <c r="D147" i="44"/>
  <c r="C147" i="44"/>
  <c r="B147" i="44"/>
  <c r="BH145" i="44"/>
  <c r="BG145" i="44"/>
  <c r="BE145" i="44"/>
  <c r="D145" i="44"/>
  <c r="C145" i="44"/>
  <c r="B145" i="44"/>
  <c r="BH143" i="44"/>
  <c r="BG143" i="44"/>
  <c r="BE143" i="44"/>
  <c r="D143" i="44"/>
  <c r="AE144" i="44" s="1"/>
  <c r="C143" i="44"/>
  <c r="B143" i="44"/>
  <c r="Y142" i="44"/>
  <c r="BH141" i="44"/>
  <c r="BG141" i="44"/>
  <c r="BE141" i="44"/>
  <c r="D141" i="44"/>
  <c r="C141" i="44"/>
  <c r="B141" i="44"/>
  <c r="BH139" i="44"/>
  <c r="BG139" i="44"/>
  <c r="BE139" i="44"/>
  <c r="D139" i="44"/>
  <c r="C139" i="44"/>
  <c r="B139" i="44"/>
  <c r="I138" i="44"/>
  <c r="BH137" i="44"/>
  <c r="BG137" i="44"/>
  <c r="BE137" i="44"/>
  <c r="D137" i="44"/>
  <c r="C137" i="44"/>
  <c r="B137" i="44"/>
  <c r="BH135" i="44"/>
  <c r="BG135" i="44"/>
  <c r="BE135" i="44"/>
  <c r="B135" i="44"/>
  <c r="BH133" i="44"/>
  <c r="BG133" i="44"/>
  <c r="BE133" i="44"/>
  <c r="B133" i="44"/>
  <c r="BH131" i="44"/>
  <c r="BG131" i="44"/>
  <c r="BE131" i="44"/>
  <c r="B131" i="44"/>
  <c r="BH129" i="44"/>
  <c r="BG129" i="44"/>
  <c r="BE129" i="44"/>
  <c r="B129" i="44"/>
  <c r="BH127" i="44"/>
  <c r="BG127" i="44"/>
  <c r="BE127" i="44"/>
  <c r="B127" i="44"/>
  <c r="BH125" i="44"/>
  <c r="BG125" i="44"/>
  <c r="BE125" i="44"/>
  <c r="B125" i="44"/>
  <c r="BH123" i="44"/>
  <c r="BG123" i="44"/>
  <c r="BE123" i="44"/>
  <c r="B123" i="44"/>
  <c r="BH121" i="44"/>
  <c r="BG121" i="44"/>
  <c r="BE121" i="44"/>
  <c r="B121" i="44"/>
  <c r="BH119" i="44"/>
  <c r="BG119" i="44"/>
  <c r="BE119" i="44"/>
  <c r="B119" i="44"/>
  <c r="BH117" i="44"/>
  <c r="BG117" i="44"/>
  <c r="BE117" i="44"/>
  <c r="B117" i="44"/>
  <c r="BH115" i="44"/>
  <c r="BG115" i="44"/>
  <c r="BE115" i="44"/>
  <c r="B115" i="44"/>
  <c r="BD113" i="44"/>
  <c r="AZ113" i="44"/>
  <c r="AY158" i="44" s="1"/>
  <c r="AV113" i="44"/>
  <c r="AU152" i="44" s="1"/>
  <c r="AR113" i="44"/>
  <c r="AO138" i="44" s="1"/>
  <c r="AN113" i="44"/>
  <c r="AJ113" i="44"/>
  <c r="AI158" i="44" s="1"/>
  <c r="AF113" i="44"/>
  <c r="AE150" i="44" s="1"/>
  <c r="AB113" i="44"/>
  <c r="Y158" i="44" s="1"/>
  <c r="X113" i="44"/>
  <c r="W152" i="44" s="1"/>
  <c r="T113" i="44"/>
  <c r="S158" i="44" s="1"/>
  <c r="P113" i="44"/>
  <c r="O156" i="44" s="1"/>
  <c r="L113" i="44"/>
  <c r="I154" i="44" s="1"/>
  <c r="H113" i="44"/>
  <c r="A113" i="44"/>
  <c r="BA112" i="44"/>
  <c r="AW112" i="44"/>
  <c r="AS112" i="44"/>
  <c r="AO112" i="44"/>
  <c r="AK112" i="44"/>
  <c r="AG112" i="44"/>
  <c r="AC112" i="44"/>
  <c r="Y112" i="44"/>
  <c r="U112" i="44"/>
  <c r="Q112" i="44"/>
  <c r="M112" i="44"/>
  <c r="I112" i="44"/>
  <c r="E112" i="44"/>
  <c r="E105" i="44"/>
  <c r="BH104" i="44"/>
  <c r="BG104" i="44"/>
  <c r="BE104" i="44"/>
  <c r="D104" i="44"/>
  <c r="C104" i="44"/>
  <c r="U105" i="44" s="1"/>
  <c r="B104" i="44"/>
  <c r="BA103" i="44"/>
  <c r="G103" i="44"/>
  <c r="BH102" i="44"/>
  <c r="BG102" i="44"/>
  <c r="BE102" i="44"/>
  <c r="D102" i="44"/>
  <c r="C102" i="44"/>
  <c r="B102" i="44"/>
  <c r="BC101" i="44"/>
  <c r="BH100" i="44"/>
  <c r="BG100" i="44"/>
  <c r="BE100" i="44"/>
  <c r="D100" i="44"/>
  <c r="C100" i="44"/>
  <c r="U101" i="44" s="1"/>
  <c r="B100" i="44"/>
  <c r="AM99" i="44"/>
  <c r="E99" i="44"/>
  <c r="BH98" i="44"/>
  <c r="BG98" i="44"/>
  <c r="BE98" i="44"/>
  <c r="D98" i="44"/>
  <c r="C98" i="44"/>
  <c r="B98" i="44"/>
  <c r="BH96" i="44"/>
  <c r="BG96" i="44"/>
  <c r="BE96" i="44"/>
  <c r="D96" i="44"/>
  <c r="C96" i="44"/>
  <c r="U97" i="44" s="1"/>
  <c r="B96" i="44"/>
  <c r="AK95" i="44"/>
  <c r="E95" i="44"/>
  <c r="BH94" i="44"/>
  <c r="BG94" i="44"/>
  <c r="BE94" i="44"/>
  <c r="D94" i="44"/>
  <c r="C94" i="44"/>
  <c r="B94" i="44"/>
  <c r="BC93" i="44"/>
  <c r="AM93" i="44"/>
  <c r="BH92" i="44"/>
  <c r="BG92" i="44"/>
  <c r="BE92" i="44"/>
  <c r="D92" i="44"/>
  <c r="C92" i="44"/>
  <c r="B92" i="44"/>
  <c r="U91" i="44"/>
  <c r="E91" i="44"/>
  <c r="BH90" i="44"/>
  <c r="BG90" i="44"/>
  <c r="BE90" i="44"/>
  <c r="D90" i="44"/>
  <c r="C90" i="44"/>
  <c r="B90" i="44"/>
  <c r="BA89" i="44"/>
  <c r="BH88" i="44"/>
  <c r="BG88" i="44"/>
  <c r="BE88" i="44"/>
  <c r="D88" i="44"/>
  <c r="C88" i="44"/>
  <c r="U89" i="44" s="1"/>
  <c r="B88" i="44"/>
  <c r="AK87" i="44"/>
  <c r="E87" i="44"/>
  <c r="BH86" i="44"/>
  <c r="BG86" i="44"/>
  <c r="BE86" i="44"/>
  <c r="D86" i="44"/>
  <c r="C86" i="44"/>
  <c r="B86" i="44"/>
  <c r="BH84" i="44"/>
  <c r="BG84" i="44"/>
  <c r="BE84" i="44"/>
  <c r="D84" i="44"/>
  <c r="C84" i="44"/>
  <c r="B84" i="44"/>
  <c r="W83" i="44"/>
  <c r="U83" i="44"/>
  <c r="BH82" i="44"/>
  <c r="BG82" i="44"/>
  <c r="BE82" i="44"/>
  <c r="D82" i="44"/>
  <c r="C82" i="44"/>
  <c r="B82" i="44"/>
  <c r="BA81" i="44"/>
  <c r="W81" i="44"/>
  <c r="G81" i="44"/>
  <c r="BH80" i="44"/>
  <c r="BG80" i="44"/>
  <c r="BE80" i="44"/>
  <c r="D80" i="44"/>
  <c r="C80" i="44"/>
  <c r="B80" i="44"/>
  <c r="BC79" i="44"/>
  <c r="BH78" i="44"/>
  <c r="BG78" i="44"/>
  <c r="BE78" i="44"/>
  <c r="D78" i="44"/>
  <c r="C78" i="44"/>
  <c r="U79" i="44" s="1"/>
  <c r="B78" i="44"/>
  <c r="BH76" i="44"/>
  <c r="BG76" i="44"/>
  <c r="BE76" i="44"/>
  <c r="B76" i="44"/>
  <c r="BH74" i="44"/>
  <c r="BG74" i="44"/>
  <c r="BE74" i="44"/>
  <c r="B74" i="44"/>
  <c r="BH72" i="44"/>
  <c r="BG72" i="44"/>
  <c r="BE72" i="44"/>
  <c r="B72" i="44"/>
  <c r="BH70" i="44"/>
  <c r="BG70" i="44"/>
  <c r="BE70" i="44"/>
  <c r="B70" i="44"/>
  <c r="BH68" i="44"/>
  <c r="BG68" i="44"/>
  <c r="BE68" i="44"/>
  <c r="B68" i="44"/>
  <c r="BH66" i="44"/>
  <c r="BG66" i="44"/>
  <c r="BE66" i="44"/>
  <c r="B66" i="44"/>
  <c r="BH64" i="44"/>
  <c r="BG64" i="44"/>
  <c r="BE64" i="44"/>
  <c r="B64" i="44"/>
  <c r="BH62" i="44"/>
  <c r="BG62" i="44"/>
  <c r="BE62" i="44"/>
  <c r="B62" i="44"/>
  <c r="BD60" i="44"/>
  <c r="BC95" i="44" s="1"/>
  <c r="AZ60" i="44"/>
  <c r="AV60" i="44"/>
  <c r="AS103" i="44" s="1"/>
  <c r="AR60" i="44"/>
  <c r="AN60" i="44"/>
  <c r="AK103" i="44" s="1"/>
  <c r="AJ60" i="44"/>
  <c r="AF60" i="44"/>
  <c r="AB60" i="44"/>
  <c r="X60" i="44"/>
  <c r="W105" i="44" s="1"/>
  <c r="T60" i="44"/>
  <c r="P60" i="44"/>
  <c r="L60" i="44"/>
  <c r="H60" i="44"/>
  <c r="E103" i="44" s="1"/>
  <c r="A60" i="44"/>
  <c r="BA59" i="44"/>
  <c r="AW59" i="44"/>
  <c r="AS59" i="44"/>
  <c r="AO59" i="44"/>
  <c r="AK59" i="44"/>
  <c r="AG59" i="44"/>
  <c r="AC59" i="44"/>
  <c r="Y59" i="44"/>
  <c r="U59" i="44"/>
  <c r="Q59" i="44"/>
  <c r="M59" i="44"/>
  <c r="I59" i="44"/>
  <c r="E59" i="44"/>
  <c r="BH51" i="44"/>
  <c r="BG51" i="44"/>
  <c r="BE51" i="44"/>
  <c r="D51" i="44"/>
  <c r="C51" i="44"/>
  <c r="B51" i="44"/>
  <c r="BH49" i="44"/>
  <c r="BG49" i="44"/>
  <c r="BE49" i="44"/>
  <c r="D49" i="44"/>
  <c r="C49" i="44"/>
  <c r="B49" i="44"/>
  <c r="BH47" i="44"/>
  <c r="BG47" i="44"/>
  <c r="BE47" i="44"/>
  <c r="D47" i="44"/>
  <c r="C47" i="44"/>
  <c r="B47" i="44"/>
  <c r="BH45" i="44"/>
  <c r="BG45" i="44"/>
  <c r="BE45" i="44"/>
  <c r="D45" i="44"/>
  <c r="C45" i="44"/>
  <c r="B45" i="44"/>
  <c r="BH43" i="44"/>
  <c r="BG43" i="44"/>
  <c r="BE43" i="44"/>
  <c r="D43" i="44"/>
  <c r="C43" i="44"/>
  <c r="B43" i="44"/>
  <c r="BH41" i="44"/>
  <c r="BG41" i="44"/>
  <c r="BE41" i="44"/>
  <c r="D41" i="44"/>
  <c r="C41" i="44"/>
  <c r="B41" i="44"/>
  <c r="BH39" i="44"/>
  <c r="BG39" i="44"/>
  <c r="BE39" i="44"/>
  <c r="D39" i="44"/>
  <c r="C39" i="44"/>
  <c r="B39" i="44"/>
  <c r="BH37" i="44"/>
  <c r="BG37" i="44"/>
  <c r="BE37" i="44"/>
  <c r="D37" i="44"/>
  <c r="C37" i="44"/>
  <c r="B37" i="44"/>
  <c r="BH35" i="44"/>
  <c r="BG35" i="44"/>
  <c r="BE35" i="44"/>
  <c r="D35" i="44"/>
  <c r="C35" i="44"/>
  <c r="B35" i="44"/>
  <c r="BH33" i="44"/>
  <c r="BG33" i="44"/>
  <c r="BE33" i="44"/>
  <c r="D33" i="44"/>
  <c r="C33" i="44"/>
  <c r="B33" i="44"/>
  <c r="BH31" i="44"/>
  <c r="BG31" i="44"/>
  <c r="BE31" i="44"/>
  <c r="D31" i="44"/>
  <c r="C31" i="44"/>
  <c r="B31" i="44"/>
  <c r="BH29" i="44"/>
  <c r="BG29" i="44"/>
  <c r="BE29" i="44"/>
  <c r="D29" i="44"/>
  <c r="C29" i="44"/>
  <c r="B29" i="44"/>
  <c r="BH27" i="44"/>
  <c r="BG27" i="44"/>
  <c r="BE27" i="44"/>
  <c r="D27" i="44"/>
  <c r="C27" i="44"/>
  <c r="B27" i="44"/>
  <c r="BH25" i="44"/>
  <c r="BG25" i="44"/>
  <c r="BE25" i="44"/>
  <c r="B25" i="44"/>
  <c r="BH23" i="44"/>
  <c r="BG23" i="44"/>
  <c r="BE23" i="44"/>
  <c r="B23" i="44"/>
  <c r="BH21" i="44"/>
  <c r="BG21" i="44"/>
  <c r="BE21" i="44"/>
  <c r="B21" i="44"/>
  <c r="BH19" i="44"/>
  <c r="BG19" i="44"/>
  <c r="BE19" i="44"/>
  <c r="B19" i="44"/>
  <c r="BH17" i="44"/>
  <c r="BG17" i="44"/>
  <c r="BE17" i="44"/>
  <c r="B17" i="44"/>
  <c r="BH15" i="44"/>
  <c r="BG15" i="44"/>
  <c r="BE15" i="44"/>
  <c r="B15" i="44"/>
  <c r="BH13" i="44"/>
  <c r="BG13" i="44"/>
  <c r="BE13" i="44"/>
  <c r="B13" i="44"/>
  <c r="BH11" i="44"/>
  <c r="BG11" i="44"/>
  <c r="BE11" i="44"/>
  <c r="B11" i="44"/>
  <c r="BH9" i="44"/>
  <c r="BG9" i="44"/>
  <c r="BE9" i="44"/>
  <c r="B9" i="44"/>
  <c r="BD7" i="44"/>
  <c r="BC52" i="44" s="1"/>
  <c r="AZ7" i="44"/>
  <c r="AY52" i="44" s="1"/>
  <c r="AV7" i="44"/>
  <c r="AR7" i="44"/>
  <c r="AO52" i="44" s="1"/>
  <c r="AN7" i="44"/>
  <c r="AM52" i="44" s="1"/>
  <c r="AJ7" i="44"/>
  <c r="AF7" i="44"/>
  <c r="AC52" i="44" s="1"/>
  <c r="AB7" i="44"/>
  <c r="Y52" i="44" s="1"/>
  <c r="X7" i="44"/>
  <c r="W52" i="44" s="1"/>
  <c r="T7" i="44"/>
  <c r="P7" i="44"/>
  <c r="L7" i="44"/>
  <c r="I52" i="44" s="1"/>
  <c r="H7" i="44"/>
  <c r="E44" i="44" s="1"/>
  <c r="A7" i="44"/>
  <c r="BA6" i="44"/>
  <c r="AW6" i="44"/>
  <c r="AS6" i="44"/>
  <c r="AO6" i="44"/>
  <c r="AK6" i="44"/>
  <c r="AG6" i="44"/>
  <c r="AC6" i="44"/>
  <c r="Y6" i="44"/>
  <c r="U6" i="44"/>
  <c r="Q6" i="44"/>
  <c r="M6" i="44"/>
  <c r="I6" i="44"/>
  <c r="E6" i="44"/>
  <c r="BH157" i="43"/>
  <c r="BG157" i="43"/>
  <c r="BE157" i="43"/>
  <c r="D157" i="43"/>
  <c r="C157" i="43"/>
  <c r="B157" i="43"/>
  <c r="BH155" i="43"/>
  <c r="BG155" i="43"/>
  <c r="BE155" i="43"/>
  <c r="D155" i="43"/>
  <c r="C155" i="43"/>
  <c r="B155" i="43"/>
  <c r="BH153" i="43"/>
  <c r="BG153" i="43"/>
  <c r="BE153" i="43"/>
  <c r="D153" i="43"/>
  <c r="C153" i="43"/>
  <c r="B153" i="43"/>
  <c r="BH151" i="43"/>
  <c r="BG151" i="43"/>
  <c r="BE151" i="43"/>
  <c r="D151" i="43"/>
  <c r="C151" i="43"/>
  <c r="B151" i="43"/>
  <c r="BH149" i="43"/>
  <c r="BG149" i="43"/>
  <c r="BE149" i="43"/>
  <c r="D149" i="43"/>
  <c r="C149" i="43"/>
  <c r="B149" i="43"/>
  <c r="BH147" i="43"/>
  <c r="BG147" i="43"/>
  <c r="BE147" i="43"/>
  <c r="D147" i="43"/>
  <c r="C147" i="43"/>
  <c r="B147" i="43"/>
  <c r="BH145" i="43"/>
  <c r="BG145" i="43"/>
  <c r="BE145" i="43"/>
  <c r="D145" i="43"/>
  <c r="C145" i="43"/>
  <c r="B145" i="43"/>
  <c r="BH143" i="43"/>
  <c r="BG143" i="43"/>
  <c r="BE143" i="43"/>
  <c r="D143" i="43"/>
  <c r="C143" i="43"/>
  <c r="B143" i="43"/>
  <c r="BH141" i="43"/>
  <c r="BG141" i="43"/>
  <c r="BE141" i="43"/>
  <c r="D141" i="43"/>
  <c r="C141" i="43"/>
  <c r="B141" i="43"/>
  <c r="BH139" i="43"/>
  <c r="BG139" i="43"/>
  <c r="BE139" i="43"/>
  <c r="D139" i="43"/>
  <c r="C139" i="43"/>
  <c r="B139" i="43"/>
  <c r="AS138" i="43"/>
  <c r="BH137" i="43"/>
  <c r="BG137" i="43"/>
  <c r="BE137" i="43"/>
  <c r="D137" i="43"/>
  <c r="AE138" i="43" s="1"/>
  <c r="C137" i="43"/>
  <c r="B137" i="43"/>
  <c r="BH135" i="43"/>
  <c r="BG135" i="43"/>
  <c r="BE135" i="43"/>
  <c r="D135" i="43"/>
  <c r="AU136" i="43" s="1"/>
  <c r="C135" i="43"/>
  <c r="B135" i="43"/>
  <c r="BH133" i="43"/>
  <c r="BG133" i="43"/>
  <c r="BE133" i="43"/>
  <c r="B133" i="43"/>
  <c r="BH131" i="43"/>
  <c r="BG131" i="43"/>
  <c r="BE131" i="43"/>
  <c r="B131" i="43"/>
  <c r="BH129" i="43"/>
  <c r="BG129" i="43"/>
  <c r="BE129" i="43"/>
  <c r="B129" i="43"/>
  <c r="BH127" i="43"/>
  <c r="BG127" i="43"/>
  <c r="BE127" i="43"/>
  <c r="B127" i="43"/>
  <c r="BH125" i="43"/>
  <c r="BG125" i="43"/>
  <c r="BE125" i="43"/>
  <c r="B125" i="43"/>
  <c r="BH123" i="43"/>
  <c r="BG123" i="43"/>
  <c r="BE123" i="43"/>
  <c r="B123" i="43"/>
  <c r="BH121" i="43"/>
  <c r="BG121" i="43"/>
  <c r="BE121" i="43"/>
  <c r="B121" i="43"/>
  <c r="BH119" i="43"/>
  <c r="BG119" i="43"/>
  <c r="BE119" i="43"/>
  <c r="B119" i="43"/>
  <c r="BH117" i="43"/>
  <c r="BG117" i="43"/>
  <c r="BE117" i="43"/>
  <c r="B117" i="43"/>
  <c r="BH115" i="43"/>
  <c r="BG115" i="43"/>
  <c r="BE115" i="43"/>
  <c r="B115" i="43"/>
  <c r="BD113" i="43"/>
  <c r="AZ113" i="43"/>
  <c r="AW152" i="43" s="1"/>
  <c r="AV113" i="43"/>
  <c r="AS158" i="43" s="1"/>
  <c r="AR113" i="43"/>
  <c r="AN113" i="43"/>
  <c r="AJ113" i="43"/>
  <c r="AG146" i="43" s="1"/>
  <c r="AF113" i="43"/>
  <c r="AC156" i="43" s="1"/>
  <c r="AB113" i="43"/>
  <c r="X113" i="43"/>
  <c r="W142" i="43" s="1"/>
  <c r="T113" i="43"/>
  <c r="Q156" i="43" s="1"/>
  <c r="P113" i="43"/>
  <c r="M146" i="43" s="1"/>
  <c r="L113" i="43"/>
  <c r="H113" i="43"/>
  <c r="A113" i="43"/>
  <c r="BA112" i="43"/>
  <c r="AW112" i="43"/>
  <c r="AS112" i="43"/>
  <c r="AO112" i="43"/>
  <c r="AK112" i="43"/>
  <c r="AG112" i="43"/>
  <c r="AC112" i="43"/>
  <c r="Y112" i="43"/>
  <c r="U112" i="43"/>
  <c r="Q112" i="43"/>
  <c r="M112" i="43"/>
  <c r="I112" i="43"/>
  <c r="E112" i="43"/>
  <c r="BH104" i="43"/>
  <c r="BG104" i="43"/>
  <c r="BE104" i="43"/>
  <c r="D104" i="43"/>
  <c r="C104" i="43"/>
  <c r="B104" i="43"/>
  <c r="BH102" i="43"/>
  <c r="BG102" i="43"/>
  <c r="BE102" i="43"/>
  <c r="D102" i="43"/>
  <c r="C102" i="43"/>
  <c r="B102" i="43"/>
  <c r="BH100" i="43"/>
  <c r="BG100" i="43"/>
  <c r="BE100" i="43"/>
  <c r="D100" i="43"/>
  <c r="C100" i="43"/>
  <c r="B100" i="43"/>
  <c r="BH98" i="43"/>
  <c r="BG98" i="43"/>
  <c r="BE98" i="43"/>
  <c r="D98" i="43"/>
  <c r="C98" i="43"/>
  <c r="B98" i="43"/>
  <c r="BH96" i="43"/>
  <c r="BG96" i="43"/>
  <c r="BE96" i="43"/>
  <c r="D96" i="43"/>
  <c r="C96" i="43"/>
  <c r="B96" i="43"/>
  <c r="BH94" i="43"/>
  <c r="BG94" i="43"/>
  <c r="BE94" i="43"/>
  <c r="D94" i="43"/>
  <c r="C94" i="43"/>
  <c r="B94" i="43"/>
  <c r="BH92" i="43"/>
  <c r="BG92" i="43"/>
  <c r="BE92" i="43"/>
  <c r="D92" i="43"/>
  <c r="C92" i="43"/>
  <c r="B92" i="43"/>
  <c r="BH90" i="43"/>
  <c r="BG90" i="43"/>
  <c r="BE90" i="43"/>
  <c r="D90" i="43"/>
  <c r="C90" i="43"/>
  <c r="B90" i="43"/>
  <c r="BH88" i="43"/>
  <c r="BG88" i="43"/>
  <c r="BE88" i="43"/>
  <c r="D88" i="43"/>
  <c r="C88" i="43"/>
  <c r="B88" i="43"/>
  <c r="BH86" i="43"/>
  <c r="BG86" i="43"/>
  <c r="BE86" i="43"/>
  <c r="D86" i="43"/>
  <c r="C86" i="43"/>
  <c r="B86" i="43"/>
  <c r="BH84" i="43"/>
  <c r="BG84" i="43"/>
  <c r="BE84" i="43"/>
  <c r="D84" i="43"/>
  <c r="C84" i="43"/>
  <c r="B84" i="43"/>
  <c r="BH82" i="43"/>
  <c r="BG82" i="43"/>
  <c r="BE82" i="43"/>
  <c r="D82" i="43"/>
  <c r="C82" i="43"/>
  <c r="B82" i="43"/>
  <c r="BH80" i="43"/>
  <c r="BG80" i="43"/>
  <c r="BE80" i="43"/>
  <c r="D80" i="43"/>
  <c r="C80" i="43"/>
  <c r="B80" i="43"/>
  <c r="BH78" i="43"/>
  <c r="BG78" i="43"/>
  <c r="BE78" i="43"/>
  <c r="D78" i="43"/>
  <c r="C78" i="43"/>
  <c r="B78" i="43"/>
  <c r="BH76" i="43"/>
  <c r="BG76" i="43"/>
  <c r="BE76" i="43"/>
  <c r="B76" i="43"/>
  <c r="BH74" i="43"/>
  <c r="BG74" i="43"/>
  <c r="BE74" i="43"/>
  <c r="B74" i="43"/>
  <c r="BH72" i="43"/>
  <c r="BG72" i="43"/>
  <c r="BE72" i="43"/>
  <c r="B72" i="43"/>
  <c r="BH70" i="43"/>
  <c r="BG70" i="43"/>
  <c r="BE70" i="43"/>
  <c r="B70" i="43"/>
  <c r="BH68" i="43"/>
  <c r="BG68" i="43"/>
  <c r="BE68" i="43"/>
  <c r="B68" i="43"/>
  <c r="BH66" i="43"/>
  <c r="BG66" i="43"/>
  <c r="BE66" i="43"/>
  <c r="B66" i="43"/>
  <c r="BH64" i="43"/>
  <c r="BG64" i="43"/>
  <c r="BE64" i="43"/>
  <c r="B64" i="43"/>
  <c r="BH62" i="43"/>
  <c r="BG62" i="43"/>
  <c r="BE62" i="43"/>
  <c r="B62" i="43"/>
  <c r="BD60" i="43"/>
  <c r="AZ60" i="43"/>
  <c r="AV60" i="43"/>
  <c r="AU99" i="43" s="1"/>
  <c r="AR60" i="43"/>
  <c r="AQ101" i="43" s="1"/>
  <c r="AN60" i="43"/>
  <c r="AJ60" i="43"/>
  <c r="AF60" i="43"/>
  <c r="AE93" i="43" s="1"/>
  <c r="AB60" i="43"/>
  <c r="X60" i="43"/>
  <c r="T60" i="43"/>
  <c r="S103" i="43" s="1"/>
  <c r="P60" i="43"/>
  <c r="L60" i="43"/>
  <c r="H60" i="43"/>
  <c r="A60" i="43"/>
  <c r="BA59" i="43"/>
  <c r="AW59" i="43"/>
  <c r="AS59" i="43"/>
  <c r="AO59" i="43"/>
  <c r="AK59" i="43"/>
  <c r="AG59" i="43"/>
  <c r="AC59" i="43"/>
  <c r="Y59" i="43"/>
  <c r="U59" i="43"/>
  <c r="Q59" i="43"/>
  <c r="M59" i="43"/>
  <c r="I59" i="43"/>
  <c r="E59" i="43"/>
  <c r="AY52" i="43"/>
  <c r="BH51" i="43"/>
  <c r="BG51" i="43"/>
  <c r="BE51" i="43"/>
  <c r="D51" i="43"/>
  <c r="C51" i="43"/>
  <c r="B51" i="43"/>
  <c r="BH49" i="43"/>
  <c r="BG49" i="43"/>
  <c r="BE49" i="43"/>
  <c r="D49" i="43"/>
  <c r="AI50" i="43" s="1"/>
  <c r="C49" i="43"/>
  <c r="B49" i="43"/>
  <c r="BH47" i="43"/>
  <c r="BG47" i="43"/>
  <c r="BE47" i="43"/>
  <c r="D47" i="43"/>
  <c r="C47" i="43"/>
  <c r="AW48" i="43" s="1"/>
  <c r="B47" i="43"/>
  <c r="BH45" i="43"/>
  <c r="BG45" i="43"/>
  <c r="BE45" i="43"/>
  <c r="D45" i="43"/>
  <c r="C45" i="43"/>
  <c r="B45" i="43"/>
  <c r="BH43" i="43"/>
  <c r="BG43" i="43"/>
  <c r="BE43" i="43"/>
  <c r="D43" i="43"/>
  <c r="C43" i="43"/>
  <c r="B43" i="43"/>
  <c r="Q42" i="43"/>
  <c r="BH41" i="43"/>
  <c r="BG41" i="43"/>
  <c r="BE41" i="43"/>
  <c r="D41" i="43"/>
  <c r="C41" i="43"/>
  <c r="B41" i="43"/>
  <c r="BH39" i="43"/>
  <c r="BG39" i="43"/>
  <c r="BE39" i="43"/>
  <c r="D39" i="43"/>
  <c r="S40" i="43" s="1"/>
  <c r="C39" i="43"/>
  <c r="B39" i="43"/>
  <c r="BH37" i="43"/>
  <c r="BG37" i="43"/>
  <c r="BE37" i="43"/>
  <c r="D37" i="43"/>
  <c r="C37" i="43"/>
  <c r="B37" i="43"/>
  <c r="BH35" i="43"/>
  <c r="BG35" i="43"/>
  <c r="BE35" i="43"/>
  <c r="D35" i="43"/>
  <c r="AI36" i="43" s="1"/>
  <c r="C35" i="43"/>
  <c r="B35" i="43"/>
  <c r="BH33" i="43"/>
  <c r="BG33" i="43"/>
  <c r="BE33" i="43"/>
  <c r="D33" i="43"/>
  <c r="C33" i="43"/>
  <c r="B33" i="43"/>
  <c r="BH31" i="43"/>
  <c r="BG31" i="43"/>
  <c r="BE31" i="43"/>
  <c r="D31" i="43"/>
  <c r="S32" i="43" s="1"/>
  <c r="C31" i="43"/>
  <c r="B31" i="43"/>
  <c r="AG30" i="43"/>
  <c r="BH29" i="43"/>
  <c r="BG29" i="43"/>
  <c r="BE29" i="43"/>
  <c r="D29" i="43"/>
  <c r="C29" i="43"/>
  <c r="B29" i="43"/>
  <c r="BH27" i="43"/>
  <c r="BG27" i="43"/>
  <c r="BE27" i="43"/>
  <c r="D27" i="43"/>
  <c r="AI28" i="43" s="1"/>
  <c r="C27" i="43"/>
  <c r="B27" i="43"/>
  <c r="AW26" i="43"/>
  <c r="Q26" i="43"/>
  <c r="BH25" i="43"/>
  <c r="BG25" i="43"/>
  <c r="BE25" i="43"/>
  <c r="D25" i="43"/>
  <c r="C25" i="43"/>
  <c r="B25" i="43"/>
  <c r="AY24" i="43"/>
  <c r="BH23" i="43"/>
  <c r="BG23" i="43"/>
  <c r="BE23" i="43"/>
  <c r="D23" i="43"/>
  <c r="C23" i="43"/>
  <c r="AG24" i="43" s="1"/>
  <c r="B23" i="43"/>
  <c r="BH21" i="43"/>
  <c r="BG21" i="43"/>
  <c r="BE21" i="43"/>
  <c r="B21" i="43"/>
  <c r="BH19" i="43"/>
  <c r="BG19" i="43"/>
  <c r="BE19" i="43"/>
  <c r="B19" i="43"/>
  <c r="BH17" i="43"/>
  <c r="BG17" i="43"/>
  <c r="BE17" i="43"/>
  <c r="B17" i="43"/>
  <c r="BH15" i="43"/>
  <c r="BG15" i="43"/>
  <c r="BE15" i="43"/>
  <c r="B15" i="43"/>
  <c r="BH13" i="43"/>
  <c r="BG13" i="43"/>
  <c r="BE13" i="43"/>
  <c r="B13" i="43"/>
  <c r="BH11" i="43"/>
  <c r="BG11" i="43"/>
  <c r="BE11" i="43"/>
  <c r="B11" i="43"/>
  <c r="BH9" i="43"/>
  <c r="BG9" i="43"/>
  <c r="BE9" i="43"/>
  <c r="B9" i="43"/>
  <c r="BD7" i="43"/>
  <c r="BA42" i="43" s="1"/>
  <c r="AZ7" i="43"/>
  <c r="AY48" i="43" s="1"/>
  <c r="AV7" i="43"/>
  <c r="AR7" i="43"/>
  <c r="AQ52" i="43" s="1"/>
  <c r="AN7" i="43"/>
  <c r="AK46" i="43" s="1"/>
  <c r="AJ7" i="43"/>
  <c r="AG40" i="43" s="1"/>
  <c r="AF7" i="43"/>
  <c r="AC40" i="43" s="1"/>
  <c r="AB7" i="43"/>
  <c r="X7" i="43"/>
  <c r="U42" i="43" s="1"/>
  <c r="T7" i="43"/>
  <c r="Q24" i="43" s="1"/>
  <c r="P7" i="43"/>
  <c r="L7" i="43"/>
  <c r="H7" i="43"/>
  <c r="A7" i="43"/>
  <c r="BA6" i="43"/>
  <c r="AW6" i="43"/>
  <c r="AS6" i="43"/>
  <c r="AO6" i="43"/>
  <c r="AK6" i="43"/>
  <c r="AG6" i="43"/>
  <c r="AC6" i="43"/>
  <c r="Y6" i="43"/>
  <c r="U6" i="43"/>
  <c r="Q6" i="43"/>
  <c r="M6" i="43"/>
  <c r="I6" i="43"/>
  <c r="E6" i="43"/>
  <c r="BH157" i="42"/>
  <c r="BG157" i="42"/>
  <c r="BE157" i="42"/>
  <c r="D157" i="42"/>
  <c r="C157" i="42"/>
  <c r="B157" i="42"/>
  <c r="BH155" i="42"/>
  <c r="BG155" i="42"/>
  <c r="BE155" i="42"/>
  <c r="D155" i="42"/>
  <c r="C155" i="42"/>
  <c r="B155" i="42"/>
  <c r="BH153" i="42"/>
  <c r="BG153" i="42"/>
  <c r="BE153" i="42"/>
  <c r="D153" i="42"/>
  <c r="C153" i="42"/>
  <c r="B153" i="42"/>
  <c r="BH151" i="42"/>
  <c r="BG151" i="42"/>
  <c r="BE151" i="42"/>
  <c r="D151" i="42"/>
  <c r="C151" i="42"/>
  <c r="B151" i="42"/>
  <c r="BH149" i="42"/>
  <c r="BG149" i="42"/>
  <c r="BE149" i="42"/>
  <c r="D149" i="42"/>
  <c r="C149" i="42"/>
  <c r="BA150" i="42" s="1"/>
  <c r="B149" i="42"/>
  <c r="BH147" i="42"/>
  <c r="BG147" i="42"/>
  <c r="BE147" i="42"/>
  <c r="D147" i="42"/>
  <c r="C147" i="42"/>
  <c r="B147" i="42"/>
  <c r="BH145" i="42"/>
  <c r="BG145" i="42"/>
  <c r="BE145" i="42"/>
  <c r="D145" i="42"/>
  <c r="C145" i="42"/>
  <c r="B145" i="42"/>
  <c r="BH143" i="42"/>
  <c r="BG143" i="42"/>
  <c r="BE143" i="42"/>
  <c r="D143" i="42"/>
  <c r="C143" i="42"/>
  <c r="B143" i="42"/>
  <c r="BH141" i="42"/>
  <c r="BG141" i="42"/>
  <c r="BE141" i="42"/>
  <c r="D141" i="42"/>
  <c r="C141" i="42"/>
  <c r="B141" i="42"/>
  <c r="BH139" i="42"/>
  <c r="BG139" i="42"/>
  <c r="BE139" i="42"/>
  <c r="D139" i="42"/>
  <c r="C139" i="42"/>
  <c r="B139" i="42"/>
  <c r="BH137" i="42"/>
  <c r="BG137" i="42"/>
  <c r="BE137" i="42"/>
  <c r="D137" i="42"/>
  <c r="C137" i="42"/>
  <c r="Y138" i="42" s="1"/>
  <c r="B137" i="42"/>
  <c r="BH135" i="42"/>
  <c r="BG135" i="42"/>
  <c r="BE135" i="42"/>
  <c r="D135" i="42"/>
  <c r="C135" i="42"/>
  <c r="Y136" i="42" s="1"/>
  <c r="B135" i="42"/>
  <c r="BH133" i="42"/>
  <c r="BG133" i="42"/>
  <c r="BE133" i="42"/>
  <c r="D133" i="42"/>
  <c r="C133" i="42"/>
  <c r="BA134" i="42" s="1"/>
  <c r="B133" i="42"/>
  <c r="BH131" i="42"/>
  <c r="BG131" i="42"/>
  <c r="BE131" i="42"/>
  <c r="D131" i="42"/>
  <c r="C131" i="42"/>
  <c r="B131" i="42"/>
  <c r="BH129" i="42"/>
  <c r="BG129" i="42"/>
  <c r="BE129" i="42"/>
  <c r="D129" i="42"/>
  <c r="C129" i="42"/>
  <c r="B129" i="42"/>
  <c r="BH127" i="42"/>
  <c r="BG127" i="42"/>
  <c r="BE127" i="42"/>
  <c r="D127" i="42"/>
  <c r="C127" i="42"/>
  <c r="AO128" i="42" s="1"/>
  <c r="B127" i="42"/>
  <c r="BH125" i="42"/>
  <c r="BG125" i="42"/>
  <c r="BE125" i="42"/>
  <c r="D125" i="42"/>
  <c r="C125" i="42"/>
  <c r="B125" i="42"/>
  <c r="BH123" i="42"/>
  <c r="BG123" i="42"/>
  <c r="BE123" i="42"/>
  <c r="B123" i="42"/>
  <c r="BH121" i="42"/>
  <c r="BG121" i="42"/>
  <c r="BE121" i="42"/>
  <c r="B121" i="42"/>
  <c r="BH119" i="42"/>
  <c r="BG119" i="42"/>
  <c r="BE119" i="42"/>
  <c r="B119" i="42"/>
  <c r="BH117" i="42"/>
  <c r="BG117" i="42"/>
  <c r="BE117" i="42"/>
  <c r="B117" i="42"/>
  <c r="BH115" i="42"/>
  <c r="BG115" i="42"/>
  <c r="BE115" i="42"/>
  <c r="B115" i="42"/>
  <c r="BD113" i="42"/>
  <c r="AZ113" i="42"/>
  <c r="AV113" i="42"/>
  <c r="AS130" i="42" s="1"/>
  <c r="AR113" i="42"/>
  <c r="AN113" i="42"/>
  <c r="AJ113" i="42"/>
  <c r="AF113" i="42"/>
  <c r="AC130" i="42" s="1"/>
  <c r="AB113" i="42"/>
  <c r="X113" i="42"/>
  <c r="T113" i="42"/>
  <c r="P113" i="42"/>
  <c r="M130" i="42" s="1"/>
  <c r="L113" i="42"/>
  <c r="H113" i="42"/>
  <c r="E154" i="42" s="1"/>
  <c r="A113" i="42"/>
  <c r="BA112" i="42"/>
  <c r="AW112" i="42"/>
  <c r="AS112" i="42"/>
  <c r="AO112" i="42"/>
  <c r="AK112" i="42"/>
  <c r="AG112" i="42"/>
  <c r="AC112" i="42"/>
  <c r="Y112" i="42"/>
  <c r="U112" i="42"/>
  <c r="Q112" i="42"/>
  <c r="M112" i="42"/>
  <c r="I112" i="42"/>
  <c r="E112" i="42"/>
  <c r="BH104" i="42"/>
  <c r="BG104" i="42"/>
  <c r="BE104" i="42"/>
  <c r="D104" i="42"/>
  <c r="C104" i="42"/>
  <c r="B104" i="42"/>
  <c r="BH102" i="42"/>
  <c r="BG102" i="42"/>
  <c r="BE102" i="42"/>
  <c r="D102" i="42"/>
  <c r="C102" i="42"/>
  <c r="B102" i="42"/>
  <c r="BH100" i="42"/>
  <c r="BG100" i="42"/>
  <c r="BE100" i="42"/>
  <c r="D100" i="42"/>
  <c r="AE101" i="42" s="1"/>
  <c r="C100" i="42"/>
  <c r="B100" i="42"/>
  <c r="BH98" i="42"/>
  <c r="BG98" i="42"/>
  <c r="BE98" i="42"/>
  <c r="D98" i="42"/>
  <c r="C98" i="42"/>
  <c r="B98" i="42"/>
  <c r="BH96" i="42"/>
  <c r="BG96" i="42"/>
  <c r="BE96" i="42"/>
  <c r="D96" i="42"/>
  <c r="C96" i="42"/>
  <c r="Q97" i="42" s="1"/>
  <c r="B96" i="42"/>
  <c r="BH94" i="42"/>
  <c r="BG94" i="42"/>
  <c r="BE94" i="42"/>
  <c r="D94" i="42"/>
  <c r="C94" i="42"/>
  <c r="Q95" i="42" s="1"/>
  <c r="B94" i="42"/>
  <c r="BH92" i="42"/>
  <c r="BG92" i="42"/>
  <c r="BE92" i="42"/>
  <c r="D92" i="42"/>
  <c r="S93" i="42" s="1"/>
  <c r="C92" i="42"/>
  <c r="B92" i="42"/>
  <c r="BH90" i="42"/>
  <c r="BG90" i="42"/>
  <c r="BE90" i="42"/>
  <c r="D90" i="42"/>
  <c r="AI91" i="42" s="1"/>
  <c r="C90" i="42"/>
  <c r="B90" i="42"/>
  <c r="BH88" i="42"/>
  <c r="BG88" i="42"/>
  <c r="BE88" i="42"/>
  <c r="D88" i="42"/>
  <c r="C88" i="42"/>
  <c r="B88" i="42"/>
  <c r="BH86" i="42"/>
  <c r="BG86" i="42"/>
  <c r="BE86" i="42"/>
  <c r="D86" i="42"/>
  <c r="C86" i="42"/>
  <c r="AW87" i="42" s="1"/>
  <c r="B86" i="42"/>
  <c r="BH84" i="42"/>
  <c r="BG84" i="42"/>
  <c r="BE84" i="42"/>
  <c r="D84" i="42"/>
  <c r="AY85" i="42" s="1"/>
  <c r="C84" i="42"/>
  <c r="B84" i="42"/>
  <c r="BH82" i="42"/>
  <c r="BG82" i="42"/>
  <c r="BE82" i="42"/>
  <c r="D82" i="42"/>
  <c r="C82" i="42"/>
  <c r="B82" i="42"/>
  <c r="BH80" i="42"/>
  <c r="BG80" i="42"/>
  <c r="BE80" i="42"/>
  <c r="D80" i="42"/>
  <c r="C80" i="42"/>
  <c r="B80" i="42"/>
  <c r="BH78" i="42"/>
  <c r="BG78" i="42"/>
  <c r="BE78" i="42"/>
  <c r="D78" i="42"/>
  <c r="C78" i="42"/>
  <c r="B78" i="42"/>
  <c r="AW77" i="42"/>
  <c r="BH76" i="42"/>
  <c r="BG76" i="42"/>
  <c r="BE76" i="42"/>
  <c r="D76" i="42"/>
  <c r="C76" i="42"/>
  <c r="B76" i="42"/>
  <c r="BH74" i="42"/>
  <c r="BG74" i="42"/>
  <c r="BE74" i="42"/>
  <c r="D74" i="42"/>
  <c r="C74" i="42"/>
  <c r="M75" i="42" s="1"/>
  <c r="B74" i="42"/>
  <c r="AW73" i="42"/>
  <c r="AC73" i="42"/>
  <c r="Q73" i="42"/>
  <c r="BH72" i="42"/>
  <c r="BG72" i="42"/>
  <c r="BE72" i="42"/>
  <c r="D72" i="42"/>
  <c r="C72" i="42"/>
  <c r="B72" i="42"/>
  <c r="BH70" i="42"/>
  <c r="BG70" i="42"/>
  <c r="BE70" i="42"/>
  <c r="D70" i="42"/>
  <c r="C70" i="42"/>
  <c r="B70" i="42"/>
  <c r="AW69" i="42"/>
  <c r="BH68" i="42"/>
  <c r="BG68" i="42"/>
  <c r="BE68" i="42"/>
  <c r="D68" i="42"/>
  <c r="C68" i="42"/>
  <c r="B68" i="42"/>
  <c r="BH66" i="42"/>
  <c r="BG66" i="42"/>
  <c r="BE66" i="42"/>
  <c r="D66" i="42"/>
  <c r="C66" i="42"/>
  <c r="AG67" i="42" s="1"/>
  <c r="B66" i="42"/>
  <c r="BH64" i="42"/>
  <c r="BG64" i="42"/>
  <c r="BE64" i="42"/>
  <c r="D64" i="42"/>
  <c r="S65" i="42" s="1"/>
  <c r="C64" i="42"/>
  <c r="AG65" i="42" s="1"/>
  <c r="B64" i="42"/>
  <c r="AI63" i="42"/>
  <c r="S63" i="42"/>
  <c r="BH62" i="42"/>
  <c r="BG62" i="42"/>
  <c r="BE62" i="42"/>
  <c r="D62" i="42"/>
  <c r="C62" i="42"/>
  <c r="AG63" i="42" s="1"/>
  <c r="B62" i="42"/>
  <c r="BD60" i="42"/>
  <c r="BC73" i="42" s="1"/>
  <c r="AZ60" i="42"/>
  <c r="AY103" i="42" s="1"/>
  <c r="AV60" i="42"/>
  <c r="AR60" i="42"/>
  <c r="AN60" i="42"/>
  <c r="AM105" i="42" s="1"/>
  <c r="AJ60" i="42"/>
  <c r="AF60" i="42"/>
  <c r="AB60" i="42"/>
  <c r="AA105" i="42" s="1"/>
  <c r="X60" i="42"/>
  <c r="W77" i="42" s="1"/>
  <c r="T60" i="42"/>
  <c r="P60" i="42"/>
  <c r="M71" i="42" s="1"/>
  <c r="L60" i="42"/>
  <c r="I65" i="42" s="1"/>
  <c r="H60" i="42"/>
  <c r="G97" i="42" s="1"/>
  <c r="A60" i="42"/>
  <c r="BA59" i="42"/>
  <c r="AW59" i="42"/>
  <c r="AS59" i="42"/>
  <c r="AO59" i="42"/>
  <c r="AK59" i="42"/>
  <c r="AG59" i="42"/>
  <c r="AC59" i="42"/>
  <c r="Y59" i="42"/>
  <c r="U59" i="42"/>
  <c r="Q59" i="42"/>
  <c r="M59" i="42"/>
  <c r="I59" i="42"/>
  <c r="E59" i="42"/>
  <c r="BH51" i="42"/>
  <c r="BG51" i="42"/>
  <c r="BE51" i="42"/>
  <c r="D51" i="42"/>
  <c r="C51" i="42"/>
  <c r="B51" i="42"/>
  <c r="BH49" i="42"/>
  <c r="BG49" i="42"/>
  <c r="BE49" i="42"/>
  <c r="D49" i="42"/>
  <c r="C49" i="42"/>
  <c r="B49" i="42"/>
  <c r="BH47" i="42"/>
  <c r="BG47" i="42"/>
  <c r="BE47" i="42"/>
  <c r="D47" i="42"/>
  <c r="C47" i="42"/>
  <c r="B47" i="42"/>
  <c r="BH45" i="42"/>
  <c r="BG45" i="42"/>
  <c r="BE45" i="42"/>
  <c r="D45" i="42"/>
  <c r="C45" i="42"/>
  <c r="B45" i="42"/>
  <c r="BH43" i="42"/>
  <c r="BG43" i="42"/>
  <c r="BE43" i="42"/>
  <c r="D43" i="42"/>
  <c r="C43" i="42"/>
  <c r="B43" i="42"/>
  <c r="BH41" i="42"/>
  <c r="BG41" i="42"/>
  <c r="BE41" i="42"/>
  <c r="D41" i="42"/>
  <c r="C41" i="42"/>
  <c r="B41" i="42"/>
  <c r="BH39" i="42"/>
  <c r="BG39" i="42"/>
  <c r="BE39" i="42"/>
  <c r="D39" i="42"/>
  <c r="C39" i="42"/>
  <c r="B39" i="42"/>
  <c r="BH37" i="42"/>
  <c r="BG37" i="42"/>
  <c r="BE37" i="42"/>
  <c r="D37" i="42"/>
  <c r="C37" i="42"/>
  <c r="B37" i="42"/>
  <c r="BH35" i="42"/>
  <c r="BG35" i="42"/>
  <c r="BE35" i="42"/>
  <c r="D35" i="42"/>
  <c r="C35" i="42"/>
  <c r="B35" i="42"/>
  <c r="BH33" i="42"/>
  <c r="BG33" i="42"/>
  <c r="BE33" i="42"/>
  <c r="D33" i="42"/>
  <c r="C33" i="42"/>
  <c r="B33" i="42"/>
  <c r="BH31" i="42"/>
  <c r="BG31" i="42"/>
  <c r="BE31" i="42"/>
  <c r="D31" i="42"/>
  <c r="C31" i="42"/>
  <c r="B31" i="42"/>
  <c r="BH29" i="42"/>
  <c r="BG29" i="42"/>
  <c r="BE29" i="42"/>
  <c r="D29" i="42"/>
  <c r="C29" i="42"/>
  <c r="B29" i="42"/>
  <c r="BH27" i="42"/>
  <c r="BG27" i="42"/>
  <c r="BE27" i="42"/>
  <c r="D27" i="42"/>
  <c r="C27" i="42"/>
  <c r="B27" i="42"/>
  <c r="BH25" i="42"/>
  <c r="BG25" i="42"/>
  <c r="BE25" i="42"/>
  <c r="D25" i="42"/>
  <c r="C25" i="42"/>
  <c r="B25" i="42"/>
  <c r="BH23" i="42"/>
  <c r="BG23" i="42"/>
  <c r="BE23" i="42"/>
  <c r="B23" i="42"/>
  <c r="BH21" i="42"/>
  <c r="BG21" i="42"/>
  <c r="BE21" i="42"/>
  <c r="B21" i="42"/>
  <c r="BH19" i="42"/>
  <c r="BG19" i="42"/>
  <c r="BE19" i="42"/>
  <c r="B19" i="42"/>
  <c r="BH17" i="42"/>
  <c r="BG17" i="42"/>
  <c r="BE17" i="42"/>
  <c r="B17" i="42"/>
  <c r="BH15" i="42"/>
  <c r="BG15" i="42"/>
  <c r="BE15" i="42"/>
  <c r="B15" i="42"/>
  <c r="BH13" i="42"/>
  <c r="BG13" i="42"/>
  <c r="BE13" i="42"/>
  <c r="B13" i="42"/>
  <c r="BH11" i="42"/>
  <c r="BG11" i="42"/>
  <c r="BE11" i="42"/>
  <c r="B11" i="42"/>
  <c r="BH9" i="42"/>
  <c r="BG9" i="42"/>
  <c r="BE9" i="42"/>
  <c r="B9" i="42"/>
  <c r="BD7" i="42"/>
  <c r="BC42" i="42" s="1"/>
  <c r="AZ7" i="42"/>
  <c r="AV7" i="42"/>
  <c r="AR7" i="42"/>
  <c r="AO42" i="42" s="1"/>
  <c r="AN7" i="42"/>
  <c r="AJ7" i="42"/>
  <c r="AG42" i="42" s="1"/>
  <c r="AF7" i="42"/>
  <c r="AB7" i="42"/>
  <c r="Y42" i="42" s="1"/>
  <c r="X7" i="42"/>
  <c r="T7" i="42"/>
  <c r="P7" i="42"/>
  <c r="L7" i="42"/>
  <c r="I42" i="42" s="1"/>
  <c r="H7" i="42"/>
  <c r="G50" i="42" s="1"/>
  <c r="A7" i="42"/>
  <c r="BA6" i="42"/>
  <c r="AW6" i="42"/>
  <c r="AS6" i="42"/>
  <c r="AO6" i="42"/>
  <c r="AK6" i="42"/>
  <c r="AG6" i="42"/>
  <c r="AC6" i="42"/>
  <c r="Y6" i="42"/>
  <c r="U6" i="42"/>
  <c r="Q6" i="42"/>
  <c r="M6" i="42"/>
  <c r="I6" i="42"/>
  <c r="E6" i="42"/>
  <c r="BH157" i="41"/>
  <c r="BG157" i="41"/>
  <c r="BE157" i="41"/>
  <c r="D157" i="41"/>
  <c r="C157" i="41"/>
  <c r="B157" i="41"/>
  <c r="BH155" i="41"/>
  <c r="BG155" i="41"/>
  <c r="BE155" i="41"/>
  <c r="D155" i="41"/>
  <c r="C155" i="41"/>
  <c r="B155" i="41"/>
  <c r="BH153" i="41"/>
  <c r="BG153" i="41"/>
  <c r="BE153" i="41"/>
  <c r="D153" i="41"/>
  <c r="C153" i="41"/>
  <c r="B153" i="41"/>
  <c r="BH151" i="41"/>
  <c r="BG151" i="41"/>
  <c r="BE151" i="41"/>
  <c r="D151" i="41"/>
  <c r="C151" i="41"/>
  <c r="B151" i="41"/>
  <c r="BH149" i="41"/>
  <c r="BG149" i="41"/>
  <c r="BE149" i="41"/>
  <c r="D149" i="41"/>
  <c r="C149" i="41"/>
  <c r="B149" i="41"/>
  <c r="BH147" i="41"/>
  <c r="BG147" i="41"/>
  <c r="BE147" i="41"/>
  <c r="D147" i="41"/>
  <c r="C147" i="41"/>
  <c r="B147" i="41"/>
  <c r="BH145" i="41"/>
  <c r="BG145" i="41"/>
  <c r="BE145" i="41"/>
  <c r="D145" i="41"/>
  <c r="C145" i="41"/>
  <c r="B145" i="41"/>
  <c r="BH143" i="41"/>
  <c r="BG143" i="41"/>
  <c r="BE143" i="41"/>
  <c r="D143" i="41"/>
  <c r="C143" i="41"/>
  <c r="B143" i="41"/>
  <c r="BH141" i="41"/>
  <c r="BG141" i="41"/>
  <c r="BE141" i="41"/>
  <c r="D141" i="41"/>
  <c r="C141" i="41"/>
  <c r="B141" i="41"/>
  <c r="BH139" i="41"/>
  <c r="BG139" i="41"/>
  <c r="BE139" i="41"/>
  <c r="D139" i="41"/>
  <c r="C139" i="41"/>
  <c r="B139" i="41"/>
  <c r="BH137" i="41"/>
  <c r="BG137" i="41"/>
  <c r="BE137" i="41"/>
  <c r="D137" i="41"/>
  <c r="C137" i="41"/>
  <c r="B137" i="41"/>
  <c r="BH135" i="41"/>
  <c r="BG135" i="41"/>
  <c r="BE135" i="41"/>
  <c r="D135" i="41"/>
  <c r="C135" i="41"/>
  <c r="B135" i="41"/>
  <c r="BH133" i="41"/>
  <c r="BG133" i="41"/>
  <c r="BE133" i="41"/>
  <c r="B133" i="41"/>
  <c r="BH131" i="41"/>
  <c r="BG131" i="41"/>
  <c r="BE131" i="41"/>
  <c r="B131" i="41"/>
  <c r="BH129" i="41"/>
  <c r="BG129" i="41"/>
  <c r="BE129" i="41"/>
  <c r="B129" i="41"/>
  <c r="BH127" i="41"/>
  <c r="BG127" i="41"/>
  <c r="BE127" i="41"/>
  <c r="B127" i="41"/>
  <c r="BH125" i="41"/>
  <c r="BG125" i="41"/>
  <c r="BE125" i="41"/>
  <c r="B125" i="41"/>
  <c r="BH123" i="41"/>
  <c r="BG123" i="41"/>
  <c r="BE123" i="41"/>
  <c r="B123" i="41"/>
  <c r="BH121" i="41"/>
  <c r="BG121" i="41"/>
  <c r="BE121" i="41"/>
  <c r="B121" i="41"/>
  <c r="BH119" i="41"/>
  <c r="BG119" i="41"/>
  <c r="BE119" i="41"/>
  <c r="B119" i="41"/>
  <c r="BH117" i="41"/>
  <c r="BG117" i="41"/>
  <c r="BE117" i="41"/>
  <c r="B117" i="41"/>
  <c r="BH115" i="41"/>
  <c r="BG115" i="41"/>
  <c r="BE115" i="41"/>
  <c r="B115" i="41"/>
  <c r="BD113" i="41"/>
  <c r="BA142" i="41" s="1"/>
  <c r="AZ113" i="41"/>
  <c r="AV113" i="41"/>
  <c r="AR113" i="41"/>
  <c r="AN113" i="41"/>
  <c r="AK138" i="41" s="1"/>
  <c r="AJ113" i="41"/>
  <c r="AF113" i="41"/>
  <c r="AB113" i="41"/>
  <c r="X113" i="41"/>
  <c r="U138" i="41" s="1"/>
  <c r="T113" i="41"/>
  <c r="P113" i="41"/>
  <c r="L113" i="41"/>
  <c r="H113" i="41"/>
  <c r="A113" i="41"/>
  <c r="BA112" i="41"/>
  <c r="AW112" i="41"/>
  <c r="AS112" i="41"/>
  <c r="AO112" i="41"/>
  <c r="AK112" i="41"/>
  <c r="AG112" i="41"/>
  <c r="AC112" i="41"/>
  <c r="Y112" i="41"/>
  <c r="U112" i="41"/>
  <c r="Q112" i="41"/>
  <c r="M112" i="41"/>
  <c r="I112" i="41"/>
  <c r="E112" i="41"/>
  <c r="BH104" i="41"/>
  <c r="BG104" i="41"/>
  <c r="BE104" i="41"/>
  <c r="D104" i="41"/>
  <c r="C104" i="41"/>
  <c r="B104" i="41"/>
  <c r="BH102" i="41"/>
  <c r="BG102" i="41"/>
  <c r="BE102" i="41"/>
  <c r="D102" i="41"/>
  <c r="C102" i="41"/>
  <c r="B102" i="41"/>
  <c r="BH100" i="41"/>
  <c r="BG100" i="41"/>
  <c r="BE100" i="41"/>
  <c r="D100" i="41"/>
  <c r="C100" i="41"/>
  <c r="B100" i="41"/>
  <c r="BH98" i="41"/>
  <c r="BG98" i="41"/>
  <c r="BE98" i="41"/>
  <c r="D98" i="41"/>
  <c r="C98" i="41"/>
  <c r="B98" i="41"/>
  <c r="BH96" i="41"/>
  <c r="BG96" i="41"/>
  <c r="BE96" i="41"/>
  <c r="D96" i="41"/>
  <c r="C96" i="41"/>
  <c r="B96" i="41"/>
  <c r="BH94" i="41"/>
  <c r="BG94" i="41"/>
  <c r="BE94" i="41"/>
  <c r="D94" i="41"/>
  <c r="C94" i="41"/>
  <c r="B94" i="41"/>
  <c r="BH92" i="41"/>
  <c r="BG92" i="41"/>
  <c r="BE92" i="41"/>
  <c r="D92" i="41"/>
  <c r="C92" i="41"/>
  <c r="B92" i="41"/>
  <c r="BH90" i="41"/>
  <c r="BG90" i="41"/>
  <c r="BE90" i="41"/>
  <c r="D90" i="41"/>
  <c r="C90" i="41"/>
  <c r="B90" i="41"/>
  <c r="BH88" i="41"/>
  <c r="BG88" i="41"/>
  <c r="BE88" i="41"/>
  <c r="D88" i="41"/>
  <c r="C88" i="41"/>
  <c r="B88" i="41"/>
  <c r="BH86" i="41"/>
  <c r="BG86" i="41"/>
  <c r="BE86" i="41"/>
  <c r="D86" i="41"/>
  <c r="C86" i="41"/>
  <c r="B86" i="41"/>
  <c r="BH84" i="41"/>
  <c r="BG84" i="41"/>
  <c r="BE84" i="41"/>
  <c r="D84" i="41"/>
  <c r="C84" i="41"/>
  <c r="B84" i="41"/>
  <c r="BH82" i="41"/>
  <c r="BG82" i="41"/>
  <c r="BE82" i="41"/>
  <c r="D82" i="41"/>
  <c r="C82" i="41"/>
  <c r="B82" i="41"/>
  <c r="BH80" i="41"/>
  <c r="BG80" i="41"/>
  <c r="BE80" i="41"/>
  <c r="D80" i="41"/>
  <c r="C80" i="41"/>
  <c r="B80" i="41"/>
  <c r="BH78" i="41"/>
  <c r="BG78" i="41"/>
  <c r="BE78" i="41"/>
  <c r="D78" i="41"/>
  <c r="C78" i="41"/>
  <c r="B78" i="41"/>
  <c r="BH76" i="41"/>
  <c r="BG76" i="41"/>
  <c r="BE76" i="41"/>
  <c r="B76" i="41"/>
  <c r="BH74" i="41"/>
  <c r="BG74" i="41"/>
  <c r="BE74" i="41"/>
  <c r="B74" i="41"/>
  <c r="BH72" i="41"/>
  <c r="BG72" i="41"/>
  <c r="BE72" i="41"/>
  <c r="B72" i="41"/>
  <c r="BH70" i="41"/>
  <c r="BG70" i="41"/>
  <c r="BE70" i="41"/>
  <c r="B70" i="41"/>
  <c r="BH68" i="41"/>
  <c r="BG68" i="41"/>
  <c r="BE68" i="41"/>
  <c r="B68" i="41"/>
  <c r="BH66" i="41"/>
  <c r="BG66" i="41"/>
  <c r="BE66" i="41"/>
  <c r="B66" i="41"/>
  <c r="BH64" i="41"/>
  <c r="BG64" i="41"/>
  <c r="BE64" i="41"/>
  <c r="B64" i="41"/>
  <c r="BH62" i="41"/>
  <c r="BG62" i="41"/>
  <c r="BE62" i="41"/>
  <c r="B62" i="41"/>
  <c r="BD60" i="41"/>
  <c r="AZ60" i="41"/>
  <c r="AV60" i="41"/>
  <c r="AR60" i="41"/>
  <c r="AO105" i="41" s="1"/>
  <c r="AN60" i="41"/>
  <c r="AJ60" i="41"/>
  <c r="AF60" i="41"/>
  <c r="AB60" i="41"/>
  <c r="X60" i="41"/>
  <c r="T60" i="41"/>
  <c r="P60" i="41"/>
  <c r="L60" i="41"/>
  <c r="H60" i="41"/>
  <c r="A60" i="41"/>
  <c r="BA59" i="41"/>
  <c r="AW59" i="41"/>
  <c r="AS59" i="41"/>
  <c r="AO59" i="41"/>
  <c r="AK59" i="41"/>
  <c r="AG59" i="41"/>
  <c r="AC59" i="41"/>
  <c r="Y59" i="41"/>
  <c r="U59" i="41"/>
  <c r="Q59" i="41"/>
  <c r="M59" i="41"/>
  <c r="I59" i="41"/>
  <c r="E59" i="41"/>
  <c r="BH51" i="41"/>
  <c r="BG51" i="41"/>
  <c r="BE51" i="41"/>
  <c r="D51" i="41"/>
  <c r="C51" i="41"/>
  <c r="B51" i="41"/>
  <c r="BH49" i="41"/>
  <c r="BG49" i="41"/>
  <c r="BE49" i="41"/>
  <c r="D49" i="41"/>
  <c r="C49" i="41"/>
  <c r="B49" i="41"/>
  <c r="AQ48" i="41"/>
  <c r="BH47" i="41"/>
  <c r="BG47" i="41"/>
  <c r="BE47" i="41"/>
  <c r="D47" i="41"/>
  <c r="C47" i="41"/>
  <c r="B47" i="41"/>
  <c r="BH45" i="41"/>
  <c r="BG45" i="41"/>
  <c r="BE45" i="41"/>
  <c r="D45" i="41"/>
  <c r="C45" i="41"/>
  <c r="B45" i="41"/>
  <c r="BH43" i="41"/>
  <c r="BG43" i="41"/>
  <c r="BE43" i="41"/>
  <c r="D43" i="41"/>
  <c r="C43" i="41"/>
  <c r="B43" i="41"/>
  <c r="BH41" i="41"/>
  <c r="BG41" i="41"/>
  <c r="BE41" i="41"/>
  <c r="D41" i="41"/>
  <c r="C41" i="41"/>
  <c r="B41" i="41"/>
  <c r="BH39" i="41"/>
  <c r="BG39" i="41"/>
  <c r="BE39" i="41"/>
  <c r="D39" i="41"/>
  <c r="C39" i="41"/>
  <c r="U40" i="41" s="1"/>
  <c r="B39" i="41"/>
  <c r="BH37" i="41"/>
  <c r="BG37" i="41"/>
  <c r="BE37" i="41"/>
  <c r="D37" i="41"/>
  <c r="C37" i="41"/>
  <c r="B37" i="41"/>
  <c r="AK36" i="41"/>
  <c r="BH35" i="41"/>
  <c r="BG35" i="41"/>
  <c r="BE35" i="41"/>
  <c r="D35" i="41"/>
  <c r="C35" i="41"/>
  <c r="B35" i="41"/>
  <c r="AO34" i="41"/>
  <c r="BH33" i="41"/>
  <c r="BG33" i="41"/>
  <c r="BE33" i="41"/>
  <c r="D33" i="41"/>
  <c r="C33" i="41"/>
  <c r="B33" i="41"/>
  <c r="BH31" i="41"/>
  <c r="BG31" i="41"/>
  <c r="BE31" i="41"/>
  <c r="D31" i="41"/>
  <c r="C31" i="41"/>
  <c r="U32" i="41" s="1"/>
  <c r="B31" i="41"/>
  <c r="BH29" i="41"/>
  <c r="BG29" i="41"/>
  <c r="BE29" i="41"/>
  <c r="D29" i="41"/>
  <c r="C29" i="41"/>
  <c r="B29" i="41"/>
  <c r="AK28" i="41"/>
  <c r="BH27" i="41"/>
  <c r="BG27" i="41"/>
  <c r="BE27" i="41"/>
  <c r="D27" i="41"/>
  <c r="AA28" i="41" s="1"/>
  <c r="C27" i="41"/>
  <c r="B27" i="41"/>
  <c r="BH25" i="41"/>
  <c r="BG25" i="41"/>
  <c r="BE25" i="41"/>
  <c r="D25" i="41"/>
  <c r="C25" i="41"/>
  <c r="B25" i="41"/>
  <c r="BH23" i="41"/>
  <c r="BG23" i="41"/>
  <c r="BE23" i="41"/>
  <c r="D23" i="41"/>
  <c r="C23" i="41"/>
  <c r="BA24" i="41" s="1"/>
  <c r="B23" i="41"/>
  <c r="BH21" i="41"/>
  <c r="BG21" i="41"/>
  <c r="BE21" i="41"/>
  <c r="B21" i="41"/>
  <c r="BH19" i="41"/>
  <c r="BG19" i="41"/>
  <c r="BE19" i="41"/>
  <c r="B19" i="41"/>
  <c r="BH17" i="41"/>
  <c r="BG17" i="41"/>
  <c r="BE17" i="41"/>
  <c r="B17" i="41"/>
  <c r="BH15" i="41"/>
  <c r="BG15" i="41"/>
  <c r="BE15" i="41"/>
  <c r="B15" i="41"/>
  <c r="BH13" i="41"/>
  <c r="BG13" i="41"/>
  <c r="BE13" i="41"/>
  <c r="B13" i="41"/>
  <c r="BH11" i="41"/>
  <c r="BG11" i="41"/>
  <c r="BE11" i="41"/>
  <c r="B11" i="41"/>
  <c r="BH9" i="41"/>
  <c r="BG9" i="41"/>
  <c r="BE9" i="41"/>
  <c r="B9" i="41"/>
  <c r="BD7" i="41"/>
  <c r="BA40" i="41" s="1"/>
  <c r="AZ7" i="41"/>
  <c r="AV7" i="41"/>
  <c r="AR7" i="41"/>
  <c r="AO48" i="41" s="1"/>
  <c r="AN7" i="41"/>
  <c r="AJ7" i="41"/>
  <c r="AF7" i="41"/>
  <c r="AC46" i="41" s="1"/>
  <c r="AB7" i="41"/>
  <c r="X7" i="41"/>
  <c r="U48" i="41" s="1"/>
  <c r="T7" i="41"/>
  <c r="P7" i="41"/>
  <c r="L7" i="41"/>
  <c r="I48" i="41" s="1"/>
  <c r="H7" i="41"/>
  <c r="E36" i="41" s="1"/>
  <c r="A7" i="41"/>
  <c r="BA6" i="41"/>
  <c r="AW6" i="41"/>
  <c r="AS6" i="41"/>
  <c r="AO6" i="41"/>
  <c r="AK6" i="41"/>
  <c r="AG6" i="41"/>
  <c r="AC6" i="41"/>
  <c r="Y6" i="41"/>
  <c r="U6" i="41"/>
  <c r="Q6" i="41"/>
  <c r="M6" i="41"/>
  <c r="I6" i="41"/>
  <c r="E6" i="41"/>
  <c r="BH157" i="40"/>
  <c r="BG157" i="40"/>
  <c r="BE157" i="40"/>
  <c r="D157" i="40"/>
  <c r="C157" i="40"/>
  <c r="B157" i="40"/>
  <c r="BH155" i="40"/>
  <c r="BG155" i="40"/>
  <c r="BE155" i="40"/>
  <c r="D155" i="40"/>
  <c r="C155" i="40"/>
  <c r="B155" i="40"/>
  <c r="BH153" i="40"/>
  <c r="BG153" i="40"/>
  <c r="BE153" i="40"/>
  <c r="D153" i="40"/>
  <c r="C153" i="40"/>
  <c r="B153" i="40"/>
  <c r="BH151" i="40"/>
  <c r="BG151" i="40"/>
  <c r="BE151" i="40"/>
  <c r="D151" i="40"/>
  <c r="C151" i="40"/>
  <c r="B151" i="40"/>
  <c r="BH149" i="40"/>
  <c r="BG149" i="40"/>
  <c r="BE149" i="40"/>
  <c r="D149" i="40"/>
  <c r="C149" i="40"/>
  <c r="B149" i="40"/>
  <c r="BH147" i="40"/>
  <c r="BG147" i="40"/>
  <c r="BE147" i="40"/>
  <c r="D147" i="40"/>
  <c r="C147" i="40"/>
  <c r="B147" i="40"/>
  <c r="BH145" i="40"/>
  <c r="BG145" i="40"/>
  <c r="BE145" i="40"/>
  <c r="D145" i="40"/>
  <c r="C145" i="40"/>
  <c r="B145" i="40"/>
  <c r="BH143" i="40"/>
  <c r="BG143" i="40"/>
  <c r="BE143" i="40"/>
  <c r="D143" i="40"/>
  <c r="C143" i="40"/>
  <c r="B143" i="40"/>
  <c r="BH141" i="40"/>
  <c r="BG141" i="40"/>
  <c r="BE141" i="40"/>
  <c r="D141" i="40"/>
  <c r="C141" i="40"/>
  <c r="B141" i="40"/>
  <c r="BH139" i="40"/>
  <c r="BG139" i="40"/>
  <c r="BE139" i="40"/>
  <c r="D139" i="40"/>
  <c r="C139" i="40"/>
  <c r="B139" i="40"/>
  <c r="BH137" i="40"/>
  <c r="BG137" i="40"/>
  <c r="BE137" i="40"/>
  <c r="D137" i="40"/>
  <c r="C137" i="40"/>
  <c r="B137" i="40"/>
  <c r="BH135" i="40"/>
  <c r="BG135" i="40"/>
  <c r="BE135" i="40"/>
  <c r="B135" i="40"/>
  <c r="BH133" i="40"/>
  <c r="BG133" i="40"/>
  <c r="BE133" i="40"/>
  <c r="B133" i="40"/>
  <c r="BH131" i="40"/>
  <c r="BG131" i="40"/>
  <c r="BE131" i="40"/>
  <c r="B131" i="40"/>
  <c r="BH129" i="40"/>
  <c r="BG129" i="40"/>
  <c r="BE129" i="40"/>
  <c r="B129" i="40"/>
  <c r="BH127" i="40"/>
  <c r="BG127" i="40"/>
  <c r="BE127" i="40"/>
  <c r="B127" i="40"/>
  <c r="BH125" i="40"/>
  <c r="BG125" i="40"/>
  <c r="BE125" i="40"/>
  <c r="B125" i="40"/>
  <c r="BH123" i="40"/>
  <c r="BG123" i="40"/>
  <c r="BE123" i="40"/>
  <c r="B123" i="40"/>
  <c r="BH121" i="40"/>
  <c r="BG121" i="40"/>
  <c r="BE121" i="40"/>
  <c r="B121" i="40"/>
  <c r="BH119" i="40"/>
  <c r="BG119" i="40"/>
  <c r="BE119" i="40"/>
  <c r="B119" i="40"/>
  <c r="BH117" i="40"/>
  <c r="BG117" i="40"/>
  <c r="BE117" i="40"/>
  <c r="B117" i="40"/>
  <c r="BH115" i="40"/>
  <c r="BG115" i="40"/>
  <c r="BE115" i="40"/>
  <c r="B115" i="40"/>
  <c r="BD113" i="40"/>
  <c r="BA146" i="40" s="1"/>
  <c r="AZ113" i="40"/>
  <c r="AV113" i="40"/>
  <c r="AS148" i="40" s="1"/>
  <c r="AR113" i="40"/>
  <c r="AN113" i="40"/>
  <c r="AK150" i="40" s="1"/>
  <c r="AJ113" i="40"/>
  <c r="AF113" i="40"/>
  <c r="AB113" i="40"/>
  <c r="X113" i="40"/>
  <c r="U146" i="40" s="1"/>
  <c r="T113" i="40"/>
  <c r="P113" i="40"/>
  <c r="L113" i="40"/>
  <c r="H113" i="40"/>
  <c r="E150" i="40" s="1"/>
  <c r="A113" i="40"/>
  <c r="BA112" i="40"/>
  <c r="AW112" i="40"/>
  <c r="AS112" i="40"/>
  <c r="AO112" i="40"/>
  <c r="AK112" i="40"/>
  <c r="AG112" i="40"/>
  <c r="AC112" i="40"/>
  <c r="Y112" i="40"/>
  <c r="U112" i="40"/>
  <c r="Q112" i="40"/>
  <c r="M112" i="40"/>
  <c r="I112" i="40"/>
  <c r="E112" i="40"/>
  <c r="BH104" i="40"/>
  <c r="BG104" i="40"/>
  <c r="BE104" i="40"/>
  <c r="D104" i="40"/>
  <c r="C104" i="40"/>
  <c r="B104" i="40"/>
  <c r="AI103" i="40"/>
  <c r="BH102" i="40"/>
  <c r="BG102" i="40"/>
  <c r="BE102" i="40"/>
  <c r="D102" i="40"/>
  <c r="C102" i="40"/>
  <c r="B102" i="40"/>
  <c r="AW101" i="40"/>
  <c r="BH100" i="40"/>
  <c r="BG100" i="40"/>
  <c r="BE100" i="40"/>
  <c r="D100" i="40"/>
  <c r="C100" i="40"/>
  <c r="B100" i="40"/>
  <c r="BH98" i="40"/>
  <c r="BG98" i="40"/>
  <c r="BE98" i="40"/>
  <c r="D98" i="40"/>
  <c r="C98" i="40"/>
  <c r="B98" i="40"/>
  <c r="AI97" i="40"/>
  <c r="BH96" i="40"/>
  <c r="BG96" i="40"/>
  <c r="BE96" i="40"/>
  <c r="D96" i="40"/>
  <c r="C96" i="40"/>
  <c r="B96" i="40"/>
  <c r="BH94" i="40"/>
  <c r="BG94" i="40"/>
  <c r="BE94" i="40"/>
  <c r="D94" i="40"/>
  <c r="C94" i="40"/>
  <c r="B94" i="40"/>
  <c r="BH92" i="40"/>
  <c r="BG92" i="40"/>
  <c r="BE92" i="40"/>
  <c r="D92" i="40"/>
  <c r="C92" i="40"/>
  <c r="B92" i="40"/>
  <c r="BH90" i="40"/>
  <c r="BG90" i="40"/>
  <c r="BE90" i="40"/>
  <c r="D90" i="40"/>
  <c r="C90" i="40"/>
  <c r="B90" i="40"/>
  <c r="BH88" i="40"/>
  <c r="BG88" i="40"/>
  <c r="BE88" i="40"/>
  <c r="D88" i="40"/>
  <c r="C88" i="40"/>
  <c r="Q89" i="40" s="1"/>
  <c r="B88" i="40"/>
  <c r="BH86" i="40"/>
  <c r="BG86" i="40"/>
  <c r="BE86" i="40"/>
  <c r="D86" i="40"/>
  <c r="C86" i="40"/>
  <c r="B86" i="40"/>
  <c r="BH84" i="40"/>
  <c r="BG84" i="40"/>
  <c r="BE84" i="40"/>
  <c r="D84" i="40"/>
  <c r="C84" i="40"/>
  <c r="B84" i="40"/>
  <c r="BH82" i="40"/>
  <c r="BG82" i="40"/>
  <c r="BE82" i="40"/>
  <c r="D82" i="40"/>
  <c r="C82" i="40"/>
  <c r="B82" i="40"/>
  <c r="BH80" i="40"/>
  <c r="BG80" i="40"/>
  <c r="BE80" i="40"/>
  <c r="D80" i="40"/>
  <c r="C80" i="40"/>
  <c r="Q81" i="40" s="1"/>
  <c r="B80" i="40"/>
  <c r="BH78" i="40"/>
  <c r="BG78" i="40"/>
  <c r="BE78" i="40"/>
  <c r="D78" i="40"/>
  <c r="C78" i="40"/>
  <c r="B78" i="40"/>
  <c r="BH76" i="40"/>
  <c r="BG76" i="40"/>
  <c r="BE76" i="40"/>
  <c r="B76" i="40"/>
  <c r="BH74" i="40"/>
  <c r="BG74" i="40"/>
  <c r="BE74" i="40"/>
  <c r="B74" i="40"/>
  <c r="BH72" i="40"/>
  <c r="BG72" i="40"/>
  <c r="BE72" i="40"/>
  <c r="B72" i="40"/>
  <c r="BH70" i="40"/>
  <c r="BG70" i="40"/>
  <c r="BE70" i="40"/>
  <c r="B70" i="40"/>
  <c r="BH68" i="40"/>
  <c r="BG68" i="40"/>
  <c r="BE68" i="40"/>
  <c r="B68" i="40"/>
  <c r="BH66" i="40"/>
  <c r="BG66" i="40"/>
  <c r="BE66" i="40"/>
  <c r="B66" i="40"/>
  <c r="BH64" i="40"/>
  <c r="BG64" i="40"/>
  <c r="BE64" i="40"/>
  <c r="B64" i="40"/>
  <c r="BH62" i="40"/>
  <c r="BG62" i="40"/>
  <c r="BE62" i="40"/>
  <c r="B62" i="40"/>
  <c r="BD60" i="40"/>
  <c r="BC97" i="40" s="1"/>
  <c r="AZ60" i="40"/>
  <c r="AY99" i="40" s="1"/>
  <c r="AV60" i="40"/>
  <c r="AR60" i="40"/>
  <c r="AQ95" i="40" s="1"/>
  <c r="AN60" i="40"/>
  <c r="AM103" i="40" s="1"/>
  <c r="AJ60" i="40"/>
  <c r="AG85" i="40" s="1"/>
  <c r="AF60" i="40"/>
  <c r="AB60" i="40"/>
  <c r="Y97" i="40" s="1"/>
  <c r="X60" i="40"/>
  <c r="W103" i="40" s="1"/>
  <c r="T60" i="40"/>
  <c r="S101" i="40" s="1"/>
  <c r="P60" i="40"/>
  <c r="L60" i="40"/>
  <c r="I99" i="40" s="1"/>
  <c r="H60" i="40"/>
  <c r="A60" i="40"/>
  <c r="BA59" i="40"/>
  <c r="AW59" i="40"/>
  <c r="AS59" i="40"/>
  <c r="AO59" i="40"/>
  <c r="AK59" i="40"/>
  <c r="AG59" i="40"/>
  <c r="AC59" i="40"/>
  <c r="Y59" i="40"/>
  <c r="U59" i="40"/>
  <c r="Q59" i="40"/>
  <c r="M59" i="40"/>
  <c r="I59" i="40"/>
  <c r="E59" i="40"/>
  <c r="BH51" i="40"/>
  <c r="BG51" i="40"/>
  <c r="BE51" i="40"/>
  <c r="D51" i="40"/>
  <c r="C51" i="40"/>
  <c r="B51" i="40"/>
  <c r="BH49" i="40"/>
  <c r="BG49" i="40"/>
  <c r="BE49" i="40"/>
  <c r="D49" i="40"/>
  <c r="C49" i="40"/>
  <c r="B49" i="40"/>
  <c r="BH47" i="40"/>
  <c r="BG47" i="40"/>
  <c r="BE47" i="40"/>
  <c r="D47" i="40"/>
  <c r="C47" i="40"/>
  <c r="B47" i="40"/>
  <c r="BH45" i="40"/>
  <c r="BG45" i="40"/>
  <c r="BE45" i="40"/>
  <c r="D45" i="40"/>
  <c r="C45" i="40"/>
  <c r="B45" i="40"/>
  <c r="BH43" i="40"/>
  <c r="BG43" i="40"/>
  <c r="BE43" i="40"/>
  <c r="D43" i="40"/>
  <c r="C43" i="40"/>
  <c r="B43" i="40"/>
  <c r="BH41" i="40"/>
  <c r="BG41" i="40"/>
  <c r="BE41" i="40"/>
  <c r="D41" i="40"/>
  <c r="C41" i="40"/>
  <c r="B41" i="40"/>
  <c r="AE40" i="40"/>
  <c r="BH39" i="40"/>
  <c r="BG39" i="40"/>
  <c r="BE39" i="40"/>
  <c r="D39" i="40"/>
  <c r="C39" i="40"/>
  <c r="B39" i="40"/>
  <c r="BH37" i="40"/>
  <c r="BG37" i="40"/>
  <c r="BE37" i="40"/>
  <c r="D37" i="40"/>
  <c r="C37" i="40"/>
  <c r="B37" i="40"/>
  <c r="BH35" i="40"/>
  <c r="BG35" i="40"/>
  <c r="BE35" i="40"/>
  <c r="D35" i="40"/>
  <c r="C35" i="40"/>
  <c r="B35" i="40"/>
  <c r="BH33" i="40"/>
  <c r="BG33" i="40"/>
  <c r="BE33" i="40"/>
  <c r="D33" i="40"/>
  <c r="C33" i="40"/>
  <c r="B33" i="40"/>
  <c r="BH31" i="40"/>
  <c r="BG31" i="40"/>
  <c r="BE31" i="40"/>
  <c r="D31" i="40"/>
  <c r="C31" i="40"/>
  <c r="B31" i="40"/>
  <c r="BH29" i="40"/>
  <c r="BG29" i="40"/>
  <c r="BE29" i="40"/>
  <c r="D29" i="40"/>
  <c r="C29" i="40"/>
  <c r="B29" i="40"/>
  <c r="BH27" i="40"/>
  <c r="BG27" i="40"/>
  <c r="BE27" i="40"/>
  <c r="D27" i="40"/>
  <c r="C27" i="40"/>
  <c r="AO28" i="40" s="1"/>
  <c r="B27" i="40"/>
  <c r="BH25" i="40"/>
  <c r="BG25" i="40"/>
  <c r="BE25" i="40"/>
  <c r="B25" i="40"/>
  <c r="BH23" i="40"/>
  <c r="BG23" i="40"/>
  <c r="BE23" i="40"/>
  <c r="B23" i="40"/>
  <c r="BH21" i="40"/>
  <c r="BG21" i="40"/>
  <c r="BE21" i="40"/>
  <c r="B21" i="40"/>
  <c r="BH19" i="40"/>
  <c r="BG19" i="40"/>
  <c r="BE19" i="40"/>
  <c r="B19" i="40"/>
  <c r="BH17" i="40"/>
  <c r="BG17" i="40"/>
  <c r="BE17" i="40"/>
  <c r="B17" i="40"/>
  <c r="BH15" i="40"/>
  <c r="BG15" i="40"/>
  <c r="BE15" i="40"/>
  <c r="B15" i="40"/>
  <c r="BH13" i="40"/>
  <c r="BG13" i="40"/>
  <c r="BE13" i="40"/>
  <c r="B13" i="40"/>
  <c r="BH11" i="40"/>
  <c r="BG11" i="40"/>
  <c r="BE11" i="40"/>
  <c r="B11" i="40"/>
  <c r="BH9" i="40"/>
  <c r="BG9" i="40"/>
  <c r="BE9" i="40"/>
  <c r="B9" i="40"/>
  <c r="BD7" i="40"/>
  <c r="BC50" i="40" s="1"/>
  <c r="AZ7" i="40"/>
  <c r="AW52" i="40" s="1"/>
  <c r="AV7" i="40"/>
  <c r="AR7" i="40"/>
  <c r="AO48" i="40" s="1"/>
  <c r="AN7" i="40"/>
  <c r="AM38" i="40" s="1"/>
  <c r="AJ7" i="40"/>
  <c r="AF7" i="40"/>
  <c r="AB7" i="40"/>
  <c r="AA42" i="40" s="1"/>
  <c r="X7" i="40"/>
  <c r="W50" i="40" s="1"/>
  <c r="T7" i="40"/>
  <c r="Q52" i="40" s="1"/>
  <c r="P7" i="40"/>
  <c r="L7" i="40"/>
  <c r="H7" i="40"/>
  <c r="A7" i="40"/>
  <c r="BA6" i="40"/>
  <c r="AW6" i="40"/>
  <c r="AS6" i="40"/>
  <c r="AO6" i="40"/>
  <c r="AK6" i="40"/>
  <c r="AG6" i="40"/>
  <c r="AC6" i="40"/>
  <c r="Y6" i="40"/>
  <c r="U6" i="40"/>
  <c r="Q6" i="40"/>
  <c r="M6" i="40"/>
  <c r="I6" i="40"/>
  <c r="E6" i="40"/>
  <c r="AA158" i="39"/>
  <c r="BH157" i="39"/>
  <c r="BG157" i="39"/>
  <c r="BE157" i="39"/>
  <c r="D157" i="39"/>
  <c r="C157" i="39"/>
  <c r="B157" i="39"/>
  <c r="BH155" i="39"/>
  <c r="BG155" i="39"/>
  <c r="BE155" i="39"/>
  <c r="D155" i="39"/>
  <c r="C155" i="39"/>
  <c r="B155" i="39"/>
  <c r="BH153" i="39"/>
  <c r="BG153" i="39"/>
  <c r="BE153" i="39"/>
  <c r="D153" i="39"/>
  <c r="C153" i="39"/>
  <c r="AW154" i="39" s="1"/>
  <c r="B153" i="39"/>
  <c r="BH151" i="39"/>
  <c r="BG151" i="39"/>
  <c r="BE151" i="39"/>
  <c r="D151" i="39"/>
  <c r="C151" i="39"/>
  <c r="B151" i="39"/>
  <c r="BH149" i="39"/>
  <c r="BG149" i="39"/>
  <c r="BE149" i="39"/>
  <c r="D149" i="39"/>
  <c r="AY150" i="39" s="1"/>
  <c r="C149" i="39"/>
  <c r="B149" i="39"/>
  <c r="BH147" i="39"/>
  <c r="BG147" i="39"/>
  <c r="BE147" i="39"/>
  <c r="D147" i="39"/>
  <c r="C147" i="39"/>
  <c r="B147" i="39"/>
  <c r="BH145" i="39"/>
  <c r="BG145" i="39"/>
  <c r="BE145" i="39"/>
  <c r="D145" i="39"/>
  <c r="C145" i="39"/>
  <c r="B145" i="39"/>
  <c r="BH143" i="39"/>
  <c r="BG143" i="39"/>
  <c r="BE143" i="39"/>
  <c r="D143" i="39"/>
  <c r="C143" i="39"/>
  <c r="B143" i="39"/>
  <c r="Q142" i="39"/>
  <c r="BH141" i="39"/>
  <c r="BG141" i="39"/>
  <c r="BE141" i="39"/>
  <c r="D141" i="39"/>
  <c r="C141" i="39"/>
  <c r="B141" i="39"/>
  <c r="U140" i="39"/>
  <c r="BH139" i="39"/>
  <c r="BG139" i="39"/>
  <c r="BE139" i="39"/>
  <c r="D139" i="39"/>
  <c r="C139" i="39"/>
  <c r="B139" i="39"/>
  <c r="BH137" i="39"/>
  <c r="BG137" i="39"/>
  <c r="BE137" i="39"/>
  <c r="D137" i="39"/>
  <c r="C137" i="39"/>
  <c r="B137" i="39"/>
  <c r="BH135" i="39"/>
  <c r="BG135" i="39"/>
  <c r="BE135" i="39"/>
  <c r="D135" i="39"/>
  <c r="C135" i="39"/>
  <c r="B135" i="39"/>
  <c r="BH133" i="39"/>
  <c r="BG133" i="39"/>
  <c r="BE133" i="39"/>
  <c r="B133" i="39"/>
  <c r="BH131" i="39"/>
  <c r="BG131" i="39"/>
  <c r="BE131" i="39"/>
  <c r="B131" i="39"/>
  <c r="BH129" i="39"/>
  <c r="BG129" i="39"/>
  <c r="BE129" i="39"/>
  <c r="B129" i="39"/>
  <c r="BH127" i="39"/>
  <c r="BG127" i="39"/>
  <c r="BE127" i="39"/>
  <c r="B127" i="39"/>
  <c r="BH125" i="39"/>
  <c r="BG125" i="39"/>
  <c r="BE125" i="39"/>
  <c r="B125" i="39"/>
  <c r="BH123" i="39"/>
  <c r="BG123" i="39"/>
  <c r="BE123" i="39"/>
  <c r="B123" i="39"/>
  <c r="BH121" i="39"/>
  <c r="BG121" i="39"/>
  <c r="BE121" i="39"/>
  <c r="B121" i="39"/>
  <c r="BH119" i="39"/>
  <c r="BG119" i="39"/>
  <c r="BE119" i="39"/>
  <c r="B119" i="39"/>
  <c r="BH117" i="39"/>
  <c r="BG117" i="39"/>
  <c r="BE117" i="39"/>
  <c r="B117" i="39"/>
  <c r="BH115" i="39"/>
  <c r="BG115" i="39"/>
  <c r="BE115" i="39"/>
  <c r="B115" i="39"/>
  <c r="BD113" i="39"/>
  <c r="BA142" i="39" s="1"/>
  <c r="AZ113" i="39"/>
  <c r="AV113" i="39"/>
  <c r="AR113" i="39"/>
  <c r="AQ156" i="39" s="1"/>
  <c r="AN113" i="39"/>
  <c r="AK154" i="39" s="1"/>
  <c r="AJ113" i="39"/>
  <c r="AG158" i="39" s="1"/>
  <c r="AF113" i="39"/>
  <c r="AE136" i="39" s="1"/>
  <c r="AB113" i="39"/>
  <c r="AA154" i="39" s="1"/>
  <c r="X113" i="39"/>
  <c r="T113" i="39"/>
  <c r="Q158" i="39" s="1"/>
  <c r="P113" i="39"/>
  <c r="L113" i="39"/>
  <c r="H113" i="39"/>
  <c r="E152" i="39" s="1"/>
  <c r="A113" i="39"/>
  <c r="BA112" i="39"/>
  <c r="AW112" i="39"/>
  <c r="AS112" i="39"/>
  <c r="AO112" i="39"/>
  <c r="AK112" i="39"/>
  <c r="AG112" i="39"/>
  <c r="AC112" i="39"/>
  <c r="Y112" i="39"/>
  <c r="U112" i="39"/>
  <c r="Q112" i="39"/>
  <c r="M112" i="39"/>
  <c r="I112" i="39"/>
  <c r="E112" i="39"/>
  <c r="BH104" i="39"/>
  <c r="BG104" i="39"/>
  <c r="BE104" i="39"/>
  <c r="D104" i="39"/>
  <c r="C104" i="39"/>
  <c r="B104" i="39"/>
  <c r="BC103" i="39"/>
  <c r="BH102" i="39"/>
  <c r="BG102" i="39"/>
  <c r="BE102" i="39"/>
  <c r="D102" i="39"/>
  <c r="C102" i="39"/>
  <c r="B102" i="39"/>
  <c r="BH100" i="39"/>
  <c r="BG100" i="39"/>
  <c r="BE100" i="39"/>
  <c r="D100" i="39"/>
  <c r="C100" i="39"/>
  <c r="B100" i="39"/>
  <c r="BH98" i="39"/>
  <c r="BG98" i="39"/>
  <c r="BE98" i="39"/>
  <c r="D98" i="39"/>
  <c r="C98" i="39"/>
  <c r="U99" i="39" s="1"/>
  <c r="B98" i="39"/>
  <c r="BH96" i="39"/>
  <c r="BG96" i="39"/>
  <c r="BE96" i="39"/>
  <c r="D96" i="39"/>
  <c r="C96" i="39"/>
  <c r="B96" i="39"/>
  <c r="BH94" i="39"/>
  <c r="BG94" i="39"/>
  <c r="BE94" i="39"/>
  <c r="D94" i="39"/>
  <c r="C94" i="39"/>
  <c r="B94" i="39"/>
  <c r="U93" i="39"/>
  <c r="BH92" i="39"/>
  <c r="BG92" i="39"/>
  <c r="BE92" i="39"/>
  <c r="D92" i="39"/>
  <c r="C92" i="39"/>
  <c r="B92" i="39"/>
  <c r="BH90" i="39"/>
  <c r="BG90" i="39"/>
  <c r="BE90" i="39"/>
  <c r="D90" i="39"/>
  <c r="C90" i="39"/>
  <c r="B90" i="39"/>
  <c r="BH88" i="39"/>
  <c r="BG88" i="39"/>
  <c r="BE88" i="39"/>
  <c r="D88" i="39"/>
  <c r="C88" i="39"/>
  <c r="B88" i="39"/>
  <c r="U87" i="39"/>
  <c r="BH86" i="39"/>
  <c r="BG86" i="39"/>
  <c r="BE86" i="39"/>
  <c r="D86" i="39"/>
  <c r="C86" i="39"/>
  <c r="B86" i="39"/>
  <c r="BH84" i="39"/>
  <c r="BG84" i="39"/>
  <c r="BE84" i="39"/>
  <c r="D84" i="39"/>
  <c r="C84" i="39"/>
  <c r="B84" i="39"/>
  <c r="BH82" i="39"/>
  <c r="BG82" i="39"/>
  <c r="BE82" i="39"/>
  <c r="D82" i="39"/>
  <c r="C82" i="39"/>
  <c r="B82" i="39"/>
  <c r="BH80" i="39"/>
  <c r="BG80" i="39"/>
  <c r="BE80" i="39"/>
  <c r="D80" i="39"/>
  <c r="C80" i="39"/>
  <c r="AK81" i="39" s="1"/>
  <c r="B80" i="39"/>
  <c r="BH78" i="39"/>
  <c r="BG78" i="39"/>
  <c r="BE78" i="39"/>
  <c r="D78" i="39"/>
  <c r="C78" i="39"/>
  <c r="AK79" i="39" s="1"/>
  <c r="B78" i="39"/>
  <c r="BH76" i="39"/>
  <c r="BG76" i="39"/>
  <c r="BE76" i="39"/>
  <c r="B76" i="39"/>
  <c r="BH74" i="39"/>
  <c r="BG74" i="39"/>
  <c r="BE74" i="39"/>
  <c r="B74" i="39"/>
  <c r="BH72" i="39"/>
  <c r="BG72" i="39"/>
  <c r="BE72" i="39"/>
  <c r="B72" i="39"/>
  <c r="BH70" i="39"/>
  <c r="BG70" i="39"/>
  <c r="BE70" i="39"/>
  <c r="B70" i="39"/>
  <c r="BH68" i="39"/>
  <c r="BG68" i="39"/>
  <c r="BE68" i="39"/>
  <c r="B68" i="39"/>
  <c r="BH66" i="39"/>
  <c r="BG66" i="39"/>
  <c r="BE66" i="39"/>
  <c r="B66" i="39"/>
  <c r="BH64" i="39"/>
  <c r="BG64" i="39"/>
  <c r="BE64" i="39"/>
  <c r="B64" i="39"/>
  <c r="BH62" i="39"/>
  <c r="BG62" i="39"/>
  <c r="BE62" i="39"/>
  <c r="B62" i="39"/>
  <c r="BD60" i="39"/>
  <c r="BA105" i="39" s="1"/>
  <c r="AZ60" i="39"/>
  <c r="AV60" i="39"/>
  <c r="AR60" i="39"/>
  <c r="AN60" i="39"/>
  <c r="AM103" i="39" s="1"/>
  <c r="AJ60" i="39"/>
  <c r="AF60" i="39"/>
  <c r="AB60" i="39"/>
  <c r="X60" i="39"/>
  <c r="U105" i="39" s="1"/>
  <c r="T60" i="39"/>
  <c r="P60" i="39"/>
  <c r="L60" i="39"/>
  <c r="K99" i="39" s="1"/>
  <c r="H60" i="39"/>
  <c r="E79" i="39" s="1"/>
  <c r="A60" i="39"/>
  <c r="BA59" i="39"/>
  <c r="AW59" i="39"/>
  <c r="AS59" i="39"/>
  <c r="AO59" i="39"/>
  <c r="AK59" i="39"/>
  <c r="AG59" i="39"/>
  <c r="AC59" i="39"/>
  <c r="Y59" i="39"/>
  <c r="U59" i="39"/>
  <c r="Q59" i="39"/>
  <c r="M59" i="39"/>
  <c r="I59" i="39"/>
  <c r="E59" i="39"/>
  <c r="BH51" i="39"/>
  <c r="BG51" i="39"/>
  <c r="BE51" i="39"/>
  <c r="D51" i="39"/>
  <c r="C51" i="39"/>
  <c r="B51" i="39"/>
  <c r="BH49" i="39"/>
  <c r="BG49" i="39"/>
  <c r="BE49" i="39"/>
  <c r="D49" i="39"/>
  <c r="C49" i="39"/>
  <c r="B49" i="39"/>
  <c r="BH47" i="39"/>
  <c r="BG47" i="39"/>
  <c r="BE47" i="39"/>
  <c r="D47" i="39"/>
  <c r="AQ48" i="39" s="1"/>
  <c r="C47" i="39"/>
  <c r="B47" i="39"/>
  <c r="BH45" i="39"/>
  <c r="BG45" i="39"/>
  <c r="BE45" i="39"/>
  <c r="D45" i="39"/>
  <c r="O46" i="39" s="1"/>
  <c r="C45" i="39"/>
  <c r="B45" i="39"/>
  <c r="BH43" i="39"/>
  <c r="BG43" i="39"/>
  <c r="BE43" i="39"/>
  <c r="D43" i="39"/>
  <c r="AE44" i="39" s="1"/>
  <c r="C43" i="39"/>
  <c r="I44" i="39" s="1"/>
  <c r="B43" i="39"/>
  <c r="BH41" i="39"/>
  <c r="BG41" i="39"/>
  <c r="BE41" i="39"/>
  <c r="D41" i="39"/>
  <c r="C41" i="39"/>
  <c r="Y42" i="39" s="1"/>
  <c r="B41" i="39"/>
  <c r="BH39" i="39"/>
  <c r="BG39" i="39"/>
  <c r="BE39" i="39"/>
  <c r="D39" i="39"/>
  <c r="K40" i="39" s="1"/>
  <c r="C39" i="39"/>
  <c r="B39" i="39"/>
  <c r="Y38" i="39"/>
  <c r="I38" i="39"/>
  <c r="BH37" i="39"/>
  <c r="BG37" i="39"/>
  <c r="BE37" i="39"/>
  <c r="D37" i="39"/>
  <c r="C37" i="39"/>
  <c r="B37" i="39"/>
  <c r="AO36" i="39"/>
  <c r="BH35" i="39"/>
  <c r="BG35" i="39"/>
  <c r="BE35" i="39"/>
  <c r="D35" i="39"/>
  <c r="AA36" i="39" s="1"/>
  <c r="C35" i="39"/>
  <c r="B35" i="39"/>
  <c r="BH33" i="39"/>
  <c r="BG33" i="39"/>
  <c r="BE33" i="39"/>
  <c r="D33" i="39"/>
  <c r="C33" i="39"/>
  <c r="B33" i="39"/>
  <c r="BH31" i="39"/>
  <c r="BG31" i="39"/>
  <c r="BE31" i="39"/>
  <c r="D31" i="39"/>
  <c r="C31" i="39"/>
  <c r="B31" i="39"/>
  <c r="BH29" i="39"/>
  <c r="BG29" i="39"/>
  <c r="BE29" i="39"/>
  <c r="D29" i="39"/>
  <c r="C29" i="39"/>
  <c r="B29" i="39"/>
  <c r="AE28" i="39"/>
  <c r="BH27" i="39"/>
  <c r="BG27" i="39"/>
  <c r="BE27" i="39"/>
  <c r="D27" i="39"/>
  <c r="C27" i="39"/>
  <c r="B27" i="39"/>
  <c r="BH25" i="39"/>
  <c r="BG25" i="39"/>
  <c r="BE25" i="39"/>
  <c r="D25" i="39"/>
  <c r="C25" i="39"/>
  <c r="AS26" i="39" s="1"/>
  <c r="B25" i="39"/>
  <c r="BH23" i="39"/>
  <c r="BG23" i="39"/>
  <c r="BE23" i="39"/>
  <c r="D23" i="39"/>
  <c r="C23" i="39"/>
  <c r="B23" i="39"/>
  <c r="BH21" i="39"/>
  <c r="BG21" i="39"/>
  <c r="BE21" i="39"/>
  <c r="B21" i="39"/>
  <c r="BH19" i="39"/>
  <c r="BG19" i="39"/>
  <c r="BE19" i="39"/>
  <c r="B19" i="39"/>
  <c r="BH17" i="39"/>
  <c r="BG17" i="39"/>
  <c r="BE17" i="39"/>
  <c r="B17" i="39"/>
  <c r="BH15" i="39"/>
  <c r="BG15" i="39"/>
  <c r="BE15" i="39"/>
  <c r="B15" i="39"/>
  <c r="BH13" i="39"/>
  <c r="BG13" i="39"/>
  <c r="BE13" i="39"/>
  <c r="B13" i="39"/>
  <c r="BH11" i="39"/>
  <c r="BG11" i="39"/>
  <c r="BE11" i="39"/>
  <c r="B11" i="39"/>
  <c r="BH9" i="39"/>
  <c r="BG9" i="39"/>
  <c r="BE9" i="39"/>
  <c r="B9" i="39"/>
  <c r="BD7" i="39"/>
  <c r="BC50" i="39" s="1"/>
  <c r="AZ7" i="39"/>
  <c r="AV7" i="39"/>
  <c r="AU48" i="39" s="1"/>
  <c r="AR7" i="39"/>
  <c r="AQ42" i="39" s="1"/>
  <c r="AN7" i="39"/>
  <c r="AJ7" i="39"/>
  <c r="AF7" i="39"/>
  <c r="AE50" i="39" s="1"/>
  <c r="AB7" i="39"/>
  <c r="X7" i="39"/>
  <c r="T7" i="39"/>
  <c r="P7" i="39"/>
  <c r="O42" i="39" s="1"/>
  <c r="L7" i="39"/>
  <c r="H7" i="39"/>
  <c r="G52" i="39" s="1"/>
  <c r="A7" i="39"/>
  <c r="BA6" i="39"/>
  <c r="AW6" i="39"/>
  <c r="AS6" i="39"/>
  <c r="AO6" i="39"/>
  <c r="AK6" i="39"/>
  <c r="AG6" i="39"/>
  <c r="AC6" i="39"/>
  <c r="Y6" i="39"/>
  <c r="U6" i="39"/>
  <c r="Q6" i="39"/>
  <c r="M6" i="39"/>
  <c r="I6" i="39"/>
  <c r="E6" i="39"/>
  <c r="BH157" i="38"/>
  <c r="BG157" i="38"/>
  <c r="BE157" i="38"/>
  <c r="D157" i="38"/>
  <c r="C157" i="38"/>
  <c r="B157" i="38"/>
  <c r="BH155" i="38"/>
  <c r="BG155" i="38"/>
  <c r="BE155" i="38"/>
  <c r="D155" i="38"/>
  <c r="C155" i="38"/>
  <c r="B155" i="38"/>
  <c r="I154" i="38"/>
  <c r="BH153" i="38"/>
  <c r="BG153" i="38"/>
  <c r="BE153" i="38"/>
  <c r="D153" i="38"/>
  <c r="K154" i="38" s="1"/>
  <c r="C153" i="38"/>
  <c r="B153" i="38"/>
  <c r="BH151" i="38"/>
  <c r="BG151" i="38"/>
  <c r="BE151" i="38"/>
  <c r="D151" i="38"/>
  <c r="C151" i="38"/>
  <c r="B151" i="38"/>
  <c r="BH149" i="38"/>
  <c r="BG149" i="38"/>
  <c r="BE149" i="38"/>
  <c r="D149" i="38"/>
  <c r="C149" i="38"/>
  <c r="B149" i="38"/>
  <c r="BH147" i="38"/>
  <c r="BG147" i="38"/>
  <c r="BE147" i="38"/>
  <c r="D147" i="38"/>
  <c r="C147" i="38"/>
  <c r="B147" i="38"/>
  <c r="BH145" i="38"/>
  <c r="BG145" i="38"/>
  <c r="BE145" i="38"/>
  <c r="D145" i="38"/>
  <c r="C145" i="38"/>
  <c r="I146" i="38" s="1"/>
  <c r="B145" i="38"/>
  <c r="BH143" i="38"/>
  <c r="BG143" i="38"/>
  <c r="BE143" i="38"/>
  <c r="D143" i="38"/>
  <c r="C143" i="38"/>
  <c r="B143" i="38"/>
  <c r="BH141" i="38"/>
  <c r="BG141" i="38"/>
  <c r="BE141" i="38"/>
  <c r="D141" i="38"/>
  <c r="C141" i="38"/>
  <c r="B141" i="38"/>
  <c r="BH139" i="38"/>
  <c r="BG139" i="38"/>
  <c r="BE139" i="38"/>
  <c r="D139" i="38"/>
  <c r="C139" i="38"/>
  <c r="B139" i="38"/>
  <c r="BH137" i="38"/>
  <c r="BG137" i="38"/>
  <c r="BE137" i="38"/>
  <c r="D137" i="38"/>
  <c r="C137" i="38"/>
  <c r="B137" i="38"/>
  <c r="BH135" i="38"/>
  <c r="BG135" i="38"/>
  <c r="BE135" i="38"/>
  <c r="D135" i="38"/>
  <c r="C135" i="38"/>
  <c r="B135" i="38"/>
  <c r="BH133" i="38"/>
  <c r="BG133" i="38"/>
  <c r="BE133" i="38"/>
  <c r="D133" i="38"/>
  <c r="C133" i="38"/>
  <c r="B133" i="38"/>
  <c r="BH131" i="38"/>
  <c r="BG131" i="38"/>
  <c r="BE131" i="38"/>
  <c r="D131" i="38"/>
  <c r="C131" i="38"/>
  <c r="B131" i="38"/>
  <c r="BH129" i="38"/>
  <c r="BG129" i="38"/>
  <c r="BE129" i="38"/>
  <c r="D129" i="38"/>
  <c r="C129" i="38"/>
  <c r="B129" i="38"/>
  <c r="BH127" i="38"/>
  <c r="BG127" i="38"/>
  <c r="BE127" i="38"/>
  <c r="B127" i="38"/>
  <c r="BH125" i="38"/>
  <c r="BG125" i="38"/>
  <c r="BE125" i="38"/>
  <c r="B125" i="38"/>
  <c r="BH123" i="38"/>
  <c r="BG123" i="38"/>
  <c r="BE123" i="38"/>
  <c r="B123" i="38"/>
  <c r="BH121" i="38"/>
  <c r="BG121" i="38"/>
  <c r="BE121" i="38"/>
  <c r="B121" i="38"/>
  <c r="BH119" i="38"/>
  <c r="BG119" i="38"/>
  <c r="BE119" i="38"/>
  <c r="B119" i="38"/>
  <c r="BH117" i="38"/>
  <c r="BG117" i="38"/>
  <c r="BE117" i="38"/>
  <c r="B117" i="38"/>
  <c r="BH115" i="38"/>
  <c r="BG115" i="38"/>
  <c r="BE115" i="38"/>
  <c r="B115" i="38"/>
  <c r="BD113" i="38"/>
  <c r="BA138" i="38" s="1"/>
  <c r="AZ113" i="38"/>
  <c r="AV113" i="38"/>
  <c r="AR113" i="38"/>
  <c r="AN113" i="38"/>
  <c r="AK138" i="38" s="1"/>
  <c r="AJ113" i="38"/>
  <c r="AF113" i="38"/>
  <c r="AB113" i="38"/>
  <c r="X113" i="38"/>
  <c r="U140" i="38" s="1"/>
  <c r="T113" i="38"/>
  <c r="P113" i="38"/>
  <c r="M138" i="38" s="1"/>
  <c r="L113" i="38"/>
  <c r="H113" i="38"/>
  <c r="E140" i="38" s="1"/>
  <c r="A113" i="38"/>
  <c r="BA112" i="38"/>
  <c r="AW112" i="38"/>
  <c r="AS112" i="38"/>
  <c r="AO112" i="38"/>
  <c r="AK112" i="38"/>
  <c r="AG112" i="38"/>
  <c r="AC112" i="38"/>
  <c r="Y112" i="38"/>
  <c r="U112" i="38"/>
  <c r="Q112" i="38"/>
  <c r="M112" i="38"/>
  <c r="I112" i="38"/>
  <c r="E112" i="38"/>
  <c r="BH104" i="38"/>
  <c r="BG104" i="38"/>
  <c r="BE104" i="38"/>
  <c r="D104" i="38"/>
  <c r="C104" i="38"/>
  <c r="AW105" i="38" s="1"/>
  <c r="B104" i="38"/>
  <c r="BH102" i="38"/>
  <c r="BG102" i="38"/>
  <c r="BE102" i="38"/>
  <c r="D102" i="38"/>
  <c r="C102" i="38"/>
  <c r="B102" i="38"/>
  <c r="BH100" i="38"/>
  <c r="BG100" i="38"/>
  <c r="BE100" i="38"/>
  <c r="D100" i="38"/>
  <c r="C100" i="38"/>
  <c r="B100" i="38"/>
  <c r="AI99" i="38"/>
  <c r="BH98" i="38"/>
  <c r="BG98" i="38"/>
  <c r="BE98" i="38"/>
  <c r="D98" i="38"/>
  <c r="C98" i="38"/>
  <c r="AG99" i="38" s="1"/>
  <c r="B98" i="38"/>
  <c r="BH96" i="38"/>
  <c r="BG96" i="38"/>
  <c r="BE96" i="38"/>
  <c r="D96" i="38"/>
  <c r="AI97" i="38" s="1"/>
  <c r="C96" i="38"/>
  <c r="Q97" i="38" s="1"/>
  <c r="B96" i="38"/>
  <c r="AY95" i="38"/>
  <c r="BH94" i="38"/>
  <c r="BG94" i="38"/>
  <c r="BE94" i="38"/>
  <c r="D94" i="38"/>
  <c r="C94" i="38"/>
  <c r="AO95" i="38" s="1"/>
  <c r="B94" i="38"/>
  <c r="BH92" i="38"/>
  <c r="BG92" i="38"/>
  <c r="BE92" i="38"/>
  <c r="D92" i="38"/>
  <c r="C92" i="38"/>
  <c r="AG93" i="38" s="1"/>
  <c r="B92" i="38"/>
  <c r="BC91" i="38"/>
  <c r="BH90" i="38"/>
  <c r="BG90" i="38"/>
  <c r="BE90" i="38"/>
  <c r="D90" i="38"/>
  <c r="AI91" i="38" s="1"/>
  <c r="C90" i="38"/>
  <c r="AG91" i="38" s="1"/>
  <c r="B90" i="38"/>
  <c r="BH88" i="38"/>
  <c r="BG88" i="38"/>
  <c r="BE88" i="38"/>
  <c r="D88" i="38"/>
  <c r="AM89" i="38" s="1"/>
  <c r="C88" i="38"/>
  <c r="AW89" i="38" s="1"/>
  <c r="B88" i="38"/>
  <c r="BH86" i="38"/>
  <c r="BG86" i="38"/>
  <c r="BE86" i="38"/>
  <c r="D86" i="38"/>
  <c r="C86" i="38"/>
  <c r="AW87" i="38" s="1"/>
  <c r="B86" i="38"/>
  <c r="BH84" i="38"/>
  <c r="BG84" i="38"/>
  <c r="BE84" i="38"/>
  <c r="D84" i="38"/>
  <c r="K85" i="38" s="1"/>
  <c r="C84" i="38"/>
  <c r="B84" i="38"/>
  <c r="W83" i="38"/>
  <c r="BH82" i="38"/>
  <c r="BG82" i="38"/>
  <c r="BE82" i="38"/>
  <c r="D82" i="38"/>
  <c r="C82" i="38"/>
  <c r="AG83" i="38" s="1"/>
  <c r="B82" i="38"/>
  <c r="AY81" i="38"/>
  <c r="AG81" i="38"/>
  <c r="S81" i="38"/>
  <c r="Q81" i="38"/>
  <c r="BH80" i="38"/>
  <c r="BG80" i="38"/>
  <c r="BE80" i="38"/>
  <c r="D80" i="38"/>
  <c r="AI81" i="38" s="1"/>
  <c r="C80" i="38"/>
  <c r="B80" i="38"/>
  <c r="AY79" i="38"/>
  <c r="AI79" i="38"/>
  <c r="BH78" i="38"/>
  <c r="BG78" i="38"/>
  <c r="BE78" i="38"/>
  <c r="D78" i="38"/>
  <c r="C78" i="38"/>
  <c r="AW79" i="38" s="1"/>
  <c r="B78" i="38"/>
  <c r="BH76" i="38"/>
  <c r="BG76" i="38"/>
  <c r="BE76" i="38"/>
  <c r="B76" i="38"/>
  <c r="BH74" i="38"/>
  <c r="BG74" i="38"/>
  <c r="BE74" i="38"/>
  <c r="B74" i="38"/>
  <c r="BH72" i="38"/>
  <c r="BG72" i="38"/>
  <c r="BE72" i="38"/>
  <c r="B72" i="38"/>
  <c r="BH70" i="38"/>
  <c r="BG70" i="38"/>
  <c r="BE70" i="38"/>
  <c r="B70" i="38"/>
  <c r="BH68" i="38"/>
  <c r="BG68" i="38"/>
  <c r="BE68" i="38"/>
  <c r="B68" i="38"/>
  <c r="BH66" i="38"/>
  <c r="BG66" i="38"/>
  <c r="BE66" i="38"/>
  <c r="B66" i="38"/>
  <c r="BH64" i="38"/>
  <c r="BG64" i="38"/>
  <c r="BE64" i="38"/>
  <c r="B64" i="38"/>
  <c r="BH62" i="38"/>
  <c r="BG62" i="38"/>
  <c r="BE62" i="38"/>
  <c r="B62" i="38"/>
  <c r="BD60" i="38"/>
  <c r="BC85" i="38" s="1"/>
  <c r="AZ60" i="38"/>
  <c r="AW101" i="38" s="1"/>
  <c r="AV60" i="38"/>
  <c r="AR60" i="38"/>
  <c r="AO101" i="38" s="1"/>
  <c r="AN60" i="38"/>
  <c r="AM99" i="38" s="1"/>
  <c r="AJ60" i="38"/>
  <c r="AI105" i="38" s="1"/>
  <c r="AF60" i="38"/>
  <c r="AB60" i="38"/>
  <c r="AA95" i="38" s="1"/>
  <c r="X60" i="38"/>
  <c r="W99" i="38" s="1"/>
  <c r="T60" i="38"/>
  <c r="Q101" i="38" s="1"/>
  <c r="P60" i="38"/>
  <c r="O105" i="38" s="1"/>
  <c r="L60" i="38"/>
  <c r="H60" i="38"/>
  <c r="G99" i="38" s="1"/>
  <c r="A60" i="38"/>
  <c r="BA59" i="38"/>
  <c r="AW59" i="38"/>
  <c r="AS59" i="38"/>
  <c r="AO59" i="38"/>
  <c r="AK59" i="38"/>
  <c r="AG59" i="38"/>
  <c r="AC59" i="38"/>
  <c r="Y59" i="38"/>
  <c r="U59" i="38"/>
  <c r="Q59" i="38"/>
  <c r="M59" i="38"/>
  <c r="I59" i="38"/>
  <c r="E59" i="38"/>
  <c r="BH51" i="38"/>
  <c r="BG51" i="38"/>
  <c r="BE51" i="38"/>
  <c r="D51" i="38"/>
  <c r="C51" i="38"/>
  <c r="B51" i="38"/>
  <c r="BH49" i="38"/>
  <c r="BG49" i="38"/>
  <c r="BE49" i="38"/>
  <c r="D49" i="38"/>
  <c r="C49" i="38"/>
  <c r="B49" i="38"/>
  <c r="BH47" i="38"/>
  <c r="BG47" i="38"/>
  <c r="BE47" i="38"/>
  <c r="D47" i="38"/>
  <c r="C47" i="38"/>
  <c r="Y48" i="38" s="1"/>
  <c r="B47" i="38"/>
  <c r="BH45" i="38"/>
  <c r="BG45" i="38"/>
  <c r="BE45" i="38"/>
  <c r="D45" i="38"/>
  <c r="C45" i="38"/>
  <c r="B45" i="38"/>
  <c r="BH43" i="38"/>
  <c r="BG43" i="38"/>
  <c r="BE43" i="38"/>
  <c r="D43" i="38"/>
  <c r="AA44" i="38" s="1"/>
  <c r="C43" i="38"/>
  <c r="B43" i="38"/>
  <c r="BH41" i="38"/>
  <c r="BG41" i="38"/>
  <c r="BE41" i="38"/>
  <c r="D41" i="38"/>
  <c r="AQ42" i="38" s="1"/>
  <c r="C41" i="38"/>
  <c r="B41" i="38"/>
  <c r="AQ40" i="38"/>
  <c r="BH39" i="38"/>
  <c r="BG39" i="38"/>
  <c r="BE39" i="38"/>
  <c r="D39" i="38"/>
  <c r="C39" i="38"/>
  <c r="B39" i="38"/>
  <c r="BH37" i="38"/>
  <c r="BG37" i="38"/>
  <c r="BE37" i="38"/>
  <c r="D37" i="38"/>
  <c r="AU38" i="38" s="1"/>
  <c r="C37" i="38"/>
  <c r="B37" i="38"/>
  <c r="BH35" i="38"/>
  <c r="BG35" i="38"/>
  <c r="BE35" i="38"/>
  <c r="D35" i="38"/>
  <c r="C35" i="38"/>
  <c r="AO36" i="38" s="1"/>
  <c r="B35" i="38"/>
  <c r="M34" i="38"/>
  <c r="BH33" i="38"/>
  <c r="BG33" i="38"/>
  <c r="BE33" i="38"/>
  <c r="D33" i="38"/>
  <c r="C33" i="38"/>
  <c r="B33" i="38"/>
  <c r="M32" i="38"/>
  <c r="BH31" i="38"/>
  <c r="BG31" i="38"/>
  <c r="BE31" i="38"/>
  <c r="D31" i="38"/>
  <c r="C31" i="38"/>
  <c r="B31" i="38"/>
  <c r="BH29" i="38"/>
  <c r="BG29" i="38"/>
  <c r="BE29" i="38"/>
  <c r="D29" i="38"/>
  <c r="C29" i="38"/>
  <c r="B29" i="38"/>
  <c r="BH27" i="38"/>
  <c r="BG27" i="38"/>
  <c r="BE27" i="38"/>
  <c r="D27" i="38"/>
  <c r="C27" i="38"/>
  <c r="B27" i="38"/>
  <c r="M26" i="38"/>
  <c r="BH25" i="38"/>
  <c r="BG25" i="38"/>
  <c r="BE25" i="38"/>
  <c r="D25" i="38"/>
  <c r="C25" i="38"/>
  <c r="B25" i="38"/>
  <c r="BH23" i="38"/>
  <c r="BG23" i="38"/>
  <c r="BE23" i="38"/>
  <c r="B23" i="38"/>
  <c r="BH21" i="38"/>
  <c r="BG21" i="38"/>
  <c r="BE21" i="38"/>
  <c r="B21" i="38"/>
  <c r="BH19" i="38"/>
  <c r="BG19" i="38"/>
  <c r="BE19" i="38"/>
  <c r="B19" i="38"/>
  <c r="BH17" i="38"/>
  <c r="BG17" i="38"/>
  <c r="BE17" i="38"/>
  <c r="B17" i="38"/>
  <c r="BH15" i="38"/>
  <c r="BG15" i="38"/>
  <c r="BE15" i="38"/>
  <c r="B15" i="38"/>
  <c r="BH13" i="38"/>
  <c r="BG13" i="38"/>
  <c r="BE13" i="38"/>
  <c r="B13" i="38"/>
  <c r="BH11" i="38"/>
  <c r="BG11" i="38"/>
  <c r="BE11" i="38"/>
  <c r="B11" i="38"/>
  <c r="BH9" i="38"/>
  <c r="BG9" i="38"/>
  <c r="BE9" i="38"/>
  <c r="B9" i="38"/>
  <c r="BD7" i="38"/>
  <c r="BC44" i="38" s="1"/>
  <c r="AZ7" i="38"/>
  <c r="AY52" i="38" s="1"/>
  <c r="AV7" i="38"/>
  <c r="AS32" i="38" s="1"/>
  <c r="AR7" i="38"/>
  <c r="AQ48" i="38" s="1"/>
  <c r="AN7" i="38"/>
  <c r="AK32" i="38" s="1"/>
  <c r="AJ7" i="38"/>
  <c r="AI52" i="38" s="1"/>
  <c r="AF7" i="38"/>
  <c r="AE50" i="38" s="1"/>
  <c r="AB7" i="38"/>
  <c r="X7" i="38"/>
  <c r="W40" i="38" s="1"/>
  <c r="T7" i="38"/>
  <c r="Q50" i="38" s="1"/>
  <c r="P7" i="38"/>
  <c r="L7" i="38"/>
  <c r="K50" i="38" s="1"/>
  <c r="H7" i="38"/>
  <c r="G48" i="38" s="1"/>
  <c r="A7" i="38"/>
  <c r="BA6" i="38"/>
  <c r="AW6" i="38"/>
  <c r="AS6" i="38"/>
  <c r="AO6" i="38"/>
  <c r="AK6" i="38"/>
  <c r="AG6" i="38"/>
  <c r="AC6" i="38"/>
  <c r="Y6" i="38"/>
  <c r="U6" i="38"/>
  <c r="Q6" i="38"/>
  <c r="M6" i="38"/>
  <c r="I6" i="38"/>
  <c r="E6" i="38"/>
  <c r="K42" i="38" l="1"/>
  <c r="Q156" i="38"/>
  <c r="Q144" i="38"/>
  <c r="AW144" i="38"/>
  <c r="AW152" i="38"/>
  <c r="AY140" i="38"/>
  <c r="AW156" i="38"/>
  <c r="S44" i="39"/>
  <c r="Q24" i="39"/>
  <c r="AG50" i="39"/>
  <c r="AY52" i="39"/>
  <c r="AY44" i="39"/>
  <c r="BA28" i="38"/>
  <c r="BA32" i="38"/>
  <c r="AE44" i="38"/>
  <c r="S85" i="38"/>
  <c r="AK26" i="38"/>
  <c r="AU28" i="38"/>
  <c r="U32" i="38"/>
  <c r="AK34" i="38"/>
  <c r="AA36" i="38"/>
  <c r="AE36" i="38"/>
  <c r="Y40" i="38"/>
  <c r="BC40" i="38"/>
  <c r="AE42" i="38"/>
  <c r="AU48" i="38"/>
  <c r="W48" i="38"/>
  <c r="AO50" i="38"/>
  <c r="AO52" i="38"/>
  <c r="BC83" i="38"/>
  <c r="W85" i="38"/>
  <c r="AM95" i="38"/>
  <c r="Q95" i="38"/>
  <c r="W101" i="38"/>
  <c r="O140" i="38"/>
  <c r="AG140" i="38"/>
  <c r="BA30" i="38"/>
  <c r="O89" i="38"/>
  <c r="O50" i="38"/>
  <c r="O48" i="38"/>
  <c r="AC26" i="38"/>
  <c r="AS26" i="38"/>
  <c r="AS30" i="38"/>
  <c r="AC32" i="38"/>
  <c r="AC34" i="38"/>
  <c r="AS34" i="38"/>
  <c r="AU40" i="38"/>
  <c r="O40" i="38"/>
  <c r="Y46" i="38"/>
  <c r="AQ50" i="38"/>
  <c r="BC52" i="38"/>
  <c r="AE52" i="38"/>
  <c r="I93" i="38"/>
  <c r="I87" i="38"/>
  <c r="AO85" i="38"/>
  <c r="AM105" i="38"/>
  <c r="S148" i="38"/>
  <c r="S152" i="38"/>
  <c r="Q152" i="38"/>
  <c r="AW24" i="39"/>
  <c r="AI46" i="39"/>
  <c r="AU26" i="38"/>
  <c r="E26" i="38"/>
  <c r="O30" i="38"/>
  <c r="U30" i="38"/>
  <c r="AU32" i="38"/>
  <c r="E32" i="38"/>
  <c r="AU34" i="38"/>
  <c r="E34" i="38"/>
  <c r="Y38" i="38"/>
  <c r="AO42" i="38"/>
  <c r="AO44" i="38"/>
  <c r="AU46" i="38"/>
  <c r="BC48" i="38"/>
  <c r="O97" i="38"/>
  <c r="O99" i="38"/>
  <c r="O83" i="38"/>
  <c r="AE95" i="38"/>
  <c r="AE103" i="38"/>
  <c r="AU105" i="38"/>
  <c r="AU91" i="38"/>
  <c r="AQ91" i="38"/>
  <c r="AW95" i="38"/>
  <c r="O138" i="38"/>
  <c r="M130" i="38"/>
  <c r="M134" i="38"/>
  <c r="AU136" i="38"/>
  <c r="AU130" i="38"/>
  <c r="AU134" i="38"/>
  <c r="AS132" i="38"/>
  <c r="AU138" i="38"/>
  <c r="AS136" i="38"/>
  <c r="AU136" i="39"/>
  <c r="M136" i="39"/>
  <c r="AS136" i="39"/>
  <c r="AE138" i="39"/>
  <c r="O138" i="39"/>
  <c r="M152" i="39"/>
  <c r="BC38" i="40"/>
  <c r="AM42" i="40"/>
  <c r="W52" i="40"/>
  <c r="AM52" i="40"/>
  <c r="AM99" i="40"/>
  <c r="S99" i="40"/>
  <c r="AS46" i="41"/>
  <c r="W42" i="42"/>
  <c r="W36" i="42"/>
  <c r="AM50" i="42"/>
  <c r="AM36" i="42"/>
  <c r="O136" i="38"/>
  <c r="AM46" i="39"/>
  <c r="AE24" i="39"/>
  <c r="AU26" i="39"/>
  <c r="AA32" i="39"/>
  <c r="AQ32" i="39"/>
  <c r="K42" i="39"/>
  <c r="AO42" i="39"/>
  <c r="AQ50" i="39"/>
  <c r="AA79" i="39"/>
  <c r="AO79" i="39"/>
  <c r="AI81" i="39"/>
  <c r="AQ85" i="39"/>
  <c r="BA85" i="39"/>
  <c r="AK87" i="39"/>
  <c r="AK97" i="39"/>
  <c r="BC99" i="39"/>
  <c r="W99" i="39"/>
  <c r="Q136" i="39"/>
  <c r="AW136" i="39"/>
  <c r="AK138" i="39"/>
  <c r="AC142" i="39"/>
  <c r="AK152" i="39"/>
  <c r="AI154" i="39"/>
  <c r="M154" i="39"/>
  <c r="AI156" i="39"/>
  <c r="G34" i="40"/>
  <c r="W34" i="40"/>
  <c r="AQ38" i="40"/>
  <c r="K38" i="40"/>
  <c r="K46" i="40"/>
  <c r="BC52" i="40"/>
  <c r="Q85" i="40"/>
  <c r="AA89" i="40"/>
  <c r="AY91" i="40"/>
  <c r="W99" i="40"/>
  <c r="Y138" i="40"/>
  <c r="AQ24" i="41"/>
  <c r="E24" i="41"/>
  <c r="AQ32" i="41"/>
  <c r="K40" i="41"/>
  <c r="AQ40" i="41"/>
  <c r="I42" i="41"/>
  <c r="AK44" i="41"/>
  <c r="AA52" i="41"/>
  <c r="AQ79" i="38"/>
  <c r="S79" i="38"/>
  <c r="AW81" i="38"/>
  <c r="AI83" i="38"/>
  <c r="AG85" i="38"/>
  <c r="AY85" i="38"/>
  <c r="S87" i="38"/>
  <c r="AI89" i="38"/>
  <c r="S95" i="38"/>
  <c r="BC99" i="38"/>
  <c r="AG101" i="38"/>
  <c r="S103" i="38"/>
  <c r="O132" i="38"/>
  <c r="AY144" i="38"/>
  <c r="K146" i="38"/>
  <c r="I50" i="39"/>
  <c r="AC24" i="39"/>
  <c r="Q28" i="39"/>
  <c r="AO30" i="39"/>
  <c r="AU32" i="39"/>
  <c r="Y40" i="39"/>
  <c r="AO52" i="39"/>
  <c r="K79" i="39"/>
  <c r="BA79" i="39"/>
  <c r="U83" i="39"/>
  <c r="W97" i="39"/>
  <c r="BC97" i="39"/>
  <c r="AM99" i="39"/>
  <c r="AK105" i="39"/>
  <c r="AC136" i="39"/>
  <c r="AG142" i="39"/>
  <c r="AW142" i="39"/>
  <c r="AY144" i="39"/>
  <c r="AQ148" i="39"/>
  <c r="AS152" i="39"/>
  <c r="AW152" i="39"/>
  <c r="AW158" i="39"/>
  <c r="AE32" i="40"/>
  <c r="BC32" i="40"/>
  <c r="AM34" i="40"/>
  <c r="AU36" i="40"/>
  <c r="W38" i="40"/>
  <c r="I40" i="40"/>
  <c r="Y44" i="40"/>
  <c r="AQ46" i="40"/>
  <c r="BC48" i="40"/>
  <c r="I48" i="40"/>
  <c r="AM50" i="40"/>
  <c r="AA85" i="40"/>
  <c r="AY87" i="40"/>
  <c r="AI87" i="40"/>
  <c r="AG89" i="40"/>
  <c r="Q93" i="40"/>
  <c r="AO97" i="40"/>
  <c r="AG99" i="40"/>
  <c r="G101" i="40"/>
  <c r="Q101" i="40"/>
  <c r="E146" i="40"/>
  <c r="M24" i="41"/>
  <c r="AS30" i="41"/>
  <c r="I34" i="41"/>
  <c r="AS38" i="41"/>
  <c r="AC42" i="41"/>
  <c r="AA44" i="41"/>
  <c r="E44" i="41"/>
  <c r="BA48" i="41"/>
  <c r="BA140" i="38"/>
  <c r="Q148" i="38"/>
  <c r="AY156" i="38"/>
  <c r="AC28" i="39"/>
  <c r="AE36" i="39"/>
  <c r="AY38" i="39"/>
  <c r="S52" i="39"/>
  <c r="U79" i="39"/>
  <c r="AQ83" i="39"/>
  <c r="E87" i="39"/>
  <c r="AK89" i="39"/>
  <c r="BA95" i="39"/>
  <c r="W103" i="39"/>
  <c r="W105" i="39"/>
  <c r="BC105" i="39"/>
  <c r="I156" i="39"/>
  <c r="BA136" i="39"/>
  <c r="AC140" i="39"/>
  <c r="S142" i="39"/>
  <c r="E142" i="39"/>
  <c r="W30" i="40"/>
  <c r="BC34" i="40"/>
  <c r="BC40" i="40"/>
  <c r="W40" i="40"/>
  <c r="W42" i="40"/>
  <c r="O44" i="40"/>
  <c r="BC46" i="40"/>
  <c r="AY79" i="40"/>
  <c r="AY83" i="40"/>
  <c r="AI83" i="40"/>
  <c r="AY97" i="40"/>
  <c r="W97" i="40"/>
  <c r="AW99" i="40"/>
  <c r="G103" i="40"/>
  <c r="W105" i="40"/>
  <c r="AK146" i="40"/>
  <c r="U24" i="41"/>
  <c r="E28" i="41"/>
  <c r="AC34" i="41"/>
  <c r="AA36" i="41"/>
  <c r="AO42" i="41"/>
  <c r="K48" i="41"/>
  <c r="E138" i="41"/>
  <c r="Q42" i="42"/>
  <c r="W71" i="42"/>
  <c r="G73" i="42"/>
  <c r="G77" i="42"/>
  <c r="AM77" i="42"/>
  <c r="AM79" i="42"/>
  <c r="W79" i="42"/>
  <c r="G89" i="42"/>
  <c r="AY101" i="42"/>
  <c r="AI148" i="42"/>
  <c r="AK24" i="43"/>
  <c r="E26" i="43"/>
  <c r="E30" i="43"/>
  <c r="AK34" i="43"/>
  <c r="AW34" i="43"/>
  <c r="E42" i="43"/>
  <c r="E50" i="43"/>
  <c r="AS81" i="43"/>
  <c r="AS85" i="43"/>
  <c r="AQ89" i="43"/>
  <c r="O89" i="43"/>
  <c r="AA91" i="43"/>
  <c r="AQ93" i="43"/>
  <c r="AS97" i="43"/>
  <c r="AS101" i="43"/>
  <c r="AE136" i="43"/>
  <c r="O138" i="43"/>
  <c r="AS140" i="43"/>
  <c r="AO144" i="43"/>
  <c r="AW144" i="43"/>
  <c r="Y146" i="43"/>
  <c r="I148" i="43"/>
  <c r="AS152" i="43"/>
  <c r="AS156" i="43"/>
  <c r="K28" i="44"/>
  <c r="BA28" i="44"/>
  <c r="AK30" i="44"/>
  <c r="E32" i="44"/>
  <c r="AA36" i="44"/>
  <c r="E36" i="44"/>
  <c r="AK36" i="44"/>
  <c r="AK38" i="44"/>
  <c r="BA40" i="44"/>
  <c r="AY40" i="44"/>
  <c r="AU42" i="44"/>
  <c r="G44" i="44"/>
  <c r="AM44" i="44"/>
  <c r="O46" i="44"/>
  <c r="W46" i="44"/>
  <c r="BA48" i="44"/>
  <c r="AA52" i="44"/>
  <c r="E52" i="44"/>
  <c r="AK52" i="44"/>
  <c r="AK79" i="44"/>
  <c r="AS89" i="44"/>
  <c r="AU93" i="44"/>
  <c r="G93" i="44"/>
  <c r="AS95" i="44"/>
  <c r="BA97" i="44"/>
  <c r="M103" i="44"/>
  <c r="I30" i="42"/>
  <c r="AW42" i="42"/>
  <c r="I46" i="42"/>
  <c r="BC71" i="42"/>
  <c r="BC75" i="42"/>
  <c r="W75" i="42"/>
  <c r="E134" i="42"/>
  <c r="AS28" i="43"/>
  <c r="U30" i="43"/>
  <c r="AC32" i="43"/>
  <c r="E34" i="43"/>
  <c r="BA34" i="43"/>
  <c r="BA38" i="43"/>
  <c r="AY40" i="43"/>
  <c r="O81" i="43"/>
  <c r="AQ85" i="43"/>
  <c r="O85" i="43"/>
  <c r="AE89" i="43"/>
  <c r="AQ97" i="43"/>
  <c r="O97" i="43"/>
  <c r="AQ99" i="43"/>
  <c r="AA99" i="43"/>
  <c r="O101" i="43"/>
  <c r="AQ103" i="43"/>
  <c r="AO136" i="43"/>
  <c r="I140" i="43"/>
  <c r="AC142" i="43"/>
  <c r="M144" i="43"/>
  <c r="AC146" i="43"/>
  <c r="AU152" i="43"/>
  <c r="M152" i="43"/>
  <c r="U28" i="44"/>
  <c r="AC28" i="44"/>
  <c r="BC30" i="44"/>
  <c r="U32" i="44"/>
  <c r="E34" i="44"/>
  <c r="G36" i="44"/>
  <c r="AM36" i="44"/>
  <c r="O38" i="44"/>
  <c r="W38" i="44"/>
  <c r="AE40" i="44"/>
  <c r="E40" i="44"/>
  <c r="K44" i="44"/>
  <c r="BA44" i="44"/>
  <c r="AK46" i="44"/>
  <c r="AQ48" i="44"/>
  <c r="E48" i="44"/>
  <c r="E50" i="44"/>
  <c r="G52" i="44"/>
  <c r="BA52" i="44"/>
  <c r="AU85" i="44"/>
  <c r="G85" i="44"/>
  <c r="AS87" i="44"/>
  <c r="AU95" i="44"/>
  <c r="BC28" i="42"/>
  <c r="Y30" i="42"/>
  <c r="G36" i="42"/>
  <c r="BC44" i="42"/>
  <c r="Y46" i="42"/>
  <c r="AM48" i="42"/>
  <c r="BC52" i="42"/>
  <c r="AW63" i="42"/>
  <c r="AS71" i="42"/>
  <c r="AU83" i="42"/>
  <c r="AA87" i="42"/>
  <c r="AU99" i="42"/>
  <c r="G105" i="42"/>
  <c r="U142" i="42"/>
  <c r="AK146" i="42"/>
  <c r="BA130" i="42"/>
  <c r="S126" i="42"/>
  <c r="AC126" i="42"/>
  <c r="Q132" i="42"/>
  <c r="U134" i="42"/>
  <c r="E24" i="43"/>
  <c r="AY32" i="43"/>
  <c r="Q34" i="43"/>
  <c r="AY46" i="43"/>
  <c r="U46" i="43"/>
  <c r="S48" i="43"/>
  <c r="E48" i="43"/>
  <c r="U52" i="43"/>
  <c r="AA85" i="43"/>
  <c r="AQ87" i="43"/>
  <c r="AS93" i="43"/>
  <c r="AE97" i="43"/>
  <c r="AS105" i="43"/>
  <c r="BC138" i="43"/>
  <c r="M140" i="43"/>
  <c r="AS142" i="43"/>
  <c r="AU142" i="43"/>
  <c r="AC144" i="43"/>
  <c r="AS146" i="43"/>
  <c r="Q152" i="43"/>
  <c r="AU156" i="43"/>
  <c r="M156" i="43"/>
  <c r="AA28" i="44"/>
  <c r="E28" i="44"/>
  <c r="AK28" i="44"/>
  <c r="AQ32" i="44"/>
  <c r="K36" i="44"/>
  <c r="BA36" i="44"/>
  <c r="BC38" i="44"/>
  <c r="G40" i="44"/>
  <c r="U44" i="44"/>
  <c r="AC44" i="44"/>
  <c r="BC46" i="44"/>
  <c r="U48" i="44"/>
  <c r="K52" i="44"/>
  <c r="M79" i="44"/>
  <c r="M101" i="44"/>
  <c r="M95" i="44"/>
  <c r="M93" i="44"/>
  <c r="M87" i="44"/>
  <c r="AC97" i="44"/>
  <c r="AC95" i="44"/>
  <c r="AC89" i="44"/>
  <c r="AC87" i="44"/>
  <c r="AC103" i="44"/>
  <c r="AC81" i="44"/>
  <c r="AS81" i="44"/>
  <c r="AS99" i="44"/>
  <c r="AS91" i="44"/>
  <c r="AS83" i="44"/>
  <c r="AS79" i="44"/>
  <c r="AU79" i="44"/>
  <c r="E79" i="44"/>
  <c r="AM85" i="44"/>
  <c r="AU87" i="44"/>
  <c r="G95" i="44"/>
  <c r="AC105" i="44"/>
  <c r="AU50" i="42"/>
  <c r="AW26" i="42"/>
  <c r="AO30" i="42"/>
  <c r="AW34" i="42"/>
  <c r="AO46" i="42"/>
  <c r="S95" i="42"/>
  <c r="AI105" i="42"/>
  <c r="AY63" i="42"/>
  <c r="Q63" i="42"/>
  <c r="G69" i="42"/>
  <c r="AM69" i="42"/>
  <c r="AM81" i="42"/>
  <c r="Q81" i="42"/>
  <c r="AW89" i="42"/>
  <c r="AM95" i="42"/>
  <c r="AM97" i="42"/>
  <c r="G103" i="42"/>
  <c r="AW103" i="42"/>
  <c r="AW105" i="42"/>
  <c r="I128" i="42"/>
  <c r="AA154" i="42"/>
  <c r="AQ142" i="42"/>
  <c r="BA126" i="42"/>
  <c r="AK134" i="42"/>
  <c r="AK26" i="43"/>
  <c r="BA26" i="43"/>
  <c r="AK30" i="43"/>
  <c r="BA30" i="43"/>
  <c r="U34" i="43"/>
  <c r="AS36" i="43"/>
  <c r="AW42" i="43"/>
  <c r="BA44" i="43"/>
  <c r="AI52" i="43"/>
  <c r="AQ79" i="43"/>
  <c r="AE85" i="43"/>
  <c r="AS89" i="43"/>
  <c r="AQ95" i="43"/>
  <c r="AC140" i="43"/>
  <c r="AE142" i="43"/>
  <c r="O142" i="43"/>
  <c r="AS144" i="43"/>
  <c r="O150" i="43"/>
  <c r="AC152" i="43"/>
  <c r="AE154" i="43"/>
  <c r="AS154" i="43"/>
  <c r="AE158" i="43"/>
  <c r="G28" i="44"/>
  <c r="AM28" i="44"/>
  <c r="O30" i="44"/>
  <c r="W30" i="44"/>
  <c r="BA32" i="44"/>
  <c r="U36" i="44"/>
  <c r="AC36" i="44"/>
  <c r="U40" i="44"/>
  <c r="AA42" i="44"/>
  <c r="E42" i="44"/>
  <c r="AA44" i="44"/>
  <c r="AK44" i="44"/>
  <c r="AE48" i="44"/>
  <c r="U52" i="44"/>
  <c r="AC79" i="44"/>
  <c r="BC85" i="44"/>
  <c r="G87" i="44"/>
  <c r="AS97" i="44"/>
  <c r="AU101" i="44"/>
  <c r="G101" i="44"/>
  <c r="AS105" i="44"/>
  <c r="AY138" i="44"/>
  <c r="AE138" i="44"/>
  <c r="AW138" i="44"/>
  <c r="BC146" i="44"/>
  <c r="O146" i="44"/>
  <c r="AW146" i="44"/>
  <c r="AG150" i="44"/>
  <c r="Q152" i="44"/>
  <c r="AW152" i="44"/>
  <c r="AG156" i="44"/>
  <c r="G26" i="45"/>
  <c r="E30" i="45"/>
  <c r="I40" i="45"/>
  <c r="G42" i="45"/>
  <c r="E42" i="45"/>
  <c r="AM44" i="45"/>
  <c r="AK46" i="45"/>
  <c r="W48" i="45"/>
  <c r="U52" i="45"/>
  <c r="AG79" i="45"/>
  <c r="AY81" i="45"/>
  <c r="O81" i="45"/>
  <c r="AG81" i="45"/>
  <c r="S87" i="45"/>
  <c r="AG91" i="45"/>
  <c r="AG93" i="45"/>
  <c r="AG95" i="45"/>
  <c r="AU97" i="45"/>
  <c r="AU99" i="45"/>
  <c r="AE136" i="45"/>
  <c r="AY136" i="45"/>
  <c r="Q138" i="45"/>
  <c r="AG142" i="45"/>
  <c r="AY144" i="45"/>
  <c r="AE146" i="45"/>
  <c r="O150" i="45"/>
  <c r="AW154" i="45"/>
  <c r="O156" i="45"/>
  <c r="Y26" i="46"/>
  <c r="AW28" i="46"/>
  <c r="K30" i="46"/>
  <c r="Q32" i="46"/>
  <c r="K34" i="46"/>
  <c r="AW36" i="46"/>
  <c r="Y38" i="46"/>
  <c r="Q40" i="46"/>
  <c r="K42" i="46"/>
  <c r="AW44" i="46"/>
  <c r="K46" i="46"/>
  <c r="AA52" i="46"/>
  <c r="AC103" i="46"/>
  <c r="AC77" i="46"/>
  <c r="AC89" i="46"/>
  <c r="AC87" i="46"/>
  <c r="AS63" i="46"/>
  <c r="AU87" i="46"/>
  <c r="G79" i="44"/>
  <c r="U81" i="44"/>
  <c r="U85" i="44"/>
  <c r="BA87" i="44"/>
  <c r="E89" i="44"/>
  <c r="BA95" i="44"/>
  <c r="E97" i="44"/>
  <c r="U103" i="44"/>
  <c r="BC103" i="44"/>
  <c r="G105" i="44"/>
  <c r="BA105" i="44"/>
  <c r="O138" i="44"/>
  <c r="AG138" i="44"/>
  <c r="AU142" i="44"/>
  <c r="AG144" i="44"/>
  <c r="Q146" i="44"/>
  <c r="AE148" i="44"/>
  <c r="AU150" i="44"/>
  <c r="I150" i="44"/>
  <c r="AW150" i="44"/>
  <c r="AG154" i="44"/>
  <c r="AE156" i="44"/>
  <c r="I156" i="44"/>
  <c r="AO156" i="44"/>
  <c r="AE158" i="44"/>
  <c r="O158" i="44"/>
  <c r="Q26" i="45"/>
  <c r="BA28" i="45"/>
  <c r="Q30" i="45"/>
  <c r="AW34" i="45"/>
  <c r="AK34" i="45"/>
  <c r="AW38" i="45"/>
  <c r="AK38" i="45"/>
  <c r="AE40" i="45"/>
  <c r="U42" i="45"/>
  <c r="G44" i="45"/>
  <c r="BA44" i="45"/>
  <c r="E46" i="45"/>
  <c r="AM48" i="45"/>
  <c r="U50" i="45"/>
  <c r="AK52" i="45"/>
  <c r="AO79" i="45"/>
  <c r="Q81" i="45"/>
  <c r="AY83" i="45"/>
  <c r="Q85" i="45"/>
  <c r="AI87" i="45"/>
  <c r="Q89" i="45"/>
  <c r="AG89" i="45"/>
  <c r="AO91" i="45"/>
  <c r="AW91" i="45"/>
  <c r="AU93" i="45"/>
  <c r="I93" i="45"/>
  <c r="AI93" i="45"/>
  <c r="Q95" i="45"/>
  <c r="AE97" i="45"/>
  <c r="O97" i="45"/>
  <c r="AU101" i="45"/>
  <c r="AW103" i="45"/>
  <c r="AE105" i="45"/>
  <c r="Q130" i="45"/>
  <c r="AY130" i="45"/>
  <c r="AG134" i="45"/>
  <c r="S136" i="45"/>
  <c r="BC136" i="45"/>
  <c r="AM138" i="45"/>
  <c r="AU140" i="45"/>
  <c r="AI140" i="45"/>
  <c r="AW148" i="45"/>
  <c r="AY154" i="45"/>
  <c r="AI156" i="45"/>
  <c r="AA26" i="46"/>
  <c r="AY28" i="46"/>
  <c r="AA30" i="46"/>
  <c r="S32" i="46"/>
  <c r="AA34" i="46"/>
  <c r="AY36" i="46"/>
  <c r="AA38" i="46"/>
  <c r="S40" i="46"/>
  <c r="Y42" i="46"/>
  <c r="K50" i="46"/>
  <c r="BA79" i="44"/>
  <c r="E81" i="44"/>
  <c r="AM83" i="44"/>
  <c r="E83" i="44"/>
  <c r="AK85" i="44"/>
  <c r="U87" i="44"/>
  <c r="BC87" i="44"/>
  <c r="U93" i="44"/>
  <c r="U95" i="44"/>
  <c r="AM101" i="44"/>
  <c r="AU103" i="44"/>
  <c r="Q138" i="44"/>
  <c r="AE142" i="44"/>
  <c r="O142" i="44"/>
  <c r="AE146" i="44"/>
  <c r="AW148" i="44"/>
  <c r="O150" i="44"/>
  <c r="AG152" i="44"/>
  <c r="Y154" i="44"/>
  <c r="AW154" i="44"/>
  <c r="AW156" i="44"/>
  <c r="Q158" i="44"/>
  <c r="AW26" i="45"/>
  <c r="AC26" i="45"/>
  <c r="AC30" i="45"/>
  <c r="AE32" i="45"/>
  <c r="E34" i="45"/>
  <c r="E38" i="45"/>
  <c r="BA42" i="45"/>
  <c r="U44" i="45"/>
  <c r="BC44" i="45"/>
  <c r="U46" i="45"/>
  <c r="G48" i="45"/>
  <c r="BA48" i="45"/>
  <c r="E50" i="45"/>
  <c r="E52" i="45"/>
  <c r="BA52" i="45"/>
  <c r="Q79" i="45"/>
  <c r="S81" i="45"/>
  <c r="AU81" i="45"/>
  <c r="O83" i="45"/>
  <c r="S83" i="45"/>
  <c r="AG87" i="45"/>
  <c r="AY87" i="45"/>
  <c r="I89" i="45"/>
  <c r="AW89" i="45"/>
  <c r="O91" i="45"/>
  <c r="AY91" i="45"/>
  <c r="Q93" i="45"/>
  <c r="AW93" i="45"/>
  <c r="AE95" i="45"/>
  <c r="O95" i="45"/>
  <c r="AU95" i="45"/>
  <c r="Y97" i="45"/>
  <c r="AG101" i="45"/>
  <c r="AG105" i="45"/>
  <c r="BC130" i="45"/>
  <c r="S130" i="45"/>
  <c r="W136" i="45"/>
  <c r="AW138" i="45"/>
  <c r="AG144" i="45"/>
  <c r="Q148" i="45"/>
  <c r="AY152" i="45"/>
  <c r="AM154" i="45"/>
  <c r="Q154" i="45"/>
  <c r="AQ26" i="46"/>
  <c r="AQ30" i="46"/>
  <c r="AQ34" i="46"/>
  <c r="Q48" i="46"/>
  <c r="Y138" i="44"/>
  <c r="AU138" i="44"/>
  <c r="I140" i="44"/>
  <c r="Q142" i="44"/>
  <c r="AU146" i="44"/>
  <c r="O148" i="44"/>
  <c r="I148" i="44"/>
  <c r="Q156" i="44"/>
  <c r="AM26" i="45"/>
  <c r="E26" i="45"/>
  <c r="AK26" i="45"/>
  <c r="AW30" i="45"/>
  <c r="BA32" i="45"/>
  <c r="Q34" i="45"/>
  <c r="I36" i="45"/>
  <c r="BA40" i="45"/>
  <c r="AK42" i="45"/>
  <c r="W44" i="45"/>
  <c r="BA46" i="45"/>
  <c r="U48" i="45"/>
  <c r="BC48" i="45"/>
  <c r="G50" i="45"/>
  <c r="O79" i="45"/>
  <c r="I81" i="45"/>
  <c r="AE81" i="45"/>
  <c r="AW81" i="45"/>
  <c r="AE83" i="45"/>
  <c r="AW85" i="45"/>
  <c r="AU87" i="45"/>
  <c r="O87" i="45"/>
  <c r="BC87" i="45"/>
  <c r="O89" i="45"/>
  <c r="AY89" i="45"/>
  <c r="Q91" i="45"/>
  <c r="S93" i="45"/>
  <c r="AY93" i="45"/>
  <c r="S95" i="45"/>
  <c r="AG97" i="45"/>
  <c r="O99" i="45"/>
  <c r="AE99" i="45"/>
  <c r="Q101" i="45"/>
  <c r="AY146" i="45"/>
  <c r="W146" i="45"/>
  <c r="AI148" i="45"/>
  <c r="AG150" i="45"/>
  <c r="S152" i="45"/>
  <c r="BC152" i="45"/>
  <c r="AW156" i="45"/>
  <c r="AG158" i="45"/>
  <c r="I52" i="46"/>
  <c r="K38" i="46"/>
  <c r="AA50" i="46"/>
  <c r="AA46" i="46"/>
  <c r="AQ46" i="46"/>
  <c r="AQ42" i="46"/>
  <c r="K26" i="46"/>
  <c r="AQ63" i="46"/>
  <c r="S63" i="46"/>
  <c r="AK73" i="46"/>
  <c r="AA77" i="46"/>
  <c r="O89" i="46"/>
  <c r="AW126" i="46"/>
  <c r="AY144" i="46"/>
  <c r="Q144" i="46"/>
  <c r="AI146" i="46"/>
  <c r="AY150" i="46"/>
  <c r="AC150" i="46"/>
  <c r="AW154" i="46"/>
  <c r="S156" i="46"/>
  <c r="Q156" i="46"/>
  <c r="S28" i="47"/>
  <c r="AW30" i="47"/>
  <c r="AQ32" i="47"/>
  <c r="AY36" i="47"/>
  <c r="AY40" i="47"/>
  <c r="AY44" i="47"/>
  <c r="AW48" i="47"/>
  <c r="S52" i="47"/>
  <c r="E63" i="47"/>
  <c r="AS63" i="47"/>
  <c r="E65" i="47"/>
  <c r="AC71" i="47"/>
  <c r="AK71" i="47"/>
  <c r="AC73" i="47"/>
  <c r="AS73" i="47"/>
  <c r="M79" i="47"/>
  <c r="M81" i="47"/>
  <c r="AC85" i="47"/>
  <c r="AQ87" i="47"/>
  <c r="E87" i="47"/>
  <c r="AS87" i="47"/>
  <c r="AQ89" i="47"/>
  <c r="E89" i="47"/>
  <c r="AQ99" i="47"/>
  <c r="M103" i="47"/>
  <c r="M105" i="47"/>
  <c r="AE126" i="47"/>
  <c r="M126" i="47"/>
  <c r="AS128" i="47"/>
  <c r="AU132" i="47"/>
  <c r="AC134" i="47"/>
  <c r="AE138" i="47"/>
  <c r="O140" i="47"/>
  <c r="AU142" i="47"/>
  <c r="AE144" i="47"/>
  <c r="O146" i="47"/>
  <c r="AU150" i="47"/>
  <c r="AO154" i="47"/>
  <c r="Y156" i="47"/>
  <c r="AU158" i="47"/>
  <c r="Y32" i="48"/>
  <c r="Y44" i="48"/>
  <c r="Y38" i="48"/>
  <c r="Y46" i="48"/>
  <c r="Y40" i="48"/>
  <c r="Y48" i="48"/>
  <c r="Y30" i="48"/>
  <c r="AA63" i="46"/>
  <c r="BA65" i="46"/>
  <c r="BA69" i="46"/>
  <c r="AI73" i="46"/>
  <c r="U77" i="46"/>
  <c r="AQ79" i="46"/>
  <c r="E83" i="46"/>
  <c r="AU101" i="46"/>
  <c r="AC105" i="46"/>
  <c r="AG126" i="46"/>
  <c r="S142" i="46"/>
  <c r="AG142" i="46"/>
  <c r="AC144" i="46"/>
  <c r="AA154" i="46"/>
  <c r="Y154" i="46"/>
  <c r="AY156" i="46"/>
  <c r="AY26" i="47"/>
  <c r="AQ28" i="47"/>
  <c r="AY32" i="47"/>
  <c r="AW36" i="47"/>
  <c r="AW40" i="47"/>
  <c r="AW44" i="47"/>
  <c r="S48" i="47"/>
  <c r="AW50" i="47"/>
  <c r="AQ52" i="47"/>
  <c r="G105" i="47"/>
  <c r="W105" i="47"/>
  <c r="AM105" i="47"/>
  <c r="BC105" i="47"/>
  <c r="M63" i="47"/>
  <c r="BA63" i="47"/>
  <c r="M65" i="47"/>
  <c r="AQ69" i="47"/>
  <c r="AC69" i="47"/>
  <c r="AQ71" i="47"/>
  <c r="E71" i="47"/>
  <c r="AS71" i="47"/>
  <c r="AQ73" i="47"/>
  <c r="E73" i="47"/>
  <c r="U79" i="47"/>
  <c r="AK81" i="47"/>
  <c r="AQ83" i="47"/>
  <c r="BA85" i="47"/>
  <c r="M87" i="47"/>
  <c r="BA87" i="47"/>
  <c r="M89" i="47"/>
  <c r="AQ93" i="47"/>
  <c r="U93" i="47"/>
  <c r="AC95" i="47"/>
  <c r="AK95" i="47"/>
  <c r="AC97" i="47"/>
  <c r="AS97" i="47"/>
  <c r="U103" i="47"/>
  <c r="AK105" i="47"/>
  <c r="O126" i="47"/>
  <c r="AE134" i="47"/>
  <c r="O136" i="47"/>
  <c r="AU138" i="47"/>
  <c r="AE140" i="47"/>
  <c r="O142" i="47"/>
  <c r="AU144" i="47"/>
  <c r="AC146" i="47"/>
  <c r="Y150" i="47"/>
  <c r="I154" i="47"/>
  <c r="AA156" i="47"/>
  <c r="Q156" i="47"/>
  <c r="AC50" i="46"/>
  <c r="AA69" i="46"/>
  <c r="E69" i="46"/>
  <c r="AQ77" i="46"/>
  <c r="BA77" i="46"/>
  <c r="AI81" i="46"/>
  <c r="AU85" i="46"/>
  <c r="O105" i="46"/>
  <c r="AE126" i="46"/>
  <c r="Q126" i="46"/>
  <c r="AG128" i="46"/>
  <c r="O130" i="46"/>
  <c r="BC136" i="46"/>
  <c r="O140" i="46"/>
  <c r="AI140" i="46"/>
  <c r="AW152" i="46"/>
  <c r="AY28" i="47"/>
  <c r="AW32" i="47"/>
  <c r="S36" i="47"/>
  <c r="AW38" i="47"/>
  <c r="S40" i="47"/>
  <c r="AW42" i="47"/>
  <c r="AW46" i="47"/>
  <c r="AQ48" i="47"/>
  <c r="AY52" i="47"/>
  <c r="AQ67" i="47"/>
  <c r="M71" i="47"/>
  <c r="BA71" i="47"/>
  <c r="M73" i="47"/>
  <c r="AQ77" i="47"/>
  <c r="AC79" i="47"/>
  <c r="AK79" i="47"/>
  <c r="AC81" i="47"/>
  <c r="AS81" i="47"/>
  <c r="AQ91" i="47"/>
  <c r="AK91" i="47"/>
  <c r="AC93" i="47"/>
  <c r="AQ95" i="47"/>
  <c r="E95" i="47"/>
  <c r="AS95" i="47"/>
  <c r="AQ97" i="47"/>
  <c r="E97" i="47"/>
  <c r="AQ101" i="47"/>
  <c r="U101" i="47"/>
  <c r="AC103" i="47"/>
  <c r="AK103" i="47"/>
  <c r="AC105" i="47"/>
  <c r="AS105" i="47"/>
  <c r="AS126" i="47"/>
  <c r="AU128" i="47"/>
  <c r="M128" i="47"/>
  <c r="O132" i="47"/>
  <c r="AU134" i="47"/>
  <c r="AE136" i="47"/>
  <c r="O138" i="47"/>
  <c r="AU140" i="47"/>
  <c r="AC142" i="47"/>
  <c r="AE146" i="47"/>
  <c r="AU148" i="47"/>
  <c r="O148" i="47"/>
  <c r="O150" i="47"/>
  <c r="AI150" i="47"/>
  <c r="AY154" i="47"/>
  <c r="O91" i="46"/>
  <c r="AU103" i="46"/>
  <c r="Q128" i="46"/>
  <c r="S152" i="46"/>
  <c r="AW156" i="46"/>
  <c r="AQ36" i="47"/>
  <c r="AY38" i="47"/>
  <c r="AQ40" i="47"/>
  <c r="AY42" i="47"/>
  <c r="AW52" i="47"/>
  <c r="AC63" i="47"/>
  <c r="AK63" i="47"/>
  <c r="AC65" i="47"/>
  <c r="AS65" i="47"/>
  <c r="AC77" i="47"/>
  <c r="AS79" i="47"/>
  <c r="AQ81" i="47"/>
  <c r="AQ85" i="47"/>
  <c r="AC87" i="47"/>
  <c r="AK87" i="47"/>
  <c r="AC89" i="47"/>
  <c r="AS89" i="47"/>
  <c r="M95" i="47"/>
  <c r="AQ103" i="47"/>
  <c r="AQ105" i="47"/>
  <c r="AC126" i="47"/>
  <c r="AU126" i="47"/>
  <c r="AC128" i="47"/>
  <c r="AC130" i="47"/>
  <c r="AE132" i="47"/>
  <c r="O134" i="47"/>
  <c r="AU136" i="47"/>
  <c r="AC138" i="47"/>
  <c r="AE142" i="47"/>
  <c r="AU146" i="47"/>
  <c r="AE148" i="47"/>
  <c r="AQ150" i="47"/>
  <c r="Y158" i="47"/>
  <c r="Y52" i="48"/>
  <c r="AA81" i="48"/>
  <c r="AQ83" i="48"/>
  <c r="S83" i="48"/>
  <c r="AY87" i="48"/>
  <c r="AA89" i="48"/>
  <c r="AQ91" i="48"/>
  <c r="S91" i="48"/>
  <c r="AY95" i="48"/>
  <c r="AA97" i="48"/>
  <c r="AQ99" i="48"/>
  <c r="S99" i="48"/>
  <c r="AY103" i="48"/>
  <c r="AA105" i="48"/>
  <c r="AM158" i="48"/>
  <c r="AK150" i="48"/>
  <c r="AK134" i="48"/>
  <c r="BC158" i="48"/>
  <c r="BA158" i="48"/>
  <c r="BA142" i="48"/>
  <c r="E136" i="48"/>
  <c r="AS142" i="48"/>
  <c r="AK144" i="48"/>
  <c r="E150" i="48"/>
  <c r="BA150" i="48"/>
  <c r="M152" i="48"/>
  <c r="E158" i="48"/>
  <c r="AU52" i="49"/>
  <c r="AU44" i="49"/>
  <c r="G148" i="49"/>
  <c r="BC148" i="49"/>
  <c r="AM148" i="49"/>
  <c r="W148" i="49"/>
  <c r="G46" i="50"/>
  <c r="AA46" i="50"/>
  <c r="Y34" i="48"/>
  <c r="AY81" i="48"/>
  <c r="AA83" i="48"/>
  <c r="AQ85" i="48"/>
  <c r="S85" i="48"/>
  <c r="AY89" i="48"/>
  <c r="AA91" i="48"/>
  <c r="AQ93" i="48"/>
  <c r="S93" i="48"/>
  <c r="AY97" i="48"/>
  <c r="AA99" i="48"/>
  <c r="AQ101" i="48"/>
  <c r="S101" i="48"/>
  <c r="AY105" i="48"/>
  <c r="E134" i="48"/>
  <c r="BA134" i="48"/>
  <c r="M136" i="48"/>
  <c r="E142" i="48"/>
  <c r="AK152" i="48"/>
  <c r="U158" i="48"/>
  <c r="Q50" i="49"/>
  <c r="BC26" i="49"/>
  <c r="W26" i="49"/>
  <c r="BC28" i="49"/>
  <c r="W28" i="49"/>
  <c r="BC34" i="49"/>
  <c r="W34" i="49"/>
  <c r="BC36" i="49"/>
  <c r="AE40" i="49"/>
  <c r="O40" i="49"/>
  <c r="G42" i="49"/>
  <c r="Q42" i="49"/>
  <c r="AG46" i="49"/>
  <c r="AQ40" i="50"/>
  <c r="AA40" i="50"/>
  <c r="S40" i="50"/>
  <c r="AO44" i="50"/>
  <c r="I44" i="50"/>
  <c r="BA32" i="48"/>
  <c r="Y50" i="48"/>
  <c r="AQ79" i="48"/>
  <c r="S79" i="48"/>
  <c r="AY83" i="48"/>
  <c r="AA85" i="48"/>
  <c r="AQ87" i="48"/>
  <c r="S87" i="48"/>
  <c r="AY91" i="48"/>
  <c r="AA93" i="48"/>
  <c r="AQ95" i="48"/>
  <c r="S95" i="48"/>
  <c r="AY99" i="48"/>
  <c r="AA101" i="48"/>
  <c r="AQ103" i="48"/>
  <c r="S103" i="48"/>
  <c r="M158" i="48"/>
  <c r="M144" i="48"/>
  <c r="M142" i="48"/>
  <c r="AS152" i="48"/>
  <c r="AS136" i="48"/>
  <c r="M134" i="48"/>
  <c r="AK136" i="48"/>
  <c r="U142" i="48"/>
  <c r="AC144" i="48"/>
  <c r="U150" i="48"/>
  <c r="AK158" i="48"/>
  <c r="AE26" i="49"/>
  <c r="AE28" i="49"/>
  <c r="AM30" i="49"/>
  <c r="AE34" i="49"/>
  <c r="AE36" i="49"/>
  <c r="AU38" i="49"/>
  <c r="AY40" i="49"/>
  <c r="AA42" i="49"/>
  <c r="O44" i="49"/>
  <c r="AI44" i="49"/>
  <c r="S105" i="49"/>
  <c r="Q97" i="49"/>
  <c r="Q105" i="49"/>
  <c r="Q89" i="49"/>
  <c r="Q85" i="49"/>
  <c r="Q83" i="49"/>
  <c r="Q93" i="49"/>
  <c r="Q81" i="49"/>
  <c r="AI105" i="49"/>
  <c r="AG105" i="49"/>
  <c r="AG89" i="49"/>
  <c r="AG83" i="49"/>
  <c r="AG87" i="49"/>
  <c r="AG81" i="49"/>
  <c r="AY105" i="49"/>
  <c r="AW87" i="49"/>
  <c r="AW85" i="49"/>
  <c r="AW81" i="49"/>
  <c r="AW79" i="49"/>
  <c r="AW97" i="49"/>
  <c r="AG97" i="49"/>
  <c r="AQ144" i="49"/>
  <c r="BC144" i="49"/>
  <c r="AO150" i="49"/>
  <c r="AQ32" i="50"/>
  <c r="AA32" i="50"/>
  <c r="S32" i="50"/>
  <c r="BA30" i="48"/>
  <c r="Y36" i="48"/>
  <c r="Y42" i="48"/>
  <c r="AA79" i="48"/>
  <c r="AQ81" i="48"/>
  <c r="S81" i="48"/>
  <c r="AY85" i="48"/>
  <c r="AA87" i="48"/>
  <c r="AQ89" i="48"/>
  <c r="S89" i="48"/>
  <c r="AY93" i="48"/>
  <c r="AA95" i="48"/>
  <c r="AQ97" i="48"/>
  <c r="S97" i="48"/>
  <c r="AY101" i="48"/>
  <c r="AQ105" i="48"/>
  <c r="S105" i="48"/>
  <c r="U134" i="48"/>
  <c r="AK142" i="48"/>
  <c r="E144" i="48"/>
  <c r="AS150" i="48"/>
  <c r="E152" i="48"/>
  <c r="AC158" i="48"/>
  <c r="AS158" i="48"/>
  <c r="AU28" i="49"/>
  <c r="AU30" i="49"/>
  <c r="AU36" i="49"/>
  <c r="AW42" i="49"/>
  <c r="I154" i="49"/>
  <c r="I146" i="49"/>
  <c r="I138" i="49"/>
  <c r="I158" i="49"/>
  <c r="I150" i="49"/>
  <c r="Y154" i="49"/>
  <c r="Y158" i="49"/>
  <c r="Y150" i="49"/>
  <c r="AO154" i="49"/>
  <c r="AO158" i="49"/>
  <c r="AO138" i="49"/>
  <c r="AA99" i="50"/>
  <c r="AA85" i="50"/>
  <c r="AQ91" i="50"/>
  <c r="AQ93" i="50"/>
  <c r="AQ85" i="50"/>
  <c r="M52" i="51"/>
  <c r="M30" i="51"/>
  <c r="M46" i="51"/>
  <c r="M38" i="51"/>
  <c r="AC52" i="51"/>
  <c r="AC24" i="51"/>
  <c r="AC30" i="51"/>
  <c r="AC46" i="51"/>
  <c r="AS52" i="51"/>
  <c r="AS46" i="51"/>
  <c r="AS38" i="51"/>
  <c r="AS30" i="51"/>
  <c r="Q79" i="49"/>
  <c r="AW83" i="49"/>
  <c r="AG85" i="49"/>
  <c r="Q87" i="49"/>
  <c r="Y142" i="49"/>
  <c r="O152" i="49"/>
  <c r="AY30" i="50"/>
  <c r="S34" i="50"/>
  <c r="AY38" i="50"/>
  <c r="W42" i="50"/>
  <c r="S44" i="50"/>
  <c r="AI48" i="50"/>
  <c r="M79" i="50"/>
  <c r="AS87" i="50"/>
  <c r="S89" i="50"/>
  <c r="M95" i="50"/>
  <c r="E144" i="50"/>
  <c r="AA150" i="50"/>
  <c r="E156" i="50"/>
  <c r="Q26" i="51"/>
  <c r="AW26" i="51"/>
  <c r="AW50" i="49"/>
  <c r="O52" i="49"/>
  <c r="AG136" i="49"/>
  <c r="AU142" i="49"/>
  <c r="AO146" i="49"/>
  <c r="AW154" i="49"/>
  <c r="S28" i="50"/>
  <c r="AY32" i="50"/>
  <c r="AA34" i="50"/>
  <c r="S36" i="50"/>
  <c r="AY40" i="50"/>
  <c r="AQ42" i="50"/>
  <c r="AW46" i="50"/>
  <c r="AG50" i="50"/>
  <c r="S52" i="50"/>
  <c r="AS79" i="50"/>
  <c r="K85" i="50"/>
  <c r="AQ150" i="50"/>
  <c r="AQ146" i="50"/>
  <c r="S24" i="51"/>
  <c r="AI40" i="51"/>
  <c r="AI48" i="51"/>
  <c r="AC136" i="48"/>
  <c r="AC150" i="48"/>
  <c r="AC152" i="48"/>
  <c r="K52" i="49"/>
  <c r="Y50" i="49"/>
  <c r="AQ52" i="49"/>
  <c r="AO40" i="49"/>
  <c r="AO48" i="49"/>
  <c r="AA50" i="49"/>
  <c r="AQ136" i="49"/>
  <c r="AY138" i="49"/>
  <c r="AG144" i="49"/>
  <c r="AY146" i="49"/>
  <c r="I50" i="50"/>
  <c r="AA52" i="50"/>
  <c r="AO50" i="50"/>
  <c r="AA28" i="50"/>
  <c r="AQ30" i="50"/>
  <c r="S30" i="50"/>
  <c r="AY34" i="50"/>
  <c r="AA36" i="50"/>
  <c r="AQ38" i="50"/>
  <c r="S38" i="50"/>
  <c r="BC50" i="50"/>
  <c r="AO52" i="50"/>
  <c r="G105" i="50"/>
  <c r="W105" i="50"/>
  <c r="U95" i="50"/>
  <c r="U91" i="50"/>
  <c r="AM105" i="50"/>
  <c r="AK101" i="50"/>
  <c r="AK87" i="50"/>
  <c r="BC105" i="50"/>
  <c r="AC79" i="50"/>
  <c r="BA83" i="50"/>
  <c r="E91" i="50"/>
  <c r="BA95" i="50"/>
  <c r="U101" i="50"/>
  <c r="K146" i="50"/>
  <c r="AE146" i="50"/>
  <c r="O148" i="50"/>
  <c r="AS152" i="50"/>
  <c r="AQ36" i="51"/>
  <c r="AQ52" i="51"/>
  <c r="AA52" i="51"/>
  <c r="O83" i="51"/>
  <c r="AE89" i="51"/>
  <c r="AU93" i="51"/>
  <c r="AE97" i="51"/>
  <c r="AU101" i="51"/>
  <c r="O140" i="50"/>
  <c r="AE140" i="50"/>
  <c r="AQ142" i="50"/>
  <c r="O142" i="50"/>
  <c r="AU144" i="50"/>
  <c r="AQ158" i="50"/>
  <c r="I24" i="51"/>
  <c r="U34" i="51"/>
  <c r="AC38" i="51"/>
  <c r="K44" i="51"/>
  <c r="AA44" i="51"/>
  <c r="BA50" i="51"/>
  <c r="AE99" i="51"/>
  <c r="AU95" i="51"/>
  <c r="AI81" i="50"/>
  <c r="BA85" i="50"/>
  <c r="AC87" i="50"/>
  <c r="AA93" i="50"/>
  <c r="BA105" i="50"/>
  <c r="U146" i="50"/>
  <c r="AC152" i="50"/>
  <c r="AY154" i="50"/>
  <c r="AI154" i="50"/>
  <c r="S52" i="51"/>
  <c r="AI52" i="51"/>
  <c r="AY52" i="51"/>
  <c r="AA26" i="51"/>
  <c r="E26" i="51"/>
  <c r="AY40" i="51"/>
  <c r="O85" i="51"/>
  <c r="AU85" i="51"/>
  <c r="AM136" i="51"/>
  <c r="W140" i="51"/>
  <c r="AK144" i="51"/>
  <c r="AG148" i="51"/>
  <c r="E152" i="51"/>
  <c r="AC28" i="38"/>
  <c r="G87" i="38"/>
  <c r="AE87" i="38"/>
  <c r="AY93" i="38"/>
  <c r="W93" i="38"/>
  <c r="G97" i="38"/>
  <c r="AW103" i="38"/>
  <c r="Q103" i="38"/>
  <c r="O140" i="39"/>
  <c r="AI140" i="39"/>
  <c r="G140" i="39"/>
  <c r="AY140" i="39"/>
  <c r="AS156" i="39"/>
  <c r="AC156" i="39"/>
  <c r="AQ81" i="40"/>
  <c r="S81" i="40"/>
  <c r="AI81" i="40"/>
  <c r="K81" i="40"/>
  <c r="AY81" i="40"/>
  <c r="BC95" i="40"/>
  <c r="AY95" i="40"/>
  <c r="S95" i="40"/>
  <c r="AG103" i="40"/>
  <c r="Q103" i="40"/>
  <c r="AW103" i="40"/>
  <c r="I105" i="40"/>
  <c r="AG105" i="40"/>
  <c r="AO50" i="41"/>
  <c r="AC50" i="41"/>
  <c r="O91" i="42"/>
  <c r="AU148" i="43"/>
  <c r="AE148" i="43"/>
  <c r="AW130" i="45"/>
  <c r="O132" i="45"/>
  <c r="AM132" i="45"/>
  <c r="AI132" i="45"/>
  <c r="G132" i="45"/>
  <c r="AI30" i="47"/>
  <c r="AA30" i="47"/>
  <c r="AQ30" i="47"/>
  <c r="S30" i="47"/>
  <c r="E28" i="38"/>
  <c r="AK28" i="38"/>
  <c r="O38" i="38"/>
  <c r="I79" i="38"/>
  <c r="Y79" i="38"/>
  <c r="AO79" i="38"/>
  <c r="BC93" i="38"/>
  <c r="AA97" i="38"/>
  <c r="K101" i="38"/>
  <c r="U150" i="39"/>
  <c r="Q150" i="39"/>
  <c r="M156" i="39"/>
  <c r="G44" i="40"/>
  <c r="W48" i="40"/>
  <c r="AA81" i="40"/>
  <c r="AW89" i="40"/>
  <c r="AQ93" i="40"/>
  <c r="S93" i="40"/>
  <c r="AI93" i="40"/>
  <c r="AY93" i="40"/>
  <c r="AI95" i="40"/>
  <c r="S105" i="40"/>
  <c r="AC69" i="42"/>
  <c r="Q69" i="42"/>
  <c r="AE85" i="42"/>
  <c r="G87" i="42"/>
  <c r="AQ83" i="43"/>
  <c r="AU83" i="43"/>
  <c r="AA83" i="43"/>
  <c r="K83" i="43"/>
  <c r="AQ105" i="43"/>
  <c r="AE105" i="43"/>
  <c r="O105" i="43"/>
  <c r="K105" i="43"/>
  <c r="AA50" i="44"/>
  <c r="AU50" i="44"/>
  <c r="AU97" i="44"/>
  <c r="AM97" i="44"/>
  <c r="BC97" i="44"/>
  <c r="W97" i="44"/>
  <c r="G97" i="44"/>
  <c r="AY140" i="44"/>
  <c r="AI140" i="44"/>
  <c r="O140" i="44"/>
  <c r="AE140" i="44"/>
  <c r="AY30" i="47"/>
  <c r="AI34" i="47"/>
  <c r="AA34" i="47"/>
  <c r="AQ34" i="47"/>
  <c r="S34" i="47"/>
  <c r="AY34" i="47"/>
  <c r="K34" i="47"/>
  <c r="AI46" i="47"/>
  <c r="AA46" i="47"/>
  <c r="AQ46" i="47"/>
  <c r="S46" i="47"/>
  <c r="K46" i="47"/>
  <c r="BA83" i="47"/>
  <c r="U83" i="47"/>
  <c r="AS83" i="47"/>
  <c r="M83" i="47"/>
  <c r="AC83" i="47"/>
  <c r="E83" i="47"/>
  <c r="AK83" i="47"/>
  <c r="AS140" i="48"/>
  <c r="M140" i="48"/>
  <c r="AK140" i="48"/>
  <c r="E140" i="48"/>
  <c r="AC140" i="48"/>
  <c r="U140" i="48"/>
  <c r="BA140" i="48"/>
  <c r="AS156" i="48"/>
  <c r="M156" i="48"/>
  <c r="AK156" i="48"/>
  <c r="E156" i="48"/>
  <c r="AC156" i="48"/>
  <c r="U156" i="48"/>
  <c r="BA156" i="48"/>
  <c r="I48" i="38"/>
  <c r="Y52" i="38"/>
  <c r="AQ52" i="38"/>
  <c r="U26" i="38"/>
  <c r="BA26" i="38"/>
  <c r="M28" i="38"/>
  <c r="AS28" i="38"/>
  <c r="E30" i="38"/>
  <c r="AK30" i="38"/>
  <c r="U34" i="38"/>
  <c r="BA34" i="38"/>
  <c r="I36" i="38"/>
  <c r="AA38" i="38"/>
  <c r="K40" i="38"/>
  <c r="I42" i="38"/>
  <c r="I44" i="38"/>
  <c r="AA46" i="38"/>
  <c r="K48" i="38"/>
  <c r="I50" i="38"/>
  <c r="I52" i="38"/>
  <c r="W103" i="38"/>
  <c r="BC103" i="38"/>
  <c r="K79" i="38"/>
  <c r="AA79" i="38"/>
  <c r="Q87" i="38"/>
  <c r="AY87" i="38"/>
  <c r="Q89" i="38"/>
  <c r="W91" i="38"/>
  <c r="AE93" i="38"/>
  <c r="AM97" i="38"/>
  <c r="K99" i="38"/>
  <c r="S101" i="38"/>
  <c r="BC101" i="38"/>
  <c r="I103" i="38"/>
  <c r="AY103" i="38"/>
  <c r="Q105" i="38"/>
  <c r="S144" i="38"/>
  <c r="AW148" i="38"/>
  <c r="AY152" i="38"/>
  <c r="S156" i="38"/>
  <c r="E81" i="39"/>
  <c r="AK85" i="39"/>
  <c r="U85" i="39"/>
  <c r="E89" i="39"/>
  <c r="U95" i="39"/>
  <c r="E95" i="39"/>
  <c r="AQ142" i="39"/>
  <c r="AC150" i="39"/>
  <c r="AI152" i="39"/>
  <c r="AY152" i="39"/>
  <c r="S152" i="39"/>
  <c r="AY156" i="39"/>
  <c r="AM44" i="40"/>
  <c r="AM46" i="40"/>
  <c r="W46" i="40"/>
  <c r="G46" i="40"/>
  <c r="AG81" i="40"/>
  <c r="AW85" i="40"/>
  <c r="S87" i="40"/>
  <c r="AQ89" i="40"/>
  <c r="S89" i="40"/>
  <c r="AI89" i="40"/>
  <c r="K89" i="40"/>
  <c r="AY89" i="40"/>
  <c r="AI91" i="40"/>
  <c r="AA93" i="40"/>
  <c r="AI105" i="40"/>
  <c r="BA150" i="40"/>
  <c r="U150" i="40"/>
  <c r="BA32" i="41"/>
  <c r="AM44" i="42"/>
  <c r="W44" i="42"/>
  <c r="G44" i="42"/>
  <c r="AI65" i="42"/>
  <c r="AK67" i="42"/>
  <c r="AG75" i="42"/>
  <c r="E38" i="43"/>
  <c r="AK38" i="43"/>
  <c r="I105" i="43"/>
  <c r="Y105" i="43"/>
  <c r="AO105" i="43"/>
  <c r="AE101" i="43"/>
  <c r="AA101" i="43"/>
  <c r="K101" i="43"/>
  <c r="G136" i="43"/>
  <c r="AG138" i="43"/>
  <c r="M138" i="43"/>
  <c r="AC138" i="43"/>
  <c r="Y138" i="43"/>
  <c r="AC150" i="43"/>
  <c r="M150" i="43"/>
  <c r="AS150" i="43"/>
  <c r="AK34" i="44"/>
  <c r="M34" i="44"/>
  <c r="BA85" i="44"/>
  <c r="AC85" i="44"/>
  <c r="AS85" i="44"/>
  <c r="E85" i="44"/>
  <c r="M85" i="44"/>
  <c r="AK99" i="44"/>
  <c r="M99" i="44"/>
  <c r="BA99" i="44"/>
  <c r="AC99" i="44"/>
  <c r="U99" i="44"/>
  <c r="S140" i="44"/>
  <c r="AM30" i="45"/>
  <c r="AU30" i="45"/>
  <c r="G30" i="45"/>
  <c r="W36" i="45"/>
  <c r="BC36" i="45"/>
  <c r="AE36" i="45"/>
  <c r="AM103" i="45"/>
  <c r="BC103" i="45"/>
  <c r="O103" i="45"/>
  <c r="AU103" i="45"/>
  <c r="AE103" i="45"/>
  <c r="G103" i="45"/>
  <c r="AW140" i="45"/>
  <c r="Q140" i="45"/>
  <c r="AW134" i="46"/>
  <c r="AG134" i="46"/>
  <c r="Q134" i="46"/>
  <c r="Q146" i="46"/>
  <c r="M146" i="46"/>
  <c r="AY46" i="47"/>
  <c r="AI50" i="47"/>
  <c r="AA50" i="47"/>
  <c r="AQ50" i="47"/>
  <c r="S50" i="47"/>
  <c r="AY50" i="47"/>
  <c r="K50" i="47"/>
  <c r="AQ93" i="38"/>
  <c r="AU34" i="39"/>
  <c r="AQ34" i="39"/>
  <c r="O34" i="39"/>
  <c r="AK91" i="39"/>
  <c r="BA91" i="39"/>
  <c r="AK101" i="39"/>
  <c r="E101" i="39"/>
  <c r="S79" i="40"/>
  <c r="AW93" i="40"/>
  <c r="BA142" i="40"/>
  <c r="U142" i="40"/>
  <c r="AC26" i="41"/>
  <c r="I26" i="41"/>
  <c r="AO38" i="42"/>
  <c r="Y38" i="42"/>
  <c r="W52" i="42"/>
  <c r="AU140" i="43"/>
  <c r="AE140" i="43"/>
  <c r="AK50" i="44"/>
  <c r="M50" i="44"/>
  <c r="AU89" i="44"/>
  <c r="AM89" i="44"/>
  <c r="BC89" i="44"/>
  <c r="W89" i="44"/>
  <c r="AW99" i="45"/>
  <c r="Q99" i="45"/>
  <c r="AG99" i="45"/>
  <c r="AG152" i="45"/>
  <c r="I152" i="45"/>
  <c r="K30" i="47"/>
  <c r="BA99" i="47"/>
  <c r="U99" i="47"/>
  <c r="AS99" i="47"/>
  <c r="M99" i="47"/>
  <c r="AC99" i="47"/>
  <c r="E99" i="47"/>
  <c r="AK99" i="47"/>
  <c r="AC30" i="38"/>
  <c r="G36" i="38"/>
  <c r="AM36" i="38"/>
  <c r="G44" i="38"/>
  <c r="AM44" i="38"/>
  <c r="O46" i="38"/>
  <c r="G52" i="38"/>
  <c r="AM52" i="38"/>
  <c r="AG105" i="38"/>
  <c r="AM87" i="38"/>
  <c r="S93" i="38"/>
  <c r="AY101" i="38"/>
  <c r="G103" i="38"/>
  <c r="AM103" i="38"/>
  <c r="AG26" i="39"/>
  <c r="M26" i="39"/>
  <c r="AU30" i="39"/>
  <c r="AA30" i="39"/>
  <c r="O30" i="39"/>
  <c r="AE34" i="39"/>
  <c r="O38" i="39"/>
  <c r="U91" i="39"/>
  <c r="AG138" i="39"/>
  <c r="M138" i="39"/>
  <c r="AW138" i="39"/>
  <c r="AC138" i="39"/>
  <c r="E138" i="39"/>
  <c r="AS138" i="39"/>
  <c r="AI79" i="40"/>
  <c r="S91" i="40"/>
  <c r="K93" i="40"/>
  <c r="AO26" i="41"/>
  <c r="K32" i="41"/>
  <c r="I50" i="41"/>
  <c r="AG34" i="42"/>
  <c r="Q34" i="42"/>
  <c r="I38" i="42"/>
  <c r="BC67" i="42"/>
  <c r="W67" i="42"/>
  <c r="M67" i="42"/>
  <c r="AC77" i="42"/>
  <c r="Q77" i="42"/>
  <c r="Q44" i="43"/>
  <c r="AG38" i="43"/>
  <c r="U38" i="43"/>
  <c r="AW50" i="43"/>
  <c r="U50" i="43"/>
  <c r="AQ81" i="43"/>
  <c r="AE81" i="43"/>
  <c r="K81" i="43"/>
  <c r="AS136" i="43"/>
  <c r="U136" i="43"/>
  <c r="AC136" i="43"/>
  <c r="AW136" i="43"/>
  <c r="M136" i="43"/>
  <c r="AK142" i="43"/>
  <c r="M142" i="43"/>
  <c r="AU144" i="43"/>
  <c r="AE144" i="43"/>
  <c r="AA32" i="44"/>
  <c r="AM32" i="44"/>
  <c r="S32" i="44"/>
  <c r="K32" i="44"/>
  <c r="AY32" i="44"/>
  <c r="G32" i="44"/>
  <c r="G89" i="44"/>
  <c r="AG36" i="45"/>
  <c r="M36" i="45"/>
  <c r="U36" i="45"/>
  <c r="BA36" i="45"/>
  <c r="AE46" i="38"/>
  <c r="AU52" i="38"/>
  <c r="U28" i="38"/>
  <c r="M30" i="38"/>
  <c r="AA52" i="38"/>
  <c r="Q79" i="38"/>
  <c r="AG79" i="38"/>
  <c r="K83" i="38"/>
  <c r="AU97" i="38"/>
  <c r="AY148" i="38"/>
  <c r="AK93" i="39"/>
  <c r="BA93" i="39"/>
  <c r="AC93" i="39"/>
  <c r="AM105" i="39"/>
  <c r="Q138" i="39"/>
  <c r="Q140" i="39"/>
  <c r="AG140" i="39"/>
  <c r="M140" i="39"/>
  <c r="AS140" i="39"/>
  <c r="AS154" i="39"/>
  <c r="BA154" i="39"/>
  <c r="U154" i="39"/>
  <c r="BA156" i="39"/>
  <c r="BC30" i="40"/>
  <c r="AM30" i="40"/>
  <c r="G30" i="40"/>
  <c r="AM36" i="40"/>
  <c r="O36" i="40"/>
  <c r="G36" i="40"/>
  <c r="AU44" i="40"/>
  <c r="BC105" i="40"/>
  <c r="AW81" i="40"/>
  <c r="S83" i="40"/>
  <c r="AQ85" i="40"/>
  <c r="S85" i="40"/>
  <c r="AI85" i="40"/>
  <c r="K85" i="40"/>
  <c r="AY85" i="40"/>
  <c r="AG93" i="40"/>
  <c r="AY105" i="40"/>
  <c r="M50" i="41"/>
  <c r="AS50" i="41"/>
  <c r="AK52" i="41"/>
  <c r="E52" i="41"/>
  <c r="AM28" i="42"/>
  <c r="W28" i="42"/>
  <c r="G28" i="42"/>
  <c r="BA65" i="42"/>
  <c r="AW65" i="42"/>
  <c r="Q65" i="42"/>
  <c r="AS67" i="42"/>
  <c r="AS75" i="42"/>
  <c r="G79" i="42"/>
  <c r="AQ91" i="43"/>
  <c r="AU91" i="43"/>
  <c r="K91" i="43"/>
  <c r="AA93" i="43"/>
  <c r="O93" i="43"/>
  <c r="K93" i="43"/>
  <c r="BA148" i="43"/>
  <c r="Q148" i="43"/>
  <c r="AS148" i="43"/>
  <c r="M148" i="43"/>
  <c r="AC148" i="43"/>
  <c r="AE32" i="44"/>
  <c r="AA34" i="44"/>
  <c r="AU34" i="44"/>
  <c r="AA48" i="44"/>
  <c r="AM48" i="44"/>
  <c r="S48" i="44"/>
  <c r="K48" i="44"/>
  <c r="AY48" i="44"/>
  <c r="G48" i="44"/>
  <c r="AU91" i="44"/>
  <c r="BC91" i="44"/>
  <c r="G91" i="44"/>
  <c r="AM91" i="44"/>
  <c r="W91" i="44"/>
  <c r="AU99" i="44"/>
  <c r="BC99" i="44"/>
  <c r="G99" i="44"/>
  <c r="W99" i="44"/>
  <c r="AU140" i="44"/>
  <c r="AW144" i="44"/>
  <c r="Q144" i="44"/>
  <c r="AU154" i="44"/>
  <c r="AE154" i="44"/>
  <c r="AG32" i="45"/>
  <c r="M32" i="45"/>
  <c r="U32" i="45"/>
  <c r="I32" i="45"/>
  <c r="W40" i="45"/>
  <c r="BC40" i="45"/>
  <c r="AW87" i="45"/>
  <c r="AO87" i="45"/>
  <c r="Q87" i="45"/>
  <c r="AU134" i="45"/>
  <c r="W134" i="45"/>
  <c r="AM134" i="45"/>
  <c r="O134" i="45"/>
  <c r="AI134" i="45"/>
  <c r="BC134" i="45"/>
  <c r="G134" i="45"/>
  <c r="AO46" i="46"/>
  <c r="I46" i="46"/>
  <c r="Y46" i="46"/>
  <c r="AK50" i="46"/>
  <c r="I50" i="46"/>
  <c r="AG101" i="49"/>
  <c r="AW101" i="49"/>
  <c r="Q101" i="49"/>
  <c r="AA140" i="49"/>
  <c r="AM140" i="49"/>
  <c r="G140" i="49"/>
  <c r="AC103" i="50"/>
  <c r="AK103" i="50"/>
  <c r="U103" i="50"/>
  <c r="BA103" i="50"/>
  <c r="E103" i="50"/>
  <c r="AU130" i="47"/>
  <c r="AE130" i="47"/>
  <c r="O130" i="47"/>
  <c r="AS144" i="47"/>
  <c r="M144" i="47"/>
  <c r="AC144" i="47"/>
  <c r="AG152" i="47"/>
  <c r="AO152" i="47"/>
  <c r="O101" i="51"/>
  <c r="AW28" i="39"/>
  <c r="O32" i="39"/>
  <c r="K36" i="39"/>
  <c r="E103" i="39"/>
  <c r="AK103" i="39"/>
  <c r="BA87" i="39"/>
  <c r="BA99" i="39"/>
  <c r="G103" i="39"/>
  <c r="U136" i="39"/>
  <c r="AG136" i="39"/>
  <c r="S148" i="39"/>
  <c r="W32" i="40"/>
  <c r="AO40" i="40"/>
  <c r="G42" i="40"/>
  <c r="BC42" i="40"/>
  <c r="G50" i="40"/>
  <c r="G52" i="40"/>
  <c r="K97" i="40"/>
  <c r="G99" i="40"/>
  <c r="AI101" i="40"/>
  <c r="AC152" i="40"/>
  <c r="AE44" i="42"/>
  <c r="BC36" i="42"/>
  <c r="I85" i="42"/>
  <c r="Y83" i="42"/>
  <c r="AO93" i="42"/>
  <c r="Y63" i="42"/>
  <c r="AG71" i="42"/>
  <c r="AM73" i="42"/>
  <c r="Y52" i="43"/>
  <c r="U24" i="43"/>
  <c r="U26" i="43"/>
  <c r="AK42" i="43"/>
  <c r="K85" i="43"/>
  <c r="K97" i="43"/>
  <c r="AC154" i="43"/>
  <c r="M154" i="43"/>
  <c r="AC158" i="43"/>
  <c r="M158" i="43"/>
  <c r="AK42" i="44"/>
  <c r="M42" i="44"/>
  <c r="AK83" i="44"/>
  <c r="M83" i="44"/>
  <c r="BA83" i="44"/>
  <c r="AC83" i="44"/>
  <c r="BA93" i="44"/>
  <c r="AC93" i="44"/>
  <c r="AS93" i="44"/>
  <c r="E93" i="44"/>
  <c r="AK93" i="44"/>
  <c r="AU105" i="44"/>
  <c r="AM105" i="44"/>
  <c r="BC105" i="44"/>
  <c r="AG142" i="44"/>
  <c r="AW142" i="44"/>
  <c r="I142" i="44"/>
  <c r="AO142" i="44"/>
  <c r="AU144" i="44"/>
  <c r="O144" i="44"/>
  <c r="G144" i="44"/>
  <c r="AO146" i="44"/>
  <c r="Y146" i="44"/>
  <c r="I146" i="44"/>
  <c r="AG146" i="44"/>
  <c r="AO148" i="44"/>
  <c r="Q148" i="44"/>
  <c r="AG148" i="44"/>
  <c r="AU148" i="44"/>
  <c r="AG158" i="44"/>
  <c r="AW158" i="44"/>
  <c r="I158" i="44"/>
  <c r="AO158" i="44"/>
  <c r="G40" i="45"/>
  <c r="AM40" i="45"/>
  <c r="AG28" i="45"/>
  <c r="M28" i="45"/>
  <c r="U28" i="45"/>
  <c r="W32" i="45"/>
  <c r="BC32" i="45"/>
  <c r="AM38" i="45"/>
  <c r="AU38" i="45"/>
  <c r="G38" i="45"/>
  <c r="S85" i="45"/>
  <c r="AI85" i="45"/>
  <c r="AY85" i="45"/>
  <c r="AE85" i="45"/>
  <c r="O85" i="45"/>
  <c r="AM85" i="45"/>
  <c r="AU89" i="45"/>
  <c r="AE89" i="45"/>
  <c r="AM89" i="45"/>
  <c r="W89" i="45"/>
  <c r="AI89" i="45"/>
  <c r="S89" i="45"/>
  <c r="BC91" i="45"/>
  <c r="S91" i="45"/>
  <c r="AE91" i="45"/>
  <c r="AU91" i="45"/>
  <c r="G91" i="45"/>
  <c r="AI91" i="45"/>
  <c r="AW97" i="45"/>
  <c r="I97" i="45"/>
  <c r="Q97" i="45"/>
  <c r="AO97" i="45"/>
  <c r="BC101" i="45"/>
  <c r="O101" i="45"/>
  <c r="AE101" i="45"/>
  <c r="W101" i="45"/>
  <c r="G101" i="45"/>
  <c r="AO105" i="45"/>
  <c r="Q105" i="45"/>
  <c r="AW105" i="45"/>
  <c r="Y105" i="45"/>
  <c r="AI142" i="45"/>
  <c r="BC142" i="45"/>
  <c r="W142" i="45"/>
  <c r="AQ142" i="45"/>
  <c r="AM142" i="45"/>
  <c r="G142" i="45"/>
  <c r="BC150" i="45"/>
  <c r="AU150" i="45"/>
  <c r="W150" i="45"/>
  <c r="AM150" i="45"/>
  <c r="AI150" i="45"/>
  <c r="G150" i="45"/>
  <c r="AW132" i="46"/>
  <c r="Q132" i="46"/>
  <c r="AG132" i="46"/>
  <c r="AI38" i="47"/>
  <c r="AA38" i="47"/>
  <c r="AQ38" i="47"/>
  <c r="S38" i="47"/>
  <c r="K38" i="47"/>
  <c r="BA67" i="47"/>
  <c r="U67" i="47"/>
  <c r="AS67" i="47"/>
  <c r="M67" i="47"/>
  <c r="AC67" i="47"/>
  <c r="E67" i="47"/>
  <c r="AS140" i="47"/>
  <c r="M140" i="47"/>
  <c r="AC140" i="47"/>
  <c r="AE152" i="47"/>
  <c r="K152" i="47"/>
  <c r="AQ152" i="47"/>
  <c r="I152" i="47"/>
  <c r="AS132" i="48"/>
  <c r="M132" i="48"/>
  <c r="AK132" i="48"/>
  <c r="E132" i="48"/>
  <c r="AC132" i="48"/>
  <c r="U132" i="48"/>
  <c r="BA132" i="48"/>
  <c r="AS148" i="48"/>
  <c r="M148" i="48"/>
  <c r="AK148" i="48"/>
  <c r="E148" i="48"/>
  <c r="AC148" i="48"/>
  <c r="U148" i="48"/>
  <c r="BA148" i="48"/>
  <c r="G89" i="38"/>
  <c r="G95" i="38"/>
  <c r="G105" i="38"/>
  <c r="AA105" i="39"/>
  <c r="AO93" i="39"/>
  <c r="AM97" i="39"/>
  <c r="G99" i="39"/>
  <c r="G136" i="39"/>
  <c r="W136" i="39"/>
  <c r="AM136" i="39"/>
  <c r="BC136" i="39"/>
  <c r="G38" i="40"/>
  <c r="Y52" i="41"/>
  <c r="K87" i="41"/>
  <c r="AA91" i="41"/>
  <c r="K89" i="43"/>
  <c r="K99" i="43"/>
  <c r="AA40" i="44"/>
  <c r="AM40" i="44"/>
  <c r="S40" i="44"/>
  <c r="K40" i="44"/>
  <c r="AQ40" i="44"/>
  <c r="AU81" i="44"/>
  <c r="AM81" i="44"/>
  <c r="BC81" i="44"/>
  <c r="AU83" i="44"/>
  <c r="BC83" i="44"/>
  <c r="G83" i="44"/>
  <c r="AK91" i="44"/>
  <c r="M91" i="44"/>
  <c r="BA91" i="44"/>
  <c r="AC91" i="44"/>
  <c r="BA101" i="44"/>
  <c r="AC101" i="44"/>
  <c r="AS101" i="44"/>
  <c r="E101" i="44"/>
  <c r="AK101" i="44"/>
  <c r="Q140" i="44"/>
  <c r="AW140" i="44"/>
  <c r="AG140" i="44"/>
  <c r="AO140" i="44"/>
  <c r="W28" i="45"/>
  <c r="BC28" i="45"/>
  <c r="AM34" i="45"/>
  <c r="AU34" i="45"/>
  <c r="G34" i="45"/>
  <c r="AG40" i="45"/>
  <c r="M40" i="45"/>
  <c r="U40" i="45"/>
  <c r="AY79" i="45"/>
  <c r="AI79" i="45"/>
  <c r="AE79" i="45"/>
  <c r="AU79" i="45"/>
  <c r="S79" i="45"/>
  <c r="G79" i="45"/>
  <c r="BC79" i="45"/>
  <c r="AW83" i="45"/>
  <c r="AG83" i="45"/>
  <c r="AO83" i="45"/>
  <c r="Q83" i="45"/>
  <c r="AO103" i="45"/>
  <c r="Y103" i="45"/>
  <c r="I103" i="45"/>
  <c r="Q103" i="45"/>
  <c r="AG103" i="45"/>
  <c r="AU105" i="45"/>
  <c r="O105" i="45"/>
  <c r="AI158" i="45"/>
  <c r="W158" i="45"/>
  <c r="BC158" i="45"/>
  <c r="O158" i="45"/>
  <c r="AO30" i="46"/>
  <c r="I30" i="46"/>
  <c r="Y30" i="46"/>
  <c r="AO34" i="46"/>
  <c r="I34" i="46"/>
  <c r="Y34" i="46"/>
  <c r="AA71" i="46"/>
  <c r="AY71" i="46"/>
  <c r="S71" i="46"/>
  <c r="AQ71" i="46"/>
  <c r="AI71" i="46"/>
  <c r="K71" i="46"/>
  <c r="U75" i="46"/>
  <c r="BA75" i="46"/>
  <c r="AK75" i="46"/>
  <c r="AE128" i="46"/>
  <c r="AM128" i="46"/>
  <c r="O128" i="46"/>
  <c r="AE132" i="46"/>
  <c r="AU132" i="46"/>
  <c r="O132" i="46"/>
  <c r="Q140" i="46"/>
  <c r="AG140" i="46"/>
  <c r="AS148" i="46"/>
  <c r="Y148" i="46"/>
  <c r="AI26" i="47"/>
  <c r="AA26" i="47"/>
  <c r="AQ26" i="47"/>
  <c r="S26" i="47"/>
  <c r="K26" i="47"/>
  <c r="AI42" i="47"/>
  <c r="AA42" i="47"/>
  <c r="AQ42" i="47"/>
  <c r="S42" i="47"/>
  <c r="K42" i="47"/>
  <c r="BA75" i="47"/>
  <c r="U75" i="47"/>
  <c r="AS75" i="47"/>
  <c r="M75" i="47"/>
  <c r="AC75" i="47"/>
  <c r="E75" i="47"/>
  <c r="BA91" i="47"/>
  <c r="U91" i="47"/>
  <c r="AS91" i="47"/>
  <c r="M91" i="47"/>
  <c r="AC91" i="47"/>
  <c r="E91" i="47"/>
  <c r="AE128" i="47"/>
  <c r="O128" i="47"/>
  <c r="K46" i="49"/>
  <c r="AE48" i="49"/>
  <c r="S48" i="49"/>
  <c r="AY48" i="49"/>
  <c r="AG93" i="49"/>
  <c r="AW93" i="49"/>
  <c r="Q140" i="49"/>
  <c r="AW140" i="49"/>
  <c r="AK83" i="50"/>
  <c r="U83" i="50"/>
  <c r="E83" i="50"/>
  <c r="AY32" i="51"/>
  <c r="AI32" i="51"/>
  <c r="S32" i="51"/>
  <c r="AE152" i="43"/>
  <c r="AE156" i="43"/>
  <c r="AQ28" i="44"/>
  <c r="AK32" i="44"/>
  <c r="AQ36" i="44"/>
  <c r="AK40" i="44"/>
  <c r="AQ44" i="44"/>
  <c r="AK48" i="44"/>
  <c r="AQ52" i="44"/>
  <c r="AM79" i="44"/>
  <c r="M81" i="44"/>
  <c r="AK81" i="44"/>
  <c r="W85" i="44"/>
  <c r="AM87" i="44"/>
  <c r="M89" i="44"/>
  <c r="AK89" i="44"/>
  <c r="W93" i="44"/>
  <c r="AM95" i="44"/>
  <c r="M97" i="44"/>
  <c r="AK97" i="44"/>
  <c r="W101" i="44"/>
  <c r="AM103" i="44"/>
  <c r="M105" i="44"/>
  <c r="AK105" i="44"/>
  <c r="S138" i="44"/>
  <c r="AI138" i="44"/>
  <c r="G146" i="44"/>
  <c r="W146" i="44"/>
  <c r="AM146" i="44"/>
  <c r="Q150" i="44"/>
  <c r="AO150" i="44"/>
  <c r="AE152" i="44"/>
  <c r="Q154" i="44"/>
  <c r="AO154" i="44"/>
  <c r="AU156" i="44"/>
  <c r="Y26" i="45"/>
  <c r="AK44" i="45"/>
  <c r="E44" i="45"/>
  <c r="AK50" i="45"/>
  <c r="BC52" i="45"/>
  <c r="W52" i="45"/>
  <c r="AM52" i="45"/>
  <c r="Y81" i="45"/>
  <c r="G83" i="45"/>
  <c r="AI83" i="45"/>
  <c r="BC83" i="45"/>
  <c r="W93" i="45"/>
  <c r="AW95" i="45"/>
  <c r="AW101" i="45"/>
  <c r="G158" i="45"/>
  <c r="AM158" i="45"/>
  <c r="BC144" i="45"/>
  <c r="W144" i="45"/>
  <c r="S144" i="45"/>
  <c r="AW146" i="45"/>
  <c r="Q146" i="45"/>
  <c r="G148" i="45"/>
  <c r="AM156" i="45"/>
  <c r="AO38" i="46"/>
  <c r="I38" i="46"/>
  <c r="G105" i="46"/>
  <c r="W105" i="46"/>
  <c r="AM105" i="46"/>
  <c r="BC105" i="46"/>
  <c r="U67" i="46"/>
  <c r="E67" i="46"/>
  <c r="AQ69" i="46"/>
  <c r="AK146" i="46"/>
  <c r="BA140" i="46"/>
  <c r="O126" i="46"/>
  <c r="AS69" i="47"/>
  <c r="M69" i="47"/>
  <c r="AK69" i="47"/>
  <c r="E69" i="47"/>
  <c r="AS77" i="47"/>
  <c r="M77" i="47"/>
  <c r="AK77" i="47"/>
  <c r="E77" i="47"/>
  <c r="AS85" i="47"/>
  <c r="M85" i="47"/>
  <c r="AK85" i="47"/>
  <c r="E85" i="47"/>
  <c r="AS93" i="47"/>
  <c r="M93" i="47"/>
  <c r="AK93" i="47"/>
  <c r="E93" i="47"/>
  <c r="AS101" i="47"/>
  <c r="M101" i="47"/>
  <c r="AK101" i="47"/>
  <c r="E101" i="47"/>
  <c r="G152" i="47"/>
  <c r="AS136" i="47"/>
  <c r="M136" i="47"/>
  <c r="AC136" i="47"/>
  <c r="AA154" i="47"/>
  <c r="AE154" i="47"/>
  <c r="BA130" i="48"/>
  <c r="U130" i="48"/>
  <c r="AS130" i="48"/>
  <c r="M130" i="48"/>
  <c r="AK130" i="48"/>
  <c r="AC130" i="48"/>
  <c r="BA138" i="48"/>
  <c r="U138" i="48"/>
  <c r="AS138" i="48"/>
  <c r="M138" i="48"/>
  <c r="AK138" i="48"/>
  <c r="AC138" i="48"/>
  <c r="BA146" i="48"/>
  <c r="U146" i="48"/>
  <c r="AS146" i="48"/>
  <c r="M146" i="48"/>
  <c r="AK146" i="48"/>
  <c r="AC146" i="48"/>
  <c r="BA154" i="48"/>
  <c r="U154" i="48"/>
  <c r="AS154" i="48"/>
  <c r="M154" i="48"/>
  <c r="AK154" i="48"/>
  <c r="AC154" i="48"/>
  <c r="AW91" i="49"/>
  <c r="AG91" i="49"/>
  <c r="Q91" i="49"/>
  <c r="G156" i="43"/>
  <c r="G50" i="44"/>
  <c r="AM50" i="44"/>
  <c r="W79" i="44"/>
  <c r="W87" i="44"/>
  <c r="W95" i="44"/>
  <c r="W103" i="44"/>
  <c r="M158" i="44"/>
  <c r="AC158" i="44"/>
  <c r="AS158" i="44"/>
  <c r="O38" i="45"/>
  <c r="AK48" i="45"/>
  <c r="E48" i="45"/>
  <c r="BA50" i="45"/>
  <c r="AW79" i="45"/>
  <c r="AM93" i="45"/>
  <c r="O93" i="45"/>
  <c r="AE93" i="45"/>
  <c r="AY95" i="45"/>
  <c r="AI95" i="45"/>
  <c r="G95" i="45"/>
  <c r="BC95" i="45"/>
  <c r="Q132" i="45"/>
  <c r="AW132" i="45"/>
  <c r="BC138" i="45"/>
  <c r="W138" i="45"/>
  <c r="AY138" i="45"/>
  <c r="S138" i="45"/>
  <c r="G138" i="45"/>
  <c r="S146" i="45"/>
  <c r="AM146" i="45"/>
  <c r="G146" i="45"/>
  <c r="BC146" i="45"/>
  <c r="G156" i="45"/>
  <c r="AO26" i="46"/>
  <c r="I26" i="46"/>
  <c r="AO42" i="46"/>
  <c r="I42" i="46"/>
  <c r="AU138" i="46"/>
  <c r="AE138" i="46"/>
  <c r="O138" i="46"/>
  <c r="AI28" i="47"/>
  <c r="AA28" i="47"/>
  <c r="K28" i="47"/>
  <c r="AI32" i="47"/>
  <c r="AA32" i="47"/>
  <c r="K32" i="47"/>
  <c r="AI36" i="47"/>
  <c r="AA36" i="47"/>
  <c r="K36" i="47"/>
  <c r="AI40" i="47"/>
  <c r="AA40" i="47"/>
  <c r="K40" i="47"/>
  <c r="AI44" i="47"/>
  <c r="AA44" i="47"/>
  <c r="K44" i="47"/>
  <c r="AI48" i="47"/>
  <c r="AA48" i="47"/>
  <c r="K48" i="47"/>
  <c r="AI52" i="47"/>
  <c r="AA52" i="47"/>
  <c r="K52" i="47"/>
  <c r="U69" i="47"/>
  <c r="AS132" i="47"/>
  <c r="M132" i="47"/>
  <c r="AC132" i="47"/>
  <c r="AW148" i="47"/>
  <c r="M148" i="47"/>
  <c r="AC148" i="47"/>
  <c r="S154" i="47"/>
  <c r="AQ158" i="47"/>
  <c r="AI158" i="47"/>
  <c r="O158" i="47"/>
  <c r="K158" i="47"/>
  <c r="BA28" i="48"/>
  <c r="Y28" i="48"/>
  <c r="E130" i="48"/>
  <c r="E138" i="48"/>
  <c r="E146" i="48"/>
  <c r="E154" i="48"/>
  <c r="AM24" i="49"/>
  <c r="AE24" i="49"/>
  <c r="AU24" i="49"/>
  <c r="O24" i="49"/>
  <c r="G24" i="49"/>
  <c r="AM32" i="49"/>
  <c r="AE32" i="49"/>
  <c r="AU32" i="49"/>
  <c r="G32" i="49"/>
  <c r="AU138" i="50"/>
  <c r="AE138" i="50"/>
  <c r="W138" i="50"/>
  <c r="BC138" i="50"/>
  <c r="O138" i="50"/>
  <c r="AU79" i="51"/>
  <c r="AE79" i="51"/>
  <c r="O79" i="51"/>
  <c r="Y30" i="45"/>
  <c r="Y34" i="45"/>
  <c r="Y38" i="45"/>
  <c r="I101" i="45"/>
  <c r="Y101" i="45"/>
  <c r="AO101" i="45"/>
  <c r="W81" i="45"/>
  <c r="AI81" i="45"/>
  <c r="AG85" i="45"/>
  <c r="G87" i="45"/>
  <c r="AE87" i="45"/>
  <c r="S158" i="45"/>
  <c r="AG156" i="45"/>
  <c r="AY158" i="45"/>
  <c r="G130" i="45"/>
  <c r="AE130" i="45"/>
  <c r="G140" i="45"/>
  <c r="AE154" i="45"/>
  <c r="Q156" i="45"/>
  <c r="AI63" i="46"/>
  <c r="AK65" i="46"/>
  <c r="U69" i="46"/>
  <c r="M77" i="46"/>
  <c r="AK77" i="46"/>
  <c r="AI79" i="46"/>
  <c r="AU130" i="46"/>
  <c r="I52" i="47"/>
  <c r="Y52" i="47"/>
  <c r="AO52" i="47"/>
  <c r="O105" i="47"/>
  <c r="AE105" i="47"/>
  <c r="AU105" i="47"/>
  <c r="U65" i="47"/>
  <c r="BA65" i="47"/>
  <c r="U73" i="47"/>
  <c r="BA73" i="47"/>
  <c r="U81" i="47"/>
  <c r="BA81" i="47"/>
  <c r="U89" i="47"/>
  <c r="BA89" i="47"/>
  <c r="U97" i="47"/>
  <c r="BA97" i="47"/>
  <c r="U105" i="47"/>
  <c r="BA105" i="47"/>
  <c r="AW156" i="47"/>
  <c r="AE38" i="49"/>
  <c r="O38" i="49"/>
  <c r="G38" i="49"/>
  <c r="G50" i="49"/>
  <c r="AM156" i="49"/>
  <c r="W156" i="49"/>
  <c r="G156" i="49"/>
  <c r="O91" i="51"/>
  <c r="G154" i="45"/>
  <c r="E50" i="46"/>
  <c r="U50" i="46"/>
  <c r="AK48" i="46"/>
  <c r="BA48" i="46"/>
  <c r="K63" i="46"/>
  <c r="K79" i="46"/>
  <c r="O52" i="47"/>
  <c r="AE52" i="47"/>
  <c r="AU52" i="47"/>
  <c r="S105" i="47"/>
  <c r="AI105" i="47"/>
  <c r="AY105" i="47"/>
  <c r="E106" i="47"/>
  <c r="O152" i="47"/>
  <c r="AU152" i="47"/>
  <c r="AS130" i="47"/>
  <c r="M130" i="47"/>
  <c r="AS134" i="47"/>
  <c r="M134" i="47"/>
  <c r="AS138" i="47"/>
  <c r="M138" i="47"/>
  <c r="AS142" i="47"/>
  <c r="M142" i="47"/>
  <c r="AS146" i="47"/>
  <c r="M146" i="47"/>
  <c r="K150" i="47"/>
  <c r="O156" i="47"/>
  <c r="BA26" i="48"/>
  <c r="Y26" i="48"/>
  <c r="W38" i="49"/>
  <c r="BC46" i="49"/>
  <c r="AE30" i="49"/>
  <c r="O30" i="49"/>
  <c r="G30" i="49"/>
  <c r="AM38" i="49"/>
  <c r="G40" i="49"/>
  <c r="Q95" i="49"/>
  <c r="AW95" i="49"/>
  <c r="AW99" i="49"/>
  <c r="AG99" i="49"/>
  <c r="Q99" i="49"/>
  <c r="Q103" i="49"/>
  <c r="AW103" i="49"/>
  <c r="AG103" i="49"/>
  <c r="BC156" i="49"/>
  <c r="AY44" i="50"/>
  <c r="AA148" i="50"/>
  <c r="S154" i="50"/>
  <c r="G52" i="48"/>
  <c r="W52" i="48"/>
  <c r="AM52" i="48"/>
  <c r="BC52" i="48"/>
  <c r="AI79" i="48"/>
  <c r="AI81" i="48"/>
  <c r="AI83" i="48"/>
  <c r="AI85" i="48"/>
  <c r="AI87" i="48"/>
  <c r="AI89" i="48"/>
  <c r="AI91" i="48"/>
  <c r="AI93" i="48"/>
  <c r="AI95" i="48"/>
  <c r="AI97" i="48"/>
  <c r="AI99" i="48"/>
  <c r="AI101" i="48"/>
  <c r="AI103" i="48"/>
  <c r="AI105" i="48"/>
  <c r="U136" i="48"/>
  <c r="BA136" i="48"/>
  <c r="U144" i="48"/>
  <c r="BA144" i="48"/>
  <c r="U152" i="48"/>
  <c r="BA152" i="48"/>
  <c r="O46" i="49"/>
  <c r="AE50" i="49"/>
  <c r="AU46" i="49"/>
  <c r="AU26" i="49"/>
  <c r="O28" i="49"/>
  <c r="AU34" i="49"/>
  <c r="O36" i="49"/>
  <c r="AM42" i="49"/>
  <c r="AI142" i="49"/>
  <c r="K144" i="49"/>
  <c r="K36" i="51"/>
  <c r="S48" i="51"/>
  <c r="O103" i="51"/>
  <c r="O99" i="51"/>
  <c r="K79" i="48"/>
  <c r="K81" i="48"/>
  <c r="K83" i="48"/>
  <c r="K85" i="48"/>
  <c r="K87" i="48"/>
  <c r="K89" i="48"/>
  <c r="K91" i="48"/>
  <c r="K93" i="48"/>
  <c r="K95" i="48"/>
  <c r="K97" i="48"/>
  <c r="K99" i="48"/>
  <c r="K101" i="48"/>
  <c r="K103" i="48"/>
  <c r="K105" i="48"/>
  <c r="Q48" i="49"/>
  <c r="AG52" i="49"/>
  <c r="AW48" i="49"/>
  <c r="O26" i="49"/>
  <c r="O34" i="49"/>
  <c r="AG79" i="49"/>
  <c r="G154" i="49"/>
  <c r="W154" i="49"/>
  <c r="AM154" i="49"/>
  <c r="BC154" i="49"/>
  <c r="K136" i="49"/>
  <c r="W144" i="49"/>
  <c r="AQ50" i="50"/>
  <c r="W50" i="50"/>
  <c r="K50" i="50"/>
  <c r="AA36" i="51"/>
  <c r="O93" i="51"/>
  <c r="O142" i="49"/>
  <c r="AE152" i="49"/>
  <c r="AI28" i="50"/>
  <c r="AI30" i="50"/>
  <c r="AI32" i="50"/>
  <c r="AI34" i="50"/>
  <c r="AI36" i="50"/>
  <c r="AI38" i="50"/>
  <c r="AI40" i="50"/>
  <c r="BC42" i="50"/>
  <c r="AM46" i="50"/>
  <c r="AK95" i="50"/>
  <c r="E95" i="50"/>
  <c r="AS95" i="50"/>
  <c r="BA101" i="50"/>
  <c r="S105" i="51"/>
  <c r="G136" i="51"/>
  <c r="AG48" i="50"/>
  <c r="K28" i="50"/>
  <c r="K30" i="50"/>
  <c r="K32" i="50"/>
  <c r="K34" i="50"/>
  <c r="K36" i="50"/>
  <c r="K38" i="50"/>
  <c r="K40" i="50"/>
  <c r="BA79" i="50"/>
  <c r="U79" i="50"/>
  <c r="AK79" i="50"/>
  <c r="K93" i="50"/>
  <c r="AK99" i="50"/>
  <c r="U99" i="50"/>
  <c r="G142" i="50"/>
  <c r="K158" i="50"/>
  <c r="AK34" i="51"/>
  <c r="AS28" i="51"/>
  <c r="M28" i="51"/>
  <c r="K52" i="51"/>
  <c r="G95" i="51"/>
  <c r="M103" i="50"/>
  <c r="AC99" i="50"/>
  <c r="AS103" i="50"/>
  <c r="AQ106" i="47"/>
  <c r="AK158" i="47"/>
  <c r="AK156" i="47"/>
  <c r="AK154" i="47"/>
  <c r="AK152" i="47"/>
  <c r="AK150" i="47"/>
  <c r="G126" i="47"/>
  <c r="BC126" i="47"/>
  <c r="AM128" i="47"/>
  <c r="BC130" i="47"/>
  <c r="AM132" i="47"/>
  <c r="G134" i="47"/>
  <c r="BC134" i="47"/>
  <c r="W136" i="47"/>
  <c r="AM136" i="47"/>
  <c r="BC136" i="47"/>
  <c r="W138" i="47"/>
  <c r="AM138" i="47"/>
  <c r="G140" i="47"/>
  <c r="BC140" i="47"/>
  <c r="G142" i="47"/>
  <c r="BC142" i="47"/>
  <c r="G144" i="47"/>
  <c r="W146" i="47"/>
  <c r="AM146" i="47"/>
  <c r="AM148" i="47"/>
  <c r="G156" i="47"/>
  <c r="E26" i="47"/>
  <c r="M26" i="47"/>
  <c r="U26" i="47"/>
  <c r="AC26" i="47"/>
  <c r="AK26" i="47"/>
  <c r="AS26" i="47"/>
  <c r="BA26" i="47"/>
  <c r="E28" i="47"/>
  <c r="M28" i="47"/>
  <c r="U28" i="47"/>
  <c r="AC28" i="47"/>
  <c r="AK28" i="47"/>
  <c r="AS28" i="47"/>
  <c r="BA28" i="47"/>
  <c r="E30" i="47"/>
  <c r="M30" i="47"/>
  <c r="U30" i="47"/>
  <c r="AC30" i="47"/>
  <c r="AK30" i="47"/>
  <c r="AS30" i="47"/>
  <c r="BA30" i="47"/>
  <c r="E32" i="47"/>
  <c r="M32" i="47"/>
  <c r="U32" i="47"/>
  <c r="AC32" i="47"/>
  <c r="AK32" i="47"/>
  <c r="AS32" i="47"/>
  <c r="BA32" i="47"/>
  <c r="E34" i="47"/>
  <c r="M34" i="47"/>
  <c r="U34" i="47"/>
  <c r="AC34" i="47"/>
  <c r="AK34" i="47"/>
  <c r="AS34" i="47"/>
  <c r="BA34" i="47"/>
  <c r="E36" i="47"/>
  <c r="M36" i="47"/>
  <c r="U36" i="47"/>
  <c r="AC36" i="47"/>
  <c r="AK36" i="47"/>
  <c r="AS36" i="47"/>
  <c r="BA36" i="47"/>
  <c r="E38" i="47"/>
  <c r="M38" i="47"/>
  <c r="U38" i="47"/>
  <c r="AC38" i="47"/>
  <c r="AK38" i="47"/>
  <c r="AS38" i="47"/>
  <c r="BA38" i="47"/>
  <c r="E40" i="47"/>
  <c r="M40" i="47"/>
  <c r="U40" i="47"/>
  <c r="AC40" i="47"/>
  <c r="AK40" i="47"/>
  <c r="AS40" i="47"/>
  <c r="BA40" i="47"/>
  <c r="E42" i="47"/>
  <c r="M42" i="47"/>
  <c r="U42" i="47"/>
  <c r="AC42" i="47"/>
  <c r="AK42" i="47"/>
  <c r="AS42" i="47"/>
  <c r="BA42" i="47"/>
  <c r="E44" i="47"/>
  <c r="M44" i="47"/>
  <c r="U44" i="47"/>
  <c r="AC44" i="47"/>
  <c r="AK44" i="47"/>
  <c r="AS44" i="47"/>
  <c r="BA44" i="47"/>
  <c r="E46" i="47"/>
  <c r="M46" i="47"/>
  <c r="U46" i="47"/>
  <c r="AC46" i="47"/>
  <c r="AK46" i="47"/>
  <c r="AS46" i="47"/>
  <c r="BA46" i="47"/>
  <c r="E48" i="47"/>
  <c r="M48" i="47"/>
  <c r="U48" i="47"/>
  <c r="AC48" i="47"/>
  <c r="AK48" i="47"/>
  <c r="AS48" i="47"/>
  <c r="BA48" i="47"/>
  <c r="E50" i="47"/>
  <c r="M50" i="47"/>
  <c r="U50" i="47"/>
  <c r="AC50" i="47"/>
  <c r="AK50" i="47"/>
  <c r="AS50" i="47"/>
  <c r="BA50" i="47"/>
  <c r="E52" i="47"/>
  <c r="M52" i="47"/>
  <c r="U52" i="47"/>
  <c r="AC52" i="47"/>
  <c r="AK52" i="47"/>
  <c r="AS52" i="47"/>
  <c r="BA52" i="47"/>
  <c r="G63" i="47"/>
  <c r="O63" i="47"/>
  <c r="W63" i="47"/>
  <c r="AE63" i="47"/>
  <c r="AM63" i="47"/>
  <c r="AU63" i="47"/>
  <c r="BC63" i="47"/>
  <c r="G65" i="47"/>
  <c r="O65" i="47"/>
  <c r="W65" i="47"/>
  <c r="AE65" i="47"/>
  <c r="AM65" i="47"/>
  <c r="AU65" i="47"/>
  <c r="BC65" i="47"/>
  <c r="G67" i="47"/>
  <c r="O67" i="47"/>
  <c r="W67" i="47"/>
  <c r="AE67" i="47"/>
  <c r="AM67" i="47"/>
  <c r="AU67" i="47"/>
  <c r="BC67" i="47"/>
  <c r="G69" i="47"/>
  <c r="O69" i="47"/>
  <c r="W69" i="47"/>
  <c r="AE69" i="47"/>
  <c r="AM69" i="47"/>
  <c r="AU69" i="47"/>
  <c r="BC69" i="47"/>
  <c r="G71" i="47"/>
  <c r="O71" i="47"/>
  <c r="W71" i="47"/>
  <c r="AE71" i="47"/>
  <c r="AM71" i="47"/>
  <c r="AU71" i="47"/>
  <c r="BC71" i="47"/>
  <c r="G73" i="47"/>
  <c r="O73" i="47"/>
  <c r="W73" i="47"/>
  <c r="AE73" i="47"/>
  <c r="AM73" i="47"/>
  <c r="AU73" i="47"/>
  <c r="BC73" i="47"/>
  <c r="G75" i="47"/>
  <c r="O75" i="47"/>
  <c r="W75" i="47"/>
  <c r="AE75" i="47"/>
  <c r="AM75" i="47"/>
  <c r="AU75" i="47"/>
  <c r="BC75" i="47"/>
  <c r="G77" i="47"/>
  <c r="O77" i="47"/>
  <c r="W77" i="47"/>
  <c r="AE77" i="47"/>
  <c r="AM77" i="47"/>
  <c r="AU77" i="47"/>
  <c r="BC77" i="47"/>
  <c r="G79" i="47"/>
  <c r="O79" i="47"/>
  <c r="W79" i="47"/>
  <c r="AE79" i="47"/>
  <c r="AM79" i="47"/>
  <c r="AU79" i="47"/>
  <c r="BC79" i="47"/>
  <c r="G81" i="47"/>
  <c r="O81" i="47"/>
  <c r="W81" i="47"/>
  <c r="AE81" i="47"/>
  <c r="AM81" i="47"/>
  <c r="AU81" i="47"/>
  <c r="BC81" i="47"/>
  <c r="G83" i="47"/>
  <c r="O83" i="47"/>
  <c r="W83" i="47"/>
  <c r="AE83" i="47"/>
  <c r="AM83" i="47"/>
  <c r="AU83" i="47"/>
  <c r="BC83" i="47"/>
  <c r="G85" i="47"/>
  <c r="O85" i="47"/>
  <c r="W85" i="47"/>
  <c r="AE85" i="47"/>
  <c r="AM85" i="47"/>
  <c r="AU85" i="47"/>
  <c r="BC85" i="47"/>
  <c r="G87" i="47"/>
  <c r="O87" i="47"/>
  <c r="W87" i="47"/>
  <c r="AE87" i="47"/>
  <c r="AM87" i="47"/>
  <c r="AU87" i="47"/>
  <c r="BC87" i="47"/>
  <c r="G89" i="47"/>
  <c r="O89" i="47"/>
  <c r="W89" i="47"/>
  <c r="AE89" i="47"/>
  <c r="AM89" i="47"/>
  <c r="AU89" i="47"/>
  <c r="BC89" i="47"/>
  <c r="G91" i="47"/>
  <c r="O91" i="47"/>
  <c r="W91" i="47"/>
  <c r="AE91" i="47"/>
  <c r="AM91" i="47"/>
  <c r="AU91" i="47"/>
  <c r="BC91" i="47"/>
  <c r="G93" i="47"/>
  <c r="O93" i="47"/>
  <c r="W93" i="47"/>
  <c r="AE93" i="47"/>
  <c r="AM93" i="47"/>
  <c r="AU93" i="47"/>
  <c r="BC93" i="47"/>
  <c r="G95" i="47"/>
  <c r="O95" i="47"/>
  <c r="W95" i="47"/>
  <c r="AE95" i="47"/>
  <c r="AM95" i="47"/>
  <c r="AU95" i="47"/>
  <c r="BC95" i="47"/>
  <c r="G97" i="47"/>
  <c r="O97" i="47"/>
  <c r="W97" i="47"/>
  <c r="AE97" i="47"/>
  <c r="AM97" i="47"/>
  <c r="AU97" i="47"/>
  <c r="BC97" i="47"/>
  <c r="G99" i="47"/>
  <c r="O99" i="47"/>
  <c r="W99" i="47"/>
  <c r="AE99" i="47"/>
  <c r="AM99" i="47"/>
  <c r="AU99" i="47"/>
  <c r="BC99" i="47"/>
  <c r="G101" i="47"/>
  <c r="O101" i="47"/>
  <c r="W101" i="47"/>
  <c r="AE101" i="47"/>
  <c r="AM101" i="47"/>
  <c r="AU101" i="47"/>
  <c r="BC101" i="47"/>
  <c r="G103" i="47"/>
  <c r="O103" i="47"/>
  <c r="W103" i="47"/>
  <c r="AE103" i="47"/>
  <c r="AM103" i="47"/>
  <c r="AU103" i="47"/>
  <c r="BC103" i="47"/>
  <c r="I126" i="47"/>
  <c r="Q126" i="47"/>
  <c r="Y126" i="47"/>
  <c r="AG126" i="47"/>
  <c r="AO126" i="47"/>
  <c r="AW126" i="47"/>
  <c r="I128" i="47"/>
  <c r="Q128" i="47"/>
  <c r="Y128" i="47"/>
  <c r="AG128" i="47"/>
  <c r="AO128" i="47"/>
  <c r="AW128" i="47"/>
  <c r="I130" i="47"/>
  <c r="Q130" i="47"/>
  <c r="Y130" i="47"/>
  <c r="AG130" i="47"/>
  <c r="AO130" i="47"/>
  <c r="AW130" i="47"/>
  <c r="I132" i="47"/>
  <c r="Q132" i="47"/>
  <c r="Y132" i="47"/>
  <c r="AG132" i="47"/>
  <c r="AO132" i="47"/>
  <c r="AW132" i="47"/>
  <c r="I134" i="47"/>
  <c r="Q134" i="47"/>
  <c r="Y134" i="47"/>
  <c r="AG134" i="47"/>
  <c r="AO134" i="47"/>
  <c r="AW134" i="47"/>
  <c r="I136" i="47"/>
  <c r="Q136" i="47"/>
  <c r="Y136" i="47"/>
  <c r="AG136" i="47"/>
  <c r="AO136" i="47"/>
  <c r="AW136" i="47"/>
  <c r="I138" i="47"/>
  <c r="Q138" i="47"/>
  <c r="Y138" i="47"/>
  <c r="AG138" i="47"/>
  <c r="AO138" i="47"/>
  <c r="AW138" i="47"/>
  <c r="I140" i="47"/>
  <c r="Q140" i="47"/>
  <c r="Y140" i="47"/>
  <c r="AG140" i="47"/>
  <c r="AO140" i="47"/>
  <c r="AW140" i="47"/>
  <c r="I142" i="47"/>
  <c r="Q142" i="47"/>
  <c r="Y142" i="47"/>
  <c r="AG142" i="47"/>
  <c r="AO142" i="47"/>
  <c r="AW142" i="47"/>
  <c r="I144" i="47"/>
  <c r="Q144" i="47"/>
  <c r="Y144" i="47"/>
  <c r="AG144" i="47"/>
  <c r="AO144" i="47"/>
  <c r="AW144" i="47"/>
  <c r="I146" i="47"/>
  <c r="Q146" i="47"/>
  <c r="Y146" i="47"/>
  <c r="AG146" i="47"/>
  <c r="AO146" i="47"/>
  <c r="AW146" i="47"/>
  <c r="I148" i="47"/>
  <c r="Q148" i="47"/>
  <c r="Y148" i="47"/>
  <c r="AG148" i="47"/>
  <c r="AO148" i="47"/>
  <c r="AY148" i="47"/>
  <c r="G150" i="47"/>
  <c r="Q150" i="47"/>
  <c r="AA150" i="47"/>
  <c r="AM150" i="47"/>
  <c r="AW150" i="47"/>
  <c r="Y152" i="47"/>
  <c r="AI152" i="47"/>
  <c r="K154" i="47"/>
  <c r="AG154" i="47"/>
  <c r="AQ154" i="47"/>
  <c r="BC154" i="47"/>
  <c r="I156" i="47"/>
  <c r="S156" i="47"/>
  <c r="AO156" i="47"/>
  <c r="AY156" i="47"/>
  <c r="G158" i="47"/>
  <c r="Q158" i="47"/>
  <c r="AA158" i="47"/>
  <c r="AM158" i="47"/>
  <c r="AW158" i="47"/>
  <c r="K52" i="48"/>
  <c r="K50" i="48"/>
  <c r="K48" i="48"/>
  <c r="K46" i="48"/>
  <c r="K44" i="48"/>
  <c r="K42" i="48"/>
  <c r="K40" i="48"/>
  <c r="K38" i="48"/>
  <c r="K36" i="48"/>
  <c r="K34" i="48"/>
  <c r="K32" i="48"/>
  <c r="K30" i="48"/>
  <c r="K28" i="48"/>
  <c r="K26" i="48"/>
  <c r="AA52" i="48"/>
  <c r="AA50" i="48"/>
  <c r="AA48" i="48"/>
  <c r="AA46" i="48"/>
  <c r="AA44" i="48"/>
  <c r="AA42" i="48"/>
  <c r="AA40" i="48"/>
  <c r="AA38" i="48"/>
  <c r="AA36" i="48"/>
  <c r="AA34" i="48"/>
  <c r="AA32" i="48"/>
  <c r="AA30" i="48"/>
  <c r="AA28" i="48"/>
  <c r="AA26" i="48"/>
  <c r="AQ52" i="48"/>
  <c r="AQ50" i="48"/>
  <c r="AQ48" i="48"/>
  <c r="AQ46" i="48"/>
  <c r="AQ44" i="48"/>
  <c r="AQ42" i="48"/>
  <c r="AQ40" i="48"/>
  <c r="AQ38" i="48"/>
  <c r="AQ36" i="48"/>
  <c r="AQ34" i="48"/>
  <c r="AQ32" i="48"/>
  <c r="AQ30" i="48"/>
  <c r="AQ28" i="48"/>
  <c r="AQ26" i="48"/>
  <c r="AG26" i="48"/>
  <c r="AG28" i="48"/>
  <c r="AG30" i="48"/>
  <c r="AG32" i="48"/>
  <c r="AG34" i="48"/>
  <c r="AG36" i="48"/>
  <c r="AG38" i="48"/>
  <c r="AG40" i="48"/>
  <c r="AG42" i="48"/>
  <c r="AG44" i="48"/>
  <c r="AG46" i="48"/>
  <c r="AG48" i="48"/>
  <c r="AG50" i="48"/>
  <c r="AG52" i="48"/>
  <c r="O158" i="48"/>
  <c r="AE158" i="48"/>
  <c r="AU158" i="48"/>
  <c r="G26" i="49"/>
  <c r="AM26" i="49"/>
  <c r="W30" i="49"/>
  <c r="BC30" i="49"/>
  <c r="BC38" i="49"/>
  <c r="BA97" i="50"/>
  <c r="AK97" i="50"/>
  <c r="U97" i="50"/>
  <c r="E97" i="50"/>
  <c r="U158" i="47"/>
  <c r="U156" i="47"/>
  <c r="U154" i="47"/>
  <c r="U152" i="47"/>
  <c r="U150" i="47"/>
  <c r="G128" i="47"/>
  <c r="W128" i="47"/>
  <c r="G130" i="47"/>
  <c r="W130" i="47"/>
  <c r="W132" i="47"/>
  <c r="W134" i="47"/>
  <c r="AM134" i="47"/>
  <c r="W144" i="47"/>
  <c r="AM144" i="47"/>
  <c r="BC144" i="47"/>
  <c r="BC146" i="47"/>
  <c r="BC152" i="47"/>
  <c r="AM156" i="47"/>
  <c r="G26" i="47"/>
  <c r="O26" i="47"/>
  <c r="W26" i="47"/>
  <c r="AE26" i="47"/>
  <c r="AM26" i="47"/>
  <c r="AU26" i="47"/>
  <c r="BC26" i="47"/>
  <c r="G28" i="47"/>
  <c r="O28" i="47"/>
  <c r="W28" i="47"/>
  <c r="AE28" i="47"/>
  <c r="AM28" i="47"/>
  <c r="AU28" i="47"/>
  <c r="BC28" i="47"/>
  <c r="G30" i="47"/>
  <c r="O30" i="47"/>
  <c r="W30" i="47"/>
  <c r="AE30" i="47"/>
  <c r="AM30" i="47"/>
  <c r="AU30" i="47"/>
  <c r="BC30" i="47"/>
  <c r="G32" i="47"/>
  <c r="O32" i="47"/>
  <c r="W32" i="47"/>
  <c r="AE32" i="47"/>
  <c r="AM32" i="47"/>
  <c r="AU32" i="47"/>
  <c r="BC32" i="47"/>
  <c r="G34" i="47"/>
  <c r="O34" i="47"/>
  <c r="W34" i="47"/>
  <c r="AE34" i="47"/>
  <c r="AM34" i="47"/>
  <c r="AU34" i="47"/>
  <c r="BC34" i="47"/>
  <c r="G36" i="47"/>
  <c r="O36" i="47"/>
  <c r="W36" i="47"/>
  <c r="AE36" i="47"/>
  <c r="AM36" i="47"/>
  <c r="AU36" i="47"/>
  <c r="BC36" i="47"/>
  <c r="G38" i="47"/>
  <c r="O38" i="47"/>
  <c r="W38" i="47"/>
  <c r="AE38" i="47"/>
  <c r="AM38" i="47"/>
  <c r="AU38" i="47"/>
  <c r="BC38" i="47"/>
  <c r="G40" i="47"/>
  <c r="O40" i="47"/>
  <c r="W40" i="47"/>
  <c r="AE40" i="47"/>
  <c r="AM40" i="47"/>
  <c r="AU40" i="47"/>
  <c r="BC40" i="47"/>
  <c r="G42" i="47"/>
  <c r="O42" i="47"/>
  <c r="W42" i="47"/>
  <c r="AE42" i="47"/>
  <c r="AM42" i="47"/>
  <c r="AU42" i="47"/>
  <c r="BC42" i="47"/>
  <c r="G44" i="47"/>
  <c r="O44" i="47"/>
  <c r="W44" i="47"/>
  <c r="AE44" i="47"/>
  <c r="AM44" i="47"/>
  <c r="AU44" i="47"/>
  <c r="BC44" i="47"/>
  <c r="G46" i="47"/>
  <c r="O46" i="47"/>
  <c r="W46" i="47"/>
  <c r="AE46" i="47"/>
  <c r="AM46" i="47"/>
  <c r="AU46" i="47"/>
  <c r="BC46" i="47"/>
  <c r="G48" i="47"/>
  <c r="O48" i="47"/>
  <c r="W48" i="47"/>
  <c r="AE48" i="47"/>
  <c r="AM48" i="47"/>
  <c r="AU48" i="47"/>
  <c r="BC48" i="47"/>
  <c r="G50" i="47"/>
  <c r="O50" i="47"/>
  <c r="W50" i="47"/>
  <c r="AE50" i="47"/>
  <c r="AM50" i="47"/>
  <c r="AU50" i="47"/>
  <c r="BC50" i="47"/>
  <c r="I63" i="47"/>
  <c r="Q63" i="47"/>
  <c r="Y63" i="47"/>
  <c r="AG63" i="47"/>
  <c r="AO63" i="47"/>
  <c r="AW63" i="47"/>
  <c r="I65" i="47"/>
  <c r="Q65" i="47"/>
  <c r="Y65" i="47"/>
  <c r="AG65" i="47"/>
  <c r="AO65" i="47"/>
  <c r="AW65" i="47"/>
  <c r="I67" i="47"/>
  <c r="Q67" i="47"/>
  <c r="Y67" i="47"/>
  <c r="AG67" i="47"/>
  <c r="AO67" i="47"/>
  <c r="AW67" i="47"/>
  <c r="I69" i="47"/>
  <c r="Q69" i="47"/>
  <c r="Y69" i="47"/>
  <c r="AG69" i="47"/>
  <c r="AO69" i="47"/>
  <c r="AW69" i="47"/>
  <c r="I71" i="47"/>
  <c r="Q71" i="47"/>
  <c r="Y71" i="47"/>
  <c r="AG71" i="47"/>
  <c r="AO71" i="47"/>
  <c r="AW71" i="47"/>
  <c r="I73" i="47"/>
  <c r="Q73" i="47"/>
  <c r="Y73" i="47"/>
  <c r="AG73" i="47"/>
  <c r="AO73" i="47"/>
  <c r="AW73" i="47"/>
  <c r="I75" i="47"/>
  <c r="Q75" i="47"/>
  <c r="Y75" i="47"/>
  <c r="AG75" i="47"/>
  <c r="AO75" i="47"/>
  <c r="AW75" i="47"/>
  <c r="I77" i="47"/>
  <c r="Q77" i="47"/>
  <c r="Y77" i="47"/>
  <c r="AG77" i="47"/>
  <c r="AO77" i="47"/>
  <c r="AW77" i="47"/>
  <c r="I79" i="47"/>
  <c r="Q79" i="47"/>
  <c r="Y79" i="47"/>
  <c r="AG79" i="47"/>
  <c r="AO79" i="47"/>
  <c r="AW79" i="47"/>
  <c r="I81" i="47"/>
  <c r="Q81" i="47"/>
  <c r="Y81" i="47"/>
  <c r="AG81" i="47"/>
  <c r="AO81" i="47"/>
  <c r="AW81" i="47"/>
  <c r="I83" i="47"/>
  <c r="Q83" i="47"/>
  <c r="Y83" i="47"/>
  <c r="AG83" i="47"/>
  <c r="AO83" i="47"/>
  <c r="AW83" i="47"/>
  <c r="I85" i="47"/>
  <c r="Q85" i="47"/>
  <c r="Y85" i="47"/>
  <c r="AG85" i="47"/>
  <c r="AO85" i="47"/>
  <c r="AW85" i="47"/>
  <c r="I87" i="47"/>
  <c r="Q87" i="47"/>
  <c r="Y87" i="47"/>
  <c r="AG87" i="47"/>
  <c r="AO87" i="47"/>
  <c r="AW87" i="47"/>
  <c r="I89" i="47"/>
  <c r="Q89" i="47"/>
  <c r="Y89" i="47"/>
  <c r="AG89" i="47"/>
  <c r="AO89" i="47"/>
  <c r="AW89" i="47"/>
  <c r="I91" i="47"/>
  <c r="Q91" i="47"/>
  <c r="Y91" i="47"/>
  <c r="AG91" i="47"/>
  <c r="AO91" i="47"/>
  <c r="AW91" i="47"/>
  <c r="I93" i="47"/>
  <c r="Q93" i="47"/>
  <c r="Y93" i="47"/>
  <c r="AG93" i="47"/>
  <c r="AO93" i="47"/>
  <c r="AW93" i="47"/>
  <c r="I95" i="47"/>
  <c r="Q95" i="47"/>
  <c r="Y95" i="47"/>
  <c r="AG95" i="47"/>
  <c r="AO95" i="47"/>
  <c r="AW95" i="47"/>
  <c r="I97" i="47"/>
  <c r="Q97" i="47"/>
  <c r="Y97" i="47"/>
  <c r="AG97" i="47"/>
  <c r="AO97" i="47"/>
  <c r="AW97" i="47"/>
  <c r="I99" i="47"/>
  <c r="Q99" i="47"/>
  <c r="Y99" i="47"/>
  <c r="AG99" i="47"/>
  <c r="AO99" i="47"/>
  <c r="AW99" i="47"/>
  <c r="I101" i="47"/>
  <c r="Q101" i="47"/>
  <c r="Y101" i="47"/>
  <c r="AG101" i="47"/>
  <c r="AO101" i="47"/>
  <c r="AW101" i="47"/>
  <c r="I103" i="47"/>
  <c r="Q103" i="47"/>
  <c r="Y103" i="47"/>
  <c r="AG103" i="47"/>
  <c r="AO103" i="47"/>
  <c r="AW103" i="47"/>
  <c r="Q105" i="47"/>
  <c r="AG105" i="47"/>
  <c r="AW105" i="47"/>
  <c r="M158" i="47"/>
  <c r="M156" i="47"/>
  <c r="M154" i="47"/>
  <c r="M152" i="47"/>
  <c r="M150" i="47"/>
  <c r="AC158" i="47"/>
  <c r="AC156" i="47"/>
  <c r="AC154" i="47"/>
  <c r="AC152" i="47"/>
  <c r="AC150" i="47"/>
  <c r="AS158" i="47"/>
  <c r="AS156" i="47"/>
  <c r="AS154" i="47"/>
  <c r="AS152" i="47"/>
  <c r="AS150" i="47"/>
  <c r="AS148" i="47"/>
  <c r="K126" i="47"/>
  <c r="S126" i="47"/>
  <c r="AA126" i="47"/>
  <c r="AI126" i="47"/>
  <c r="AQ126" i="47"/>
  <c r="AY126" i="47"/>
  <c r="K128" i="47"/>
  <c r="S128" i="47"/>
  <c r="AA128" i="47"/>
  <c r="AI128" i="47"/>
  <c r="AQ128" i="47"/>
  <c r="AY128" i="47"/>
  <c r="K130" i="47"/>
  <c r="S130" i="47"/>
  <c r="AA130" i="47"/>
  <c r="AI130" i="47"/>
  <c r="AQ130" i="47"/>
  <c r="AY130" i="47"/>
  <c r="K132" i="47"/>
  <c r="S132" i="47"/>
  <c r="AA132" i="47"/>
  <c r="AI132" i="47"/>
  <c r="AQ132" i="47"/>
  <c r="AY132" i="47"/>
  <c r="K134" i="47"/>
  <c r="S134" i="47"/>
  <c r="AA134" i="47"/>
  <c r="AI134" i="47"/>
  <c r="AQ134" i="47"/>
  <c r="AY134" i="47"/>
  <c r="K136" i="47"/>
  <c r="S136" i="47"/>
  <c r="AA136" i="47"/>
  <c r="AI136" i="47"/>
  <c r="AQ136" i="47"/>
  <c r="AY136" i="47"/>
  <c r="K138" i="47"/>
  <c r="S138" i="47"/>
  <c r="AA138" i="47"/>
  <c r="AI138" i="47"/>
  <c r="AQ138" i="47"/>
  <c r="AY138" i="47"/>
  <c r="K140" i="47"/>
  <c r="S140" i="47"/>
  <c r="AA140" i="47"/>
  <c r="AI140" i="47"/>
  <c r="AQ140" i="47"/>
  <c r="AY140" i="47"/>
  <c r="K142" i="47"/>
  <c r="S142" i="47"/>
  <c r="AA142" i="47"/>
  <c r="AI142" i="47"/>
  <c r="AQ142" i="47"/>
  <c r="AY142" i="47"/>
  <c r="K144" i="47"/>
  <c r="S144" i="47"/>
  <c r="AA144" i="47"/>
  <c r="AI144" i="47"/>
  <c r="AQ144" i="47"/>
  <c r="AY144" i="47"/>
  <c r="K146" i="47"/>
  <c r="S146" i="47"/>
  <c r="AA146" i="47"/>
  <c r="AI146" i="47"/>
  <c r="AQ146" i="47"/>
  <c r="AY146" i="47"/>
  <c r="K148" i="47"/>
  <c r="S148" i="47"/>
  <c r="AA148" i="47"/>
  <c r="AI148" i="47"/>
  <c r="AQ148" i="47"/>
  <c r="BC148" i="47"/>
  <c r="I150" i="47"/>
  <c r="S150" i="47"/>
  <c r="AE150" i="47"/>
  <c r="AO150" i="47"/>
  <c r="AY150" i="47"/>
  <c r="Q152" i="47"/>
  <c r="AA152" i="47"/>
  <c r="AM152" i="47"/>
  <c r="AW152" i="47"/>
  <c r="O154" i="47"/>
  <c r="AI154" i="47"/>
  <c r="AU154" i="47"/>
  <c r="K156" i="47"/>
  <c r="W156" i="47"/>
  <c r="AG156" i="47"/>
  <c r="AQ156" i="47"/>
  <c r="S158" i="47"/>
  <c r="AE158" i="47"/>
  <c r="AY158" i="47"/>
  <c r="O52" i="48"/>
  <c r="O50" i="48"/>
  <c r="O48" i="48"/>
  <c r="O46" i="48"/>
  <c r="O44" i="48"/>
  <c r="O42" i="48"/>
  <c r="O40" i="48"/>
  <c r="O38" i="48"/>
  <c r="O36" i="48"/>
  <c r="O34" i="48"/>
  <c r="O32" i="48"/>
  <c r="O30" i="48"/>
  <c r="O28" i="48"/>
  <c r="O26" i="48"/>
  <c r="M52" i="48"/>
  <c r="M50" i="48"/>
  <c r="M48" i="48"/>
  <c r="M46" i="48"/>
  <c r="M44" i="48"/>
  <c r="M42" i="48"/>
  <c r="M40" i="48"/>
  <c r="M38" i="48"/>
  <c r="M36" i="48"/>
  <c r="M34" i="48"/>
  <c r="M32" i="48"/>
  <c r="M30" i="48"/>
  <c r="M28" i="48"/>
  <c r="M26" i="48"/>
  <c r="AE52" i="48"/>
  <c r="AE50" i="48"/>
  <c r="AE48" i="48"/>
  <c r="AE46" i="48"/>
  <c r="AE44" i="48"/>
  <c r="AE42" i="48"/>
  <c r="AE40" i="48"/>
  <c r="AE38" i="48"/>
  <c r="AE36" i="48"/>
  <c r="AE34" i="48"/>
  <c r="AE32" i="48"/>
  <c r="AE30" i="48"/>
  <c r="AE28" i="48"/>
  <c r="AE26" i="48"/>
  <c r="AC52" i="48"/>
  <c r="AC50" i="48"/>
  <c r="AC48" i="48"/>
  <c r="AC46" i="48"/>
  <c r="AC44" i="48"/>
  <c r="AC42" i="48"/>
  <c r="AC40" i="48"/>
  <c r="AC38" i="48"/>
  <c r="AC36" i="48"/>
  <c r="AC34" i="48"/>
  <c r="AC32" i="48"/>
  <c r="AC30" i="48"/>
  <c r="AC28" i="48"/>
  <c r="AC26" i="48"/>
  <c r="AU52" i="48"/>
  <c r="AU50" i="48"/>
  <c r="AU48" i="48"/>
  <c r="AU46" i="48"/>
  <c r="AU44" i="48"/>
  <c r="AU42" i="48"/>
  <c r="AU40" i="48"/>
  <c r="AU38" i="48"/>
  <c r="AU36" i="48"/>
  <c r="AU34" i="48"/>
  <c r="AU32" i="48"/>
  <c r="AU30" i="48"/>
  <c r="AU28" i="48"/>
  <c r="AU26" i="48"/>
  <c r="AS52" i="48"/>
  <c r="AS50" i="48"/>
  <c r="AS48" i="48"/>
  <c r="AS46" i="48"/>
  <c r="AS44" i="48"/>
  <c r="AS42" i="48"/>
  <c r="AS40" i="48"/>
  <c r="AS38" i="48"/>
  <c r="AS36" i="48"/>
  <c r="AS34" i="48"/>
  <c r="AS32" i="48"/>
  <c r="AS30" i="48"/>
  <c r="AS28" i="48"/>
  <c r="AS26" i="48"/>
  <c r="I26" i="48"/>
  <c r="AO26" i="48"/>
  <c r="I28" i="48"/>
  <c r="AO28" i="48"/>
  <c r="I30" i="48"/>
  <c r="AO30" i="48"/>
  <c r="I32" i="48"/>
  <c r="AO32" i="48"/>
  <c r="I34" i="48"/>
  <c r="AO34" i="48"/>
  <c r="I36" i="48"/>
  <c r="AO36" i="48"/>
  <c r="I38" i="48"/>
  <c r="AO38" i="48"/>
  <c r="I40" i="48"/>
  <c r="AO40" i="48"/>
  <c r="I42" i="48"/>
  <c r="AO42" i="48"/>
  <c r="I44" i="48"/>
  <c r="AO44" i="48"/>
  <c r="I46" i="48"/>
  <c r="AO46" i="48"/>
  <c r="I48" i="48"/>
  <c r="AO48" i="48"/>
  <c r="I50" i="48"/>
  <c r="AO50" i="48"/>
  <c r="I52" i="48"/>
  <c r="AO52" i="48"/>
  <c r="I105" i="48"/>
  <c r="Y105" i="48"/>
  <c r="AO105" i="48"/>
  <c r="S158" i="48"/>
  <c r="S156" i="48"/>
  <c r="S154" i="48"/>
  <c r="S152" i="48"/>
  <c r="S150" i="48"/>
  <c r="S148" i="48"/>
  <c r="S146" i="48"/>
  <c r="S144" i="48"/>
  <c r="S142" i="48"/>
  <c r="S140" i="48"/>
  <c r="S138" i="48"/>
  <c r="S136" i="48"/>
  <c r="S134" i="48"/>
  <c r="S132" i="48"/>
  <c r="S130" i="48"/>
  <c r="Q158" i="48"/>
  <c r="Q156" i="48"/>
  <c r="Q154" i="48"/>
  <c r="Q152" i="48"/>
  <c r="Q150" i="48"/>
  <c r="Q148" i="48"/>
  <c r="Q146" i="48"/>
  <c r="Q144" i="48"/>
  <c r="Q142" i="48"/>
  <c r="Q140" i="48"/>
  <c r="Q138" i="48"/>
  <c r="Q136" i="48"/>
  <c r="Q134" i="48"/>
  <c r="Q132" i="48"/>
  <c r="Q130" i="48"/>
  <c r="AI158" i="48"/>
  <c r="AI156" i="48"/>
  <c r="AI154" i="48"/>
  <c r="AI152" i="48"/>
  <c r="AI150" i="48"/>
  <c r="AI148" i="48"/>
  <c r="AI146" i="48"/>
  <c r="AI144" i="48"/>
  <c r="AI142" i="48"/>
  <c r="AI140" i="48"/>
  <c r="AI138" i="48"/>
  <c r="AI136" i="48"/>
  <c r="AI134" i="48"/>
  <c r="AI132" i="48"/>
  <c r="AI130" i="48"/>
  <c r="AG158" i="48"/>
  <c r="AG156" i="48"/>
  <c r="AG154" i="48"/>
  <c r="AG152" i="48"/>
  <c r="AG150" i="48"/>
  <c r="AG148" i="48"/>
  <c r="AG146" i="48"/>
  <c r="AG144" i="48"/>
  <c r="AG142" i="48"/>
  <c r="AG140" i="48"/>
  <c r="AG138" i="48"/>
  <c r="AG136" i="48"/>
  <c r="AG134" i="48"/>
  <c r="AG132" i="48"/>
  <c r="AG130" i="48"/>
  <c r="AY158" i="48"/>
  <c r="AY156" i="48"/>
  <c r="AY154" i="48"/>
  <c r="AY152" i="48"/>
  <c r="AY150" i="48"/>
  <c r="AY148" i="48"/>
  <c r="AY146" i="48"/>
  <c r="AY144" i="48"/>
  <c r="AY142" i="48"/>
  <c r="AY140" i="48"/>
  <c r="AY138" i="48"/>
  <c r="AY136" i="48"/>
  <c r="AY134" i="48"/>
  <c r="AY132" i="48"/>
  <c r="AY130" i="48"/>
  <c r="AW158" i="48"/>
  <c r="AW156" i="48"/>
  <c r="AW154" i="48"/>
  <c r="AW152" i="48"/>
  <c r="AW150" i="48"/>
  <c r="AW148" i="48"/>
  <c r="AW146" i="48"/>
  <c r="AW144" i="48"/>
  <c r="AW142" i="48"/>
  <c r="AW140" i="48"/>
  <c r="AW138" i="48"/>
  <c r="AW136" i="48"/>
  <c r="AW134" i="48"/>
  <c r="AW132" i="48"/>
  <c r="AW130" i="48"/>
  <c r="E52" i="49"/>
  <c r="E50" i="49"/>
  <c r="E48" i="49"/>
  <c r="E46" i="49"/>
  <c r="E44" i="49"/>
  <c r="E42" i="49"/>
  <c r="G48" i="49"/>
  <c r="E40" i="49"/>
  <c r="E38" i="49"/>
  <c r="E36" i="49"/>
  <c r="E34" i="49"/>
  <c r="E32" i="49"/>
  <c r="E30" i="49"/>
  <c r="E28" i="49"/>
  <c r="E26" i="49"/>
  <c r="E24" i="49"/>
  <c r="G46" i="49"/>
  <c r="G52" i="49"/>
  <c r="G44" i="49"/>
  <c r="U52" i="49"/>
  <c r="U50" i="49"/>
  <c r="U48" i="49"/>
  <c r="U46" i="49"/>
  <c r="U44" i="49"/>
  <c r="U42" i="49"/>
  <c r="W52" i="49"/>
  <c r="W44" i="49"/>
  <c r="U40" i="49"/>
  <c r="U38" i="49"/>
  <c r="U36" i="49"/>
  <c r="U34" i="49"/>
  <c r="U32" i="49"/>
  <c r="U30" i="49"/>
  <c r="U28" i="49"/>
  <c r="U26" i="49"/>
  <c r="U24" i="49"/>
  <c r="W50" i="49"/>
  <c r="W42" i="49"/>
  <c r="W48" i="49"/>
  <c r="AK52" i="49"/>
  <c r="AK50" i="49"/>
  <c r="AK48" i="49"/>
  <c r="AK46" i="49"/>
  <c r="AK44" i="49"/>
  <c r="AK42" i="49"/>
  <c r="AK40" i="49"/>
  <c r="AM48" i="49"/>
  <c r="AM40" i="49"/>
  <c r="AK38" i="49"/>
  <c r="AK36" i="49"/>
  <c r="AK34" i="49"/>
  <c r="AK32" i="49"/>
  <c r="AK30" i="49"/>
  <c r="AK28" i="49"/>
  <c r="AK26" i="49"/>
  <c r="AK24" i="49"/>
  <c r="AM46" i="49"/>
  <c r="AM52" i="49"/>
  <c r="AM44" i="49"/>
  <c r="BA52" i="49"/>
  <c r="BA50" i="49"/>
  <c r="BA48" i="49"/>
  <c r="BA46" i="49"/>
  <c r="BA44" i="49"/>
  <c r="BA42" i="49"/>
  <c r="BA40" i="49"/>
  <c r="BC52" i="49"/>
  <c r="BC44" i="49"/>
  <c r="BA38" i="49"/>
  <c r="BA36" i="49"/>
  <c r="BA34" i="49"/>
  <c r="BA32" i="49"/>
  <c r="BA30" i="49"/>
  <c r="BA28" i="49"/>
  <c r="BA26" i="49"/>
  <c r="BA24" i="49"/>
  <c r="BC50" i="49"/>
  <c r="BC42" i="49"/>
  <c r="BC48" i="49"/>
  <c r="BC40" i="49"/>
  <c r="W24" i="49"/>
  <c r="BC24" i="49"/>
  <c r="G28" i="49"/>
  <c r="AM28" i="49"/>
  <c r="W32" i="49"/>
  <c r="BC32" i="49"/>
  <c r="G36" i="49"/>
  <c r="AM36" i="49"/>
  <c r="W40" i="49"/>
  <c r="W46" i="49"/>
  <c r="AM50" i="49"/>
  <c r="E158" i="47"/>
  <c r="E156" i="47"/>
  <c r="E154" i="47"/>
  <c r="E152" i="47"/>
  <c r="E150" i="47"/>
  <c r="BA158" i="47"/>
  <c r="BA156" i="47"/>
  <c r="BA154" i="47"/>
  <c r="BA152" i="47"/>
  <c r="BA150" i="47"/>
  <c r="BA148" i="47"/>
  <c r="W126" i="47"/>
  <c r="AM126" i="47"/>
  <c r="BC128" i="47"/>
  <c r="AM130" i="47"/>
  <c r="G132" i="47"/>
  <c r="BC132" i="47"/>
  <c r="G136" i="47"/>
  <c r="G138" i="47"/>
  <c r="BC138" i="47"/>
  <c r="W140" i="47"/>
  <c r="AM140" i="47"/>
  <c r="W142" i="47"/>
  <c r="AM142" i="47"/>
  <c r="G146" i="47"/>
  <c r="G148" i="47"/>
  <c r="W148" i="47"/>
  <c r="W152" i="47"/>
  <c r="I26" i="47"/>
  <c r="Q26" i="47"/>
  <c r="Y26" i="47"/>
  <c r="AG26" i="47"/>
  <c r="AO26" i="47"/>
  <c r="I28" i="47"/>
  <c r="Q28" i="47"/>
  <c r="Y28" i="47"/>
  <c r="AG28" i="47"/>
  <c r="AO28" i="47"/>
  <c r="I30" i="47"/>
  <c r="Q30" i="47"/>
  <c r="Y30" i="47"/>
  <c r="AG30" i="47"/>
  <c r="AO30" i="47"/>
  <c r="I32" i="47"/>
  <c r="Q32" i="47"/>
  <c r="Y32" i="47"/>
  <c r="AG32" i="47"/>
  <c r="AO32" i="47"/>
  <c r="I34" i="47"/>
  <c r="Q34" i="47"/>
  <c r="Y34" i="47"/>
  <c r="AG34" i="47"/>
  <c r="AO34" i="47"/>
  <c r="I36" i="47"/>
  <c r="Q36" i="47"/>
  <c r="Y36" i="47"/>
  <c r="AG36" i="47"/>
  <c r="AO36" i="47"/>
  <c r="I38" i="47"/>
  <c r="Q38" i="47"/>
  <c r="Y38" i="47"/>
  <c r="AG38" i="47"/>
  <c r="AO38" i="47"/>
  <c r="I40" i="47"/>
  <c r="Q40" i="47"/>
  <c r="Y40" i="47"/>
  <c r="AG40" i="47"/>
  <c r="AO40" i="47"/>
  <c r="I42" i="47"/>
  <c r="Q42" i="47"/>
  <c r="Y42" i="47"/>
  <c r="AG42" i="47"/>
  <c r="AO42" i="47"/>
  <c r="I44" i="47"/>
  <c r="Q44" i="47"/>
  <c r="Y44" i="47"/>
  <c r="AG44" i="47"/>
  <c r="AO44" i="47"/>
  <c r="I46" i="47"/>
  <c r="Q46" i="47"/>
  <c r="Y46" i="47"/>
  <c r="AG46" i="47"/>
  <c r="AO46" i="47"/>
  <c r="I48" i="47"/>
  <c r="Q48" i="47"/>
  <c r="Y48" i="47"/>
  <c r="AG48" i="47"/>
  <c r="AO48" i="47"/>
  <c r="I50" i="47"/>
  <c r="Q50" i="47"/>
  <c r="Y50" i="47"/>
  <c r="AG50" i="47"/>
  <c r="AO50" i="47"/>
  <c r="Q52" i="47"/>
  <c r="AG52" i="47"/>
  <c r="K63" i="47"/>
  <c r="S63" i="47"/>
  <c r="AA63" i="47"/>
  <c r="AI63" i="47"/>
  <c r="AY63" i="47"/>
  <c r="K65" i="47"/>
  <c r="S65" i="47"/>
  <c r="AA65" i="47"/>
  <c r="AI65" i="47"/>
  <c r="AY65" i="47"/>
  <c r="K67" i="47"/>
  <c r="S67" i="47"/>
  <c r="AA67" i="47"/>
  <c r="AI67" i="47"/>
  <c r="AY67" i="47"/>
  <c r="K69" i="47"/>
  <c r="S69" i="47"/>
  <c r="AA69" i="47"/>
  <c r="AI69" i="47"/>
  <c r="AY69" i="47"/>
  <c r="K71" i="47"/>
  <c r="S71" i="47"/>
  <c r="AA71" i="47"/>
  <c r="AI71" i="47"/>
  <c r="AY71" i="47"/>
  <c r="K73" i="47"/>
  <c r="S73" i="47"/>
  <c r="AA73" i="47"/>
  <c r="AI73" i="47"/>
  <c r="AY73" i="47"/>
  <c r="K75" i="47"/>
  <c r="S75" i="47"/>
  <c r="AA75" i="47"/>
  <c r="AI75" i="47"/>
  <c r="AY75" i="47"/>
  <c r="K77" i="47"/>
  <c r="S77" i="47"/>
  <c r="AA77" i="47"/>
  <c r="AI77" i="47"/>
  <c r="AY77" i="47"/>
  <c r="K79" i="47"/>
  <c r="S79" i="47"/>
  <c r="AA79" i="47"/>
  <c r="AI79" i="47"/>
  <c r="AY79" i="47"/>
  <c r="K81" i="47"/>
  <c r="S81" i="47"/>
  <c r="AA81" i="47"/>
  <c r="AI81" i="47"/>
  <c r="AY81" i="47"/>
  <c r="K83" i="47"/>
  <c r="S83" i="47"/>
  <c r="AA83" i="47"/>
  <c r="AI83" i="47"/>
  <c r="AY83" i="47"/>
  <c r="K85" i="47"/>
  <c r="S85" i="47"/>
  <c r="AA85" i="47"/>
  <c r="AI85" i="47"/>
  <c r="AY85" i="47"/>
  <c r="K87" i="47"/>
  <c r="S87" i="47"/>
  <c r="AA87" i="47"/>
  <c r="AI87" i="47"/>
  <c r="AY87" i="47"/>
  <c r="K89" i="47"/>
  <c r="S89" i="47"/>
  <c r="AA89" i="47"/>
  <c r="AI89" i="47"/>
  <c r="AY89" i="47"/>
  <c r="K91" i="47"/>
  <c r="S91" i="47"/>
  <c r="AA91" i="47"/>
  <c r="AI91" i="47"/>
  <c r="AY91" i="47"/>
  <c r="K93" i="47"/>
  <c r="S93" i="47"/>
  <c r="AA93" i="47"/>
  <c r="AI93" i="47"/>
  <c r="AY93" i="47"/>
  <c r="K95" i="47"/>
  <c r="S95" i="47"/>
  <c r="AA95" i="47"/>
  <c r="AI95" i="47"/>
  <c r="AY95" i="47"/>
  <c r="K97" i="47"/>
  <c r="S97" i="47"/>
  <c r="AA97" i="47"/>
  <c r="AI97" i="47"/>
  <c r="AY97" i="47"/>
  <c r="K99" i="47"/>
  <c r="S99" i="47"/>
  <c r="AA99" i="47"/>
  <c r="AI99" i="47"/>
  <c r="AY99" i="47"/>
  <c r="K101" i="47"/>
  <c r="S101" i="47"/>
  <c r="AA101" i="47"/>
  <c r="AI101" i="47"/>
  <c r="AY101" i="47"/>
  <c r="K103" i="47"/>
  <c r="S103" i="47"/>
  <c r="AA103" i="47"/>
  <c r="AI103" i="47"/>
  <c r="AY103" i="47"/>
  <c r="K105" i="47"/>
  <c r="AA105" i="47"/>
  <c r="E126" i="47"/>
  <c r="U126" i="47"/>
  <c r="AK126" i="47"/>
  <c r="BA126" i="47"/>
  <c r="E128" i="47"/>
  <c r="U128" i="47"/>
  <c r="AK128" i="47"/>
  <c r="BA128" i="47"/>
  <c r="E130" i="47"/>
  <c r="U130" i="47"/>
  <c r="AK130" i="47"/>
  <c r="BA130" i="47"/>
  <c r="E132" i="47"/>
  <c r="U132" i="47"/>
  <c r="AK132" i="47"/>
  <c r="BA132" i="47"/>
  <c r="E134" i="47"/>
  <c r="U134" i="47"/>
  <c r="AK134" i="47"/>
  <c r="BA134" i="47"/>
  <c r="E136" i="47"/>
  <c r="U136" i="47"/>
  <c r="AK136" i="47"/>
  <c r="BA136" i="47"/>
  <c r="E138" i="47"/>
  <c r="U138" i="47"/>
  <c r="AK138" i="47"/>
  <c r="BA138" i="47"/>
  <c r="E140" i="47"/>
  <c r="U140" i="47"/>
  <c r="AK140" i="47"/>
  <c r="BA140" i="47"/>
  <c r="E142" i="47"/>
  <c r="U142" i="47"/>
  <c r="AK142" i="47"/>
  <c r="BA142" i="47"/>
  <c r="E144" i="47"/>
  <c r="U144" i="47"/>
  <c r="AK144" i="47"/>
  <c r="BA144" i="47"/>
  <c r="E146" i="47"/>
  <c r="U146" i="47"/>
  <c r="AK146" i="47"/>
  <c r="BA146" i="47"/>
  <c r="E148" i="47"/>
  <c r="U148" i="47"/>
  <c r="AK148" i="47"/>
  <c r="W150" i="47"/>
  <c r="AG150" i="47"/>
  <c r="BC150" i="47"/>
  <c r="S152" i="47"/>
  <c r="AY152" i="47"/>
  <c r="G154" i="47"/>
  <c r="AM154" i="47"/>
  <c r="AI156" i="47"/>
  <c r="W158" i="47"/>
  <c r="BC158" i="47"/>
  <c r="S52" i="48"/>
  <c r="S50" i="48"/>
  <c r="S48" i="48"/>
  <c r="S46" i="48"/>
  <c r="S44" i="48"/>
  <c r="S42" i="48"/>
  <c r="S40" i="48"/>
  <c r="S38" i="48"/>
  <c r="S36" i="48"/>
  <c r="S34" i="48"/>
  <c r="S32" i="48"/>
  <c r="S30" i="48"/>
  <c r="S28" i="48"/>
  <c r="S26" i="48"/>
  <c r="AI52" i="48"/>
  <c r="AI50" i="48"/>
  <c r="AI48" i="48"/>
  <c r="AI46" i="48"/>
  <c r="AI44" i="48"/>
  <c r="AI42" i="48"/>
  <c r="AI40" i="48"/>
  <c r="AI38" i="48"/>
  <c r="AI36" i="48"/>
  <c r="AI34" i="48"/>
  <c r="AI32" i="48"/>
  <c r="AI30" i="48"/>
  <c r="AI28" i="48"/>
  <c r="AI26" i="48"/>
  <c r="AY52" i="48"/>
  <c r="AY50" i="48"/>
  <c r="AY48" i="48"/>
  <c r="AY46" i="48"/>
  <c r="AY44" i="48"/>
  <c r="AY42" i="48"/>
  <c r="AY40" i="48"/>
  <c r="AY38" i="48"/>
  <c r="AY36" i="48"/>
  <c r="AY34" i="48"/>
  <c r="AY32" i="48"/>
  <c r="AY30" i="48"/>
  <c r="AY28" i="48"/>
  <c r="AY26" i="48"/>
  <c r="Q26" i="48"/>
  <c r="AW26" i="48"/>
  <c r="Q28" i="48"/>
  <c r="AW28" i="48"/>
  <c r="Q30" i="48"/>
  <c r="AW30" i="48"/>
  <c r="Q32" i="48"/>
  <c r="AW32" i="48"/>
  <c r="Q34" i="48"/>
  <c r="AW34" i="48"/>
  <c r="Q36" i="48"/>
  <c r="AW36" i="48"/>
  <c r="Q38" i="48"/>
  <c r="AW38" i="48"/>
  <c r="Q40" i="48"/>
  <c r="AW40" i="48"/>
  <c r="Q42" i="48"/>
  <c r="AW42" i="48"/>
  <c r="Q44" i="48"/>
  <c r="AW44" i="48"/>
  <c r="Q46" i="48"/>
  <c r="AW46" i="48"/>
  <c r="Q48" i="48"/>
  <c r="AW48" i="48"/>
  <c r="Q50" i="48"/>
  <c r="AW50" i="48"/>
  <c r="Q52" i="48"/>
  <c r="AW52" i="48"/>
  <c r="O105" i="48"/>
  <c r="O103" i="48"/>
  <c r="O101" i="48"/>
  <c r="O99" i="48"/>
  <c r="O97" i="48"/>
  <c r="O95" i="48"/>
  <c r="O93" i="48"/>
  <c r="O91" i="48"/>
  <c r="O89" i="48"/>
  <c r="O87" i="48"/>
  <c r="O85" i="48"/>
  <c r="O83" i="48"/>
  <c r="O81" i="48"/>
  <c r="O79" i="48"/>
  <c r="M105" i="48"/>
  <c r="M103" i="48"/>
  <c r="M101" i="48"/>
  <c r="M99" i="48"/>
  <c r="M97" i="48"/>
  <c r="M95" i="48"/>
  <c r="M93" i="48"/>
  <c r="M91" i="48"/>
  <c r="M89" i="48"/>
  <c r="M87" i="48"/>
  <c r="M85" i="48"/>
  <c r="M83" i="48"/>
  <c r="M81" i="48"/>
  <c r="M79" i="48"/>
  <c r="AE105" i="48"/>
  <c r="AE103" i="48"/>
  <c r="AE101" i="48"/>
  <c r="AE99" i="48"/>
  <c r="AE97" i="48"/>
  <c r="AE95" i="48"/>
  <c r="AE93" i="48"/>
  <c r="AE91" i="48"/>
  <c r="AE89" i="48"/>
  <c r="AE87" i="48"/>
  <c r="AE85" i="48"/>
  <c r="AE83" i="48"/>
  <c r="AE81" i="48"/>
  <c r="AE79" i="48"/>
  <c r="AC105" i="48"/>
  <c r="AC103" i="48"/>
  <c r="AC101" i="48"/>
  <c r="AC99" i="48"/>
  <c r="AC97" i="48"/>
  <c r="AC95" i="48"/>
  <c r="AC93" i="48"/>
  <c r="AC91" i="48"/>
  <c r="AC89" i="48"/>
  <c r="AC87" i="48"/>
  <c r="AC85" i="48"/>
  <c r="AC83" i="48"/>
  <c r="AC81" i="48"/>
  <c r="AC79" i="48"/>
  <c r="AU105" i="48"/>
  <c r="AU103" i="48"/>
  <c r="AU101" i="48"/>
  <c r="AU99" i="48"/>
  <c r="AU97" i="48"/>
  <c r="AU95" i="48"/>
  <c r="AU93" i="48"/>
  <c r="AU91" i="48"/>
  <c r="AU89" i="48"/>
  <c r="AU87" i="48"/>
  <c r="AU85" i="48"/>
  <c r="AU83" i="48"/>
  <c r="AU81" i="48"/>
  <c r="AU79" i="48"/>
  <c r="AS105" i="48"/>
  <c r="AS103" i="48"/>
  <c r="AS101" i="48"/>
  <c r="AS99" i="48"/>
  <c r="AS97" i="48"/>
  <c r="AS95" i="48"/>
  <c r="AS93" i="48"/>
  <c r="AS91" i="48"/>
  <c r="AS89" i="48"/>
  <c r="AS87" i="48"/>
  <c r="AS85" i="48"/>
  <c r="AS83" i="48"/>
  <c r="AS81" i="48"/>
  <c r="AS79" i="48"/>
  <c r="K105" i="49"/>
  <c r="K103" i="49"/>
  <c r="K101" i="49"/>
  <c r="K99" i="49"/>
  <c r="K97" i="49"/>
  <c r="K95" i="49"/>
  <c r="K93" i="49"/>
  <c r="K91" i="49"/>
  <c r="K89" i="49"/>
  <c r="K87" i="49"/>
  <c r="K85" i="49"/>
  <c r="K83" i="49"/>
  <c r="K81" i="49"/>
  <c r="K79" i="49"/>
  <c r="I105" i="49"/>
  <c r="I103" i="49"/>
  <c r="I101" i="49"/>
  <c r="I99" i="49"/>
  <c r="I97" i="49"/>
  <c r="I95" i="49"/>
  <c r="I93" i="49"/>
  <c r="I91" i="49"/>
  <c r="I89" i="49"/>
  <c r="I87" i="49"/>
  <c r="I85" i="49"/>
  <c r="I83" i="49"/>
  <c r="I81" i="49"/>
  <c r="I79" i="49"/>
  <c r="AA105" i="49"/>
  <c r="AA103" i="49"/>
  <c r="AA101" i="49"/>
  <c r="AA99" i="49"/>
  <c r="AA97" i="49"/>
  <c r="AA95" i="49"/>
  <c r="AA93" i="49"/>
  <c r="AA91" i="49"/>
  <c r="AA89" i="49"/>
  <c r="AA87" i="49"/>
  <c r="AA85" i="49"/>
  <c r="AA83" i="49"/>
  <c r="AA81" i="49"/>
  <c r="AA79" i="49"/>
  <c r="Y105" i="49"/>
  <c r="Y103" i="49"/>
  <c r="Y101" i="49"/>
  <c r="Y99" i="49"/>
  <c r="Y97" i="49"/>
  <c r="Y95" i="49"/>
  <c r="Y93" i="49"/>
  <c r="Y91" i="49"/>
  <c r="Y89" i="49"/>
  <c r="Y87" i="49"/>
  <c r="Y85" i="49"/>
  <c r="Y83" i="49"/>
  <c r="Y81" i="49"/>
  <c r="Y79" i="49"/>
  <c r="AQ105" i="49"/>
  <c r="AQ103" i="49"/>
  <c r="AQ101" i="49"/>
  <c r="AQ99" i="49"/>
  <c r="AQ97" i="49"/>
  <c r="AQ95" i="49"/>
  <c r="AQ93" i="49"/>
  <c r="AQ91" i="49"/>
  <c r="AQ89" i="49"/>
  <c r="AQ87" i="49"/>
  <c r="AQ85" i="49"/>
  <c r="AQ83" i="49"/>
  <c r="AQ81" i="49"/>
  <c r="AQ79" i="49"/>
  <c r="AO105" i="49"/>
  <c r="AO103" i="49"/>
  <c r="AO101" i="49"/>
  <c r="AO99" i="49"/>
  <c r="AO97" i="49"/>
  <c r="AO95" i="49"/>
  <c r="AO93" i="49"/>
  <c r="AO91" i="49"/>
  <c r="AO89" i="49"/>
  <c r="AO87" i="49"/>
  <c r="AO85" i="49"/>
  <c r="AO83" i="49"/>
  <c r="AO81" i="49"/>
  <c r="AO79" i="49"/>
  <c r="M52" i="50"/>
  <c r="M50" i="50"/>
  <c r="M48" i="50"/>
  <c r="M46" i="50"/>
  <c r="M44" i="50"/>
  <c r="M42" i="50"/>
  <c r="O46" i="50"/>
  <c r="O52" i="50"/>
  <c r="O44" i="50"/>
  <c r="O40" i="50"/>
  <c r="O38" i="50"/>
  <c r="O36" i="50"/>
  <c r="O34" i="50"/>
  <c r="O32" i="50"/>
  <c r="O30" i="50"/>
  <c r="O28" i="50"/>
  <c r="O50" i="50"/>
  <c r="O42" i="50"/>
  <c r="M40" i="50"/>
  <c r="M38" i="50"/>
  <c r="M36" i="50"/>
  <c r="M34" i="50"/>
  <c r="M32" i="50"/>
  <c r="M30" i="50"/>
  <c r="M28" i="50"/>
  <c r="O48" i="50"/>
  <c r="AC52" i="50"/>
  <c r="AC50" i="50"/>
  <c r="AC48" i="50"/>
  <c r="AC46" i="50"/>
  <c r="AC44" i="50"/>
  <c r="AC42" i="50"/>
  <c r="AE50" i="50"/>
  <c r="AE42" i="50"/>
  <c r="AE48" i="50"/>
  <c r="AE40" i="50"/>
  <c r="AE38" i="50"/>
  <c r="AE36" i="50"/>
  <c r="AE34" i="50"/>
  <c r="AE32" i="50"/>
  <c r="AE30" i="50"/>
  <c r="AE28" i="50"/>
  <c r="AE46" i="50"/>
  <c r="AC40" i="50"/>
  <c r="AC38" i="50"/>
  <c r="AC36" i="50"/>
  <c r="AC34" i="50"/>
  <c r="AC32" i="50"/>
  <c r="AC30" i="50"/>
  <c r="AC28" i="50"/>
  <c r="AE44" i="50"/>
  <c r="AE52" i="50"/>
  <c r="AS52" i="50"/>
  <c r="AS50" i="50"/>
  <c r="AS48" i="50"/>
  <c r="AS46" i="50"/>
  <c r="AS44" i="50"/>
  <c r="AS42" i="50"/>
  <c r="AU46" i="50"/>
  <c r="AU52" i="50"/>
  <c r="AU44" i="50"/>
  <c r="AU40" i="50"/>
  <c r="AU38" i="50"/>
  <c r="AU36" i="50"/>
  <c r="AU34" i="50"/>
  <c r="AU32" i="50"/>
  <c r="AU30" i="50"/>
  <c r="AU28" i="50"/>
  <c r="AU50" i="50"/>
  <c r="AU42" i="50"/>
  <c r="AS40" i="50"/>
  <c r="AS38" i="50"/>
  <c r="AS36" i="50"/>
  <c r="AS34" i="50"/>
  <c r="AS32" i="50"/>
  <c r="AS30" i="50"/>
  <c r="AS28" i="50"/>
  <c r="AU48" i="50"/>
  <c r="E79" i="48"/>
  <c r="U79" i="48"/>
  <c r="AK79" i="48"/>
  <c r="BA79" i="48"/>
  <c r="E81" i="48"/>
  <c r="U81" i="48"/>
  <c r="AK81" i="48"/>
  <c r="BA81" i="48"/>
  <c r="E83" i="48"/>
  <c r="U83" i="48"/>
  <c r="AK83" i="48"/>
  <c r="BA83" i="48"/>
  <c r="E85" i="48"/>
  <c r="U85" i="48"/>
  <c r="AK85" i="48"/>
  <c r="BA85" i="48"/>
  <c r="E87" i="48"/>
  <c r="U87" i="48"/>
  <c r="AK87" i="48"/>
  <c r="BA87" i="48"/>
  <c r="E89" i="48"/>
  <c r="U89" i="48"/>
  <c r="AK89" i="48"/>
  <c r="BA89" i="48"/>
  <c r="E91" i="48"/>
  <c r="U91" i="48"/>
  <c r="AK91" i="48"/>
  <c r="BA91" i="48"/>
  <c r="E93" i="48"/>
  <c r="U93" i="48"/>
  <c r="AK93" i="48"/>
  <c r="BA93" i="48"/>
  <c r="E95" i="48"/>
  <c r="U95" i="48"/>
  <c r="AK95" i="48"/>
  <c r="BA95" i="48"/>
  <c r="E97" i="48"/>
  <c r="U97" i="48"/>
  <c r="AK97" i="48"/>
  <c r="BA97" i="48"/>
  <c r="E99" i="48"/>
  <c r="U99" i="48"/>
  <c r="AK99" i="48"/>
  <c r="BA99" i="48"/>
  <c r="E101" i="48"/>
  <c r="U101" i="48"/>
  <c r="AK101" i="48"/>
  <c r="BA101" i="48"/>
  <c r="E103" i="48"/>
  <c r="U103" i="48"/>
  <c r="AK103" i="48"/>
  <c r="BA103" i="48"/>
  <c r="E105" i="48"/>
  <c r="U105" i="48"/>
  <c r="AK105" i="48"/>
  <c r="BA105" i="48"/>
  <c r="G130" i="48"/>
  <c r="O130" i="48"/>
  <c r="W130" i="48"/>
  <c r="AE130" i="48"/>
  <c r="AM130" i="48"/>
  <c r="AU130" i="48"/>
  <c r="BC130" i="48"/>
  <c r="G132" i="48"/>
  <c r="O132" i="48"/>
  <c r="W132" i="48"/>
  <c r="AE132" i="48"/>
  <c r="AM132" i="48"/>
  <c r="AU132" i="48"/>
  <c r="BC132" i="48"/>
  <c r="G134" i="48"/>
  <c r="O134" i="48"/>
  <c r="W134" i="48"/>
  <c r="AE134" i="48"/>
  <c r="AM134" i="48"/>
  <c r="AU134" i="48"/>
  <c r="BC134" i="48"/>
  <c r="G136" i="48"/>
  <c r="O136" i="48"/>
  <c r="W136" i="48"/>
  <c r="AE136" i="48"/>
  <c r="AM136" i="48"/>
  <c r="AU136" i="48"/>
  <c r="BC136" i="48"/>
  <c r="G138" i="48"/>
  <c r="O138" i="48"/>
  <c r="W138" i="48"/>
  <c r="AE138" i="48"/>
  <c r="AM138" i="48"/>
  <c r="AU138" i="48"/>
  <c r="BC138" i="48"/>
  <c r="G140" i="48"/>
  <c r="O140" i="48"/>
  <c r="W140" i="48"/>
  <c r="AE140" i="48"/>
  <c r="AM140" i="48"/>
  <c r="AU140" i="48"/>
  <c r="BC140" i="48"/>
  <c r="G142" i="48"/>
  <c r="O142" i="48"/>
  <c r="W142" i="48"/>
  <c r="AE142" i="48"/>
  <c r="AM142" i="48"/>
  <c r="AU142" i="48"/>
  <c r="BC142" i="48"/>
  <c r="G144" i="48"/>
  <c r="O144" i="48"/>
  <c r="W144" i="48"/>
  <c r="AE144" i="48"/>
  <c r="AM144" i="48"/>
  <c r="AU144" i="48"/>
  <c r="BC144" i="48"/>
  <c r="G146" i="48"/>
  <c r="O146" i="48"/>
  <c r="W146" i="48"/>
  <c r="AE146" i="48"/>
  <c r="AM146" i="48"/>
  <c r="AU146" i="48"/>
  <c r="BC146" i="48"/>
  <c r="G148" i="48"/>
  <c r="O148" i="48"/>
  <c r="W148" i="48"/>
  <c r="AE148" i="48"/>
  <c r="AM148" i="48"/>
  <c r="AU148" i="48"/>
  <c r="BC148" i="48"/>
  <c r="G150" i="48"/>
  <c r="O150" i="48"/>
  <c r="W150" i="48"/>
  <c r="AE150" i="48"/>
  <c r="AM150" i="48"/>
  <c r="AU150" i="48"/>
  <c r="BC150" i="48"/>
  <c r="G152" i="48"/>
  <c r="O152" i="48"/>
  <c r="W152" i="48"/>
  <c r="AE152" i="48"/>
  <c r="AM152" i="48"/>
  <c r="AU152" i="48"/>
  <c r="BC152" i="48"/>
  <c r="G154" i="48"/>
  <c r="O154" i="48"/>
  <c r="W154" i="48"/>
  <c r="AE154" i="48"/>
  <c r="AM154" i="48"/>
  <c r="AU154" i="48"/>
  <c r="BC154" i="48"/>
  <c r="G156" i="48"/>
  <c r="O156" i="48"/>
  <c r="W156" i="48"/>
  <c r="AE156" i="48"/>
  <c r="AM156" i="48"/>
  <c r="AU156" i="48"/>
  <c r="BC156" i="48"/>
  <c r="I24" i="49"/>
  <c r="Q24" i="49"/>
  <c r="Y24" i="49"/>
  <c r="AG24" i="49"/>
  <c r="AO24" i="49"/>
  <c r="AW24" i="49"/>
  <c r="I26" i="49"/>
  <c r="Q26" i="49"/>
  <c r="Y26" i="49"/>
  <c r="AG26" i="49"/>
  <c r="AO26" i="49"/>
  <c r="AW26" i="49"/>
  <c r="I28" i="49"/>
  <c r="Q28" i="49"/>
  <c r="Y28" i="49"/>
  <c r="AG28" i="49"/>
  <c r="AO28" i="49"/>
  <c r="AW28" i="49"/>
  <c r="I30" i="49"/>
  <c r="Q30" i="49"/>
  <c r="Y30" i="49"/>
  <c r="AG30" i="49"/>
  <c r="AO30" i="49"/>
  <c r="AW30" i="49"/>
  <c r="I32" i="49"/>
  <c r="Q32" i="49"/>
  <c r="Y32" i="49"/>
  <c r="AG32" i="49"/>
  <c r="AO32" i="49"/>
  <c r="AW32" i="49"/>
  <c r="I34" i="49"/>
  <c r="Q34" i="49"/>
  <c r="Y34" i="49"/>
  <c r="AG34" i="49"/>
  <c r="AO34" i="49"/>
  <c r="AW34" i="49"/>
  <c r="I36" i="49"/>
  <c r="Q36" i="49"/>
  <c r="Y36" i="49"/>
  <c r="AG36" i="49"/>
  <c r="AO36" i="49"/>
  <c r="AW36" i="49"/>
  <c r="I38" i="49"/>
  <c r="Q38" i="49"/>
  <c r="Y38" i="49"/>
  <c r="AG38" i="49"/>
  <c r="AO38" i="49"/>
  <c r="AW38" i="49"/>
  <c r="I40" i="49"/>
  <c r="Q40" i="49"/>
  <c r="Y40" i="49"/>
  <c r="AG40" i="49"/>
  <c r="AQ40" i="49"/>
  <c r="I42" i="49"/>
  <c r="S42" i="49"/>
  <c r="AE42" i="49"/>
  <c r="AO42" i="49"/>
  <c r="AY42" i="49"/>
  <c r="Q44" i="49"/>
  <c r="AA44" i="49"/>
  <c r="AW44" i="49"/>
  <c r="Y46" i="49"/>
  <c r="AI46" i="49"/>
  <c r="K48" i="49"/>
  <c r="AG48" i="49"/>
  <c r="AQ48" i="49"/>
  <c r="I50" i="49"/>
  <c r="S50" i="49"/>
  <c r="AO50" i="49"/>
  <c r="AY50" i="49"/>
  <c r="Q52" i="49"/>
  <c r="AA52" i="49"/>
  <c r="AW52" i="49"/>
  <c r="O105" i="49"/>
  <c r="O103" i="49"/>
  <c r="O101" i="49"/>
  <c r="O99" i="49"/>
  <c r="O97" i="49"/>
  <c r="O95" i="49"/>
  <c r="O93" i="49"/>
  <c r="O91" i="49"/>
  <c r="O89" i="49"/>
  <c r="O87" i="49"/>
  <c r="O85" i="49"/>
  <c r="O83" i="49"/>
  <c r="O81" i="49"/>
  <c r="O79" i="49"/>
  <c r="M105" i="49"/>
  <c r="M103" i="49"/>
  <c r="M101" i="49"/>
  <c r="M99" i="49"/>
  <c r="M97" i="49"/>
  <c r="M95" i="49"/>
  <c r="M93" i="49"/>
  <c r="M91" i="49"/>
  <c r="M89" i="49"/>
  <c r="M87" i="49"/>
  <c r="M85" i="49"/>
  <c r="M83" i="49"/>
  <c r="M81" i="49"/>
  <c r="M79" i="49"/>
  <c r="AE105" i="49"/>
  <c r="AE103" i="49"/>
  <c r="AE101" i="49"/>
  <c r="AE99" i="49"/>
  <c r="AE97" i="49"/>
  <c r="AE95" i="49"/>
  <c r="AE93" i="49"/>
  <c r="AE91" i="49"/>
  <c r="AE89" i="49"/>
  <c r="AE87" i="49"/>
  <c r="AE85" i="49"/>
  <c r="AE83" i="49"/>
  <c r="AE81" i="49"/>
  <c r="AE79" i="49"/>
  <c r="AC105" i="49"/>
  <c r="AC103" i="49"/>
  <c r="AC101" i="49"/>
  <c r="AC99" i="49"/>
  <c r="AC97" i="49"/>
  <c r="AC95" i="49"/>
  <c r="AC93" i="49"/>
  <c r="AC91" i="49"/>
  <c r="AC89" i="49"/>
  <c r="AC87" i="49"/>
  <c r="AC85" i="49"/>
  <c r="AC83" i="49"/>
  <c r="AC81" i="49"/>
  <c r="AC79" i="49"/>
  <c r="AU105" i="49"/>
  <c r="AU103" i="49"/>
  <c r="AU101" i="49"/>
  <c r="AU99" i="49"/>
  <c r="AU97" i="49"/>
  <c r="AU95" i="49"/>
  <c r="AU93" i="49"/>
  <c r="AU91" i="49"/>
  <c r="AU89" i="49"/>
  <c r="AU87" i="49"/>
  <c r="AU85" i="49"/>
  <c r="AU83" i="49"/>
  <c r="AU81" i="49"/>
  <c r="AU79" i="49"/>
  <c r="AS105" i="49"/>
  <c r="AS103" i="49"/>
  <c r="AS101" i="49"/>
  <c r="AS99" i="49"/>
  <c r="AS97" i="49"/>
  <c r="AS95" i="49"/>
  <c r="AS93" i="49"/>
  <c r="AS91" i="49"/>
  <c r="AS89" i="49"/>
  <c r="AS87" i="49"/>
  <c r="AS85" i="49"/>
  <c r="AS83" i="49"/>
  <c r="AS81" i="49"/>
  <c r="AS79" i="49"/>
  <c r="AE138" i="49"/>
  <c r="E26" i="48"/>
  <c r="U26" i="48"/>
  <c r="AK26" i="48"/>
  <c r="E28" i="48"/>
  <c r="U28" i="48"/>
  <c r="AK28" i="48"/>
  <c r="E30" i="48"/>
  <c r="U30" i="48"/>
  <c r="AK30" i="48"/>
  <c r="E32" i="48"/>
  <c r="U32" i="48"/>
  <c r="AK32" i="48"/>
  <c r="E34" i="48"/>
  <c r="U34" i="48"/>
  <c r="AK34" i="48"/>
  <c r="BA34" i="48"/>
  <c r="E36" i="48"/>
  <c r="U36" i="48"/>
  <c r="AK36" i="48"/>
  <c r="BA36" i="48"/>
  <c r="E38" i="48"/>
  <c r="U38" i="48"/>
  <c r="AK38" i="48"/>
  <c r="BA38" i="48"/>
  <c r="E40" i="48"/>
  <c r="U40" i="48"/>
  <c r="AK40" i="48"/>
  <c r="BA40" i="48"/>
  <c r="E42" i="48"/>
  <c r="U42" i="48"/>
  <c r="AK42" i="48"/>
  <c r="BA42" i="48"/>
  <c r="E44" i="48"/>
  <c r="U44" i="48"/>
  <c r="AK44" i="48"/>
  <c r="BA44" i="48"/>
  <c r="E46" i="48"/>
  <c r="U46" i="48"/>
  <c r="AK46" i="48"/>
  <c r="BA46" i="48"/>
  <c r="E48" i="48"/>
  <c r="U48" i="48"/>
  <c r="AK48" i="48"/>
  <c r="BA48" i="48"/>
  <c r="E50" i="48"/>
  <c r="U50" i="48"/>
  <c r="AK50" i="48"/>
  <c r="BA50" i="48"/>
  <c r="E52" i="48"/>
  <c r="U52" i="48"/>
  <c r="AK52" i="48"/>
  <c r="BA52" i="48"/>
  <c r="G79" i="48"/>
  <c r="W79" i="48"/>
  <c r="AM79" i="48"/>
  <c r="BC79" i="48"/>
  <c r="G81" i="48"/>
  <c r="W81" i="48"/>
  <c r="AM81" i="48"/>
  <c r="BC81" i="48"/>
  <c r="G83" i="48"/>
  <c r="W83" i="48"/>
  <c r="AM83" i="48"/>
  <c r="BC83" i="48"/>
  <c r="G85" i="48"/>
  <c r="W85" i="48"/>
  <c r="AM85" i="48"/>
  <c r="BC85" i="48"/>
  <c r="G87" i="48"/>
  <c r="W87" i="48"/>
  <c r="AM87" i="48"/>
  <c r="BC87" i="48"/>
  <c r="G89" i="48"/>
  <c r="W89" i="48"/>
  <c r="AM89" i="48"/>
  <c r="BC89" i="48"/>
  <c r="G91" i="48"/>
  <c r="W91" i="48"/>
  <c r="AM91" i="48"/>
  <c r="BC91" i="48"/>
  <c r="G93" i="48"/>
  <c r="W93" i="48"/>
  <c r="AM93" i="48"/>
  <c r="BC93" i="48"/>
  <c r="G95" i="48"/>
  <c r="W95" i="48"/>
  <c r="AM95" i="48"/>
  <c r="BC95" i="48"/>
  <c r="G97" i="48"/>
  <c r="W97" i="48"/>
  <c r="AM97" i="48"/>
  <c r="BC97" i="48"/>
  <c r="G99" i="48"/>
  <c r="W99" i="48"/>
  <c r="AM99" i="48"/>
  <c r="BC99" i="48"/>
  <c r="G101" i="48"/>
  <c r="W101" i="48"/>
  <c r="AM101" i="48"/>
  <c r="BC101" i="48"/>
  <c r="G103" i="48"/>
  <c r="W103" i="48"/>
  <c r="AM103" i="48"/>
  <c r="BC103" i="48"/>
  <c r="I130" i="48"/>
  <c r="Y130" i="48"/>
  <c r="AO130" i="48"/>
  <c r="I132" i="48"/>
  <c r="Y132" i="48"/>
  <c r="AO132" i="48"/>
  <c r="I134" i="48"/>
  <c r="Y134" i="48"/>
  <c r="AO134" i="48"/>
  <c r="I136" i="48"/>
  <c r="Y136" i="48"/>
  <c r="AO136" i="48"/>
  <c r="I138" i="48"/>
  <c r="Y138" i="48"/>
  <c r="AO138" i="48"/>
  <c r="I140" i="48"/>
  <c r="Y140" i="48"/>
  <c r="AO140" i="48"/>
  <c r="I142" i="48"/>
  <c r="Y142" i="48"/>
  <c r="AO142" i="48"/>
  <c r="I144" i="48"/>
  <c r="Y144" i="48"/>
  <c r="AO144" i="48"/>
  <c r="I146" i="48"/>
  <c r="Y146" i="48"/>
  <c r="AO146" i="48"/>
  <c r="I148" i="48"/>
  <c r="Y148" i="48"/>
  <c r="AO148" i="48"/>
  <c r="I150" i="48"/>
  <c r="Y150" i="48"/>
  <c r="AO150" i="48"/>
  <c r="I152" i="48"/>
  <c r="Y152" i="48"/>
  <c r="AO152" i="48"/>
  <c r="I154" i="48"/>
  <c r="Y154" i="48"/>
  <c r="AO154" i="48"/>
  <c r="I156" i="48"/>
  <c r="Y156" i="48"/>
  <c r="AO156" i="48"/>
  <c r="I158" i="48"/>
  <c r="Y158" i="48"/>
  <c r="AO158" i="48"/>
  <c r="M52" i="49"/>
  <c r="M50" i="49"/>
  <c r="M48" i="49"/>
  <c r="M46" i="49"/>
  <c r="M44" i="49"/>
  <c r="M42" i="49"/>
  <c r="AC52" i="49"/>
  <c r="AC50" i="49"/>
  <c r="AC48" i="49"/>
  <c r="AC46" i="49"/>
  <c r="AC44" i="49"/>
  <c r="AC42" i="49"/>
  <c r="AS52" i="49"/>
  <c r="AS50" i="49"/>
  <c r="AS48" i="49"/>
  <c r="AS46" i="49"/>
  <c r="AS44" i="49"/>
  <c r="AS42" i="49"/>
  <c r="AS40" i="49"/>
  <c r="K24" i="49"/>
  <c r="S24" i="49"/>
  <c r="AA24" i="49"/>
  <c r="AI24" i="49"/>
  <c r="AQ24" i="49"/>
  <c r="AY24" i="49"/>
  <c r="K26" i="49"/>
  <c r="S26" i="49"/>
  <c r="AA26" i="49"/>
  <c r="AI26" i="49"/>
  <c r="AQ26" i="49"/>
  <c r="AY26" i="49"/>
  <c r="K28" i="49"/>
  <c r="S28" i="49"/>
  <c r="AA28" i="49"/>
  <c r="AI28" i="49"/>
  <c r="AQ28" i="49"/>
  <c r="AY28" i="49"/>
  <c r="K30" i="49"/>
  <c r="S30" i="49"/>
  <c r="AA30" i="49"/>
  <c r="AI30" i="49"/>
  <c r="AQ30" i="49"/>
  <c r="AY30" i="49"/>
  <c r="K32" i="49"/>
  <c r="S32" i="49"/>
  <c r="AA32" i="49"/>
  <c r="AI32" i="49"/>
  <c r="AQ32" i="49"/>
  <c r="AY32" i="49"/>
  <c r="K34" i="49"/>
  <c r="S34" i="49"/>
  <c r="AA34" i="49"/>
  <c r="AI34" i="49"/>
  <c r="AQ34" i="49"/>
  <c r="AY34" i="49"/>
  <c r="K36" i="49"/>
  <c r="S36" i="49"/>
  <c r="AA36" i="49"/>
  <c r="AI36" i="49"/>
  <c r="AQ36" i="49"/>
  <c r="AY36" i="49"/>
  <c r="K38" i="49"/>
  <c r="S38" i="49"/>
  <c r="AA38" i="49"/>
  <c r="AI38" i="49"/>
  <c r="AQ38" i="49"/>
  <c r="AY38" i="49"/>
  <c r="K40" i="49"/>
  <c r="S40" i="49"/>
  <c r="AA40" i="49"/>
  <c r="AI40" i="49"/>
  <c r="AU40" i="49"/>
  <c r="K42" i="49"/>
  <c r="AG42" i="49"/>
  <c r="AQ42" i="49"/>
  <c r="I44" i="49"/>
  <c r="S44" i="49"/>
  <c r="AE44" i="49"/>
  <c r="AO44" i="49"/>
  <c r="AY44" i="49"/>
  <c r="Q46" i="49"/>
  <c r="AA46" i="49"/>
  <c r="AW46" i="49"/>
  <c r="O48" i="49"/>
  <c r="Y48" i="49"/>
  <c r="AI48" i="49"/>
  <c r="AU48" i="49"/>
  <c r="K50" i="49"/>
  <c r="AG50" i="49"/>
  <c r="AQ50" i="49"/>
  <c r="I52" i="49"/>
  <c r="S52" i="49"/>
  <c r="AE52" i="49"/>
  <c r="AO52" i="49"/>
  <c r="AY52" i="49"/>
  <c r="M158" i="49"/>
  <c r="M156" i="49"/>
  <c r="M154" i="49"/>
  <c r="M152" i="49"/>
  <c r="M150" i="49"/>
  <c r="M148" i="49"/>
  <c r="M146" i="49"/>
  <c r="M144" i="49"/>
  <c r="M142" i="49"/>
  <c r="M140" i="49"/>
  <c r="M138" i="49"/>
  <c r="M136" i="49"/>
  <c r="O154" i="49"/>
  <c r="O140" i="49"/>
  <c r="O156" i="49"/>
  <c r="O148" i="49"/>
  <c r="O146" i="49"/>
  <c r="O138" i="49"/>
  <c r="O158" i="49"/>
  <c r="O150" i="49"/>
  <c r="O144" i="49"/>
  <c r="O136" i="49"/>
  <c r="AC158" i="49"/>
  <c r="AC156" i="49"/>
  <c r="AC154" i="49"/>
  <c r="AC152" i="49"/>
  <c r="AC150" i="49"/>
  <c r="AC148" i="49"/>
  <c r="AC146" i="49"/>
  <c r="AC144" i="49"/>
  <c r="AC142" i="49"/>
  <c r="AC140" i="49"/>
  <c r="AC138" i="49"/>
  <c r="AC136" i="49"/>
  <c r="AE154" i="49"/>
  <c r="AE144" i="49"/>
  <c r="AE136" i="49"/>
  <c r="AE156" i="49"/>
  <c r="AE148" i="49"/>
  <c r="AE142" i="49"/>
  <c r="AE158" i="49"/>
  <c r="AE150" i="49"/>
  <c r="AE140" i="49"/>
  <c r="AS158" i="49"/>
  <c r="AS156" i="49"/>
  <c r="AS154" i="49"/>
  <c r="AS152" i="49"/>
  <c r="AS150" i="49"/>
  <c r="AS148" i="49"/>
  <c r="AS146" i="49"/>
  <c r="AS144" i="49"/>
  <c r="AS142" i="49"/>
  <c r="AS140" i="49"/>
  <c r="AS138" i="49"/>
  <c r="AS136" i="49"/>
  <c r="AU154" i="49"/>
  <c r="AU140" i="49"/>
  <c r="AU156" i="49"/>
  <c r="AU148" i="49"/>
  <c r="AU146" i="49"/>
  <c r="AU138" i="49"/>
  <c r="AU158" i="49"/>
  <c r="AU150" i="49"/>
  <c r="AU144" i="49"/>
  <c r="AU136" i="49"/>
  <c r="AU152" i="49"/>
  <c r="G26" i="48"/>
  <c r="W26" i="48"/>
  <c r="AM26" i="48"/>
  <c r="BC26" i="48"/>
  <c r="G28" i="48"/>
  <c r="W28" i="48"/>
  <c r="AM28" i="48"/>
  <c r="BC28" i="48"/>
  <c r="G30" i="48"/>
  <c r="W30" i="48"/>
  <c r="AM30" i="48"/>
  <c r="BC30" i="48"/>
  <c r="G32" i="48"/>
  <c r="W32" i="48"/>
  <c r="AM32" i="48"/>
  <c r="BC32" i="48"/>
  <c r="G34" i="48"/>
  <c r="W34" i="48"/>
  <c r="AM34" i="48"/>
  <c r="BC34" i="48"/>
  <c r="G36" i="48"/>
  <c r="W36" i="48"/>
  <c r="AM36" i="48"/>
  <c r="BC36" i="48"/>
  <c r="G38" i="48"/>
  <c r="W38" i="48"/>
  <c r="AM38" i="48"/>
  <c r="BC38" i="48"/>
  <c r="G40" i="48"/>
  <c r="W40" i="48"/>
  <c r="AM40" i="48"/>
  <c r="BC40" i="48"/>
  <c r="G42" i="48"/>
  <c r="W42" i="48"/>
  <c r="AM42" i="48"/>
  <c r="BC42" i="48"/>
  <c r="G44" i="48"/>
  <c r="W44" i="48"/>
  <c r="AM44" i="48"/>
  <c r="BC44" i="48"/>
  <c r="G46" i="48"/>
  <c r="W46" i="48"/>
  <c r="AM46" i="48"/>
  <c r="BC46" i="48"/>
  <c r="G48" i="48"/>
  <c r="W48" i="48"/>
  <c r="AM48" i="48"/>
  <c r="BC48" i="48"/>
  <c r="G50" i="48"/>
  <c r="W50" i="48"/>
  <c r="AM50" i="48"/>
  <c r="BC50" i="48"/>
  <c r="I79" i="48"/>
  <c r="Q79" i="48"/>
  <c r="Y79" i="48"/>
  <c r="AG79" i="48"/>
  <c r="AO79" i="48"/>
  <c r="AW79" i="48"/>
  <c r="I81" i="48"/>
  <c r="Q81" i="48"/>
  <c r="Y81" i="48"/>
  <c r="AG81" i="48"/>
  <c r="AO81" i="48"/>
  <c r="AW81" i="48"/>
  <c r="I83" i="48"/>
  <c r="Q83" i="48"/>
  <c r="Y83" i="48"/>
  <c r="AG83" i="48"/>
  <c r="AO83" i="48"/>
  <c r="AW83" i="48"/>
  <c r="I85" i="48"/>
  <c r="Q85" i="48"/>
  <c r="Y85" i="48"/>
  <c r="AG85" i="48"/>
  <c r="AO85" i="48"/>
  <c r="AW85" i="48"/>
  <c r="I87" i="48"/>
  <c r="Q87" i="48"/>
  <c r="Y87" i="48"/>
  <c r="AG87" i="48"/>
  <c r="AO87" i="48"/>
  <c r="AW87" i="48"/>
  <c r="I89" i="48"/>
  <c r="Q89" i="48"/>
  <c r="Y89" i="48"/>
  <c r="AG89" i="48"/>
  <c r="AO89" i="48"/>
  <c r="AW89" i="48"/>
  <c r="I91" i="48"/>
  <c r="Q91" i="48"/>
  <c r="Y91" i="48"/>
  <c r="AG91" i="48"/>
  <c r="AO91" i="48"/>
  <c r="AW91" i="48"/>
  <c r="I93" i="48"/>
  <c r="Q93" i="48"/>
  <c r="Y93" i="48"/>
  <c r="AG93" i="48"/>
  <c r="AO93" i="48"/>
  <c r="AW93" i="48"/>
  <c r="I95" i="48"/>
  <c r="Q95" i="48"/>
  <c r="Y95" i="48"/>
  <c r="AG95" i="48"/>
  <c r="AO95" i="48"/>
  <c r="AW95" i="48"/>
  <c r="I97" i="48"/>
  <c r="Q97" i="48"/>
  <c r="Y97" i="48"/>
  <c r="AG97" i="48"/>
  <c r="AO97" i="48"/>
  <c r="AW97" i="48"/>
  <c r="I99" i="48"/>
  <c r="Q99" i="48"/>
  <c r="Y99" i="48"/>
  <c r="AG99" i="48"/>
  <c r="AO99" i="48"/>
  <c r="AW99" i="48"/>
  <c r="I101" i="48"/>
  <c r="Q101" i="48"/>
  <c r="Y101" i="48"/>
  <c r="AG101" i="48"/>
  <c r="AO101" i="48"/>
  <c r="AW101" i="48"/>
  <c r="I103" i="48"/>
  <c r="Q103" i="48"/>
  <c r="Y103" i="48"/>
  <c r="AG103" i="48"/>
  <c r="AO103" i="48"/>
  <c r="AW103" i="48"/>
  <c r="K130" i="48"/>
  <c r="AA130" i="48"/>
  <c r="AQ130" i="48"/>
  <c r="K132" i="48"/>
  <c r="AA132" i="48"/>
  <c r="AQ132" i="48"/>
  <c r="K134" i="48"/>
  <c r="AA134" i="48"/>
  <c r="AQ134" i="48"/>
  <c r="K136" i="48"/>
  <c r="AA136" i="48"/>
  <c r="AQ136" i="48"/>
  <c r="K138" i="48"/>
  <c r="AA138" i="48"/>
  <c r="AQ138" i="48"/>
  <c r="K140" i="48"/>
  <c r="AA140" i="48"/>
  <c r="AQ140" i="48"/>
  <c r="K142" i="48"/>
  <c r="AA142" i="48"/>
  <c r="AQ142" i="48"/>
  <c r="K144" i="48"/>
  <c r="AA144" i="48"/>
  <c r="AQ144" i="48"/>
  <c r="K146" i="48"/>
  <c r="AA146" i="48"/>
  <c r="AQ146" i="48"/>
  <c r="K148" i="48"/>
  <c r="AA148" i="48"/>
  <c r="AQ148" i="48"/>
  <c r="K150" i="48"/>
  <c r="AA150" i="48"/>
  <c r="AQ150" i="48"/>
  <c r="K152" i="48"/>
  <c r="AA152" i="48"/>
  <c r="AQ152" i="48"/>
  <c r="K154" i="48"/>
  <c r="AA154" i="48"/>
  <c r="AQ154" i="48"/>
  <c r="K156" i="48"/>
  <c r="AA156" i="48"/>
  <c r="AQ156" i="48"/>
  <c r="M24" i="49"/>
  <c r="AC24" i="49"/>
  <c r="AS24" i="49"/>
  <c r="M26" i="49"/>
  <c r="AC26" i="49"/>
  <c r="AS26" i="49"/>
  <c r="M28" i="49"/>
  <c r="AC28" i="49"/>
  <c r="AS28" i="49"/>
  <c r="M30" i="49"/>
  <c r="AC30" i="49"/>
  <c r="AS30" i="49"/>
  <c r="M32" i="49"/>
  <c r="AC32" i="49"/>
  <c r="AS32" i="49"/>
  <c r="M34" i="49"/>
  <c r="AC34" i="49"/>
  <c r="AS34" i="49"/>
  <c r="M36" i="49"/>
  <c r="AC36" i="49"/>
  <c r="AS36" i="49"/>
  <c r="M38" i="49"/>
  <c r="AC38" i="49"/>
  <c r="AS38" i="49"/>
  <c r="M40" i="49"/>
  <c r="AC40" i="49"/>
  <c r="AW40" i="49"/>
  <c r="O42" i="49"/>
  <c r="Y42" i="49"/>
  <c r="AI42" i="49"/>
  <c r="AU42" i="49"/>
  <c r="K44" i="49"/>
  <c r="AG44" i="49"/>
  <c r="AQ44" i="49"/>
  <c r="I46" i="49"/>
  <c r="S46" i="49"/>
  <c r="AE46" i="49"/>
  <c r="AO46" i="49"/>
  <c r="AY46" i="49"/>
  <c r="AA48" i="49"/>
  <c r="O50" i="49"/>
  <c r="AI50" i="49"/>
  <c r="AU50" i="49"/>
  <c r="S79" i="49"/>
  <c r="AI79" i="49"/>
  <c r="AY79" i="49"/>
  <c r="S81" i="49"/>
  <c r="AI81" i="49"/>
  <c r="AY81" i="49"/>
  <c r="S83" i="49"/>
  <c r="AI83" i="49"/>
  <c r="AY83" i="49"/>
  <c r="S85" i="49"/>
  <c r="AI85" i="49"/>
  <c r="AY85" i="49"/>
  <c r="S87" i="49"/>
  <c r="AI87" i="49"/>
  <c r="AY87" i="49"/>
  <c r="S89" i="49"/>
  <c r="AI89" i="49"/>
  <c r="AY89" i="49"/>
  <c r="S91" i="49"/>
  <c r="AI91" i="49"/>
  <c r="AY91" i="49"/>
  <c r="S93" i="49"/>
  <c r="AI93" i="49"/>
  <c r="AY93" i="49"/>
  <c r="S95" i="49"/>
  <c r="AI95" i="49"/>
  <c r="AY95" i="49"/>
  <c r="S97" i="49"/>
  <c r="AI97" i="49"/>
  <c r="AY97" i="49"/>
  <c r="S99" i="49"/>
  <c r="AI99" i="49"/>
  <c r="AY99" i="49"/>
  <c r="S101" i="49"/>
  <c r="AI101" i="49"/>
  <c r="AY101" i="49"/>
  <c r="S103" i="49"/>
  <c r="AI103" i="49"/>
  <c r="AY103" i="49"/>
  <c r="S158" i="49"/>
  <c r="S156" i="49"/>
  <c r="S154" i="49"/>
  <c r="S152" i="49"/>
  <c r="S150" i="49"/>
  <c r="S148" i="49"/>
  <c r="AI158" i="49"/>
  <c r="AI156" i="49"/>
  <c r="AI154" i="49"/>
  <c r="AI152" i="49"/>
  <c r="AI150" i="49"/>
  <c r="AI148" i="49"/>
  <c r="AY158" i="49"/>
  <c r="AY156" i="49"/>
  <c r="AY154" i="49"/>
  <c r="AY152" i="49"/>
  <c r="AY150" i="49"/>
  <c r="AY148" i="49"/>
  <c r="Y136" i="49"/>
  <c r="AI136" i="49"/>
  <c r="K138" i="49"/>
  <c r="W138" i="49"/>
  <c r="AG138" i="49"/>
  <c r="AQ138" i="49"/>
  <c r="BC138" i="49"/>
  <c r="I140" i="49"/>
  <c r="S140" i="49"/>
  <c r="AO140" i="49"/>
  <c r="AY140" i="49"/>
  <c r="G142" i="49"/>
  <c r="Q142" i="49"/>
  <c r="AA142" i="49"/>
  <c r="AM142" i="49"/>
  <c r="AW142" i="49"/>
  <c r="Y144" i="49"/>
  <c r="AI144" i="49"/>
  <c r="K146" i="49"/>
  <c r="W146" i="49"/>
  <c r="AG146" i="49"/>
  <c r="AQ146" i="49"/>
  <c r="BC146" i="49"/>
  <c r="I148" i="49"/>
  <c r="Y148" i="49"/>
  <c r="AO148" i="49"/>
  <c r="Q152" i="49"/>
  <c r="AG152" i="49"/>
  <c r="AW152" i="49"/>
  <c r="I156" i="49"/>
  <c r="Y156" i="49"/>
  <c r="AO156" i="49"/>
  <c r="E79" i="49"/>
  <c r="U79" i="49"/>
  <c r="AK79" i="49"/>
  <c r="BA79" i="49"/>
  <c r="E81" i="49"/>
  <c r="U81" i="49"/>
  <c r="AK81" i="49"/>
  <c r="BA81" i="49"/>
  <c r="E83" i="49"/>
  <c r="U83" i="49"/>
  <c r="AK83" i="49"/>
  <c r="BA83" i="49"/>
  <c r="E85" i="49"/>
  <c r="U85" i="49"/>
  <c r="AK85" i="49"/>
  <c r="BA85" i="49"/>
  <c r="E87" i="49"/>
  <c r="U87" i="49"/>
  <c r="AK87" i="49"/>
  <c r="BA87" i="49"/>
  <c r="E89" i="49"/>
  <c r="U89" i="49"/>
  <c r="AK89" i="49"/>
  <c r="BA89" i="49"/>
  <c r="E91" i="49"/>
  <c r="U91" i="49"/>
  <c r="AK91" i="49"/>
  <c r="BA91" i="49"/>
  <c r="E93" i="49"/>
  <c r="U93" i="49"/>
  <c r="AK93" i="49"/>
  <c r="BA93" i="49"/>
  <c r="E95" i="49"/>
  <c r="U95" i="49"/>
  <c r="AK95" i="49"/>
  <c r="BA95" i="49"/>
  <c r="E97" i="49"/>
  <c r="U97" i="49"/>
  <c r="AK97" i="49"/>
  <c r="BA97" i="49"/>
  <c r="E99" i="49"/>
  <c r="U99" i="49"/>
  <c r="AK99" i="49"/>
  <c r="BA99" i="49"/>
  <c r="E101" i="49"/>
  <c r="U101" i="49"/>
  <c r="AK101" i="49"/>
  <c r="BA101" i="49"/>
  <c r="E103" i="49"/>
  <c r="U103" i="49"/>
  <c r="AK103" i="49"/>
  <c r="BA103" i="49"/>
  <c r="E105" i="49"/>
  <c r="U105" i="49"/>
  <c r="AK105" i="49"/>
  <c r="BA105" i="49"/>
  <c r="E158" i="49"/>
  <c r="E156" i="49"/>
  <c r="E154" i="49"/>
  <c r="E152" i="49"/>
  <c r="E150" i="49"/>
  <c r="E148" i="49"/>
  <c r="E146" i="49"/>
  <c r="E144" i="49"/>
  <c r="E142" i="49"/>
  <c r="E140" i="49"/>
  <c r="E138" i="49"/>
  <c r="E136" i="49"/>
  <c r="U158" i="49"/>
  <c r="U156" i="49"/>
  <c r="U154" i="49"/>
  <c r="U152" i="49"/>
  <c r="U150" i="49"/>
  <c r="U148" i="49"/>
  <c r="U146" i="49"/>
  <c r="U144" i="49"/>
  <c r="U142" i="49"/>
  <c r="U140" i="49"/>
  <c r="U138" i="49"/>
  <c r="U136" i="49"/>
  <c r="AK158" i="49"/>
  <c r="AK156" i="49"/>
  <c r="AK154" i="49"/>
  <c r="AK152" i="49"/>
  <c r="AK150" i="49"/>
  <c r="AK148" i="49"/>
  <c r="AK146" i="49"/>
  <c r="AK144" i="49"/>
  <c r="AK142" i="49"/>
  <c r="AK140" i="49"/>
  <c r="AK138" i="49"/>
  <c r="AK136" i="49"/>
  <c r="BA158" i="49"/>
  <c r="BA156" i="49"/>
  <c r="BA154" i="49"/>
  <c r="BA152" i="49"/>
  <c r="BA150" i="49"/>
  <c r="BA148" i="49"/>
  <c r="BA146" i="49"/>
  <c r="BA144" i="49"/>
  <c r="BA142" i="49"/>
  <c r="BA140" i="49"/>
  <c r="BA138" i="49"/>
  <c r="BA136" i="49"/>
  <c r="G136" i="49"/>
  <c r="Q136" i="49"/>
  <c r="AA136" i="49"/>
  <c r="AM136" i="49"/>
  <c r="AW136" i="49"/>
  <c r="Y138" i="49"/>
  <c r="AI138" i="49"/>
  <c r="K140" i="49"/>
  <c r="W140" i="49"/>
  <c r="AG140" i="49"/>
  <c r="AQ140" i="49"/>
  <c r="BC140" i="49"/>
  <c r="I142" i="49"/>
  <c r="S142" i="49"/>
  <c r="AO142" i="49"/>
  <c r="AY142" i="49"/>
  <c r="G144" i="49"/>
  <c r="Q144" i="49"/>
  <c r="AA144" i="49"/>
  <c r="AM144" i="49"/>
  <c r="AW144" i="49"/>
  <c r="Y146" i="49"/>
  <c r="AI146" i="49"/>
  <c r="Q150" i="49"/>
  <c r="AG150" i="49"/>
  <c r="AW150" i="49"/>
  <c r="G152" i="49"/>
  <c r="W152" i="49"/>
  <c r="AM152" i="49"/>
  <c r="BC152" i="49"/>
  <c r="Q158" i="49"/>
  <c r="AG158" i="49"/>
  <c r="AW158" i="49"/>
  <c r="S105" i="50"/>
  <c r="S103" i="50"/>
  <c r="S101" i="50"/>
  <c r="Q105" i="50"/>
  <c r="Q103" i="50"/>
  <c r="Q101" i="50"/>
  <c r="Q99" i="50"/>
  <c r="Q97" i="50"/>
  <c r="Q95" i="50"/>
  <c r="Q93" i="50"/>
  <c r="Q91" i="50"/>
  <c r="Q89" i="50"/>
  <c r="Q87" i="50"/>
  <c r="Q85" i="50"/>
  <c r="Q83" i="50"/>
  <c r="Q81" i="50"/>
  <c r="Q79" i="50"/>
  <c r="S99" i="50"/>
  <c r="S91" i="50"/>
  <c r="S83" i="50"/>
  <c r="S93" i="50"/>
  <c r="S85" i="50"/>
  <c r="S95" i="50"/>
  <c r="S87" i="50"/>
  <c r="S79" i="50"/>
  <c r="AI105" i="50"/>
  <c r="AI103" i="50"/>
  <c r="AI101" i="50"/>
  <c r="AI99" i="50"/>
  <c r="AG105" i="50"/>
  <c r="AG103" i="50"/>
  <c r="AG101" i="50"/>
  <c r="AG99" i="50"/>
  <c r="AG97" i="50"/>
  <c r="AG95" i="50"/>
  <c r="AG93" i="50"/>
  <c r="AG91" i="50"/>
  <c r="AG89" i="50"/>
  <c r="AG87" i="50"/>
  <c r="AG85" i="50"/>
  <c r="AG83" i="50"/>
  <c r="AG81" i="50"/>
  <c r="AG79" i="50"/>
  <c r="AI91" i="50"/>
  <c r="AI83" i="50"/>
  <c r="AI93" i="50"/>
  <c r="AI85" i="50"/>
  <c r="AI95" i="50"/>
  <c r="AI87" i="50"/>
  <c r="AI79" i="50"/>
  <c r="AY105" i="50"/>
  <c r="AY103" i="50"/>
  <c r="AY101" i="50"/>
  <c r="AY99" i="50"/>
  <c r="AW105" i="50"/>
  <c r="AW103" i="50"/>
  <c r="AW101" i="50"/>
  <c r="AW99" i="50"/>
  <c r="AW97" i="50"/>
  <c r="AW95" i="50"/>
  <c r="AW93" i="50"/>
  <c r="AW91" i="50"/>
  <c r="AW89" i="50"/>
  <c r="AW87" i="50"/>
  <c r="AW85" i="50"/>
  <c r="AW83" i="50"/>
  <c r="AW81" i="50"/>
  <c r="AW79" i="50"/>
  <c r="AY91" i="50"/>
  <c r="AY83" i="50"/>
  <c r="AY93" i="50"/>
  <c r="AY85" i="50"/>
  <c r="AY95" i="50"/>
  <c r="AY87" i="50"/>
  <c r="AY79" i="50"/>
  <c r="BA81" i="50"/>
  <c r="AK81" i="50"/>
  <c r="U81" i="50"/>
  <c r="E81" i="50"/>
  <c r="AY89" i="50"/>
  <c r="AI97" i="50"/>
  <c r="G79" i="49"/>
  <c r="W79" i="49"/>
  <c r="AM79" i="49"/>
  <c r="BC79" i="49"/>
  <c r="G81" i="49"/>
  <c r="W81" i="49"/>
  <c r="AM81" i="49"/>
  <c r="BC81" i="49"/>
  <c r="G83" i="49"/>
  <c r="W83" i="49"/>
  <c r="AM83" i="49"/>
  <c r="BC83" i="49"/>
  <c r="G85" i="49"/>
  <c r="W85" i="49"/>
  <c r="AM85" i="49"/>
  <c r="BC85" i="49"/>
  <c r="G87" i="49"/>
  <c r="W87" i="49"/>
  <c r="AM87" i="49"/>
  <c r="BC87" i="49"/>
  <c r="G89" i="49"/>
  <c r="W89" i="49"/>
  <c r="AM89" i="49"/>
  <c r="BC89" i="49"/>
  <c r="G91" i="49"/>
  <c r="W91" i="49"/>
  <c r="AM91" i="49"/>
  <c r="BC91" i="49"/>
  <c r="G93" i="49"/>
  <c r="W93" i="49"/>
  <c r="AM93" i="49"/>
  <c r="BC93" i="49"/>
  <c r="G95" i="49"/>
  <c r="W95" i="49"/>
  <c r="AM95" i="49"/>
  <c r="BC95" i="49"/>
  <c r="G97" i="49"/>
  <c r="W97" i="49"/>
  <c r="AM97" i="49"/>
  <c r="BC97" i="49"/>
  <c r="G99" i="49"/>
  <c r="W99" i="49"/>
  <c r="AM99" i="49"/>
  <c r="BC99" i="49"/>
  <c r="G101" i="49"/>
  <c r="W101" i="49"/>
  <c r="AM101" i="49"/>
  <c r="BC101" i="49"/>
  <c r="G103" i="49"/>
  <c r="W103" i="49"/>
  <c r="AM103" i="49"/>
  <c r="BC103" i="49"/>
  <c r="K158" i="49"/>
  <c r="K156" i="49"/>
  <c r="K154" i="49"/>
  <c r="K152" i="49"/>
  <c r="K150" i="49"/>
  <c r="K148" i="49"/>
  <c r="AA158" i="49"/>
  <c r="AA156" i="49"/>
  <c r="AA154" i="49"/>
  <c r="AA152" i="49"/>
  <c r="AA150" i="49"/>
  <c r="AA148" i="49"/>
  <c r="AQ158" i="49"/>
  <c r="AQ156" i="49"/>
  <c r="AQ154" i="49"/>
  <c r="AQ152" i="49"/>
  <c r="AQ150" i="49"/>
  <c r="AQ148" i="49"/>
  <c r="I136" i="49"/>
  <c r="S136" i="49"/>
  <c r="AO136" i="49"/>
  <c r="AY136" i="49"/>
  <c r="G138" i="49"/>
  <c r="Q138" i="49"/>
  <c r="AA138" i="49"/>
  <c r="AM138" i="49"/>
  <c r="AW138" i="49"/>
  <c r="Y140" i="49"/>
  <c r="AI140" i="49"/>
  <c r="K142" i="49"/>
  <c r="W142" i="49"/>
  <c r="AG142" i="49"/>
  <c r="AQ142" i="49"/>
  <c r="BC142" i="49"/>
  <c r="I144" i="49"/>
  <c r="S144" i="49"/>
  <c r="AO144" i="49"/>
  <c r="AY144" i="49"/>
  <c r="G146" i="49"/>
  <c r="Q146" i="49"/>
  <c r="AA146" i="49"/>
  <c r="AM146" i="49"/>
  <c r="AW146" i="49"/>
  <c r="Q148" i="49"/>
  <c r="AG148" i="49"/>
  <c r="AW148" i="49"/>
  <c r="G150" i="49"/>
  <c r="W150" i="49"/>
  <c r="AM150" i="49"/>
  <c r="BC150" i="49"/>
  <c r="I152" i="49"/>
  <c r="Y152" i="49"/>
  <c r="AO152" i="49"/>
  <c r="Q156" i="49"/>
  <c r="AG156" i="49"/>
  <c r="AW156" i="49"/>
  <c r="G158" i="49"/>
  <c r="W158" i="49"/>
  <c r="AM158" i="49"/>
  <c r="BC158" i="49"/>
  <c r="S81" i="50"/>
  <c r="BA89" i="50"/>
  <c r="AK89" i="50"/>
  <c r="U89" i="50"/>
  <c r="E89" i="50"/>
  <c r="AY97" i="50"/>
  <c r="AA144" i="50"/>
  <c r="O144" i="50"/>
  <c r="E28" i="50"/>
  <c r="U28" i="50"/>
  <c r="AK28" i="50"/>
  <c r="BA28" i="50"/>
  <c r="E30" i="50"/>
  <c r="U30" i="50"/>
  <c r="AK30" i="50"/>
  <c r="BA30" i="50"/>
  <c r="E32" i="50"/>
  <c r="U32" i="50"/>
  <c r="AK32" i="50"/>
  <c r="BA32" i="50"/>
  <c r="E34" i="50"/>
  <c r="U34" i="50"/>
  <c r="AK34" i="50"/>
  <c r="BA34" i="50"/>
  <c r="E36" i="50"/>
  <c r="U36" i="50"/>
  <c r="AK36" i="50"/>
  <c r="BA36" i="50"/>
  <c r="E38" i="50"/>
  <c r="U38" i="50"/>
  <c r="AK38" i="50"/>
  <c r="BA38" i="50"/>
  <c r="E40" i="50"/>
  <c r="U40" i="50"/>
  <c r="AK40" i="50"/>
  <c r="BA40" i="50"/>
  <c r="E42" i="50"/>
  <c r="Y42" i="50"/>
  <c r="AI42" i="50"/>
  <c r="K44" i="50"/>
  <c r="W44" i="50"/>
  <c r="AG44" i="50"/>
  <c r="AQ44" i="50"/>
  <c r="BC44" i="50"/>
  <c r="I46" i="50"/>
  <c r="S46" i="50"/>
  <c r="AO46" i="50"/>
  <c r="AY46" i="50"/>
  <c r="Q48" i="50"/>
  <c r="AA48" i="50"/>
  <c r="AW48" i="50"/>
  <c r="Y50" i="50"/>
  <c r="AI50" i="50"/>
  <c r="K52" i="50"/>
  <c r="AG52" i="50"/>
  <c r="AQ52" i="50"/>
  <c r="K83" i="50"/>
  <c r="AA83" i="50"/>
  <c r="AQ83" i="50"/>
  <c r="M85" i="50"/>
  <c r="AC85" i="50"/>
  <c r="AS85" i="50"/>
  <c r="K91" i="50"/>
  <c r="AA91" i="50"/>
  <c r="M93" i="50"/>
  <c r="AC93" i="50"/>
  <c r="AS93" i="50"/>
  <c r="BA99" i="50"/>
  <c r="M101" i="50"/>
  <c r="AS101" i="50"/>
  <c r="AC105" i="50"/>
  <c r="W140" i="50"/>
  <c r="BC140" i="50"/>
  <c r="E52" i="50"/>
  <c r="E50" i="50"/>
  <c r="E48" i="50"/>
  <c r="E46" i="50"/>
  <c r="E44" i="50"/>
  <c r="U52" i="50"/>
  <c r="U50" i="50"/>
  <c r="U48" i="50"/>
  <c r="U46" i="50"/>
  <c r="U44" i="50"/>
  <c r="U42" i="50"/>
  <c r="AK52" i="50"/>
  <c r="AK50" i="50"/>
  <c r="AK48" i="50"/>
  <c r="AK46" i="50"/>
  <c r="AK44" i="50"/>
  <c r="AK42" i="50"/>
  <c r="BA52" i="50"/>
  <c r="BA50" i="50"/>
  <c r="BA48" i="50"/>
  <c r="BA46" i="50"/>
  <c r="BA44" i="50"/>
  <c r="BA42" i="50"/>
  <c r="G28" i="50"/>
  <c r="W28" i="50"/>
  <c r="AM28" i="50"/>
  <c r="BC28" i="50"/>
  <c r="G30" i="50"/>
  <c r="W30" i="50"/>
  <c r="AM30" i="50"/>
  <c r="BC30" i="50"/>
  <c r="G32" i="50"/>
  <c r="W32" i="50"/>
  <c r="AM32" i="50"/>
  <c r="BC32" i="50"/>
  <c r="G34" i="50"/>
  <c r="W34" i="50"/>
  <c r="AM34" i="50"/>
  <c r="BC34" i="50"/>
  <c r="G36" i="50"/>
  <c r="W36" i="50"/>
  <c r="AM36" i="50"/>
  <c r="BC36" i="50"/>
  <c r="G38" i="50"/>
  <c r="W38" i="50"/>
  <c r="AM38" i="50"/>
  <c r="BC38" i="50"/>
  <c r="G40" i="50"/>
  <c r="W40" i="50"/>
  <c r="AM40" i="50"/>
  <c r="BC40" i="50"/>
  <c r="G42" i="50"/>
  <c r="Q42" i="50"/>
  <c r="AA42" i="50"/>
  <c r="AM42" i="50"/>
  <c r="AW42" i="50"/>
  <c r="Y44" i="50"/>
  <c r="AI44" i="50"/>
  <c r="K46" i="50"/>
  <c r="W46" i="50"/>
  <c r="AG46" i="50"/>
  <c r="AQ46" i="50"/>
  <c r="BC46" i="50"/>
  <c r="I48" i="50"/>
  <c r="S48" i="50"/>
  <c r="AO48" i="50"/>
  <c r="AY48" i="50"/>
  <c r="G50" i="50"/>
  <c r="Q50" i="50"/>
  <c r="AA50" i="50"/>
  <c r="AM50" i="50"/>
  <c r="AW50" i="50"/>
  <c r="Y52" i="50"/>
  <c r="AI52" i="50"/>
  <c r="K105" i="50"/>
  <c r="K103" i="50"/>
  <c r="K101" i="50"/>
  <c r="I105" i="50"/>
  <c r="I103" i="50"/>
  <c r="I101" i="50"/>
  <c r="I99" i="50"/>
  <c r="I97" i="50"/>
  <c r="I95" i="50"/>
  <c r="I93" i="50"/>
  <c r="I91" i="50"/>
  <c r="I89" i="50"/>
  <c r="I87" i="50"/>
  <c r="I85" i="50"/>
  <c r="I83" i="50"/>
  <c r="I81" i="50"/>
  <c r="I79" i="50"/>
  <c r="AA105" i="50"/>
  <c r="AA103" i="50"/>
  <c r="AA101" i="50"/>
  <c r="Y105" i="50"/>
  <c r="Y103" i="50"/>
  <c r="Y101" i="50"/>
  <c r="Y99" i="50"/>
  <c r="Y97" i="50"/>
  <c r="Y95" i="50"/>
  <c r="Y93" i="50"/>
  <c r="Y91" i="50"/>
  <c r="Y89" i="50"/>
  <c r="Y87" i="50"/>
  <c r="Y85" i="50"/>
  <c r="Y83" i="50"/>
  <c r="Y81" i="50"/>
  <c r="Y79" i="50"/>
  <c r="AQ105" i="50"/>
  <c r="AQ103" i="50"/>
  <c r="AQ101" i="50"/>
  <c r="AQ99" i="50"/>
  <c r="AO105" i="50"/>
  <c r="AO103" i="50"/>
  <c r="AO101" i="50"/>
  <c r="AO99" i="50"/>
  <c r="AO97" i="50"/>
  <c r="AO95" i="50"/>
  <c r="AO93" i="50"/>
  <c r="AO91" i="50"/>
  <c r="AO89" i="50"/>
  <c r="AO87" i="50"/>
  <c r="AO85" i="50"/>
  <c r="AO83" i="50"/>
  <c r="AO81" i="50"/>
  <c r="AO79" i="50"/>
  <c r="K81" i="50"/>
  <c r="AA81" i="50"/>
  <c r="AQ81" i="50"/>
  <c r="M83" i="50"/>
  <c r="AC83" i="50"/>
  <c r="AS83" i="50"/>
  <c r="K89" i="50"/>
  <c r="AA89" i="50"/>
  <c r="AQ89" i="50"/>
  <c r="M91" i="50"/>
  <c r="AC91" i="50"/>
  <c r="AS91" i="50"/>
  <c r="K97" i="50"/>
  <c r="AA97" i="50"/>
  <c r="AQ97" i="50"/>
  <c r="M99" i="50"/>
  <c r="G158" i="50"/>
  <c r="G156" i="50"/>
  <c r="G154" i="50"/>
  <c r="G152" i="50"/>
  <c r="G150" i="50"/>
  <c r="E158" i="50"/>
  <c r="E150" i="50"/>
  <c r="G146" i="50"/>
  <c r="E142" i="50"/>
  <c r="E140" i="50"/>
  <c r="E138" i="50"/>
  <c r="E152" i="50"/>
  <c r="E146" i="50"/>
  <c r="E154" i="50"/>
  <c r="G148" i="50"/>
  <c r="G144" i="50"/>
  <c r="W158" i="50"/>
  <c r="W156" i="50"/>
  <c r="W154" i="50"/>
  <c r="W152" i="50"/>
  <c r="W150" i="50"/>
  <c r="U158" i="50"/>
  <c r="U150" i="50"/>
  <c r="W148" i="50"/>
  <c r="W144" i="50"/>
  <c r="U142" i="50"/>
  <c r="U140" i="50"/>
  <c r="U138" i="50"/>
  <c r="U152" i="50"/>
  <c r="U148" i="50"/>
  <c r="U144" i="50"/>
  <c r="U154" i="50"/>
  <c r="W146" i="50"/>
  <c r="AM158" i="50"/>
  <c r="AM156" i="50"/>
  <c r="AM154" i="50"/>
  <c r="AM152" i="50"/>
  <c r="AM150" i="50"/>
  <c r="AM148" i="50"/>
  <c r="AK158" i="50"/>
  <c r="AK150" i="50"/>
  <c r="AM146" i="50"/>
  <c r="AM142" i="50"/>
  <c r="AK140" i="50"/>
  <c r="AK138" i="50"/>
  <c r="AK152" i="50"/>
  <c r="AK146" i="50"/>
  <c r="AK142" i="50"/>
  <c r="AK154" i="50"/>
  <c r="AM144" i="50"/>
  <c r="BC158" i="50"/>
  <c r="BC156" i="50"/>
  <c r="BC154" i="50"/>
  <c r="BC152" i="50"/>
  <c r="BC150" i="50"/>
  <c r="BC148" i="50"/>
  <c r="BA158" i="50"/>
  <c r="BA150" i="50"/>
  <c r="BC144" i="50"/>
  <c r="BA140" i="50"/>
  <c r="BA138" i="50"/>
  <c r="BA152" i="50"/>
  <c r="BA144" i="50"/>
  <c r="BA154" i="50"/>
  <c r="BC146" i="50"/>
  <c r="BC142" i="50"/>
  <c r="G138" i="50"/>
  <c r="AM138" i="50"/>
  <c r="W142" i="50"/>
  <c r="E148" i="50"/>
  <c r="BA148" i="50"/>
  <c r="AK156" i="50"/>
  <c r="E105" i="51"/>
  <c r="G105" i="51"/>
  <c r="E103" i="51"/>
  <c r="E101" i="51"/>
  <c r="E99" i="51"/>
  <c r="E97" i="51"/>
  <c r="E95" i="51"/>
  <c r="E93" i="51"/>
  <c r="E91" i="51"/>
  <c r="E89" i="51"/>
  <c r="E87" i="51"/>
  <c r="E85" i="51"/>
  <c r="E83" i="51"/>
  <c r="E81" i="51"/>
  <c r="E79" i="51"/>
  <c r="G101" i="51"/>
  <c r="G93" i="51"/>
  <c r="G85" i="51"/>
  <c r="G99" i="51"/>
  <c r="G91" i="51"/>
  <c r="G83" i="51"/>
  <c r="G97" i="51"/>
  <c r="G89" i="51"/>
  <c r="G81" i="51"/>
  <c r="G103" i="51"/>
  <c r="G87" i="51"/>
  <c r="G79" i="51"/>
  <c r="U105" i="51"/>
  <c r="U103" i="51"/>
  <c r="U101" i="51"/>
  <c r="U99" i="51"/>
  <c r="U97" i="51"/>
  <c r="U95" i="51"/>
  <c r="U93" i="51"/>
  <c r="U91" i="51"/>
  <c r="U89" i="51"/>
  <c r="U87" i="51"/>
  <c r="U85" i="51"/>
  <c r="U83" i="51"/>
  <c r="U81" i="51"/>
  <c r="U79" i="51"/>
  <c r="W105" i="51"/>
  <c r="W97" i="51"/>
  <c r="W89" i="51"/>
  <c r="W81" i="51"/>
  <c r="W103" i="51"/>
  <c r="W95" i="51"/>
  <c r="W87" i="51"/>
  <c r="W79" i="51"/>
  <c r="W101" i="51"/>
  <c r="W93" i="51"/>
  <c r="W85" i="51"/>
  <c r="W91" i="51"/>
  <c r="W99" i="51"/>
  <c r="W83" i="51"/>
  <c r="AK105" i="51"/>
  <c r="AK103" i="51"/>
  <c r="AM105" i="51"/>
  <c r="AK101" i="51"/>
  <c r="AK99" i="51"/>
  <c r="AK97" i="51"/>
  <c r="AK95" i="51"/>
  <c r="AK93" i="51"/>
  <c r="AK91" i="51"/>
  <c r="AK89" i="51"/>
  <c r="AK87" i="51"/>
  <c r="AK85" i="51"/>
  <c r="AK83" i="51"/>
  <c r="AK81" i="51"/>
  <c r="AK79" i="51"/>
  <c r="AM103" i="51"/>
  <c r="AM101" i="51"/>
  <c r="AM93" i="51"/>
  <c r="AM85" i="51"/>
  <c r="AM99" i="51"/>
  <c r="AM91" i="51"/>
  <c r="AM83" i="51"/>
  <c r="AM97" i="51"/>
  <c r="AM89" i="51"/>
  <c r="AM81" i="51"/>
  <c r="AM95" i="51"/>
  <c r="AM79" i="51"/>
  <c r="AM87" i="51"/>
  <c r="BA105" i="51"/>
  <c r="BA103" i="51"/>
  <c r="BA101" i="51"/>
  <c r="BA99" i="51"/>
  <c r="BA97" i="51"/>
  <c r="BA95" i="51"/>
  <c r="BA93" i="51"/>
  <c r="BA91" i="51"/>
  <c r="BA89" i="51"/>
  <c r="BA87" i="51"/>
  <c r="BA85" i="51"/>
  <c r="BA83" i="51"/>
  <c r="BA81" i="51"/>
  <c r="BA79" i="51"/>
  <c r="BC105" i="51"/>
  <c r="BC97" i="51"/>
  <c r="BC89" i="51"/>
  <c r="BC81" i="51"/>
  <c r="BC95" i="51"/>
  <c r="BC87" i="51"/>
  <c r="BC79" i="51"/>
  <c r="BC103" i="51"/>
  <c r="BC101" i="51"/>
  <c r="BC93" i="51"/>
  <c r="BC85" i="51"/>
  <c r="BC99" i="51"/>
  <c r="BC83" i="51"/>
  <c r="BC91" i="51"/>
  <c r="I28" i="50"/>
  <c r="Q28" i="50"/>
  <c r="Y28" i="50"/>
  <c r="AG28" i="50"/>
  <c r="AO28" i="50"/>
  <c r="AW28" i="50"/>
  <c r="I30" i="50"/>
  <c r="Q30" i="50"/>
  <c r="Y30" i="50"/>
  <c r="AG30" i="50"/>
  <c r="AO30" i="50"/>
  <c r="AW30" i="50"/>
  <c r="I32" i="50"/>
  <c r="Q32" i="50"/>
  <c r="Y32" i="50"/>
  <c r="AG32" i="50"/>
  <c r="AO32" i="50"/>
  <c r="AW32" i="50"/>
  <c r="I34" i="50"/>
  <c r="Q34" i="50"/>
  <c r="Y34" i="50"/>
  <c r="AG34" i="50"/>
  <c r="AO34" i="50"/>
  <c r="AW34" i="50"/>
  <c r="I36" i="50"/>
  <c r="Q36" i="50"/>
  <c r="Y36" i="50"/>
  <c r="AG36" i="50"/>
  <c r="AO36" i="50"/>
  <c r="AW36" i="50"/>
  <c r="I38" i="50"/>
  <c r="Q38" i="50"/>
  <c r="Y38" i="50"/>
  <c r="AG38" i="50"/>
  <c r="AO38" i="50"/>
  <c r="AW38" i="50"/>
  <c r="I40" i="50"/>
  <c r="Q40" i="50"/>
  <c r="Y40" i="50"/>
  <c r="AG40" i="50"/>
  <c r="AO40" i="50"/>
  <c r="AW40" i="50"/>
  <c r="I42" i="50"/>
  <c r="S42" i="50"/>
  <c r="AO42" i="50"/>
  <c r="AY42" i="50"/>
  <c r="G44" i="50"/>
  <c r="Q44" i="50"/>
  <c r="AA44" i="50"/>
  <c r="AM44" i="50"/>
  <c r="AW44" i="50"/>
  <c r="Y46" i="50"/>
  <c r="AI46" i="50"/>
  <c r="K48" i="50"/>
  <c r="W48" i="50"/>
  <c r="AQ48" i="50"/>
  <c r="BC48" i="50"/>
  <c r="S50" i="50"/>
  <c r="AY50" i="50"/>
  <c r="G52" i="50"/>
  <c r="AM52" i="50"/>
  <c r="O105" i="50"/>
  <c r="O103" i="50"/>
  <c r="O101" i="50"/>
  <c r="O99" i="50"/>
  <c r="O97" i="50"/>
  <c r="O95" i="50"/>
  <c r="O93" i="50"/>
  <c r="O91" i="50"/>
  <c r="O89" i="50"/>
  <c r="O87" i="50"/>
  <c r="O85" i="50"/>
  <c r="O83" i="50"/>
  <c r="O81" i="50"/>
  <c r="O79" i="50"/>
  <c r="AE105" i="50"/>
  <c r="AE103" i="50"/>
  <c r="AE101" i="50"/>
  <c r="AE99" i="50"/>
  <c r="AE97" i="50"/>
  <c r="AE95" i="50"/>
  <c r="AE93" i="50"/>
  <c r="AE91" i="50"/>
  <c r="AE89" i="50"/>
  <c r="AE87" i="50"/>
  <c r="AE85" i="50"/>
  <c r="AE83" i="50"/>
  <c r="AE81" i="50"/>
  <c r="AE79" i="50"/>
  <c r="AU105" i="50"/>
  <c r="AU103" i="50"/>
  <c r="AU101" i="50"/>
  <c r="AU99" i="50"/>
  <c r="AU97" i="50"/>
  <c r="AU95" i="50"/>
  <c r="AU93" i="50"/>
  <c r="AU91" i="50"/>
  <c r="AU89" i="50"/>
  <c r="AU87" i="50"/>
  <c r="AU85" i="50"/>
  <c r="AU83" i="50"/>
  <c r="AU81" i="50"/>
  <c r="AU79" i="50"/>
  <c r="K79" i="50"/>
  <c r="AA79" i="50"/>
  <c r="AQ79" i="50"/>
  <c r="M81" i="50"/>
  <c r="AC81" i="50"/>
  <c r="AS81" i="50"/>
  <c r="E85" i="50"/>
  <c r="U85" i="50"/>
  <c r="AK85" i="50"/>
  <c r="K87" i="50"/>
  <c r="AA87" i="50"/>
  <c r="AQ87" i="50"/>
  <c r="M89" i="50"/>
  <c r="AC89" i="50"/>
  <c r="AS89" i="50"/>
  <c r="E93" i="50"/>
  <c r="U93" i="50"/>
  <c r="AK93" i="50"/>
  <c r="K95" i="50"/>
  <c r="AA95" i="50"/>
  <c r="AQ95" i="50"/>
  <c r="M97" i="50"/>
  <c r="AC97" i="50"/>
  <c r="AS97" i="50"/>
  <c r="AC101" i="50"/>
  <c r="M105" i="50"/>
  <c r="AS105" i="50"/>
  <c r="G140" i="50"/>
  <c r="AM140" i="50"/>
  <c r="AK144" i="50"/>
  <c r="BA146" i="50"/>
  <c r="BA156" i="50"/>
  <c r="G79" i="50"/>
  <c r="W79" i="50"/>
  <c r="AM79" i="50"/>
  <c r="BC79" i="50"/>
  <c r="G81" i="50"/>
  <c r="W81" i="50"/>
  <c r="AM81" i="50"/>
  <c r="BC81" i="50"/>
  <c r="G83" i="50"/>
  <c r="W83" i="50"/>
  <c r="AM83" i="50"/>
  <c r="BC83" i="50"/>
  <c r="G85" i="50"/>
  <c r="W85" i="50"/>
  <c r="AM85" i="50"/>
  <c r="BC85" i="50"/>
  <c r="G87" i="50"/>
  <c r="W87" i="50"/>
  <c r="AM87" i="50"/>
  <c r="BC87" i="50"/>
  <c r="G89" i="50"/>
  <c r="W89" i="50"/>
  <c r="AM89" i="50"/>
  <c r="BC89" i="50"/>
  <c r="G91" i="50"/>
  <c r="W91" i="50"/>
  <c r="AM91" i="50"/>
  <c r="BC91" i="50"/>
  <c r="G93" i="50"/>
  <c r="W93" i="50"/>
  <c r="AM93" i="50"/>
  <c r="BC93" i="50"/>
  <c r="G95" i="50"/>
  <c r="W95" i="50"/>
  <c r="AM95" i="50"/>
  <c r="BC95" i="50"/>
  <c r="G97" i="50"/>
  <c r="W97" i="50"/>
  <c r="AM97" i="50"/>
  <c r="BC97" i="50"/>
  <c r="G99" i="50"/>
  <c r="W99" i="50"/>
  <c r="AM99" i="50"/>
  <c r="BC99" i="50"/>
  <c r="G101" i="50"/>
  <c r="W101" i="50"/>
  <c r="AM101" i="50"/>
  <c r="BC101" i="50"/>
  <c r="G103" i="50"/>
  <c r="W103" i="50"/>
  <c r="AM103" i="50"/>
  <c r="BC103" i="50"/>
  <c r="I158" i="50"/>
  <c r="I156" i="50"/>
  <c r="I154" i="50"/>
  <c r="I152" i="50"/>
  <c r="I150" i="50"/>
  <c r="I148" i="50"/>
  <c r="I146" i="50"/>
  <c r="I144" i="50"/>
  <c r="Y158" i="50"/>
  <c r="Y156" i="50"/>
  <c r="Y154" i="50"/>
  <c r="Y152" i="50"/>
  <c r="Y150" i="50"/>
  <c r="Y148" i="50"/>
  <c r="Y146" i="50"/>
  <c r="Y144" i="50"/>
  <c r="AO158" i="50"/>
  <c r="AO156" i="50"/>
  <c r="AO154" i="50"/>
  <c r="AO152" i="50"/>
  <c r="AO150" i="50"/>
  <c r="AO148" i="50"/>
  <c r="AO146" i="50"/>
  <c r="AO144" i="50"/>
  <c r="AO142" i="50"/>
  <c r="I138" i="50"/>
  <c r="Q138" i="50"/>
  <c r="Y138" i="50"/>
  <c r="AG138" i="50"/>
  <c r="AO138" i="50"/>
  <c r="AW138" i="50"/>
  <c r="I140" i="50"/>
  <c r="Q140" i="50"/>
  <c r="Y140" i="50"/>
  <c r="AG140" i="50"/>
  <c r="AO140" i="50"/>
  <c r="AW140" i="50"/>
  <c r="I142" i="50"/>
  <c r="Q142" i="50"/>
  <c r="Y142" i="50"/>
  <c r="AI142" i="50"/>
  <c r="AS142" i="50"/>
  <c r="S144" i="50"/>
  <c r="AC144" i="50"/>
  <c r="AY144" i="50"/>
  <c r="M146" i="50"/>
  <c r="AI146" i="50"/>
  <c r="AS146" i="50"/>
  <c r="S148" i="50"/>
  <c r="AC148" i="50"/>
  <c r="AQ148" i="50"/>
  <c r="M150" i="50"/>
  <c r="AC150" i="50"/>
  <c r="AS150" i="50"/>
  <c r="S152" i="50"/>
  <c r="AI152" i="50"/>
  <c r="AY152" i="50"/>
  <c r="K156" i="50"/>
  <c r="AA156" i="50"/>
  <c r="AQ156" i="50"/>
  <c r="O158" i="50"/>
  <c r="O156" i="50"/>
  <c r="O154" i="50"/>
  <c r="O152" i="50"/>
  <c r="O150" i="50"/>
  <c r="AE158" i="50"/>
  <c r="AE156" i="50"/>
  <c r="AE154" i="50"/>
  <c r="AE152" i="50"/>
  <c r="AE150" i="50"/>
  <c r="AU158" i="50"/>
  <c r="AU156" i="50"/>
  <c r="AU154" i="50"/>
  <c r="AU152" i="50"/>
  <c r="AU150" i="50"/>
  <c r="AU148" i="50"/>
  <c r="K138" i="50"/>
  <c r="S138" i="50"/>
  <c r="AA138" i="50"/>
  <c r="AI138" i="50"/>
  <c r="AQ138" i="50"/>
  <c r="AY138" i="50"/>
  <c r="K140" i="50"/>
  <c r="S140" i="50"/>
  <c r="AA140" i="50"/>
  <c r="AI140" i="50"/>
  <c r="AQ140" i="50"/>
  <c r="AY140" i="50"/>
  <c r="K142" i="50"/>
  <c r="S142" i="50"/>
  <c r="AA142" i="50"/>
  <c r="AU142" i="50"/>
  <c r="K144" i="50"/>
  <c r="AE144" i="50"/>
  <c r="AQ144" i="50"/>
  <c r="O146" i="50"/>
  <c r="AA146" i="50"/>
  <c r="AU146" i="50"/>
  <c r="K148" i="50"/>
  <c r="AE148" i="50"/>
  <c r="AS148" i="50"/>
  <c r="S150" i="50"/>
  <c r="AI150" i="50"/>
  <c r="AY150" i="50"/>
  <c r="K154" i="50"/>
  <c r="AA154" i="50"/>
  <c r="AQ154" i="50"/>
  <c r="M156" i="50"/>
  <c r="AC156" i="50"/>
  <c r="AS156" i="50"/>
  <c r="G52" i="51"/>
  <c r="G50" i="51"/>
  <c r="G48" i="51"/>
  <c r="G46" i="51"/>
  <c r="G44" i="51"/>
  <c r="G42" i="51"/>
  <c r="G40" i="51"/>
  <c r="G38" i="51"/>
  <c r="G36" i="51"/>
  <c r="G34" i="51"/>
  <c r="G32" i="51"/>
  <c r="G30" i="51"/>
  <c r="G28" i="51"/>
  <c r="G26" i="51"/>
  <c r="G24" i="51"/>
  <c r="E52" i="51"/>
  <c r="E44" i="51"/>
  <c r="E36" i="51"/>
  <c r="E24" i="51"/>
  <c r="E46" i="51"/>
  <c r="E38" i="51"/>
  <c r="E30" i="51"/>
  <c r="E48" i="51"/>
  <c r="E40" i="51"/>
  <c r="E32" i="51"/>
  <c r="E28" i="51"/>
  <c r="W52" i="51"/>
  <c r="W50" i="51"/>
  <c r="W48" i="51"/>
  <c r="W46" i="51"/>
  <c r="W44" i="51"/>
  <c r="W42" i="51"/>
  <c r="W40" i="51"/>
  <c r="W38" i="51"/>
  <c r="W36" i="51"/>
  <c r="W34" i="51"/>
  <c r="W32" i="51"/>
  <c r="W30" i="51"/>
  <c r="W28" i="51"/>
  <c r="W26" i="51"/>
  <c r="W24" i="51"/>
  <c r="U52" i="51"/>
  <c r="U44" i="51"/>
  <c r="U36" i="51"/>
  <c r="U28" i="51"/>
  <c r="U46" i="51"/>
  <c r="U38" i="51"/>
  <c r="U30" i="51"/>
  <c r="U26" i="51"/>
  <c r="U48" i="51"/>
  <c r="U40" i="51"/>
  <c r="U32" i="51"/>
  <c r="U24" i="51"/>
  <c r="AM52" i="51"/>
  <c r="AM50" i="51"/>
  <c r="AM48" i="51"/>
  <c r="AM46" i="51"/>
  <c r="AM44" i="51"/>
  <c r="AM42" i="51"/>
  <c r="AM40" i="51"/>
  <c r="AM38" i="51"/>
  <c r="AM36" i="51"/>
  <c r="AM34" i="51"/>
  <c r="AM32" i="51"/>
  <c r="AM30" i="51"/>
  <c r="AM28" i="51"/>
  <c r="AM26" i="51"/>
  <c r="AM24" i="51"/>
  <c r="AK52" i="51"/>
  <c r="AK44" i="51"/>
  <c r="AK36" i="51"/>
  <c r="AK24" i="51"/>
  <c r="AK46" i="51"/>
  <c r="AK38" i="51"/>
  <c r="AK30" i="51"/>
  <c r="AK48" i="51"/>
  <c r="AK40" i="51"/>
  <c r="AK32" i="51"/>
  <c r="AK28" i="51"/>
  <c r="BC52" i="51"/>
  <c r="BC50" i="51"/>
  <c r="BC48" i="51"/>
  <c r="BC46" i="51"/>
  <c r="BC44" i="51"/>
  <c r="BC42" i="51"/>
  <c r="BC40" i="51"/>
  <c r="BC38" i="51"/>
  <c r="BC36" i="51"/>
  <c r="BC34" i="51"/>
  <c r="BC32" i="51"/>
  <c r="BC30" i="51"/>
  <c r="BC28" i="51"/>
  <c r="BC26" i="51"/>
  <c r="BC24" i="51"/>
  <c r="BA52" i="51"/>
  <c r="BA44" i="51"/>
  <c r="BA36" i="51"/>
  <c r="BA28" i="51"/>
  <c r="BA46" i="51"/>
  <c r="BA38" i="51"/>
  <c r="BA30" i="51"/>
  <c r="BA26" i="51"/>
  <c r="BA48" i="51"/>
  <c r="BA40" i="51"/>
  <c r="BA32" i="51"/>
  <c r="BA24" i="51"/>
  <c r="BA34" i="51"/>
  <c r="AK42" i="51"/>
  <c r="U50" i="51"/>
  <c r="Q158" i="50"/>
  <c r="Q156" i="50"/>
  <c r="Q154" i="50"/>
  <c r="Q152" i="50"/>
  <c r="Q150" i="50"/>
  <c r="Q148" i="50"/>
  <c r="Q146" i="50"/>
  <c r="Q144" i="50"/>
  <c r="AG158" i="50"/>
  <c r="AG156" i="50"/>
  <c r="AG154" i="50"/>
  <c r="AG152" i="50"/>
  <c r="AG150" i="50"/>
  <c r="AG148" i="50"/>
  <c r="AG146" i="50"/>
  <c r="AG144" i="50"/>
  <c r="AG142" i="50"/>
  <c r="AW158" i="50"/>
  <c r="AW156" i="50"/>
  <c r="AW154" i="50"/>
  <c r="AW152" i="50"/>
  <c r="AW150" i="50"/>
  <c r="AW148" i="50"/>
  <c r="AW146" i="50"/>
  <c r="AW144" i="50"/>
  <c r="AW142" i="50"/>
  <c r="M138" i="50"/>
  <c r="AC138" i="50"/>
  <c r="AS138" i="50"/>
  <c r="M140" i="50"/>
  <c r="AC140" i="50"/>
  <c r="AS140" i="50"/>
  <c r="M142" i="50"/>
  <c r="AC142" i="50"/>
  <c r="AY142" i="50"/>
  <c r="M144" i="50"/>
  <c r="AI144" i="50"/>
  <c r="AS144" i="50"/>
  <c r="S146" i="50"/>
  <c r="AC146" i="50"/>
  <c r="AY146" i="50"/>
  <c r="M148" i="50"/>
  <c r="AI148" i="50"/>
  <c r="AY148" i="50"/>
  <c r="K152" i="50"/>
  <c r="AA152" i="50"/>
  <c r="AQ152" i="50"/>
  <c r="M154" i="50"/>
  <c r="AC154" i="50"/>
  <c r="AS154" i="50"/>
  <c r="S156" i="50"/>
  <c r="AI156" i="50"/>
  <c r="AY156" i="50"/>
  <c r="AK26" i="51"/>
  <c r="E34" i="51"/>
  <c r="BA42" i="51"/>
  <c r="AK50" i="51"/>
  <c r="I52" i="51"/>
  <c r="I50" i="51"/>
  <c r="I48" i="51"/>
  <c r="I46" i="51"/>
  <c r="I44" i="51"/>
  <c r="I42" i="51"/>
  <c r="I40" i="51"/>
  <c r="I38" i="51"/>
  <c r="I36" i="51"/>
  <c r="I34" i="51"/>
  <c r="I32" i="51"/>
  <c r="I30" i="51"/>
  <c r="Y52" i="51"/>
  <c r="Y50" i="51"/>
  <c r="Y48" i="51"/>
  <c r="Y46" i="51"/>
  <c r="Y44" i="51"/>
  <c r="Y42" i="51"/>
  <c r="Y40" i="51"/>
  <c r="Y38" i="51"/>
  <c r="Y36" i="51"/>
  <c r="Y34" i="51"/>
  <c r="Y32" i="51"/>
  <c r="Y30" i="51"/>
  <c r="AO52" i="51"/>
  <c r="AO50" i="51"/>
  <c r="AO48" i="51"/>
  <c r="AO46" i="51"/>
  <c r="AO44" i="51"/>
  <c r="AO42" i="51"/>
  <c r="AO40" i="51"/>
  <c r="AO38" i="51"/>
  <c r="AO36" i="51"/>
  <c r="AO34" i="51"/>
  <c r="AO32" i="51"/>
  <c r="AO30" i="51"/>
  <c r="K24" i="51"/>
  <c r="AG24" i="51"/>
  <c r="AQ24" i="51"/>
  <c r="I26" i="51"/>
  <c r="S26" i="51"/>
  <c r="AC26" i="51"/>
  <c r="AO26" i="51"/>
  <c r="AY26" i="51"/>
  <c r="Q28" i="51"/>
  <c r="AA28" i="51"/>
  <c r="AW28" i="51"/>
  <c r="S30" i="51"/>
  <c r="AI30" i="51"/>
  <c r="AY30" i="51"/>
  <c r="K34" i="51"/>
  <c r="AA34" i="51"/>
  <c r="AQ34" i="51"/>
  <c r="M36" i="51"/>
  <c r="AC36" i="51"/>
  <c r="AS36" i="51"/>
  <c r="S38" i="51"/>
  <c r="AI38" i="51"/>
  <c r="AY38" i="51"/>
  <c r="K42" i="51"/>
  <c r="AA42" i="51"/>
  <c r="AQ42" i="51"/>
  <c r="M44" i="51"/>
  <c r="AC44" i="51"/>
  <c r="AS44" i="51"/>
  <c r="S46" i="51"/>
  <c r="AI46" i="51"/>
  <c r="AY46" i="51"/>
  <c r="K50" i="51"/>
  <c r="AA50" i="51"/>
  <c r="AQ50" i="51"/>
  <c r="O52" i="51"/>
  <c r="O50" i="51"/>
  <c r="O48" i="51"/>
  <c r="O46" i="51"/>
  <c r="O44" i="51"/>
  <c r="O42" i="51"/>
  <c r="O40" i="51"/>
  <c r="O38" i="51"/>
  <c r="O36" i="51"/>
  <c r="O34" i="51"/>
  <c r="O32" i="51"/>
  <c r="O30" i="51"/>
  <c r="O28" i="51"/>
  <c r="O26" i="51"/>
  <c r="O24" i="51"/>
  <c r="AE52" i="51"/>
  <c r="AE50" i="51"/>
  <c r="AE48" i="51"/>
  <c r="AE46" i="51"/>
  <c r="AE44" i="51"/>
  <c r="AE42" i="51"/>
  <c r="AE40" i="51"/>
  <c r="AE38" i="51"/>
  <c r="AE36" i="51"/>
  <c r="AE34" i="51"/>
  <c r="AE32" i="51"/>
  <c r="AE30" i="51"/>
  <c r="AE28" i="51"/>
  <c r="AE26" i="51"/>
  <c r="AE24" i="51"/>
  <c r="AU52" i="51"/>
  <c r="AU50" i="51"/>
  <c r="AU48" i="51"/>
  <c r="AU46" i="51"/>
  <c r="AU44" i="51"/>
  <c r="AU42" i="51"/>
  <c r="AU40" i="51"/>
  <c r="AU38" i="51"/>
  <c r="AU36" i="51"/>
  <c r="AU34" i="51"/>
  <c r="AU32" i="51"/>
  <c r="AU30" i="51"/>
  <c r="AU28" i="51"/>
  <c r="AU26" i="51"/>
  <c r="AU24" i="51"/>
  <c r="M24" i="51"/>
  <c r="Y24" i="51"/>
  <c r="AI24" i="51"/>
  <c r="AS24" i="51"/>
  <c r="K26" i="51"/>
  <c r="AG26" i="51"/>
  <c r="AQ26" i="51"/>
  <c r="I28" i="51"/>
  <c r="S28" i="51"/>
  <c r="AC28" i="51"/>
  <c r="AO28" i="51"/>
  <c r="AY28" i="51"/>
  <c r="K32" i="51"/>
  <c r="AA32" i="51"/>
  <c r="AQ32" i="51"/>
  <c r="M34" i="51"/>
  <c r="AC34" i="51"/>
  <c r="AS34" i="51"/>
  <c r="S36" i="51"/>
  <c r="AI36" i="51"/>
  <c r="AY36" i="51"/>
  <c r="K40" i="51"/>
  <c r="AA40" i="51"/>
  <c r="AQ40" i="51"/>
  <c r="M42" i="51"/>
  <c r="AC42" i="51"/>
  <c r="AS42" i="51"/>
  <c r="S44" i="51"/>
  <c r="AI44" i="51"/>
  <c r="AY44" i="51"/>
  <c r="K48" i="51"/>
  <c r="AA48" i="51"/>
  <c r="AQ48" i="51"/>
  <c r="M50" i="51"/>
  <c r="AC50" i="51"/>
  <c r="AS50" i="51"/>
  <c r="Q52" i="51"/>
  <c r="Q50" i="51"/>
  <c r="Q48" i="51"/>
  <c r="Q46" i="51"/>
  <c r="Q44" i="51"/>
  <c r="Q42" i="51"/>
  <c r="Q40" i="51"/>
  <c r="Q38" i="51"/>
  <c r="Q36" i="51"/>
  <c r="Q34" i="51"/>
  <c r="Q32" i="51"/>
  <c r="Q30" i="51"/>
  <c r="AG52" i="51"/>
  <c r="AG50" i="51"/>
  <c r="AG48" i="51"/>
  <c r="AG46" i="51"/>
  <c r="AG44" i="51"/>
  <c r="AG42" i="51"/>
  <c r="AG40" i="51"/>
  <c r="AG38" i="51"/>
  <c r="AG36" i="51"/>
  <c r="AG34" i="51"/>
  <c r="AG32" i="51"/>
  <c r="AG30" i="51"/>
  <c r="AW52" i="51"/>
  <c r="AW50" i="51"/>
  <c r="AW48" i="51"/>
  <c r="AW46" i="51"/>
  <c r="AW44" i="51"/>
  <c r="AW42" i="51"/>
  <c r="AW40" i="51"/>
  <c r="AW38" i="51"/>
  <c r="AW36" i="51"/>
  <c r="AW34" i="51"/>
  <c r="AW32" i="51"/>
  <c r="AW30" i="51"/>
  <c r="Q24" i="51"/>
  <c r="AA24" i="51"/>
  <c r="AW24" i="51"/>
  <c r="M26" i="51"/>
  <c r="Y26" i="51"/>
  <c r="AI26" i="51"/>
  <c r="AS26" i="51"/>
  <c r="K28" i="51"/>
  <c r="AG28" i="51"/>
  <c r="AQ28" i="51"/>
  <c r="K30" i="51"/>
  <c r="AA30" i="51"/>
  <c r="AQ30" i="51"/>
  <c r="M32" i="51"/>
  <c r="AC32" i="51"/>
  <c r="AS32" i="51"/>
  <c r="S34" i="51"/>
  <c r="AI34" i="51"/>
  <c r="AY34" i="51"/>
  <c r="K38" i="51"/>
  <c r="AA38" i="51"/>
  <c r="AQ38" i="51"/>
  <c r="M40" i="51"/>
  <c r="AC40" i="51"/>
  <c r="AS40" i="51"/>
  <c r="S42" i="51"/>
  <c r="AI42" i="51"/>
  <c r="AY42" i="51"/>
  <c r="K46" i="51"/>
  <c r="AA46" i="51"/>
  <c r="AQ46" i="51"/>
  <c r="M48" i="51"/>
  <c r="AC48" i="51"/>
  <c r="AS48" i="51"/>
  <c r="S50" i="51"/>
  <c r="AI50" i="51"/>
  <c r="AY50" i="51"/>
  <c r="K103" i="51"/>
  <c r="K101" i="51"/>
  <c r="K99" i="51"/>
  <c r="K97" i="51"/>
  <c r="K95" i="51"/>
  <c r="K93" i="51"/>
  <c r="K91" i="51"/>
  <c r="K89" i="51"/>
  <c r="K87" i="51"/>
  <c r="K85" i="51"/>
  <c r="K83" i="51"/>
  <c r="K81" i="51"/>
  <c r="K79" i="51"/>
  <c r="K105" i="51"/>
  <c r="I103" i="51"/>
  <c r="I101" i="51"/>
  <c r="I99" i="51"/>
  <c r="I97" i="51"/>
  <c r="I95" i="51"/>
  <c r="I93" i="51"/>
  <c r="I91" i="51"/>
  <c r="I89" i="51"/>
  <c r="I87" i="51"/>
  <c r="I85" i="51"/>
  <c r="I83" i="51"/>
  <c r="I81" i="51"/>
  <c r="I79" i="51"/>
  <c r="AA105" i="51"/>
  <c r="Y105" i="51"/>
  <c r="AA103" i="51"/>
  <c r="AA101" i="51"/>
  <c r="AA99" i="51"/>
  <c r="AA97" i="51"/>
  <c r="AA95" i="51"/>
  <c r="AA93" i="51"/>
  <c r="AA91" i="51"/>
  <c r="AA89" i="51"/>
  <c r="AA87" i="51"/>
  <c r="AA85" i="51"/>
  <c r="AA83" i="51"/>
  <c r="AA81" i="51"/>
  <c r="AA79" i="51"/>
  <c r="Y103" i="51"/>
  <c r="Y101" i="51"/>
  <c r="Y99" i="51"/>
  <c r="Y97" i="51"/>
  <c r="Y95" i="51"/>
  <c r="Y93" i="51"/>
  <c r="Y91" i="51"/>
  <c r="Y89" i="51"/>
  <c r="Y87" i="51"/>
  <c r="Y85" i="51"/>
  <c r="Y83" i="51"/>
  <c r="Y81" i="51"/>
  <c r="Y79" i="51"/>
  <c r="AO103" i="51"/>
  <c r="AQ101" i="51"/>
  <c r="AQ99" i="51"/>
  <c r="AQ97" i="51"/>
  <c r="AQ95" i="51"/>
  <c r="AQ93" i="51"/>
  <c r="AQ91" i="51"/>
  <c r="AQ89" i="51"/>
  <c r="AQ87" i="51"/>
  <c r="AQ85" i="51"/>
  <c r="AQ83" i="51"/>
  <c r="AQ81" i="51"/>
  <c r="AQ79" i="51"/>
  <c r="AQ105" i="51"/>
  <c r="AO101" i="51"/>
  <c r="AO99" i="51"/>
  <c r="AO97" i="51"/>
  <c r="AO95" i="51"/>
  <c r="AO93" i="51"/>
  <c r="AO91" i="51"/>
  <c r="AO89" i="51"/>
  <c r="AO87" i="51"/>
  <c r="AO85" i="51"/>
  <c r="AO83" i="51"/>
  <c r="AO81" i="51"/>
  <c r="AO79" i="51"/>
  <c r="AE83" i="51"/>
  <c r="O87" i="51"/>
  <c r="AU87" i="51"/>
  <c r="AE91" i="51"/>
  <c r="O95" i="51"/>
  <c r="M105" i="51"/>
  <c r="M103" i="51"/>
  <c r="M101" i="51"/>
  <c r="M99" i="51"/>
  <c r="M97" i="51"/>
  <c r="M95" i="51"/>
  <c r="M93" i="51"/>
  <c r="M91" i="51"/>
  <c r="M89" i="51"/>
  <c r="M87" i="51"/>
  <c r="M85" i="51"/>
  <c r="M83" i="51"/>
  <c r="M81" i="51"/>
  <c r="M79" i="51"/>
  <c r="O105" i="51"/>
  <c r="AC105" i="51"/>
  <c r="AC103" i="51"/>
  <c r="AE103" i="51"/>
  <c r="AC101" i="51"/>
  <c r="AC99" i="51"/>
  <c r="AC97" i="51"/>
  <c r="AC95" i="51"/>
  <c r="AC93" i="51"/>
  <c r="AC91" i="51"/>
  <c r="AC89" i="51"/>
  <c r="AC87" i="51"/>
  <c r="AC85" i="51"/>
  <c r="AC83" i="51"/>
  <c r="AC81" i="51"/>
  <c r="AC79" i="51"/>
  <c r="AS105" i="51"/>
  <c r="AS103" i="51"/>
  <c r="AS101" i="51"/>
  <c r="AS99" i="51"/>
  <c r="AS97" i="51"/>
  <c r="AS95" i="51"/>
  <c r="AS93" i="51"/>
  <c r="AS91" i="51"/>
  <c r="AS89" i="51"/>
  <c r="AS87" i="51"/>
  <c r="AS85" i="51"/>
  <c r="AS83" i="51"/>
  <c r="AS81" i="51"/>
  <c r="AS79" i="51"/>
  <c r="AU105" i="51"/>
  <c r="AU103" i="51"/>
  <c r="O81" i="51"/>
  <c r="AU81" i="51"/>
  <c r="AE85" i="51"/>
  <c r="O89" i="51"/>
  <c r="AU89" i="51"/>
  <c r="AE93" i="51"/>
  <c r="O97" i="51"/>
  <c r="AU97" i="51"/>
  <c r="AE101" i="51"/>
  <c r="AE105" i="51"/>
  <c r="Q105" i="51"/>
  <c r="S103" i="51"/>
  <c r="S101" i="51"/>
  <c r="S99" i="51"/>
  <c r="S97" i="51"/>
  <c r="S95" i="51"/>
  <c r="S93" i="51"/>
  <c r="S91" i="51"/>
  <c r="S89" i="51"/>
  <c r="S87" i="51"/>
  <c r="S85" i="51"/>
  <c r="S83" i="51"/>
  <c r="S81" i="51"/>
  <c r="S79" i="51"/>
  <c r="Q103" i="51"/>
  <c r="Q101" i="51"/>
  <c r="Q99" i="51"/>
  <c r="Q97" i="51"/>
  <c r="Q95" i="51"/>
  <c r="Q93" i="51"/>
  <c r="Q91" i="51"/>
  <c r="Q89" i="51"/>
  <c r="Q87" i="51"/>
  <c r="Q85" i="51"/>
  <c r="Q83" i="51"/>
  <c r="Q81" i="51"/>
  <c r="Q79" i="51"/>
  <c r="AI105" i="51"/>
  <c r="AI101" i="51"/>
  <c r="AI99" i="51"/>
  <c r="AI97" i="51"/>
  <c r="AI95" i="51"/>
  <c r="AI93" i="51"/>
  <c r="AI91" i="51"/>
  <c r="AI89" i="51"/>
  <c r="AI87" i="51"/>
  <c r="AI85" i="51"/>
  <c r="AI83" i="51"/>
  <c r="AI81" i="51"/>
  <c r="AI79" i="51"/>
  <c r="AG105" i="51"/>
  <c r="AI103" i="51"/>
  <c r="AG101" i="51"/>
  <c r="AG99" i="51"/>
  <c r="AG97" i="51"/>
  <c r="AG95" i="51"/>
  <c r="AG93" i="51"/>
  <c r="AG91" i="51"/>
  <c r="AG89" i="51"/>
  <c r="AG87" i="51"/>
  <c r="AG85" i="51"/>
  <c r="AG83" i="51"/>
  <c r="AG81" i="51"/>
  <c r="AG79" i="51"/>
  <c r="AW105" i="51"/>
  <c r="AY103" i="51"/>
  <c r="AW103" i="51"/>
  <c r="AY101" i="51"/>
  <c r="AY99" i="51"/>
  <c r="AY97" i="51"/>
  <c r="AY95" i="51"/>
  <c r="AY93" i="51"/>
  <c r="AY91" i="51"/>
  <c r="AY89" i="51"/>
  <c r="AY87" i="51"/>
  <c r="AY85" i="51"/>
  <c r="AY83" i="51"/>
  <c r="AY81" i="51"/>
  <c r="AY79" i="51"/>
  <c r="AW101" i="51"/>
  <c r="AW99" i="51"/>
  <c r="AW97" i="51"/>
  <c r="AW95" i="51"/>
  <c r="AW93" i="51"/>
  <c r="AW91" i="51"/>
  <c r="AW89" i="51"/>
  <c r="AW87" i="51"/>
  <c r="AW85" i="51"/>
  <c r="AW83" i="51"/>
  <c r="AW81" i="51"/>
  <c r="AW79" i="51"/>
  <c r="AG103" i="51"/>
  <c r="AO105" i="51"/>
  <c r="S158" i="51"/>
  <c r="Q150" i="51"/>
  <c r="S148" i="51"/>
  <c r="Q142" i="51"/>
  <c r="S154" i="51"/>
  <c r="Q148" i="51"/>
  <c r="S146" i="51"/>
  <c r="S140" i="51"/>
  <c r="S138" i="51"/>
  <c r="S136" i="51"/>
  <c r="Q158" i="51"/>
  <c r="S156" i="51"/>
  <c r="Q154" i="51"/>
  <c r="S152" i="51"/>
  <c r="Q146" i="51"/>
  <c r="S144" i="51"/>
  <c r="Q140" i="51"/>
  <c r="Q138" i="51"/>
  <c r="Q136" i="51"/>
  <c r="S142" i="51"/>
  <c r="S150" i="51"/>
  <c r="Q144" i="51"/>
  <c r="Q156" i="51"/>
  <c r="Q152" i="51"/>
  <c r="AI158" i="51"/>
  <c r="AG158" i="51"/>
  <c r="AG154" i="51"/>
  <c r="AI152" i="51"/>
  <c r="AG146" i="51"/>
  <c r="AI144" i="51"/>
  <c r="AG152" i="51"/>
  <c r="AI150" i="51"/>
  <c r="AG144" i="51"/>
  <c r="AI142" i="51"/>
  <c r="AI138" i="51"/>
  <c r="AI136" i="51"/>
  <c r="AI156" i="51"/>
  <c r="AG150" i="51"/>
  <c r="AI148" i="51"/>
  <c r="AG142" i="51"/>
  <c r="AI140" i="51"/>
  <c r="AG138" i="51"/>
  <c r="AG136" i="51"/>
  <c r="AG156" i="51"/>
  <c r="AI146" i="51"/>
  <c r="AI154" i="51"/>
  <c r="AG140" i="51"/>
  <c r="AY158" i="51"/>
  <c r="AW150" i="51"/>
  <c r="AY148" i="51"/>
  <c r="AW142" i="51"/>
  <c r="AY140" i="51"/>
  <c r="AY154" i="51"/>
  <c r="AW148" i="51"/>
  <c r="AY146" i="51"/>
  <c r="AW140" i="51"/>
  <c r="AY138" i="51"/>
  <c r="AY136" i="51"/>
  <c r="AW158" i="51"/>
  <c r="AY156" i="51"/>
  <c r="AW154" i="51"/>
  <c r="AY152" i="51"/>
  <c r="AW146" i="51"/>
  <c r="AY144" i="51"/>
  <c r="AW138" i="51"/>
  <c r="AW136" i="51"/>
  <c r="AW156" i="51"/>
  <c r="AY142" i="51"/>
  <c r="AY150" i="51"/>
  <c r="AW144" i="51"/>
  <c r="AW152" i="51"/>
  <c r="AE138" i="51"/>
  <c r="K158" i="51"/>
  <c r="K156" i="51"/>
  <c r="K154" i="51"/>
  <c r="I148" i="51"/>
  <c r="K146" i="51"/>
  <c r="I156" i="51"/>
  <c r="I154" i="51"/>
  <c r="K152" i="51"/>
  <c r="I146" i="51"/>
  <c r="K144" i="51"/>
  <c r="K140" i="51"/>
  <c r="K138" i="51"/>
  <c r="K136" i="51"/>
  <c r="I152" i="51"/>
  <c r="K150" i="51"/>
  <c r="I144" i="51"/>
  <c r="K142" i="51"/>
  <c r="I140" i="51"/>
  <c r="I138" i="51"/>
  <c r="I136" i="51"/>
  <c r="I158" i="51"/>
  <c r="K148" i="51"/>
  <c r="I142" i="51"/>
  <c r="I150" i="51"/>
  <c r="AA158" i="51"/>
  <c r="AA156" i="51"/>
  <c r="Y152" i="51"/>
  <c r="AA150" i="51"/>
  <c r="Y144" i="51"/>
  <c r="AA142" i="51"/>
  <c r="Y158" i="51"/>
  <c r="Y156" i="51"/>
  <c r="Y150" i="51"/>
  <c r="AA148" i="51"/>
  <c r="Y142" i="51"/>
  <c r="AA140" i="51"/>
  <c r="AA138" i="51"/>
  <c r="AA136" i="51"/>
  <c r="AA154" i="51"/>
  <c r="Y148" i="51"/>
  <c r="AA146" i="51"/>
  <c r="Y140" i="51"/>
  <c r="Y138" i="51"/>
  <c r="Y136" i="51"/>
  <c r="AA144" i="51"/>
  <c r="AA152" i="51"/>
  <c r="Y146" i="51"/>
  <c r="AQ158" i="51"/>
  <c r="AQ156" i="51"/>
  <c r="AQ154" i="51"/>
  <c r="AO148" i="51"/>
  <c r="AQ146" i="51"/>
  <c r="AO140" i="51"/>
  <c r="AO156" i="51"/>
  <c r="AO154" i="51"/>
  <c r="AQ152" i="51"/>
  <c r="AO146" i="51"/>
  <c r="AQ144" i="51"/>
  <c r="AQ138" i="51"/>
  <c r="AQ136" i="51"/>
  <c r="AO152" i="51"/>
  <c r="AQ150" i="51"/>
  <c r="AO144" i="51"/>
  <c r="AQ142" i="51"/>
  <c r="AO138" i="51"/>
  <c r="AO136" i="51"/>
  <c r="AO158" i="51"/>
  <c r="AQ140" i="51"/>
  <c r="AQ148" i="51"/>
  <c r="AO142" i="51"/>
  <c r="Y154" i="51"/>
  <c r="O158" i="51"/>
  <c r="O156" i="51"/>
  <c r="O154" i="51"/>
  <c r="O152" i="51"/>
  <c r="O150" i="51"/>
  <c r="O148" i="51"/>
  <c r="O146" i="51"/>
  <c r="O144" i="51"/>
  <c r="O142" i="51"/>
  <c r="M158" i="51"/>
  <c r="M156" i="51"/>
  <c r="M152" i="51"/>
  <c r="M144" i="51"/>
  <c r="M140" i="51"/>
  <c r="M138" i="51"/>
  <c r="M136" i="51"/>
  <c r="M150" i="51"/>
  <c r="M142" i="51"/>
  <c r="M148" i="51"/>
  <c r="M154" i="51"/>
  <c r="O140" i="51"/>
  <c r="O138" i="51"/>
  <c r="O136" i="51"/>
  <c r="AE158" i="51"/>
  <c r="AE156" i="51"/>
  <c r="AE154" i="51"/>
  <c r="AE152" i="51"/>
  <c r="AE150" i="51"/>
  <c r="AE148" i="51"/>
  <c r="AE146" i="51"/>
  <c r="AE144" i="51"/>
  <c r="AE142" i="51"/>
  <c r="AE140" i="51"/>
  <c r="AC158" i="51"/>
  <c r="AC156" i="51"/>
  <c r="AC148" i="51"/>
  <c r="AC140" i="51"/>
  <c r="AC138" i="51"/>
  <c r="AC136" i="51"/>
  <c r="AC154" i="51"/>
  <c r="AC146" i="51"/>
  <c r="AC152" i="51"/>
  <c r="AC144" i="51"/>
  <c r="AC150" i="51"/>
  <c r="AE136" i="51"/>
  <c r="AU158" i="51"/>
  <c r="AU156" i="51"/>
  <c r="AU154" i="51"/>
  <c r="AU152" i="51"/>
  <c r="AU150" i="51"/>
  <c r="AU148" i="51"/>
  <c r="AU146" i="51"/>
  <c r="AU144" i="51"/>
  <c r="AU142" i="51"/>
  <c r="AU140" i="51"/>
  <c r="AS158" i="51"/>
  <c r="AS156" i="51"/>
  <c r="AS152" i="51"/>
  <c r="AS144" i="51"/>
  <c r="AS138" i="51"/>
  <c r="AS136" i="51"/>
  <c r="AS150" i="51"/>
  <c r="AS142" i="51"/>
  <c r="AS148" i="51"/>
  <c r="AS140" i="51"/>
  <c r="AS146" i="51"/>
  <c r="AS154" i="51"/>
  <c r="AU138" i="51"/>
  <c r="AU136" i="51"/>
  <c r="AC142" i="51"/>
  <c r="AO150" i="51"/>
  <c r="G138" i="51"/>
  <c r="G158" i="51"/>
  <c r="G156" i="51"/>
  <c r="G154" i="51"/>
  <c r="G152" i="51"/>
  <c r="G150" i="51"/>
  <c r="G148" i="51"/>
  <c r="G146" i="51"/>
  <c r="G144" i="51"/>
  <c r="G142" i="51"/>
  <c r="E158" i="51"/>
  <c r="E156" i="51"/>
  <c r="E150" i="51"/>
  <c r="E142" i="51"/>
  <c r="E140" i="51"/>
  <c r="E138" i="51"/>
  <c r="E136" i="51"/>
  <c r="E148" i="51"/>
  <c r="E154" i="51"/>
  <c r="E146" i="51"/>
  <c r="W158" i="51"/>
  <c r="W156" i="51"/>
  <c r="W154" i="51"/>
  <c r="W152" i="51"/>
  <c r="W150" i="51"/>
  <c r="W148" i="51"/>
  <c r="W146" i="51"/>
  <c r="W144" i="51"/>
  <c r="W142" i="51"/>
  <c r="U158" i="51"/>
  <c r="U156" i="51"/>
  <c r="U154" i="51"/>
  <c r="U146" i="51"/>
  <c r="U140" i="51"/>
  <c r="U138" i="51"/>
  <c r="U136" i="51"/>
  <c r="U152" i="51"/>
  <c r="U144" i="51"/>
  <c r="U150" i="51"/>
  <c r="U142" i="51"/>
  <c r="AM158" i="51"/>
  <c r="AM156" i="51"/>
  <c r="AM154" i="51"/>
  <c r="AM152" i="51"/>
  <c r="AM150" i="51"/>
  <c r="AM148" i="51"/>
  <c r="AM146" i="51"/>
  <c r="AM144" i="51"/>
  <c r="AM142" i="51"/>
  <c r="AM140" i="51"/>
  <c r="AK158" i="51"/>
  <c r="AK156" i="51"/>
  <c r="AK150" i="51"/>
  <c r="AK142" i="51"/>
  <c r="AK138" i="51"/>
  <c r="AK136" i="51"/>
  <c r="AK148" i="51"/>
  <c r="AK140" i="51"/>
  <c r="AK154" i="51"/>
  <c r="AK146" i="51"/>
  <c r="BC158" i="51"/>
  <c r="BC156" i="51"/>
  <c r="BC154" i="51"/>
  <c r="BC152" i="51"/>
  <c r="BC150" i="51"/>
  <c r="BC148" i="51"/>
  <c r="BC146" i="51"/>
  <c r="BC144" i="51"/>
  <c r="BC142" i="51"/>
  <c r="BC140" i="51"/>
  <c r="BA158" i="51"/>
  <c r="BA156" i="51"/>
  <c r="BA154" i="51"/>
  <c r="BA146" i="51"/>
  <c r="BA138" i="51"/>
  <c r="BA136" i="51"/>
  <c r="BA152" i="51"/>
  <c r="BA144" i="51"/>
  <c r="BA150" i="51"/>
  <c r="BA142" i="51"/>
  <c r="W136" i="51"/>
  <c r="BC136" i="51"/>
  <c r="G140" i="51"/>
  <c r="BA148" i="51"/>
  <c r="W138" i="51"/>
  <c r="BC138" i="51"/>
  <c r="BA140" i="51"/>
  <c r="U148" i="51"/>
  <c r="AK152" i="51"/>
  <c r="I50" i="43"/>
  <c r="K48" i="43"/>
  <c r="K30" i="43"/>
  <c r="AO32" i="43"/>
  <c r="AA34" i="43"/>
  <c r="M36" i="43"/>
  <c r="Y36" i="43"/>
  <c r="M44" i="43"/>
  <c r="Y44" i="43"/>
  <c r="AO44" i="43"/>
  <c r="I46" i="43"/>
  <c r="G105" i="43"/>
  <c r="G101" i="43"/>
  <c r="G97" i="43"/>
  <c r="G93" i="43"/>
  <c r="G89" i="43"/>
  <c r="G85" i="43"/>
  <c r="G81" i="43"/>
  <c r="E105" i="43"/>
  <c r="G103" i="43"/>
  <c r="E97" i="43"/>
  <c r="G95" i="43"/>
  <c r="E89" i="43"/>
  <c r="G87" i="43"/>
  <c r="E81" i="43"/>
  <c r="G79" i="43"/>
  <c r="E101" i="43"/>
  <c r="G99" i="43"/>
  <c r="E93" i="43"/>
  <c r="G91" i="43"/>
  <c r="E85" i="43"/>
  <c r="G83" i="43"/>
  <c r="W103" i="43"/>
  <c r="W99" i="43"/>
  <c r="W95" i="43"/>
  <c r="W91" i="43"/>
  <c r="W87" i="43"/>
  <c r="W83" i="43"/>
  <c r="W79" i="43"/>
  <c r="U105" i="43"/>
  <c r="U103" i="43"/>
  <c r="U97" i="43"/>
  <c r="U95" i="43"/>
  <c r="U89" i="43"/>
  <c r="U87" i="43"/>
  <c r="U81" i="43"/>
  <c r="U79" i="43"/>
  <c r="U101" i="43"/>
  <c r="U99" i="43"/>
  <c r="U93" i="43"/>
  <c r="U91" i="43"/>
  <c r="U85" i="43"/>
  <c r="U83" i="43"/>
  <c r="AM105" i="43"/>
  <c r="AM101" i="43"/>
  <c r="AM97" i="43"/>
  <c r="AM93" i="43"/>
  <c r="AM89" i="43"/>
  <c r="AM85" i="43"/>
  <c r="AM81" i="43"/>
  <c r="AK103" i="43"/>
  <c r="AK95" i="43"/>
  <c r="AK87" i="43"/>
  <c r="AK79" i="43"/>
  <c r="AK99" i="43"/>
  <c r="AK91" i="43"/>
  <c r="AK83" i="43"/>
  <c r="BC103" i="43"/>
  <c r="BC99" i="43"/>
  <c r="BC95" i="43"/>
  <c r="BC91" i="43"/>
  <c r="BC87" i="43"/>
  <c r="BC83" i="43"/>
  <c r="BC79" i="43"/>
  <c r="BC101" i="43"/>
  <c r="BC93" i="43"/>
  <c r="BC85" i="43"/>
  <c r="BC105" i="43"/>
  <c r="BC97" i="43"/>
  <c r="BC89" i="43"/>
  <c r="BC81" i="43"/>
  <c r="E79" i="43"/>
  <c r="AE79" i="43"/>
  <c r="W81" i="43"/>
  <c r="BA81" i="43"/>
  <c r="AM83" i="43"/>
  <c r="AE87" i="43"/>
  <c r="W89" i="43"/>
  <c r="BA89" i="43"/>
  <c r="AE95" i="43"/>
  <c r="W97" i="43"/>
  <c r="BA97" i="43"/>
  <c r="AM99" i="43"/>
  <c r="O52" i="43"/>
  <c r="O50" i="43"/>
  <c r="O48" i="43"/>
  <c r="O46" i="43"/>
  <c r="O44" i="43"/>
  <c r="O42" i="43"/>
  <c r="O40" i="43"/>
  <c r="O38" i="43"/>
  <c r="O36" i="43"/>
  <c r="O34" i="43"/>
  <c r="O32" i="43"/>
  <c r="O30" i="43"/>
  <c r="O28" i="43"/>
  <c r="O26" i="43"/>
  <c r="M46" i="43"/>
  <c r="AE52" i="43"/>
  <c r="AE50" i="43"/>
  <c r="AE48" i="43"/>
  <c r="AE46" i="43"/>
  <c r="AE44" i="43"/>
  <c r="AE42" i="43"/>
  <c r="AE40" i="43"/>
  <c r="AE38" i="43"/>
  <c r="AE36" i="43"/>
  <c r="AE34" i="43"/>
  <c r="AE32" i="43"/>
  <c r="AE30" i="43"/>
  <c r="AE28" i="43"/>
  <c r="AE26" i="43"/>
  <c r="AC50" i="43"/>
  <c r="AU52" i="43"/>
  <c r="AU50" i="43"/>
  <c r="AU48" i="43"/>
  <c r="AU46" i="43"/>
  <c r="AU44" i="43"/>
  <c r="AU42" i="43"/>
  <c r="AU40" i="43"/>
  <c r="AU38" i="43"/>
  <c r="AU36" i="43"/>
  <c r="AU34" i="43"/>
  <c r="AU32" i="43"/>
  <c r="AU30" i="43"/>
  <c r="AU28" i="43"/>
  <c r="AU26" i="43"/>
  <c r="AU24" i="43"/>
  <c r="AS46" i="43"/>
  <c r="K24" i="43"/>
  <c r="S24" i="43"/>
  <c r="AA24" i="43"/>
  <c r="AI24" i="43"/>
  <c r="AQ24" i="43"/>
  <c r="BA24" i="43"/>
  <c r="I26" i="43"/>
  <c r="S26" i="43"/>
  <c r="AC26" i="43"/>
  <c r="AO26" i="43"/>
  <c r="AY26" i="43"/>
  <c r="E28" i="43"/>
  <c r="Q28" i="43"/>
  <c r="AA28" i="43"/>
  <c r="AK28" i="43"/>
  <c r="AW28" i="43"/>
  <c r="M30" i="43"/>
  <c r="Y30" i="43"/>
  <c r="AI30" i="43"/>
  <c r="AS30" i="43"/>
  <c r="K32" i="43"/>
  <c r="U32" i="43"/>
  <c r="AG32" i="43"/>
  <c r="AQ32" i="43"/>
  <c r="BA32" i="43"/>
  <c r="I34" i="43"/>
  <c r="S34" i="43"/>
  <c r="AC34" i="43"/>
  <c r="AO34" i="43"/>
  <c r="AY34" i="43"/>
  <c r="E36" i="43"/>
  <c r="Q36" i="43"/>
  <c r="AA36" i="43"/>
  <c r="AK36" i="43"/>
  <c r="AW36" i="43"/>
  <c r="M38" i="43"/>
  <c r="Y38" i="43"/>
  <c r="AI38" i="43"/>
  <c r="AS38" i="43"/>
  <c r="K40" i="43"/>
  <c r="U40" i="43"/>
  <c r="AQ40" i="43"/>
  <c r="BA40" i="43"/>
  <c r="I42" i="43"/>
  <c r="S42" i="43"/>
  <c r="AC42" i="43"/>
  <c r="AO42" i="43"/>
  <c r="AY42" i="43"/>
  <c r="E44" i="43"/>
  <c r="AC44" i="43"/>
  <c r="AQ44" i="43"/>
  <c r="K46" i="43"/>
  <c r="AA46" i="43"/>
  <c r="AO46" i="43"/>
  <c r="BA46" i="43"/>
  <c r="I48" i="43"/>
  <c r="Y48" i="43"/>
  <c r="AK48" i="43"/>
  <c r="K50" i="43"/>
  <c r="Y50" i="43"/>
  <c r="AK50" i="43"/>
  <c r="BA50" i="43"/>
  <c r="K52" i="43"/>
  <c r="AO52" i="43"/>
  <c r="BA52" i="43"/>
  <c r="K79" i="43"/>
  <c r="AM79" i="43"/>
  <c r="S83" i="43"/>
  <c r="BA85" i="43"/>
  <c r="K87" i="43"/>
  <c r="AM87" i="43"/>
  <c r="S91" i="43"/>
  <c r="BA93" i="43"/>
  <c r="K95" i="43"/>
  <c r="AM95" i="43"/>
  <c r="S99" i="43"/>
  <c r="BA101" i="43"/>
  <c r="K103" i="43"/>
  <c r="AM103" i="43"/>
  <c r="AA52" i="43"/>
  <c r="Y46" i="43"/>
  <c r="AA44" i="43"/>
  <c r="I24" i="43"/>
  <c r="Y24" i="43"/>
  <c r="AQ30" i="43"/>
  <c r="I32" i="43"/>
  <c r="AQ38" i="43"/>
  <c r="I40" i="43"/>
  <c r="AI48" i="43"/>
  <c r="I52" i="43"/>
  <c r="Q52" i="43"/>
  <c r="S50" i="43"/>
  <c r="AG48" i="43"/>
  <c r="AI46" i="43"/>
  <c r="AW52" i="43"/>
  <c r="AY50" i="43"/>
  <c r="AW44" i="43"/>
  <c r="M24" i="43"/>
  <c r="AC24" i="43"/>
  <c r="AS24" i="43"/>
  <c r="K26" i="43"/>
  <c r="AG26" i="43"/>
  <c r="AQ26" i="43"/>
  <c r="I28" i="43"/>
  <c r="S28" i="43"/>
  <c r="AC28" i="43"/>
  <c r="AO28" i="43"/>
  <c r="AY28" i="43"/>
  <c r="Q30" i="43"/>
  <c r="AA30" i="43"/>
  <c r="AW30" i="43"/>
  <c r="M32" i="43"/>
  <c r="Y32" i="43"/>
  <c r="AI32" i="43"/>
  <c r="AS32" i="43"/>
  <c r="K34" i="43"/>
  <c r="AG34" i="43"/>
  <c r="AQ34" i="43"/>
  <c r="I36" i="43"/>
  <c r="S36" i="43"/>
  <c r="AC36" i="43"/>
  <c r="AO36" i="43"/>
  <c r="AY36" i="43"/>
  <c r="Q38" i="43"/>
  <c r="AA38" i="43"/>
  <c r="AW38" i="43"/>
  <c r="M40" i="43"/>
  <c r="Y40" i="43"/>
  <c r="AI40" i="43"/>
  <c r="AS40" i="43"/>
  <c r="K42" i="43"/>
  <c r="AG42" i="43"/>
  <c r="AQ42" i="43"/>
  <c r="I44" i="43"/>
  <c r="S44" i="43"/>
  <c r="AG44" i="43"/>
  <c r="AS44" i="43"/>
  <c r="Q46" i="43"/>
  <c r="AC46" i="43"/>
  <c r="AQ46" i="43"/>
  <c r="M48" i="43"/>
  <c r="AA48" i="43"/>
  <c r="AO48" i="43"/>
  <c r="M50" i="43"/>
  <c r="AA50" i="43"/>
  <c r="AQ50" i="43"/>
  <c r="M52" i="43"/>
  <c r="AC52" i="43"/>
  <c r="S79" i="43"/>
  <c r="AU79" i="43"/>
  <c r="AK81" i="43"/>
  <c r="BA83" i="43"/>
  <c r="AK85" i="43"/>
  <c r="S87" i="43"/>
  <c r="AU87" i="43"/>
  <c r="AK89" i="43"/>
  <c r="BA91" i="43"/>
  <c r="AK93" i="43"/>
  <c r="S95" i="43"/>
  <c r="AU95" i="43"/>
  <c r="AK97" i="43"/>
  <c r="BA99" i="43"/>
  <c r="AK101" i="43"/>
  <c r="AU103" i="43"/>
  <c r="AK105" i="43"/>
  <c r="AO50" i="43"/>
  <c r="AQ48" i="43"/>
  <c r="AO24" i="43"/>
  <c r="AA26" i="43"/>
  <c r="M28" i="43"/>
  <c r="Y28" i="43"/>
  <c r="K38" i="43"/>
  <c r="AO40" i="43"/>
  <c r="AA42" i="43"/>
  <c r="E87" i="43"/>
  <c r="AM91" i="43"/>
  <c r="E95" i="43"/>
  <c r="E103" i="43"/>
  <c r="AE103" i="43"/>
  <c r="W105" i="43"/>
  <c r="BA105" i="43"/>
  <c r="G52" i="43"/>
  <c r="G50" i="43"/>
  <c r="G48" i="43"/>
  <c r="G46" i="43"/>
  <c r="G44" i="43"/>
  <c r="G42" i="43"/>
  <c r="G40" i="43"/>
  <c r="G38" i="43"/>
  <c r="G36" i="43"/>
  <c r="G34" i="43"/>
  <c r="G32" i="43"/>
  <c r="G30" i="43"/>
  <c r="G28" i="43"/>
  <c r="G26" i="43"/>
  <c r="E52" i="43"/>
  <c r="W52" i="43"/>
  <c r="W50" i="43"/>
  <c r="W48" i="43"/>
  <c r="W46" i="43"/>
  <c r="W44" i="43"/>
  <c r="W42" i="43"/>
  <c r="W40" i="43"/>
  <c r="W38" i="43"/>
  <c r="W36" i="43"/>
  <c r="W34" i="43"/>
  <c r="W32" i="43"/>
  <c r="W30" i="43"/>
  <c r="W28" i="43"/>
  <c r="W26" i="43"/>
  <c r="U48" i="43"/>
  <c r="AM52" i="43"/>
  <c r="AM50" i="43"/>
  <c r="AM48" i="43"/>
  <c r="AM46" i="43"/>
  <c r="AM44" i="43"/>
  <c r="AM42" i="43"/>
  <c r="AM40" i="43"/>
  <c r="AM38" i="43"/>
  <c r="AM36" i="43"/>
  <c r="AM34" i="43"/>
  <c r="AM32" i="43"/>
  <c r="AM30" i="43"/>
  <c r="AM28" i="43"/>
  <c r="AM26" i="43"/>
  <c r="AK52" i="43"/>
  <c r="AK44" i="43"/>
  <c r="BC52" i="43"/>
  <c r="BC50" i="43"/>
  <c r="BC48" i="43"/>
  <c r="BC46" i="43"/>
  <c r="BC44" i="43"/>
  <c r="BC42" i="43"/>
  <c r="BC40" i="43"/>
  <c r="BC38" i="43"/>
  <c r="BC36" i="43"/>
  <c r="BC34" i="43"/>
  <c r="BC32" i="43"/>
  <c r="BC30" i="43"/>
  <c r="BC28" i="43"/>
  <c r="BC26" i="43"/>
  <c r="BC24" i="43"/>
  <c r="BA48" i="43"/>
  <c r="G24" i="43"/>
  <c r="O24" i="43"/>
  <c r="W24" i="43"/>
  <c r="AE24" i="43"/>
  <c r="AM24" i="43"/>
  <c r="AW24" i="43"/>
  <c r="M26" i="43"/>
  <c r="Y26" i="43"/>
  <c r="AI26" i="43"/>
  <c r="AS26" i="43"/>
  <c r="K28" i="43"/>
  <c r="U28" i="43"/>
  <c r="AG28" i="43"/>
  <c r="AQ28" i="43"/>
  <c r="BA28" i="43"/>
  <c r="I30" i="43"/>
  <c r="S30" i="43"/>
  <c r="AC30" i="43"/>
  <c r="AO30" i="43"/>
  <c r="AY30" i="43"/>
  <c r="E32" i="43"/>
  <c r="Q32" i="43"/>
  <c r="AA32" i="43"/>
  <c r="AK32" i="43"/>
  <c r="AW32" i="43"/>
  <c r="M34" i="43"/>
  <c r="Y34" i="43"/>
  <c r="AI34" i="43"/>
  <c r="AS34" i="43"/>
  <c r="K36" i="43"/>
  <c r="U36" i="43"/>
  <c r="AG36" i="43"/>
  <c r="AQ36" i="43"/>
  <c r="BA36" i="43"/>
  <c r="I38" i="43"/>
  <c r="S38" i="43"/>
  <c r="AC38" i="43"/>
  <c r="AO38" i="43"/>
  <c r="AY38" i="43"/>
  <c r="E40" i="43"/>
  <c r="Q40" i="43"/>
  <c r="AA40" i="43"/>
  <c r="AK40" i="43"/>
  <c r="AW40" i="43"/>
  <c r="M42" i="43"/>
  <c r="Y42" i="43"/>
  <c r="AI42" i="43"/>
  <c r="AS42" i="43"/>
  <c r="K44" i="43"/>
  <c r="U44" i="43"/>
  <c r="AI44" i="43"/>
  <c r="AY44" i="43"/>
  <c r="E46" i="43"/>
  <c r="S46" i="43"/>
  <c r="AG46" i="43"/>
  <c r="AW46" i="43"/>
  <c r="Q48" i="43"/>
  <c r="AC48" i="43"/>
  <c r="AS48" i="43"/>
  <c r="Q50" i="43"/>
  <c r="AG50" i="43"/>
  <c r="AS50" i="43"/>
  <c r="S52" i="43"/>
  <c r="AG52" i="43"/>
  <c r="AS52" i="43"/>
  <c r="Q105" i="43"/>
  <c r="Q103" i="43"/>
  <c r="Q101" i="43"/>
  <c r="Q99" i="43"/>
  <c r="Q97" i="43"/>
  <c r="Q95" i="43"/>
  <c r="Q93" i="43"/>
  <c r="Q91" i="43"/>
  <c r="Q89" i="43"/>
  <c r="Q87" i="43"/>
  <c r="Q85" i="43"/>
  <c r="Q83" i="43"/>
  <c r="Q81" i="43"/>
  <c r="Q79" i="43"/>
  <c r="S105" i="43"/>
  <c r="S101" i="43"/>
  <c r="S97" i="43"/>
  <c r="S93" i="43"/>
  <c r="S89" i="43"/>
  <c r="S85" i="43"/>
  <c r="S81" i="43"/>
  <c r="AG105" i="43"/>
  <c r="AG103" i="43"/>
  <c r="AG101" i="43"/>
  <c r="AG99" i="43"/>
  <c r="AG97" i="43"/>
  <c r="AG95" i="43"/>
  <c r="AG93" i="43"/>
  <c r="AG91" i="43"/>
  <c r="AG89" i="43"/>
  <c r="AG87" i="43"/>
  <c r="AG85" i="43"/>
  <c r="AG83" i="43"/>
  <c r="AG81" i="43"/>
  <c r="AG79" i="43"/>
  <c r="AI103" i="43"/>
  <c r="AI99" i="43"/>
  <c r="AI95" i="43"/>
  <c r="AI91" i="43"/>
  <c r="AI87" i="43"/>
  <c r="AI83" i="43"/>
  <c r="AI79" i="43"/>
  <c r="AI105" i="43"/>
  <c r="AI97" i="43"/>
  <c r="AI89" i="43"/>
  <c r="AI81" i="43"/>
  <c r="AI101" i="43"/>
  <c r="AI93" i="43"/>
  <c r="AI85" i="43"/>
  <c r="AW105" i="43"/>
  <c r="AW103" i="43"/>
  <c r="AW101" i="43"/>
  <c r="AW99" i="43"/>
  <c r="AW97" i="43"/>
  <c r="AW95" i="43"/>
  <c r="AW93" i="43"/>
  <c r="AW91" i="43"/>
  <c r="AW89" i="43"/>
  <c r="AW87" i="43"/>
  <c r="AW85" i="43"/>
  <c r="AW83" i="43"/>
  <c r="AW81" i="43"/>
  <c r="AW79" i="43"/>
  <c r="AY105" i="43"/>
  <c r="AY101" i="43"/>
  <c r="AY97" i="43"/>
  <c r="AY93" i="43"/>
  <c r="AY89" i="43"/>
  <c r="AY85" i="43"/>
  <c r="AY81" i="43"/>
  <c r="AY103" i="43"/>
  <c r="AY95" i="43"/>
  <c r="AY87" i="43"/>
  <c r="AY79" i="43"/>
  <c r="AY99" i="43"/>
  <c r="AY91" i="43"/>
  <c r="AY83" i="43"/>
  <c r="AA79" i="43"/>
  <c r="BA79" i="43"/>
  <c r="E83" i="43"/>
  <c r="AE83" i="43"/>
  <c r="W85" i="43"/>
  <c r="AA87" i="43"/>
  <c r="BA87" i="43"/>
  <c r="E91" i="43"/>
  <c r="AE91" i="43"/>
  <c r="W93" i="43"/>
  <c r="AA95" i="43"/>
  <c r="BA95" i="43"/>
  <c r="E99" i="43"/>
  <c r="AE99" i="43"/>
  <c r="W101" i="43"/>
  <c r="AA103" i="43"/>
  <c r="BA103" i="43"/>
  <c r="E156" i="43"/>
  <c r="E152" i="43"/>
  <c r="E148" i="43"/>
  <c r="E144" i="43"/>
  <c r="E140" i="43"/>
  <c r="E136" i="43"/>
  <c r="G158" i="43"/>
  <c r="G154" i="43"/>
  <c r="G150" i="43"/>
  <c r="G146" i="43"/>
  <c r="G142" i="43"/>
  <c r="G138" i="43"/>
  <c r="E158" i="43"/>
  <c r="E154" i="43"/>
  <c r="E150" i="43"/>
  <c r="G140" i="43"/>
  <c r="G152" i="43"/>
  <c r="G144" i="43"/>
  <c r="E138" i="43"/>
  <c r="G148" i="43"/>
  <c r="E142" i="43"/>
  <c r="U158" i="43"/>
  <c r="U154" i="43"/>
  <c r="U150" i="43"/>
  <c r="U146" i="43"/>
  <c r="U142" i="43"/>
  <c r="U138" i="43"/>
  <c r="W156" i="43"/>
  <c r="W152" i="43"/>
  <c r="W148" i="43"/>
  <c r="W144" i="43"/>
  <c r="W140" i="43"/>
  <c r="W136" i="43"/>
  <c r="U156" i="43"/>
  <c r="U152" i="43"/>
  <c r="W158" i="43"/>
  <c r="W146" i="43"/>
  <c r="U140" i="43"/>
  <c r="W150" i="43"/>
  <c r="U144" i="43"/>
  <c r="W154" i="43"/>
  <c r="U148" i="43"/>
  <c r="W138" i="43"/>
  <c r="AK156" i="43"/>
  <c r="AK152" i="43"/>
  <c r="AK148" i="43"/>
  <c r="AK144" i="43"/>
  <c r="AK140" i="43"/>
  <c r="AK136" i="43"/>
  <c r="AM158" i="43"/>
  <c r="AM154" i="43"/>
  <c r="AM150" i="43"/>
  <c r="AM146" i="43"/>
  <c r="AM142" i="43"/>
  <c r="AM138" i="43"/>
  <c r="AK158" i="43"/>
  <c r="AK154" i="43"/>
  <c r="AK150" i="43"/>
  <c r="AM152" i="43"/>
  <c r="AK146" i="43"/>
  <c r="AM136" i="43"/>
  <c r="AM140" i="43"/>
  <c r="AM156" i="43"/>
  <c r="AM144" i="43"/>
  <c r="AK138" i="43"/>
  <c r="BA158" i="43"/>
  <c r="BA154" i="43"/>
  <c r="BA150" i="43"/>
  <c r="BA146" i="43"/>
  <c r="BA142" i="43"/>
  <c r="BA138" i="43"/>
  <c r="BC156" i="43"/>
  <c r="BC152" i="43"/>
  <c r="BC148" i="43"/>
  <c r="BC144" i="43"/>
  <c r="BC140" i="43"/>
  <c r="BC136" i="43"/>
  <c r="BA156" i="43"/>
  <c r="BA152" i="43"/>
  <c r="BC158" i="43"/>
  <c r="BC150" i="43"/>
  <c r="BC142" i="43"/>
  <c r="BA136" i="43"/>
  <c r="BC146" i="43"/>
  <c r="BA140" i="43"/>
  <c r="BC154" i="43"/>
  <c r="BA144" i="43"/>
  <c r="AE146" i="43"/>
  <c r="O146" i="43"/>
  <c r="AU146" i="43"/>
  <c r="E146" i="43"/>
  <c r="AM148" i="43"/>
  <c r="M103" i="43"/>
  <c r="M99" i="43"/>
  <c r="M95" i="43"/>
  <c r="M91" i="43"/>
  <c r="M87" i="43"/>
  <c r="M83" i="43"/>
  <c r="M79" i="43"/>
  <c r="AC105" i="43"/>
  <c r="AC101" i="43"/>
  <c r="AC97" i="43"/>
  <c r="AC93" i="43"/>
  <c r="AC89" i="43"/>
  <c r="AC85" i="43"/>
  <c r="AC81" i="43"/>
  <c r="AS103" i="43"/>
  <c r="AS99" i="43"/>
  <c r="AS95" i="43"/>
  <c r="AS91" i="43"/>
  <c r="AS87" i="43"/>
  <c r="AS83" i="43"/>
  <c r="AS79" i="43"/>
  <c r="O79" i="43"/>
  <c r="AC79" i="43"/>
  <c r="M81" i="43"/>
  <c r="AA81" i="43"/>
  <c r="AU85" i="43"/>
  <c r="O87" i="43"/>
  <c r="AC87" i="43"/>
  <c r="M89" i="43"/>
  <c r="AA89" i="43"/>
  <c r="AU93" i="43"/>
  <c r="O95" i="43"/>
  <c r="AC95" i="43"/>
  <c r="M97" i="43"/>
  <c r="AA97" i="43"/>
  <c r="AU101" i="43"/>
  <c r="O103" i="43"/>
  <c r="AC103" i="43"/>
  <c r="M105" i="43"/>
  <c r="AA105" i="43"/>
  <c r="K158" i="43"/>
  <c r="K156" i="43"/>
  <c r="K154" i="43"/>
  <c r="K152" i="43"/>
  <c r="K150" i="43"/>
  <c r="K148" i="43"/>
  <c r="K146" i="43"/>
  <c r="K144" i="43"/>
  <c r="K142" i="43"/>
  <c r="K140" i="43"/>
  <c r="K138" i="43"/>
  <c r="K136" i="43"/>
  <c r="I158" i="43"/>
  <c r="I154" i="43"/>
  <c r="I150" i="43"/>
  <c r="I146" i="43"/>
  <c r="I142" i="43"/>
  <c r="I138" i="43"/>
  <c r="I156" i="43"/>
  <c r="I152" i="43"/>
  <c r="AA158" i="43"/>
  <c r="AA156" i="43"/>
  <c r="AA154" i="43"/>
  <c r="AA152" i="43"/>
  <c r="AA150" i="43"/>
  <c r="AA148" i="43"/>
  <c r="AA146" i="43"/>
  <c r="AA144" i="43"/>
  <c r="AA142" i="43"/>
  <c r="AA140" i="43"/>
  <c r="AA138" i="43"/>
  <c r="AA136" i="43"/>
  <c r="Y156" i="43"/>
  <c r="Y152" i="43"/>
  <c r="Y148" i="43"/>
  <c r="Y144" i="43"/>
  <c r="Y140" i="43"/>
  <c r="Y136" i="43"/>
  <c r="Y158" i="43"/>
  <c r="Y154" i="43"/>
  <c r="AQ158" i="43"/>
  <c r="AQ156" i="43"/>
  <c r="AQ154" i="43"/>
  <c r="AQ152" i="43"/>
  <c r="AQ150" i="43"/>
  <c r="AQ148" i="43"/>
  <c r="AQ146" i="43"/>
  <c r="AQ144" i="43"/>
  <c r="AQ142" i="43"/>
  <c r="AQ140" i="43"/>
  <c r="AQ138" i="43"/>
  <c r="AQ136" i="43"/>
  <c r="AO158" i="43"/>
  <c r="AO154" i="43"/>
  <c r="AO150" i="43"/>
  <c r="AO146" i="43"/>
  <c r="AO142" i="43"/>
  <c r="AO138" i="43"/>
  <c r="AO156" i="43"/>
  <c r="AO152" i="43"/>
  <c r="I136" i="43"/>
  <c r="AW140" i="43"/>
  <c r="Y142" i="43"/>
  <c r="Q144" i="43"/>
  <c r="AO148" i="43"/>
  <c r="AG150" i="43"/>
  <c r="AG158" i="43"/>
  <c r="AQ34" i="44"/>
  <c r="K34" i="44"/>
  <c r="W34" i="44"/>
  <c r="BC34" i="44"/>
  <c r="AI34" i="44"/>
  <c r="AQ42" i="44"/>
  <c r="K42" i="44"/>
  <c r="W42" i="44"/>
  <c r="BC42" i="44"/>
  <c r="AI42" i="44"/>
  <c r="AQ50" i="44"/>
  <c r="K50" i="44"/>
  <c r="W50" i="44"/>
  <c r="BC50" i="44"/>
  <c r="AI50" i="44"/>
  <c r="Q140" i="43"/>
  <c r="AU81" i="43"/>
  <c r="O83" i="43"/>
  <c r="AC83" i="43"/>
  <c r="M85" i="43"/>
  <c r="AU89" i="43"/>
  <c r="O91" i="43"/>
  <c r="AC91" i="43"/>
  <c r="M93" i="43"/>
  <c r="AU97" i="43"/>
  <c r="O99" i="43"/>
  <c r="AC99" i="43"/>
  <c r="M101" i="43"/>
  <c r="AU105" i="43"/>
  <c r="S158" i="43"/>
  <c r="S156" i="43"/>
  <c r="S154" i="43"/>
  <c r="S152" i="43"/>
  <c r="S150" i="43"/>
  <c r="S148" i="43"/>
  <c r="S146" i="43"/>
  <c r="S144" i="43"/>
  <c r="S142" i="43"/>
  <c r="S140" i="43"/>
  <c r="S138" i="43"/>
  <c r="S136" i="43"/>
  <c r="Q158" i="43"/>
  <c r="Q154" i="43"/>
  <c r="Q150" i="43"/>
  <c r="Q146" i="43"/>
  <c r="Q142" i="43"/>
  <c r="Q138" i="43"/>
  <c r="AI158" i="43"/>
  <c r="AI156" i="43"/>
  <c r="AI154" i="43"/>
  <c r="AI152" i="43"/>
  <c r="AI150" i="43"/>
  <c r="AI148" i="43"/>
  <c r="AI146" i="43"/>
  <c r="AI144" i="43"/>
  <c r="AI142" i="43"/>
  <c r="AI140" i="43"/>
  <c r="AI138" i="43"/>
  <c r="AI136" i="43"/>
  <c r="AG156" i="43"/>
  <c r="AG152" i="43"/>
  <c r="AG148" i="43"/>
  <c r="AG144" i="43"/>
  <c r="AG140" i="43"/>
  <c r="AG136" i="43"/>
  <c r="AY158" i="43"/>
  <c r="AY156" i="43"/>
  <c r="AY154" i="43"/>
  <c r="AY152" i="43"/>
  <c r="AY150" i="43"/>
  <c r="AY148" i="43"/>
  <c r="AY146" i="43"/>
  <c r="AY144" i="43"/>
  <c r="AY142" i="43"/>
  <c r="AY140" i="43"/>
  <c r="AY138" i="43"/>
  <c r="AY136" i="43"/>
  <c r="AW158" i="43"/>
  <c r="AW154" i="43"/>
  <c r="AW150" i="43"/>
  <c r="AW146" i="43"/>
  <c r="AW142" i="43"/>
  <c r="AW138" i="43"/>
  <c r="Q136" i="43"/>
  <c r="AU138" i="43"/>
  <c r="AO140" i="43"/>
  <c r="AG142" i="43"/>
  <c r="I144" i="43"/>
  <c r="AW148" i="43"/>
  <c r="AE150" i="43"/>
  <c r="AU150" i="43"/>
  <c r="Y150" i="43"/>
  <c r="AG154" i="43"/>
  <c r="AW156" i="43"/>
  <c r="O154" i="43"/>
  <c r="AU154" i="43"/>
  <c r="O158" i="43"/>
  <c r="AU158" i="43"/>
  <c r="BA30" i="44"/>
  <c r="U30" i="44"/>
  <c r="AS30" i="44"/>
  <c r="BA38" i="44"/>
  <c r="U38" i="44"/>
  <c r="AS38" i="44"/>
  <c r="BA46" i="44"/>
  <c r="U46" i="44"/>
  <c r="AS46" i="44"/>
  <c r="E158" i="44"/>
  <c r="E156" i="44"/>
  <c r="E154" i="44"/>
  <c r="E152" i="44"/>
  <c r="E150" i="44"/>
  <c r="E148" i="44"/>
  <c r="E146" i="44"/>
  <c r="E144" i="44"/>
  <c r="E142" i="44"/>
  <c r="E140" i="44"/>
  <c r="E138" i="44"/>
  <c r="G156" i="44"/>
  <c r="G148" i="44"/>
  <c r="G158" i="44"/>
  <c r="G150" i="44"/>
  <c r="G142" i="44"/>
  <c r="G138" i="44"/>
  <c r="U158" i="44"/>
  <c r="U156" i="44"/>
  <c r="U154" i="44"/>
  <c r="U152" i="44"/>
  <c r="U150" i="44"/>
  <c r="U148" i="44"/>
  <c r="U146" i="44"/>
  <c r="U144" i="44"/>
  <c r="U142" i="44"/>
  <c r="U140" i="44"/>
  <c r="U138" i="44"/>
  <c r="W156" i="44"/>
  <c r="W148" i="44"/>
  <c r="W138" i="44"/>
  <c r="W158" i="44"/>
  <c r="W150" i="44"/>
  <c r="W142" i="44"/>
  <c r="AK158" i="44"/>
  <c r="AK156" i="44"/>
  <c r="AK154" i="44"/>
  <c r="AK152" i="44"/>
  <c r="AK150" i="44"/>
  <c r="AK148" i="44"/>
  <c r="AK146" i="44"/>
  <c r="AK144" i="44"/>
  <c r="AK142" i="44"/>
  <c r="AK140" i="44"/>
  <c r="AK138" i="44"/>
  <c r="AM156" i="44"/>
  <c r="AM148" i="44"/>
  <c r="AM158" i="44"/>
  <c r="AM150" i="44"/>
  <c r="AM142" i="44"/>
  <c r="AM140" i="44"/>
  <c r="BA158" i="44"/>
  <c r="BA156" i="44"/>
  <c r="BA154" i="44"/>
  <c r="BA152" i="44"/>
  <c r="BA150" i="44"/>
  <c r="BA148" i="44"/>
  <c r="BA146" i="44"/>
  <c r="BA144" i="44"/>
  <c r="BA142" i="44"/>
  <c r="BA140" i="44"/>
  <c r="BA138" i="44"/>
  <c r="BC156" i="44"/>
  <c r="BC148" i="44"/>
  <c r="BC140" i="44"/>
  <c r="BC158" i="44"/>
  <c r="BC150" i="44"/>
  <c r="BC142" i="44"/>
  <c r="BC144" i="44"/>
  <c r="G152" i="44"/>
  <c r="G154" i="44"/>
  <c r="W154" i="44"/>
  <c r="AM154" i="44"/>
  <c r="BC154" i="44"/>
  <c r="BC46" i="45"/>
  <c r="W46" i="45"/>
  <c r="AM46" i="45"/>
  <c r="AQ65" i="46"/>
  <c r="AA65" i="46"/>
  <c r="K65" i="46"/>
  <c r="AI65" i="46"/>
  <c r="S65" i="46"/>
  <c r="AY65" i="46"/>
  <c r="O52" i="44"/>
  <c r="O48" i="44"/>
  <c r="O44" i="44"/>
  <c r="O40" i="44"/>
  <c r="O36" i="44"/>
  <c r="O32" i="44"/>
  <c r="O28" i="44"/>
  <c r="M52" i="44"/>
  <c r="M48" i="44"/>
  <c r="M44" i="44"/>
  <c r="M40" i="44"/>
  <c r="M36" i="44"/>
  <c r="M32" i="44"/>
  <c r="M28" i="44"/>
  <c r="AE50" i="44"/>
  <c r="AE46" i="44"/>
  <c r="AE42" i="44"/>
  <c r="AE38" i="44"/>
  <c r="AE34" i="44"/>
  <c r="AE30" i="44"/>
  <c r="AC50" i="44"/>
  <c r="AC46" i="44"/>
  <c r="AC42" i="44"/>
  <c r="AC38" i="44"/>
  <c r="AC34" i="44"/>
  <c r="AC30" i="44"/>
  <c r="AU52" i="44"/>
  <c r="AU48" i="44"/>
  <c r="AU44" i="44"/>
  <c r="AU40" i="44"/>
  <c r="AU36" i="44"/>
  <c r="AU32" i="44"/>
  <c r="AU28" i="44"/>
  <c r="AS52" i="44"/>
  <c r="AS48" i="44"/>
  <c r="AS44" i="44"/>
  <c r="AS40" i="44"/>
  <c r="AS36" i="44"/>
  <c r="AS32" i="44"/>
  <c r="AS28" i="44"/>
  <c r="AE28" i="44"/>
  <c r="AY28" i="44"/>
  <c r="AQ30" i="44"/>
  <c r="K30" i="44"/>
  <c r="E30" i="44"/>
  <c r="AA30" i="44"/>
  <c r="AU30" i="44"/>
  <c r="O34" i="44"/>
  <c r="AE36" i="44"/>
  <c r="AY36" i="44"/>
  <c r="AQ38" i="44"/>
  <c r="K38" i="44"/>
  <c r="E38" i="44"/>
  <c r="AA38" i="44"/>
  <c r="AU38" i="44"/>
  <c r="O42" i="44"/>
  <c r="AE44" i="44"/>
  <c r="AY44" i="44"/>
  <c r="AQ46" i="44"/>
  <c r="K46" i="44"/>
  <c r="E46" i="44"/>
  <c r="AA46" i="44"/>
  <c r="AU46" i="44"/>
  <c r="O50" i="44"/>
  <c r="AE52" i="44"/>
  <c r="AM138" i="44"/>
  <c r="G140" i="44"/>
  <c r="AM144" i="44"/>
  <c r="BC152" i="44"/>
  <c r="G46" i="45"/>
  <c r="O136" i="43"/>
  <c r="O140" i="43"/>
  <c r="O144" i="43"/>
  <c r="O148" i="43"/>
  <c r="O152" i="43"/>
  <c r="O156" i="43"/>
  <c r="Q52" i="44"/>
  <c r="Q50" i="44"/>
  <c r="Q48" i="44"/>
  <c r="Q46" i="44"/>
  <c r="Q44" i="44"/>
  <c r="Q42" i="44"/>
  <c r="Q40" i="44"/>
  <c r="Q38" i="44"/>
  <c r="Q36" i="44"/>
  <c r="Q34" i="44"/>
  <c r="Q32" i="44"/>
  <c r="Q30" i="44"/>
  <c r="Q28" i="44"/>
  <c r="S50" i="44"/>
  <c r="S46" i="44"/>
  <c r="S42" i="44"/>
  <c r="S38" i="44"/>
  <c r="S34" i="44"/>
  <c r="S30" i="44"/>
  <c r="AG52" i="44"/>
  <c r="AG50" i="44"/>
  <c r="AG48" i="44"/>
  <c r="AG46" i="44"/>
  <c r="AG44" i="44"/>
  <c r="AG42" i="44"/>
  <c r="AG40" i="44"/>
  <c r="AG38" i="44"/>
  <c r="AG36" i="44"/>
  <c r="AG34" i="44"/>
  <c r="AG32" i="44"/>
  <c r="AG30" i="44"/>
  <c r="AG28" i="44"/>
  <c r="AI52" i="44"/>
  <c r="AI48" i="44"/>
  <c r="AI44" i="44"/>
  <c r="AI40" i="44"/>
  <c r="AI36" i="44"/>
  <c r="AI32" i="44"/>
  <c r="AI28" i="44"/>
  <c r="AW52" i="44"/>
  <c r="AW50" i="44"/>
  <c r="AW48" i="44"/>
  <c r="AW46" i="44"/>
  <c r="AW44" i="44"/>
  <c r="AW42" i="44"/>
  <c r="AW40" i="44"/>
  <c r="AW38" i="44"/>
  <c r="AW36" i="44"/>
  <c r="AW34" i="44"/>
  <c r="AW32" i="44"/>
  <c r="AW30" i="44"/>
  <c r="AW28" i="44"/>
  <c r="AY50" i="44"/>
  <c r="AY46" i="44"/>
  <c r="AY42" i="44"/>
  <c r="AY38" i="44"/>
  <c r="AY34" i="44"/>
  <c r="AY30" i="44"/>
  <c r="S28" i="44"/>
  <c r="M30" i="44"/>
  <c r="AI30" i="44"/>
  <c r="AC32" i="44"/>
  <c r="BA34" i="44"/>
  <c r="U34" i="44"/>
  <c r="AS34" i="44"/>
  <c r="S36" i="44"/>
  <c r="M38" i="44"/>
  <c r="AI38" i="44"/>
  <c r="AC40" i="44"/>
  <c r="BA42" i="44"/>
  <c r="U42" i="44"/>
  <c r="AS42" i="44"/>
  <c r="S44" i="44"/>
  <c r="M46" i="44"/>
  <c r="AI46" i="44"/>
  <c r="AC48" i="44"/>
  <c r="BA50" i="44"/>
  <c r="U50" i="44"/>
  <c r="AS50" i="44"/>
  <c r="S52" i="44"/>
  <c r="S105" i="44"/>
  <c r="S103" i="44"/>
  <c r="S101" i="44"/>
  <c r="S99" i="44"/>
  <c r="S97" i="44"/>
  <c r="S95" i="44"/>
  <c r="S93" i="44"/>
  <c r="S91" i="44"/>
  <c r="S89" i="44"/>
  <c r="S87" i="44"/>
  <c r="S85" i="44"/>
  <c r="S83" i="44"/>
  <c r="S81" i="44"/>
  <c r="S79" i="44"/>
  <c r="Q105" i="44"/>
  <c r="Q103" i="44"/>
  <c r="Q101" i="44"/>
  <c r="Q99" i="44"/>
  <c r="Q97" i="44"/>
  <c r="Q95" i="44"/>
  <c r="Q93" i="44"/>
  <c r="Q91" i="44"/>
  <c r="Q89" i="44"/>
  <c r="Q87" i="44"/>
  <c r="Q85" i="44"/>
  <c r="Q83" i="44"/>
  <c r="Q81" i="44"/>
  <c r="Q79" i="44"/>
  <c r="AI105" i="44"/>
  <c r="AI103" i="44"/>
  <c r="AI101" i="44"/>
  <c r="AI99" i="44"/>
  <c r="AI97" i="44"/>
  <c r="AI95" i="44"/>
  <c r="AI93" i="44"/>
  <c r="AI91" i="44"/>
  <c r="AI89" i="44"/>
  <c r="AI87" i="44"/>
  <c r="AI85" i="44"/>
  <c r="AI83" i="44"/>
  <c r="AI81" i="44"/>
  <c r="AI79" i="44"/>
  <c r="AG105" i="44"/>
  <c r="AG103" i="44"/>
  <c r="AG101" i="44"/>
  <c r="AG99" i="44"/>
  <c r="AG97" i="44"/>
  <c r="AG95" i="44"/>
  <c r="AG93" i="44"/>
  <c r="AG91" i="44"/>
  <c r="AG89" i="44"/>
  <c r="AG87" i="44"/>
  <c r="AG85" i="44"/>
  <c r="AG83" i="44"/>
  <c r="AG81" i="44"/>
  <c r="AG79" i="44"/>
  <c r="AY105" i="44"/>
  <c r="AY103" i="44"/>
  <c r="AY101" i="44"/>
  <c r="AY99" i="44"/>
  <c r="AY97" i="44"/>
  <c r="AY95" i="44"/>
  <c r="AY93" i="44"/>
  <c r="AY91" i="44"/>
  <c r="AY89" i="44"/>
  <c r="AY87" i="44"/>
  <c r="AY85" i="44"/>
  <c r="AY83" i="44"/>
  <c r="AY81" i="44"/>
  <c r="AY79" i="44"/>
  <c r="AW105" i="44"/>
  <c r="AW103" i="44"/>
  <c r="AW101" i="44"/>
  <c r="AW99" i="44"/>
  <c r="AW97" i="44"/>
  <c r="AW95" i="44"/>
  <c r="AW93" i="44"/>
  <c r="AW91" i="44"/>
  <c r="AW89" i="44"/>
  <c r="AW87" i="44"/>
  <c r="AW85" i="44"/>
  <c r="AW83" i="44"/>
  <c r="AW81" i="44"/>
  <c r="AW79" i="44"/>
  <c r="BC138" i="44"/>
  <c r="W140" i="44"/>
  <c r="W144" i="44"/>
  <c r="AM152" i="44"/>
  <c r="BC42" i="45"/>
  <c r="W42" i="45"/>
  <c r="AM42" i="45"/>
  <c r="BC50" i="45"/>
  <c r="W50" i="45"/>
  <c r="AM50" i="45"/>
  <c r="I158" i="45"/>
  <c r="K156" i="45"/>
  <c r="I150" i="45"/>
  <c r="K148" i="45"/>
  <c r="I142" i="45"/>
  <c r="K140" i="45"/>
  <c r="I134" i="45"/>
  <c r="K132" i="45"/>
  <c r="I156" i="45"/>
  <c r="K154" i="45"/>
  <c r="I148" i="45"/>
  <c r="K146" i="45"/>
  <c r="I140" i="45"/>
  <c r="K138" i="45"/>
  <c r="I132" i="45"/>
  <c r="K130" i="45"/>
  <c r="K158" i="45"/>
  <c r="I146" i="45"/>
  <c r="K144" i="45"/>
  <c r="I130" i="45"/>
  <c r="I144" i="45"/>
  <c r="K142" i="45"/>
  <c r="Y154" i="45"/>
  <c r="AA152" i="45"/>
  <c r="Y146" i="45"/>
  <c r="AA144" i="45"/>
  <c r="Y138" i="45"/>
  <c r="AA136" i="45"/>
  <c r="Y130" i="45"/>
  <c r="AA158" i="45"/>
  <c r="Y152" i="45"/>
  <c r="AA150" i="45"/>
  <c r="Y144" i="45"/>
  <c r="AA142" i="45"/>
  <c r="Y136" i="45"/>
  <c r="AA134" i="45"/>
  <c r="Y156" i="45"/>
  <c r="Y150" i="45"/>
  <c r="Y148" i="45"/>
  <c r="AA146" i="45"/>
  <c r="Y134" i="45"/>
  <c r="Y132" i="45"/>
  <c r="AA130" i="45"/>
  <c r="Y158" i="45"/>
  <c r="AA140" i="45"/>
  <c r="AO158" i="45"/>
  <c r="AQ156" i="45"/>
  <c r="AO150" i="45"/>
  <c r="AQ148" i="45"/>
  <c r="AO142" i="45"/>
  <c r="AQ140" i="45"/>
  <c r="AO134" i="45"/>
  <c r="AQ132" i="45"/>
  <c r="AO156" i="45"/>
  <c r="AQ154" i="45"/>
  <c r="AO148" i="45"/>
  <c r="AQ146" i="45"/>
  <c r="AO140" i="45"/>
  <c r="AQ138" i="45"/>
  <c r="AO132" i="45"/>
  <c r="AQ130" i="45"/>
  <c r="AO154" i="45"/>
  <c r="AQ152" i="45"/>
  <c r="AQ150" i="45"/>
  <c r="AQ136" i="45"/>
  <c r="AQ134" i="45"/>
  <c r="AO152" i="45"/>
  <c r="AO146" i="45"/>
  <c r="AO136" i="45"/>
  <c r="AO130" i="45"/>
  <c r="K136" i="45"/>
  <c r="AO138" i="45"/>
  <c r="Y140" i="45"/>
  <c r="Y142" i="45"/>
  <c r="K152" i="45"/>
  <c r="AQ158" i="45"/>
  <c r="BA71" i="46"/>
  <c r="AK71" i="46"/>
  <c r="U71" i="46"/>
  <c r="E71" i="46"/>
  <c r="I79" i="43"/>
  <c r="Y79" i="43"/>
  <c r="AO79" i="43"/>
  <c r="I81" i="43"/>
  <c r="Y81" i="43"/>
  <c r="AO81" i="43"/>
  <c r="I83" i="43"/>
  <c r="Y83" i="43"/>
  <c r="AO83" i="43"/>
  <c r="I85" i="43"/>
  <c r="Y85" i="43"/>
  <c r="AO85" i="43"/>
  <c r="I87" i="43"/>
  <c r="Y87" i="43"/>
  <c r="AO87" i="43"/>
  <c r="I89" i="43"/>
  <c r="Y89" i="43"/>
  <c r="AO89" i="43"/>
  <c r="I91" i="43"/>
  <c r="Y91" i="43"/>
  <c r="AO91" i="43"/>
  <c r="I93" i="43"/>
  <c r="Y93" i="43"/>
  <c r="AO93" i="43"/>
  <c r="I95" i="43"/>
  <c r="Y95" i="43"/>
  <c r="AO95" i="43"/>
  <c r="I97" i="43"/>
  <c r="Y97" i="43"/>
  <c r="AO97" i="43"/>
  <c r="I99" i="43"/>
  <c r="Y99" i="43"/>
  <c r="AO99" i="43"/>
  <c r="I101" i="43"/>
  <c r="Y101" i="43"/>
  <c r="AO101" i="43"/>
  <c r="I103" i="43"/>
  <c r="Y103" i="43"/>
  <c r="AO103" i="43"/>
  <c r="W28" i="44"/>
  <c r="BC28" i="44"/>
  <c r="G30" i="44"/>
  <c r="AM30" i="44"/>
  <c r="W32" i="44"/>
  <c r="BC32" i="44"/>
  <c r="G34" i="44"/>
  <c r="AM34" i="44"/>
  <c r="W36" i="44"/>
  <c r="BC36" i="44"/>
  <c r="G38" i="44"/>
  <c r="AM38" i="44"/>
  <c r="W40" i="44"/>
  <c r="BC40" i="44"/>
  <c r="G42" i="44"/>
  <c r="AM42" i="44"/>
  <c r="W44" i="44"/>
  <c r="BC44" i="44"/>
  <c r="G46" i="44"/>
  <c r="AM46" i="44"/>
  <c r="W48" i="44"/>
  <c r="BC48" i="44"/>
  <c r="O79" i="44"/>
  <c r="AE79" i="44"/>
  <c r="O81" i="44"/>
  <c r="AE81" i="44"/>
  <c r="O83" i="44"/>
  <c r="AE83" i="44"/>
  <c r="O85" i="44"/>
  <c r="AE85" i="44"/>
  <c r="O87" i="44"/>
  <c r="AE87" i="44"/>
  <c r="O89" i="44"/>
  <c r="AE89" i="44"/>
  <c r="O91" i="44"/>
  <c r="AE91" i="44"/>
  <c r="O93" i="44"/>
  <c r="AE93" i="44"/>
  <c r="O95" i="44"/>
  <c r="AE95" i="44"/>
  <c r="O97" i="44"/>
  <c r="AE97" i="44"/>
  <c r="O99" i="44"/>
  <c r="AE99" i="44"/>
  <c r="O101" i="44"/>
  <c r="AE101" i="44"/>
  <c r="O103" i="44"/>
  <c r="AE103" i="44"/>
  <c r="O105" i="44"/>
  <c r="AE105" i="44"/>
  <c r="K158" i="44"/>
  <c r="K156" i="44"/>
  <c r="K154" i="44"/>
  <c r="K152" i="44"/>
  <c r="K150" i="44"/>
  <c r="K148" i="44"/>
  <c r="K146" i="44"/>
  <c r="K144" i="44"/>
  <c r="K142" i="44"/>
  <c r="K140" i="44"/>
  <c r="K138" i="44"/>
  <c r="AA158" i="44"/>
  <c r="AA156" i="44"/>
  <c r="AA154" i="44"/>
  <c r="AA152" i="44"/>
  <c r="AA150" i="44"/>
  <c r="AA148" i="44"/>
  <c r="AA146" i="44"/>
  <c r="AA144" i="44"/>
  <c r="AA142" i="44"/>
  <c r="AA140" i="44"/>
  <c r="AA138" i="44"/>
  <c r="AQ158" i="44"/>
  <c r="AQ156" i="44"/>
  <c r="AQ154" i="44"/>
  <c r="AQ152" i="44"/>
  <c r="AQ150" i="44"/>
  <c r="AQ148" i="44"/>
  <c r="AQ146" i="44"/>
  <c r="AQ144" i="44"/>
  <c r="AQ142" i="44"/>
  <c r="AQ140" i="44"/>
  <c r="AQ138" i="44"/>
  <c r="Y140" i="44"/>
  <c r="I144" i="44"/>
  <c r="Y144" i="44"/>
  <c r="AO144" i="44"/>
  <c r="I152" i="44"/>
  <c r="Y152" i="44"/>
  <c r="AO152" i="44"/>
  <c r="K52" i="45"/>
  <c r="K50" i="45"/>
  <c r="K48" i="45"/>
  <c r="K46" i="45"/>
  <c r="K44" i="45"/>
  <c r="K42" i="45"/>
  <c r="K40" i="45"/>
  <c r="K38" i="45"/>
  <c r="K36" i="45"/>
  <c r="K34" i="45"/>
  <c r="K32" i="45"/>
  <c r="K30" i="45"/>
  <c r="K28" i="45"/>
  <c r="K26" i="45"/>
  <c r="I52" i="45"/>
  <c r="I50" i="45"/>
  <c r="I48" i="45"/>
  <c r="I46" i="45"/>
  <c r="I44" i="45"/>
  <c r="I42" i="45"/>
  <c r="I38" i="45"/>
  <c r="I34" i="45"/>
  <c r="I30" i="45"/>
  <c r="I26" i="45"/>
  <c r="AA52" i="45"/>
  <c r="AA50" i="45"/>
  <c r="AA48" i="45"/>
  <c r="AA46" i="45"/>
  <c r="AA44" i="45"/>
  <c r="AA42" i="45"/>
  <c r="AA40" i="45"/>
  <c r="AA38" i="45"/>
  <c r="AA36" i="45"/>
  <c r="AA34" i="45"/>
  <c r="AA32" i="45"/>
  <c r="AA30" i="45"/>
  <c r="AA28" i="45"/>
  <c r="AA26" i="45"/>
  <c r="Y52" i="45"/>
  <c r="Y50" i="45"/>
  <c r="Y48" i="45"/>
  <c r="Y46" i="45"/>
  <c r="Y44" i="45"/>
  <c r="Y42" i="45"/>
  <c r="Y40" i="45"/>
  <c r="Y36" i="45"/>
  <c r="Y32" i="45"/>
  <c r="Y28" i="45"/>
  <c r="AQ52" i="45"/>
  <c r="AQ50" i="45"/>
  <c r="AQ48" i="45"/>
  <c r="AQ46" i="45"/>
  <c r="AQ44" i="45"/>
  <c r="AQ42" i="45"/>
  <c r="AQ40" i="45"/>
  <c r="AQ38" i="45"/>
  <c r="AQ36" i="45"/>
  <c r="AQ34" i="45"/>
  <c r="AQ32" i="45"/>
  <c r="AQ30" i="45"/>
  <c r="AQ28" i="45"/>
  <c r="AQ26" i="45"/>
  <c r="AO52" i="45"/>
  <c r="AO50" i="45"/>
  <c r="AO48" i="45"/>
  <c r="AO46" i="45"/>
  <c r="AO44" i="45"/>
  <c r="AO42" i="45"/>
  <c r="AO38" i="45"/>
  <c r="AO34" i="45"/>
  <c r="AO30" i="45"/>
  <c r="AO26" i="45"/>
  <c r="O26" i="45"/>
  <c r="AO28" i="45"/>
  <c r="O30" i="45"/>
  <c r="AO32" i="45"/>
  <c r="O34" i="45"/>
  <c r="AO36" i="45"/>
  <c r="AO40" i="45"/>
  <c r="K134" i="45"/>
  <c r="K150" i="45"/>
  <c r="AA154" i="45"/>
  <c r="S52" i="46"/>
  <c r="S50" i="46"/>
  <c r="S46" i="46"/>
  <c r="S42" i="46"/>
  <c r="S38" i="46"/>
  <c r="S34" i="46"/>
  <c r="S30" i="46"/>
  <c r="S26" i="46"/>
  <c r="Q50" i="46"/>
  <c r="Q46" i="46"/>
  <c r="Q42" i="46"/>
  <c r="Q38" i="46"/>
  <c r="Q34" i="46"/>
  <c r="Q30" i="46"/>
  <c r="Q26" i="46"/>
  <c r="AI50" i="46"/>
  <c r="AI52" i="46"/>
  <c r="AG50" i="46"/>
  <c r="AI46" i="46"/>
  <c r="AI42" i="46"/>
  <c r="AI38" i="46"/>
  <c r="AI34" i="46"/>
  <c r="AI30" i="46"/>
  <c r="AI26" i="46"/>
  <c r="AG52" i="46"/>
  <c r="AG46" i="46"/>
  <c r="AG42" i="46"/>
  <c r="AG38" i="46"/>
  <c r="AG34" i="46"/>
  <c r="AG30" i="46"/>
  <c r="AG26" i="46"/>
  <c r="AI48" i="46"/>
  <c r="AI44" i="46"/>
  <c r="AI40" i="46"/>
  <c r="AI36" i="46"/>
  <c r="AI32" i="46"/>
  <c r="AI28" i="46"/>
  <c r="AG48" i="46"/>
  <c r="AG44" i="46"/>
  <c r="AG40" i="46"/>
  <c r="AG36" i="46"/>
  <c r="AG32" i="46"/>
  <c r="AG28" i="46"/>
  <c r="AW50" i="46"/>
  <c r="AY52" i="46"/>
  <c r="AY46" i="46"/>
  <c r="AY42" i="46"/>
  <c r="AY38" i="46"/>
  <c r="AY34" i="46"/>
  <c r="AY30" i="46"/>
  <c r="AY26" i="46"/>
  <c r="AW46" i="46"/>
  <c r="AW42" i="46"/>
  <c r="AW38" i="46"/>
  <c r="AW34" i="46"/>
  <c r="AW30" i="46"/>
  <c r="AW26" i="46"/>
  <c r="AW52" i="46"/>
  <c r="Q28" i="46"/>
  <c r="AW32" i="46"/>
  <c r="Q36" i="46"/>
  <c r="AW40" i="46"/>
  <c r="Q44" i="46"/>
  <c r="AW48" i="46"/>
  <c r="Q52" i="46"/>
  <c r="K105" i="44"/>
  <c r="K103" i="44"/>
  <c r="K101" i="44"/>
  <c r="K99" i="44"/>
  <c r="K97" i="44"/>
  <c r="K95" i="44"/>
  <c r="K93" i="44"/>
  <c r="K91" i="44"/>
  <c r="K89" i="44"/>
  <c r="K87" i="44"/>
  <c r="K85" i="44"/>
  <c r="K83" i="44"/>
  <c r="K81" i="44"/>
  <c r="K79" i="44"/>
  <c r="I105" i="44"/>
  <c r="I103" i="44"/>
  <c r="I101" i="44"/>
  <c r="I99" i="44"/>
  <c r="I97" i="44"/>
  <c r="I95" i="44"/>
  <c r="I93" i="44"/>
  <c r="I91" i="44"/>
  <c r="I89" i="44"/>
  <c r="I87" i="44"/>
  <c r="I85" i="44"/>
  <c r="I83" i="44"/>
  <c r="I81" i="44"/>
  <c r="I79" i="44"/>
  <c r="AA105" i="44"/>
  <c r="AA103" i="44"/>
  <c r="AA101" i="44"/>
  <c r="AA99" i="44"/>
  <c r="AA97" i="44"/>
  <c r="AA95" i="44"/>
  <c r="AA93" i="44"/>
  <c r="AA91" i="44"/>
  <c r="AA89" i="44"/>
  <c r="AA87" i="44"/>
  <c r="AA85" i="44"/>
  <c r="AA83" i="44"/>
  <c r="AA81" i="44"/>
  <c r="AA79" i="44"/>
  <c r="Y105" i="44"/>
  <c r="Y103" i="44"/>
  <c r="Y101" i="44"/>
  <c r="Y99" i="44"/>
  <c r="Y97" i="44"/>
  <c r="Y95" i="44"/>
  <c r="Y93" i="44"/>
  <c r="Y91" i="44"/>
  <c r="Y89" i="44"/>
  <c r="Y87" i="44"/>
  <c r="Y85" i="44"/>
  <c r="Y83" i="44"/>
  <c r="Y81" i="44"/>
  <c r="Y79" i="44"/>
  <c r="AQ105" i="44"/>
  <c r="AQ103" i="44"/>
  <c r="AQ101" i="44"/>
  <c r="AQ99" i="44"/>
  <c r="AQ97" i="44"/>
  <c r="AQ95" i="44"/>
  <c r="AQ93" i="44"/>
  <c r="AQ91" i="44"/>
  <c r="AQ89" i="44"/>
  <c r="AQ87" i="44"/>
  <c r="AQ85" i="44"/>
  <c r="AQ83" i="44"/>
  <c r="AQ81" i="44"/>
  <c r="AQ79" i="44"/>
  <c r="AO105" i="44"/>
  <c r="AO103" i="44"/>
  <c r="AO101" i="44"/>
  <c r="AO99" i="44"/>
  <c r="AO97" i="44"/>
  <c r="AO95" i="44"/>
  <c r="AO93" i="44"/>
  <c r="AO91" i="44"/>
  <c r="AO89" i="44"/>
  <c r="AO87" i="44"/>
  <c r="AO85" i="44"/>
  <c r="AO83" i="44"/>
  <c r="AO81" i="44"/>
  <c r="AO79" i="44"/>
  <c r="O52" i="45"/>
  <c r="O50" i="45"/>
  <c r="O48" i="45"/>
  <c r="O46" i="45"/>
  <c r="O44" i="45"/>
  <c r="O42" i="45"/>
  <c r="M38" i="45"/>
  <c r="M34" i="45"/>
  <c r="M30" i="45"/>
  <c r="M26" i="45"/>
  <c r="M52" i="45"/>
  <c r="M50" i="45"/>
  <c r="M48" i="45"/>
  <c r="M46" i="45"/>
  <c r="M44" i="45"/>
  <c r="M42" i="45"/>
  <c r="O40" i="45"/>
  <c r="O36" i="45"/>
  <c r="O32" i="45"/>
  <c r="O28" i="45"/>
  <c r="AE52" i="45"/>
  <c r="AE50" i="45"/>
  <c r="AE48" i="45"/>
  <c r="AE46" i="45"/>
  <c r="AE44" i="45"/>
  <c r="AE42" i="45"/>
  <c r="AC40" i="45"/>
  <c r="AC36" i="45"/>
  <c r="AC32" i="45"/>
  <c r="AC28" i="45"/>
  <c r="AC52" i="45"/>
  <c r="AC50" i="45"/>
  <c r="AC48" i="45"/>
  <c r="AC46" i="45"/>
  <c r="AC44" i="45"/>
  <c r="AC42" i="45"/>
  <c r="AE38" i="45"/>
  <c r="AE34" i="45"/>
  <c r="AE30" i="45"/>
  <c r="AE26" i="45"/>
  <c r="AU52" i="45"/>
  <c r="AU50" i="45"/>
  <c r="AU48" i="45"/>
  <c r="AU46" i="45"/>
  <c r="AU44" i="45"/>
  <c r="AU42" i="45"/>
  <c r="AS38" i="45"/>
  <c r="AS34" i="45"/>
  <c r="AS30" i="45"/>
  <c r="AS26" i="45"/>
  <c r="AS52" i="45"/>
  <c r="AS50" i="45"/>
  <c r="AS48" i="45"/>
  <c r="AS46" i="45"/>
  <c r="AS44" i="45"/>
  <c r="AS42" i="45"/>
  <c r="AU40" i="45"/>
  <c r="AU36" i="45"/>
  <c r="AU32" i="45"/>
  <c r="AU28" i="45"/>
  <c r="AS28" i="45"/>
  <c r="AS32" i="45"/>
  <c r="AS36" i="45"/>
  <c r="AS40" i="45"/>
  <c r="AA132" i="45"/>
  <c r="I138" i="45"/>
  <c r="AA138" i="45"/>
  <c r="AO144" i="45"/>
  <c r="AA148" i="45"/>
  <c r="I154" i="45"/>
  <c r="S28" i="46"/>
  <c r="AY32" i="46"/>
  <c r="S36" i="46"/>
  <c r="AY40" i="46"/>
  <c r="S44" i="46"/>
  <c r="AY48" i="46"/>
  <c r="AY50" i="46"/>
  <c r="AY67" i="46"/>
  <c r="AI67" i="46"/>
  <c r="S67" i="46"/>
  <c r="AQ67" i="46"/>
  <c r="K67" i="46"/>
  <c r="AA67" i="46"/>
  <c r="S142" i="44"/>
  <c r="AI142" i="44"/>
  <c r="AY142" i="44"/>
  <c r="S144" i="44"/>
  <c r="AI144" i="44"/>
  <c r="AY144" i="44"/>
  <c r="S146" i="44"/>
  <c r="AI146" i="44"/>
  <c r="AY146" i="44"/>
  <c r="S148" i="44"/>
  <c r="AI148" i="44"/>
  <c r="AY148" i="44"/>
  <c r="S150" i="44"/>
  <c r="AI150" i="44"/>
  <c r="AY150" i="44"/>
  <c r="S152" i="44"/>
  <c r="AI152" i="44"/>
  <c r="AY152" i="44"/>
  <c r="S154" i="44"/>
  <c r="AI154" i="44"/>
  <c r="AY154" i="44"/>
  <c r="S156" i="44"/>
  <c r="AI156" i="44"/>
  <c r="AY156" i="44"/>
  <c r="S52" i="45"/>
  <c r="S50" i="45"/>
  <c r="S48" i="45"/>
  <c r="S46" i="45"/>
  <c r="S44" i="45"/>
  <c r="S42" i="45"/>
  <c r="S40" i="45"/>
  <c r="S38" i="45"/>
  <c r="S36" i="45"/>
  <c r="S34" i="45"/>
  <c r="S32" i="45"/>
  <c r="S30" i="45"/>
  <c r="S28" i="45"/>
  <c r="S26" i="45"/>
  <c r="Q52" i="45"/>
  <c r="Q50" i="45"/>
  <c r="Q48" i="45"/>
  <c r="Q46" i="45"/>
  <c r="Q44" i="45"/>
  <c r="Q42" i="45"/>
  <c r="AI52" i="45"/>
  <c r="AI50" i="45"/>
  <c r="AI48" i="45"/>
  <c r="AI46" i="45"/>
  <c r="AI44" i="45"/>
  <c r="AI42" i="45"/>
  <c r="AI40" i="45"/>
  <c r="AI38" i="45"/>
  <c r="AI36" i="45"/>
  <c r="AI34" i="45"/>
  <c r="AI32" i="45"/>
  <c r="AI30" i="45"/>
  <c r="AI28" i="45"/>
  <c r="AI26" i="45"/>
  <c r="AG52" i="45"/>
  <c r="AG50" i="45"/>
  <c r="AG48" i="45"/>
  <c r="AG46" i="45"/>
  <c r="AG44" i="45"/>
  <c r="AG42" i="45"/>
  <c r="AY52" i="45"/>
  <c r="AY50" i="45"/>
  <c r="AY48" i="45"/>
  <c r="AY46" i="45"/>
  <c r="AY44" i="45"/>
  <c r="AY42" i="45"/>
  <c r="AY40" i="45"/>
  <c r="AY38" i="45"/>
  <c r="AY36" i="45"/>
  <c r="AY34" i="45"/>
  <c r="AY32" i="45"/>
  <c r="AY30" i="45"/>
  <c r="AY28" i="45"/>
  <c r="AY26" i="45"/>
  <c r="AW52" i="45"/>
  <c r="AW50" i="45"/>
  <c r="AW48" i="45"/>
  <c r="AW46" i="45"/>
  <c r="AW44" i="45"/>
  <c r="AW42" i="45"/>
  <c r="U26" i="45"/>
  <c r="BA26" i="45"/>
  <c r="E28" i="45"/>
  <c r="AK28" i="45"/>
  <c r="U30" i="45"/>
  <c r="BA30" i="45"/>
  <c r="E32" i="45"/>
  <c r="AK32" i="45"/>
  <c r="U34" i="45"/>
  <c r="BA34" i="45"/>
  <c r="E36" i="45"/>
  <c r="AK36" i="45"/>
  <c r="U38" i="45"/>
  <c r="BA38" i="45"/>
  <c r="E40" i="45"/>
  <c r="AK40" i="45"/>
  <c r="E105" i="45"/>
  <c r="E103" i="45"/>
  <c r="E101" i="45"/>
  <c r="E99" i="45"/>
  <c r="E97" i="45"/>
  <c r="E95" i="45"/>
  <c r="E93" i="45"/>
  <c r="E91" i="45"/>
  <c r="E89" i="45"/>
  <c r="E87" i="45"/>
  <c r="E85" i="45"/>
  <c r="E83" i="45"/>
  <c r="E81" i="45"/>
  <c r="E79" i="45"/>
  <c r="U105" i="45"/>
  <c r="U103" i="45"/>
  <c r="U101" i="45"/>
  <c r="U99" i="45"/>
  <c r="U97" i="45"/>
  <c r="U95" i="45"/>
  <c r="U93" i="45"/>
  <c r="U91" i="45"/>
  <c r="U89" i="45"/>
  <c r="U87" i="45"/>
  <c r="U85" i="45"/>
  <c r="U83" i="45"/>
  <c r="U81" i="45"/>
  <c r="U79" i="45"/>
  <c r="AK105" i="45"/>
  <c r="AK103" i="45"/>
  <c r="AK101" i="45"/>
  <c r="AK99" i="45"/>
  <c r="AK97" i="45"/>
  <c r="AK95" i="45"/>
  <c r="AK93" i="45"/>
  <c r="AK91" i="45"/>
  <c r="AK89" i="45"/>
  <c r="AK87" i="45"/>
  <c r="AK85" i="45"/>
  <c r="AK83" i="45"/>
  <c r="AK81" i="45"/>
  <c r="AK79" i="45"/>
  <c r="BA105" i="45"/>
  <c r="BA103" i="45"/>
  <c r="BA101" i="45"/>
  <c r="BA99" i="45"/>
  <c r="BA97" i="45"/>
  <c r="BA95" i="45"/>
  <c r="BA93" i="45"/>
  <c r="BA91" i="45"/>
  <c r="BA89" i="45"/>
  <c r="BA87" i="45"/>
  <c r="BA85" i="45"/>
  <c r="BA83" i="45"/>
  <c r="BA81" i="45"/>
  <c r="BA79" i="45"/>
  <c r="I79" i="45"/>
  <c r="W79" i="45"/>
  <c r="AO81" i="45"/>
  <c r="BC81" i="45"/>
  <c r="I83" i="45"/>
  <c r="W83" i="45"/>
  <c r="AO85" i="45"/>
  <c r="BC85" i="45"/>
  <c r="I87" i="45"/>
  <c r="W87" i="45"/>
  <c r="AO89" i="45"/>
  <c r="BC89" i="45"/>
  <c r="I91" i="45"/>
  <c r="W91" i="45"/>
  <c r="AO93" i="45"/>
  <c r="BC93" i="45"/>
  <c r="I95" i="45"/>
  <c r="W95" i="45"/>
  <c r="G99" i="45"/>
  <c r="W99" i="45"/>
  <c r="AM99" i="45"/>
  <c r="BC99" i="45"/>
  <c r="M158" i="45"/>
  <c r="M156" i="45"/>
  <c r="M154" i="45"/>
  <c r="M152" i="45"/>
  <c r="M150" i="45"/>
  <c r="M148" i="45"/>
  <c r="M146" i="45"/>
  <c r="M144" i="45"/>
  <c r="M142" i="45"/>
  <c r="M140" i="45"/>
  <c r="M138" i="45"/>
  <c r="M136" i="45"/>
  <c r="M134" i="45"/>
  <c r="M132" i="45"/>
  <c r="M130" i="45"/>
  <c r="O154" i="45"/>
  <c r="O146" i="45"/>
  <c r="O138" i="45"/>
  <c r="O130" i="45"/>
  <c r="O152" i="45"/>
  <c r="O144" i="45"/>
  <c r="O136" i="45"/>
  <c r="AC158" i="45"/>
  <c r="AC156" i="45"/>
  <c r="AC154" i="45"/>
  <c r="AC152" i="45"/>
  <c r="AC150" i="45"/>
  <c r="AC148" i="45"/>
  <c r="AC146" i="45"/>
  <c r="AC144" i="45"/>
  <c r="AC142" i="45"/>
  <c r="AC140" i="45"/>
  <c r="AC138" i="45"/>
  <c r="AC136" i="45"/>
  <c r="AC134" i="45"/>
  <c r="AC132" i="45"/>
  <c r="AC130" i="45"/>
  <c r="AE158" i="45"/>
  <c r="AE150" i="45"/>
  <c r="AE142" i="45"/>
  <c r="AE134" i="45"/>
  <c r="AE156" i="45"/>
  <c r="AE148" i="45"/>
  <c r="AE140" i="45"/>
  <c r="AE132" i="45"/>
  <c r="AS158" i="45"/>
  <c r="AS156" i="45"/>
  <c r="AS154" i="45"/>
  <c r="AS152" i="45"/>
  <c r="AS150" i="45"/>
  <c r="AS148" i="45"/>
  <c r="AS146" i="45"/>
  <c r="AS144" i="45"/>
  <c r="AS142" i="45"/>
  <c r="AS140" i="45"/>
  <c r="AS138" i="45"/>
  <c r="AS136" i="45"/>
  <c r="AS134" i="45"/>
  <c r="AS132" i="45"/>
  <c r="AS130" i="45"/>
  <c r="AU154" i="45"/>
  <c r="AU146" i="45"/>
  <c r="AU138" i="45"/>
  <c r="AU130" i="45"/>
  <c r="AU152" i="45"/>
  <c r="AU144" i="45"/>
  <c r="AU136" i="45"/>
  <c r="AE138" i="45"/>
  <c r="AU142" i="45"/>
  <c r="AE144" i="45"/>
  <c r="AU158" i="45"/>
  <c r="O83" i="46"/>
  <c r="O81" i="46"/>
  <c r="O79" i="46"/>
  <c r="O77" i="46"/>
  <c r="O75" i="46"/>
  <c r="O73" i="46"/>
  <c r="O71" i="46"/>
  <c r="O69" i="46"/>
  <c r="O67" i="46"/>
  <c r="O65" i="46"/>
  <c r="O63" i="46"/>
  <c r="M105" i="46"/>
  <c r="M103" i="46"/>
  <c r="M101" i="46"/>
  <c r="M99" i="46"/>
  <c r="M97" i="46"/>
  <c r="M95" i="46"/>
  <c r="M93" i="46"/>
  <c r="M91" i="46"/>
  <c r="M89" i="46"/>
  <c r="M87" i="46"/>
  <c r="M85" i="46"/>
  <c r="M81" i="46"/>
  <c r="M73" i="46"/>
  <c r="M65" i="46"/>
  <c r="M83" i="46"/>
  <c r="M75" i="46"/>
  <c r="M67" i="46"/>
  <c r="O103" i="46"/>
  <c r="O95" i="46"/>
  <c r="O87" i="46"/>
  <c r="M71" i="46"/>
  <c r="O101" i="46"/>
  <c r="O93" i="46"/>
  <c r="O85" i="46"/>
  <c r="M63" i="46"/>
  <c r="AE81" i="46"/>
  <c r="AE79" i="46"/>
  <c r="AE77" i="46"/>
  <c r="AE75" i="46"/>
  <c r="AE73" i="46"/>
  <c r="AE71" i="46"/>
  <c r="AE69" i="46"/>
  <c r="AE67" i="46"/>
  <c r="AE65" i="46"/>
  <c r="AE63" i="46"/>
  <c r="AC81" i="46"/>
  <c r="AC73" i="46"/>
  <c r="AC65" i="46"/>
  <c r="AE105" i="46"/>
  <c r="AE103" i="46"/>
  <c r="AE101" i="46"/>
  <c r="AE99" i="46"/>
  <c r="AE97" i="46"/>
  <c r="AE95" i="46"/>
  <c r="AE93" i="46"/>
  <c r="AE91" i="46"/>
  <c r="AE89" i="46"/>
  <c r="AE87" i="46"/>
  <c r="AE85" i="46"/>
  <c r="AE83" i="46"/>
  <c r="AC75" i="46"/>
  <c r="AC67" i="46"/>
  <c r="AC101" i="46"/>
  <c r="AC93" i="46"/>
  <c r="AC85" i="46"/>
  <c r="AC79" i="46"/>
  <c r="AC69" i="46"/>
  <c r="AC99" i="46"/>
  <c r="AC91" i="46"/>
  <c r="AC83" i="46"/>
  <c r="AC71" i="46"/>
  <c r="AU81" i="46"/>
  <c r="AU79" i="46"/>
  <c r="AU77" i="46"/>
  <c r="AU75" i="46"/>
  <c r="AU73" i="46"/>
  <c r="AU71" i="46"/>
  <c r="AU69" i="46"/>
  <c r="AU67" i="46"/>
  <c r="AU65" i="46"/>
  <c r="AU63" i="46"/>
  <c r="AS105" i="46"/>
  <c r="AS103" i="46"/>
  <c r="AS101" i="46"/>
  <c r="AS99" i="46"/>
  <c r="AS97" i="46"/>
  <c r="AS95" i="46"/>
  <c r="AS93" i="46"/>
  <c r="AS91" i="46"/>
  <c r="AS89" i="46"/>
  <c r="AS87" i="46"/>
  <c r="AS85" i="46"/>
  <c r="AS83" i="46"/>
  <c r="AS81" i="46"/>
  <c r="AS73" i="46"/>
  <c r="AS65" i="46"/>
  <c r="AS75" i="46"/>
  <c r="AS67" i="46"/>
  <c r="AU99" i="46"/>
  <c r="AU91" i="46"/>
  <c r="AU83" i="46"/>
  <c r="AS77" i="46"/>
  <c r="AU105" i="46"/>
  <c r="AU97" i="46"/>
  <c r="AU89" i="46"/>
  <c r="AS79" i="46"/>
  <c r="AS69" i="46"/>
  <c r="BA63" i="46"/>
  <c r="AK63" i="46"/>
  <c r="U63" i="46"/>
  <c r="E63" i="46"/>
  <c r="AC63" i="46"/>
  <c r="M69" i="46"/>
  <c r="BA73" i="46"/>
  <c r="U73" i="46"/>
  <c r="AK81" i="46"/>
  <c r="E81" i="46"/>
  <c r="AC95" i="46"/>
  <c r="O97" i="46"/>
  <c r="O99" i="46"/>
  <c r="I28" i="44"/>
  <c r="Y28" i="44"/>
  <c r="AO28" i="44"/>
  <c r="I30" i="44"/>
  <c r="Y30" i="44"/>
  <c r="AO30" i="44"/>
  <c r="I32" i="44"/>
  <c r="Y32" i="44"/>
  <c r="AO32" i="44"/>
  <c r="I34" i="44"/>
  <c r="Y34" i="44"/>
  <c r="AO34" i="44"/>
  <c r="I36" i="44"/>
  <c r="Y36" i="44"/>
  <c r="AO36" i="44"/>
  <c r="I38" i="44"/>
  <c r="Y38" i="44"/>
  <c r="AO38" i="44"/>
  <c r="I40" i="44"/>
  <c r="Y40" i="44"/>
  <c r="AO40" i="44"/>
  <c r="I42" i="44"/>
  <c r="Y42" i="44"/>
  <c r="AO42" i="44"/>
  <c r="I44" i="44"/>
  <c r="Y44" i="44"/>
  <c r="AO44" i="44"/>
  <c r="I46" i="44"/>
  <c r="Y46" i="44"/>
  <c r="AO46" i="44"/>
  <c r="I48" i="44"/>
  <c r="Y48" i="44"/>
  <c r="AO48" i="44"/>
  <c r="I50" i="44"/>
  <c r="Y50" i="44"/>
  <c r="AO50" i="44"/>
  <c r="M138" i="44"/>
  <c r="AC138" i="44"/>
  <c r="AS138" i="44"/>
  <c r="M140" i="44"/>
  <c r="AC140" i="44"/>
  <c r="AS140" i="44"/>
  <c r="M142" i="44"/>
  <c r="AC142" i="44"/>
  <c r="AS142" i="44"/>
  <c r="M144" i="44"/>
  <c r="AC144" i="44"/>
  <c r="AS144" i="44"/>
  <c r="M146" i="44"/>
  <c r="AC146" i="44"/>
  <c r="AS146" i="44"/>
  <c r="M148" i="44"/>
  <c r="AC148" i="44"/>
  <c r="AS148" i="44"/>
  <c r="M150" i="44"/>
  <c r="AC150" i="44"/>
  <c r="AS150" i="44"/>
  <c r="M152" i="44"/>
  <c r="AC152" i="44"/>
  <c r="AS152" i="44"/>
  <c r="M154" i="44"/>
  <c r="AC154" i="44"/>
  <c r="AS154" i="44"/>
  <c r="M156" i="44"/>
  <c r="AC156" i="44"/>
  <c r="AS156" i="44"/>
  <c r="W26" i="45"/>
  <c r="AG26" i="45"/>
  <c r="BC26" i="45"/>
  <c r="G28" i="45"/>
  <c r="Q28" i="45"/>
  <c r="AM28" i="45"/>
  <c r="AW28" i="45"/>
  <c r="W30" i="45"/>
  <c r="AG30" i="45"/>
  <c r="BC30" i="45"/>
  <c r="G32" i="45"/>
  <c r="Q32" i="45"/>
  <c r="AM32" i="45"/>
  <c r="AW32" i="45"/>
  <c r="W34" i="45"/>
  <c r="AG34" i="45"/>
  <c r="BC34" i="45"/>
  <c r="G36" i="45"/>
  <c r="Q36" i="45"/>
  <c r="AM36" i="45"/>
  <c r="AW36" i="45"/>
  <c r="AG38" i="45"/>
  <c r="Q40" i="45"/>
  <c r="AW40" i="45"/>
  <c r="K105" i="45"/>
  <c r="K103" i="45"/>
  <c r="K101" i="45"/>
  <c r="K99" i="45"/>
  <c r="K97" i="45"/>
  <c r="K95" i="45"/>
  <c r="K93" i="45"/>
  <c r="K91" i="45"/>
  <c r="K89" i="45"/>
  <c r="K87" i="45"/>
  <c r="K85" i="45"/>
  <c r="K83" i="45"/>
  <c r="K81" i="45"/>
  <c r="K79" i="45"/>
  <c r="AA105" i="45"/>
  <c r="AA103" i="45"/>
  <c r="AA101" i="45"/>
  <c r="AA99" i="45"/>
  <c r="AA97" i="45"/>
  <c r="AA95" i="45"/>
  <c r="AA93" i="45"/>
  <c r="AA91" i="45"/>
  <c r="AA89" i="45"/>
  <c r="AA87" i="45"/>
  <c r="AA85" i="45"/>
  <c r="AA83" i="45"/>
  <c r="AA81" i="45"/>
  <c r="AA79" i="45"/>
  <c r="AQ105" i="45"/>
  <c r="AQ103" i="45"/>
  <c r="AQ101" i="45"/>
  <c r="AQ99" i="45"/>
  <c r="AQ97" i="45"/>
  <c r="AQ95" i="45"/>
  <c r="AQ93" i="45"/>
  <c r="AQ91" i="45"/>
  <c r="AQ89" i="45"/>
  <c r="AQ87" i="45"/>
  <c r="AQ85" i="45"/>
  <c r="AQ83" i="45"/>
  <c r="AQ81" i="45"/>
  <c r="AQ79" i="45"/>
  <c r="Y79" i="45"/>
  <c r="AM79" i="45"/>
  <c r="G81" i="45"/>
  <c r="Y83" i="45"/>
  <c r="AM83" i="45"/>
  <c r="G85" i="45"/>
  <c r="Y87" i="45"/>
  <c r="AM87" i="45"/>
  <c r="G89" i="45"/>
  <c r="Y91" i="45"/>
  <c r="AM91" i="45"/>
  <c r="G93" i="45"/>
  <c r="Y95" i="45"/>
  <c r="AM95" i="45"/>
  <c r="G97" i="45"/>
  <c r="W97" i="45"/>
  <c r="AM97" i="45"/>
  <c r="BC97" i="45"/>
  <c r="I99" i="45"/>
  <c r="Y99" i="45"/>
  <c r="AO99" i="45"/>
  <c r="G105" i="45"/>
  <c r="W105" i="45"/>
  <c r="AM105" i="45"/>
  <c r="BC105" i="45"/>
  <c r="AU132" i="45"/>
  <c r="O140" i="45"/>
  <c r="O142" i="45"/>
  <c r="AU148" i="45"/>
  <c r="AU156" i="45"/>
  <c r="AS71" i="46"/>
  <c r="AQ73" i="46"/>
  <c r="AA73" i="46"/>
  <c r="K73" i="46"/>
  <c r="AY73" i="46"/>
  <c r="S73" i="46"/>
  <c r="E73" i="46"/>
  <c r="M79" i="46"/>
  <c r="U81" i="46"/>
  <c r="AU93" i="46"/>
  <c r="AU95" i="46"/>
  <c r="AC97" i="46"/>
  <c r="S97" i="45"/>
  <c r="AI97" i="45"/>
  <c r="AY97" i="45"/>
  <c r="S99" i="45"/>
  <c r="AI99" i="45"/>
  <c r="AY99" i="45"/>
  <c r="S101" i="45"/>
  <c r="AI101" i="45"/>
  <c r="AY101" i="45"/>
  <c r="S103" i="45"/>
  <c r="AI103" i="45"/>
  <c r="AY103" i="45"/>
  <c r="AG130" i="45"/>
  <c r="S132" i="45"/>
  <c r="AY132" i="45"/>
  <c r="Q134" i="45"/>
  <c r="AW134" i="45"/>
  <c r="AI136" i="45"/>
  <c r="AG138" i="45"/>
  <c r="S140" i="45"/>
  <c r="AY140" i="45"/>
  <c r="Q142" i="45"/>
  <c r="AW142" i="45"/>
  <c r="AI144" i="45"/>
  <c r="AG146" i="45"/>
  <c r="S148" i="45"/>
  <c r="AY148" i="45"/>
  <c r="Q150" i="45"/>
  <c r="AW150" i="45"/>
  <c r="AI152" i="45"/>
  <c r="AG154" i="45"/>
  <c r="S156" i="45"/>
  <c r="AY156" i="45"/>
  <c r="Q158" i="45"/>
  <c r="AW158" i="45"/>
  <c r="Y52" i="46"/>
  <c r="Y50" i="46"/>
  <c r="AO52" i="46"/>
  <c r="AQ50" i="46"/>
  <c r="I28" i="46"/>
  <c r="Y28" i="46"/>
  <c r="AO28" i="46"/>
  <c r="I32" i="46"/>
  <c r="Y32" i="46"/>
  <c r="AO32" i="46"/>
  <c r="I36" i="46"/>
  <c r="Y36" i="46"/>
  <c r="AO36" i="46"/>
  <c r="I40" i="46"/>
  <c r="Y40" i="46"/>
  <c r="AO40" i="46"/>
  <c r="I44" i="46"/>
  <c r="Y44" i="46"/>
  <c r="AO44" i="46"/>
  <c r="I48" i="46"/>
  <c r="Y48" i="46"/>
  <c r="AO48" i="46"/>
  <c r="AY75" i="46"/>
  <c r="AI75" i="46"/>
  <c r="S75" i="46"/>
  <c r="BA79" i="46"/>
  <c r="AK79" i="46"/>
  <c r="U79" i="46"/>
  <c r="E79" i="46"/>
  <c r="AQ81" i="46"/>
  <c r="AA81" i="46"/>
  <c r="K81" i="46"/>
  <c r="K156" i="46"/>
  <c r="K154" i="46"/>
  <c r="I148" i="46"/>
  <c r="K146" i="46"/>
  <c r="I156" i="46"/>
  <c r="I154" i="46"/>
  <c r="K152" i="46"/>
  <c r="I146" i="46"/>
  <c r="K144" i="46"/>
  <c r="K140" i="46"/>
  <c r="K138" i="46"/>
  <c r="K136" i="46"/>
  <c r="K134" i="46"/>
  <c r="K132" i="46"/>
  <c r="K130" i="46"/>
  <c r="I142" i="46"/>
  <c r="I140" i="46"/>
  <c r="I132" i="46"/>
  <c r="I152" i="46"/>
  <c r="K150" i="46"/>
  <c r="K148" i="46"/>
  <c r="I134" i="46"/>
  <c r="K128" i="46"/>
  <c r="K126" i="46"/>
  <c r="K142" i="46"/>
  <c r="I126" i="46"/>
  <c r="I144" i="46"/>
  <c r="I130" i="46"/>
  <c r="I128" i="46"/>
  <c r="K158" i="46"/>
  <c r="I138" i="46"/>
  <c r="I158" i="46"/>
  <c r="AA156" i="46"/>
  <c r="Y152" i="46"/>
  <c r="AA150" i="46"/>
  <c r="Y144" i="46"/>
  <c r="AA142" i="46"/>
  <c r="Y156" i="46"/>
  <c r="Y150" i="46"/>
  <c r="AA148" i="46"/>
  <c r="Y142" i="46"/>
  <c r="AA140" i="46"/>
  <c r="AA138" i="46"/>
  <c r="AA136" i="46"/>
  <c r="AA134" i="46"/>
  <c r="AA132" i="46"/>
  <c r="AA130" i="46"/>
  <c r="AA158" i="46"/>
  <c r="AA146" i="46"/>
  <c r="AA144" i="46"/>
  <c r="Y140" i="46"/>
  <c r="Y132" i="46"/>
  <c r="Y158" i="46"/>
  <c r="Y146" i="46"/>
  <c r="Y134" i="46"/>
  <c r="AA128" i="46"/>
  <c r="AA126" i="46"/>
  <c r="Y126" i="46"/>
  <c r="AA152" i="46"/>
  <c r="Y138" i="46"/>
  <c r="Y136" i="46"/>
  <c r="Y128" i="46"/>
  <c r="AQ156" i="46"/>
  <c r="AQ154" i="46"/>
  <c r="AO148" i="46"/>
  <c r="AQ146" i="46"/>
  <c r="AO140" i="46"/>
  <c r="AO156" i="46"/>
  <c r="AO154" i="46"/>
  <c r="AQ152" i="46"/>
  <c r="AO146" i="46"/>
  <c r="AQ144" i="46"/>
  <c r="AQ138" i="46"/>
  <c r="AQ136" i="46"/>
  <c r="AQ134" i="46"/>
  <c r="AQ132" i="46"/>
  <c r="AQ130" i="46"/>
  <c r="AQ128" i="46"/>
  <c r="AO150" i="46"/>
  <c r="AO132" i="46"/>
  <c r="AO144" i="46"/>
  <c r="AQ142" i="46"/>
  <c r="AQ140" i="46"/>
  <c r="AO134" i="46"/>
  <c r="AQ126" i="46"/>
  <c r="AQ158" i="46"/>
  <c r="AO152" i="46"/>
  <c r="AO126" i="46"/>
  <c r="AO158" i="46"/>
  <c r="AO142" i="46"/>
  <c r="AO130" i="46"/>
  <c r="AO128" i="46"/>
  <c r="AQ150" i="46"/>
  <c r="AO136" i="46"/>
  <c r="AQ148" i="46"/>
  <c r="AO138" i="46"/>
  <c r="M79" i="45"/>
  <c r="AC79" i="45"/>
  <c r="AS79" i="45"/>
  <c r="M81" i="45"/>
  <c r="AC81" i="45"/>
  <c r="AS81" i="45"/>
  <c r="M83" i="45"/>
  <c r="AC83" i="45"/>
  <c r="AS83" i="45"/>
  <c r="M85" i="45"/>
  <c r="AC85" i="45"/>
  <c r="AS85" i="45"/>
  <c r="M87" i="45"/>
  <c r="AC87" i="45"/>
  <c r="AS87" i="45"/>
  <c r="M89" i="45"/>
  <c r="AC89" i="45"/>
  <c r="AS89" i="45"/>
  <c r="M91" i="45"/>
  <c r="AC91" i="45"/>
  <c r="AS91" i="45"/>
  <c r="M93" i="45"/>
  <c r="AC93" i="45"/>
  <c r="AS93" i="45"/>
  <c r="M95" i="45"/>
  <c r="AC95" i="45"/>
  <c r="AS95" i="45"/>
  <c r="M97" i="45"/>
  <c r="AC97" i="45"/>
  <c r="AS97" i="45"/>
  <c r="M99" i="45"/>
  <c r="AC99" i="45"/>
  <c r="AS99" i="45"/>
  <c r="M101" i="45"/>
  <c r="AC101" i="45"/>
  <c r="AS101" i="45"/>
  <c r="M103" i="45"/>
  <c r="AC103" i="45"/>
  <c r="AS103" i="45"/>
  <c r="E158" i="45"/>
  <c r="E156" i="45"/>
  <c r="E154" i="45"/>
  <c r="E152" i="45"/>
  <c r="E150" i="45"/>
  <c r="E148" i="45"/>
  <c r="E146" i="45"/>
  <c r="E144" i="45"/>
  <c r="E142" i="45"/>
  <c r="E140" i="45"/>
  <c r="E138" i="45"/>
  <c r="E136" i="45"/>
  <c r="E134" i="45"/>
  <c r="E132" i="45"/>
  <c r="E130" i="45"/>
  <c r="U158" i="45"/>
  <c r="U156" i="45"/>
  <c r="U154" i="45"/>
  <c r="U152" i="45"/>
  <c r="U150" i="45"/>
  <c r="U148" i="45"/>
  <c r="U146" i="45"/>
  <c r="U144" i="45"/>
  <c r="U142" i="45"/>
  <c r="U140" i="45"/>
  <c r="U138" i="45"/>
  <c r="U136" i="45"/>
  <c r="U134" i="45"/>
  <c r="U132" i="45"/>
  <c r="U130" i="45"/>
  <c r="AK158" i="45"/>
  <c r="AK156" i="45"/>
  <c r="AK154" i="45"/>
  <c r="AK152" i="45"/>
  <c r="AK150" i="45"/>
  <c r="AK148" i="45"/>
  <c r="AK146" i="45"/>
  <c r="AK144" i="45"/>
  <c r="AK142" i="45"/>
  <c r="AK140" i="45"/>
  <c r="AK138" i="45"/>
  <c r="AK136" i="45"/>
  <c r="AK134" i="45"/>
  <c r="AK132" i="45"/>
  <c r="AK130" i="45"/>
  <c r="BA158" i="45"/>
  <c r="BA156" i="45"/>
  <c r="BA154" i="45"/>
  <c r="BA152" i="45"/>
  <c r="BA150" i="45"/>
  <c r="BA148" i="45"/>
  <c r="BA146" i="45"/>
  <c r="BA144" i="45"/>
  <c r="BA142" i="45"/>
  <c r="BA140" i="45"/>
  <c r="BA138" i="45"/>
  <c r="BA136" i="45"/>
  <c r="BA134" i="45"/>
  <c r="BA132" i="45"/>
  <c r="BA130" i="45"/>
  <c r="AI130" i="45"/>
  <c r="W132" i="45"/>
  <c r="AG132" i="45"/>
  <c r="BC132" i="45"/>
  <c r="S134" i="45"/>
  <c r="AY134" i="45"/>
  <c r="G136" i="45"/>
  <c r="Q136" i="45"/>
  <c r="AM136" i="45"/>
  <c r="AW136" i="45"/>
  <c r="AI138" i="45"/>
  <c r="W140" i="45"/>
  <c r="AG140" i="45"/>
  <c r="BC140" i="45"/>
  <c r="S142" i="45"/>
  <c r="AY142" i="45"/>
  <c r="G144" i="45"/>
  <c r="Q144" i="45"/>
  <c r="AM144" i="45"/>
  <c r="AW144" i="45"/>
  <c r="AI146" i="45"/>
  <c r="W148" i="45"/>
  <c r="AG148" i="45"/>
  <c r="BC148" i="45"/>
  <c r="S150" i="45"/>
  <c r="AY150" i="45"/>
  <c r="G152" i="45"/>
  <c r="Q152" i="45"/>
  <c r="AM152" i="45"/>
  <c r="AW152" i="45"/>
  <c r="AI154" i="45"/>
  <c r="W156" i="45"/>
  <c r="BC156" i="45"/>
  <c r="O52" i="46"/>
  <c r="M52" i="46"/>
  <c r="O50" i="46"/>
  <c r="O48" i="46"/>
  <c r="O46" i="46"/>
  <c r="O44" i="46"/>
  <c r="O42" i="46"/>
  <c r="O40" i="46"/>
  <c r="O38" i="46"/>
  <c r="O36" i="46"/>
  <c r="O34" i="46"/>
  <c r="O32" i="46"/>
  <c r="O30" i="46"/>
  <c r="O28" i="46"/>
  <c r="O26" i="46"/>
  <c r="M50" i="46"/>
  <c r="M48" i="46"/>
  <c r="M46" i="46"/>
  <c r="M44" i="46"/>
  <c r="M42" i="46"/>
  <c r="M40" i="46"/>
  <c r="M38" i="46"/>
  <c r="M36" i="46"/>
  <c r="M34" i="46"/>
  <c r="M32" i="46"/>
  <c r="M30" i="46"/>
  <c r="M28" i="46"/>
  <c r="M26" i="46"/>
  <c r="AE52" i="46"/>
  <c r="AE50" i="46"/>
  <c r="AC52" i="46"/>
  <c r="AE48" i="46"/>
  <c r="AE46" i="46"/>
  <c r="AE44" i="46"/>
  <c r="AE42" i="46"/>
  <c r="AE40" i="46"/>
  <c r="AE38" i="46"/>
  <c r="AE36" i="46"/>
  <c r="AE34" i="46"/>
  <c r="AE32" i="46"/>
  <c r="AE30" i="46"/>
  <c r="AE28" i="46"/>
  <c r="AE26" i="46"/>
  <c r="AC48" i="46"/>
  <c r="AC46" i="46"/>
  <c r="AC44" i="46"/>
  <c r="AC42" i="46"/>
  <c r="AC40" i="46"/>
  <c r="AC38" i="46"/>
  <c r="AC36" i="46"/>
  <c r="AC34" i="46"/>
  <c r="AC32" i="46"/>
  <c r="AC30" i="46"/>
  <c r="AC28" i="46"/>
  <c r="AC26" i="46"/>
  <c r="AU52" i="46"/>
  <c r="AU50" i="46"/>
  <c r="AS52" i="46"/>
  <c r="AS50" i="46"/>
  <c r="AU48" i="46"/>
  <c r="AU46" i="46"/>
  <c r="AU44" i="46"/>
  <c r="AU42" i="46"/>
  <c r="AU40" i="46"/>
  <c r="AU38" i="46"/>
  <c r="AU36" i="46"/>
  <c r="AU34" i="46"/>
  <c r="AU32" i="46"/>
  <c r="AU30" i="46"/>
  <c r="AU28" i="46"/>
  <c r="AU26" i="46"/>
  <c r="AS48" i="46"/>
  <c r="AS46" i="46"/>
  <c r="AS44" i="46"/>
  <c r="AS42" i="46"/>
  <c r="AS40" i="46"/>
  <c r="AS38" i="46"/>
  <c r="AS36" i="46"/>
  <c r="AS34" i="46"/>
  <c r="AS32" i="46"/>
  <c r="AS30" i="46"/>
  <c r="AS28" i="46"/>
  <c r="AS26" i="46"/>
  <c r="K28" i="46"/>
  <c r="AA28" i="46"/>
  <c r="AQ28" i="46"/>
  <c r="K32" i="46"/>
  <c r="AA32" i="46"/>
  <c r="AQ32" i="46"/>
  <c r="K36" i="46"/>
  <c r="AA36" i="46"/>
  <c r="AQ36" i="46"/>
  <c r="K40" i="46"/>
  <c r="AA40" i="46"/>
  <c r="AQ40" i="46"/>
  <c r="K44" i="46"/>
  <c r="AA44" i="46"/>
  <c r="AQ44" i="46"/>
  <c r="K48" i="46"/>
  <c r="AA48" i="46"/>
  <c r="AQ48" i="46"/>
  <c r="AO50" i="46"/>
  <c r="K52" i="46"/>
  <c r="AQ52" i="46"/>
  <c r="K75" i="46"/>
  <c r="AQ75" i="46"/>
  <c r="S81" i="46"/>
  <c r="AY81" i="46"/>
  <c r="I136" i="46"/>
  <c r="I150" i="46"/>
  <c r="E26" i="46"/>
  <c r="U26" i="46"/>
  <c r="AK26" i="46"/>
  <c r="BA26" i="46"/>
  <c r="E28" i="46"/>
  <c r="U28" i="46"/>
  <c r="AK28" i="46"/>
  <c r="BA28" i="46"/>
  <c r="E30" i="46"/>
  <c r="U30" i="46"/>
  <c r="AK30" i="46"/>
  <c r="BA30" i="46"/>
  <c r="E32" i="46"/>
  <c r="U32" i="46"/>
  <c r="AK32" i="46"/>
  <c r="BA32" i="46"/>
  <c r="E34" i="46"/>
  <c r="U34" i="46"/>
  <c r="AK34" i="46"/>
  <c r="BA34" i="46"/>
  <c r="E36" i="46"/>
  <c r="U36" i="46"/>
  <c r="AK36" i="46"/>
  <c r="BA36" i="46"/>
  <c r="E38" i="46"/>
  <c r="U38" i="46"/>
  <c r="AK38" i="46"/>
  <c r="BA38" i="46"/>
  <c r="E40" i="46"/>
  <c r="U40" i="46"/>
  <c r="AK40" i="46"/>
  <c r="BA40" i="46"/>
  <c r="E42" i="46"/>
  <c r="U42" i="46"/>
  <c r="AK42" i="46"/>
  <c r="BA42" i="46"/>
  <c r="E44" i="46"/>
  <c r="U44" i="46"/>
  <c r="AK44" i="46"/>
  <c r="BA44" i="46"/>
  <c r="E46" i="46"/>
  <c r="U46" i="46"/>
  <c r="AK46" i="46"/>
  <c r="BA46" i="46"/>
  <c r="E48" i="46"/>
  <c r="U48" i="46"/>
  <c r="S105" i="46"/>
  <c r="S103" i="46"/>
  <c r="S101" i="46"/>
  <c r="S99" i="46"/>
  <c r="S97" i="46"/>
  <c r="S95" i="46"/>
  <c r="S93" i="46"/>
  <c r="S91" i="46"/>
  <c r="S89" i="46"/>
  <c r="S87" i="46"/>
  <c r="S85" i="46"/>
  <c r="Q105" i="46"/>
  <c r="Q103" i="46"/>
  <c r="Q101" i="46"/>
  <c r="Q99" i="46"/>
  <c r="Q97" i="46"/>
  <c r="Q95" i="46"/>
  <c r="Q93" i="46"/>
  <c r="Q91" i="46"/>
  <c r="Q89" i="46"/>
  <c r="Q87" i="46"/>
  <c r="Q85" i="46"/>
  <c r="Q83" i="46"/>
  <c r="Q81" i="46"/>
  <c r="Q79" i="46"/>
  <c r="Q77" i="46"/>
  <c r="Q75" i="46"/>
  <c r="Q73" i="46"/>
  <c r="Q71" i="46"/>
  <c r="Q69" i="46"/>
  <c r="Q67" i="46"/>
  <c r="Q65" i="46"/>
  <c r="Q63" i="46"/>
  <c r="AI105" i="46"/>
  <c r="AI103" i="46"/>
  <c r="AI101" i="46"/>
  <c r="AI99" i="46"/>
  <c r="AI97" i="46"/>
  <c r="AI95" i="46"/>
  <c r="AI93" i="46"/>
  <c r="AI91" i="46"/>
  <c r="AI89" i="46"/>
  <c r="AI87" i="46"/>
  <c r="AI85" i="46"/>
  <c r="AI83" i="46"/>
  <c r="AG105" i="46"/>
  <c r="AG103" i="46"/>
  <c r="AG101" i="46"/>
  <c r="AG99" i="46"/>
  <c r="AG97" i="46"/>
  <c r="AG95" i="46"/>
  <c r="AG93" i="46"/>
  <c r="AG91" i="46"/>
  <c r="AG89" i="46"/>
  <c r="AG87" i="46"/>
  <c r="AG85" i="46"/>
  <c r="AG83" i="46"/>
  <c r="AG81" i="46"/>
  <c r="AG79" i="46"/>
  <c r="AG77" i="46"/>
  <c r="AG75" i="46"/>
  <c r="AG73" i="46"/>
  <c r="AG71" i="46"/>
  <c r="AG69" i="46"/>
  <c r="AG67" i="46"/>
  <c r="AG65" i="46"/>
  <c r="AG63" i="46"/>
  <c r="AY105" i="46"/>
  <c r="AY103" i="46"/>
  <c r="AY101" i="46"/>
  <c r="AY99" i="46"/>
  <c r="AY97" i="46"/>
  <c r="AY95" i="46"/>
  <c r="AY93" i="46"/>
  <c r="AY91" i="46"/>
  <c r="AY89" i="46"/>
  <c r="AY87" i="46"/>
  <c r="AY85" i="46"/>
  <c r="AY83" i="46"/>
  <c r="AW105" i="46"/>
  <c r="AW103" i="46"/>
  <c r="AW101" i="46"/>
  <c r="AW99" i="46"/>
  <c r="AW97" i="46"/>
  <c r="AW95" i="46"/>
  <c r="AW93" i="46"/>
  <c r="AW91" i="46"/>
  <c r="AW89" i="46"/>
  <c r="AW87" i="46"/>
  <c r="AW85" i="46"/>
  <c r="AW83" i="46"/>
  <c r="AW81" i="46"/>
  <c r="AW79" i="46"/>
  <c r="AW77" i="46"/>
  <c r="AW75" i="46"/>
  <c r="AW73" i="46"/>
  <c r="AW71" i="46"/>
  <c r="AW69" i="46"/>
  <c r="AW67" i="46"/>
  <c r="AW65" i="46"/>
  <c r="AW63" i="46"/>
  <c r="S69" i="46"/>
  <c r="AI69" i="46"/>
  <c r="AY69" i="46"/>
  <c r="S77" i="46"/>
  <c r="AI77" i="46"/>
  <c r="AY77" i="46"/>
  <c r="W128" i="46"/>
  <c r="BC134" i="46"/>
  <c r="G52" i="46"/>
  <c r="E52" i="46"/>
  <c r="W52" i="46"/>
  <c r="W50" i="46"/>
  <c r="U52" i="46"/>
  <c r="AM52" i="46"/>
  <c r="AM50" i="46"/>
  <c r="AK52" i="46"/>
  <c r="BC52" i="46"/>
  <c r="BC50" i="46"/>
  <c r="BA52" i="46"/>
  <c r="BA50" i="46"/>
  <c r="G26" i="46"/>
  <c r="W26" i="46"/>
  <c r="AM26" i="46"/>
  <c r="BC26" i="46"/>
  <c r="G28" i="46"/>
  <c r="W28" i="46"/>
  <c r="AM28" i="46"/>
  <c r="BC28" i="46"/>
  <c r="G30" i="46"/>
  <c r="W30" i="46"/>
  <c r="AM30" i="46"/>
  <c r="BC30" i="46"/>
  <c r="G32" i="46"/>
  <c r="W32" i="46"/>
  <c r="AM32" i="46"/>
  <c r="BC32" i="46"/>
  <c r="G34" i="46"/>
  <c r="W34" i="46"/>
  <c r="AM34" i="46"/>
  <c r="BC34" i="46"/>
  <c r="G36" i="46"/>
  <c r="W36" i="46"/>
  <c r="AM36" i="46"/>
  <c r="BC36" i="46"/>
  <c r="G38" i="46"/>
  <c r="W38" i="46"/>
  <c r="AM38" i="46"/>
  <c r="BC38" i="46"/>
  <c r="G40" i="46"/>
  <c r="W40" i="46"/>
  <c r="AM40" i="46"/>
  <c r="BC40" i="46"/>
  <c r="G42" i="46"/>
  <c r="W42" i="46"/>
  <c r="AM42" i="46"/>
  <c r="BC42" i="46"/>
  <c r="G44" i="46"/>
  <c r="W44" i="46"/>
  <c r="AM44" i="46"/>
  <c r="BC44" i="46"/>
  <c r="G46" i="46"/>
  <c r="W46" i="46"/>
  <c r="AM46" i="46"/>
  <c r="BC46" i="46"/>
  <c r="G48" i="46"/>
  <c r="W48" i="46"/>
  <c r="AM48" i="46"/>
  <c r="BC48" i="46"/>
  <c r="G50" i="46"/>
  <c r="S83" i="46"/>
  <c r="G158" i="46"/>
  <c r="G156" i="46"/>
  <c r="G154" i="46"/>
  <c r="G152" i="46"/>
  <c r="G150" i="46"/>
  <c r="G148" i="46"/>
  <c r="G146" i="46"/>
  <c r="G144" i="46"/>
  <c r="G142" i="46"/>
  <c r="E158" i="46"/>
  <c r="E156" i="46"/>
  <c r="E150" i="46"/>
  <c r="E142" i="46"/>
  <c r="E140" i="46"/>
  <c r="E138" i="46"/>
  <c r="E136" i="46"/>
  <c r="E134" i="46"/>
  <c r="E132" i="46"/>
  <c r="E130" i="46"/>
  <c r="E148" i="46"/>
  <c r="E146" i="46"/>
  <c r="E144" i="46"/>
  <c r="G138" i="46"/>
  <c r="G130" i="46"/>
  <c r="E128" i="46"/>
  <c r="E126" i="46"/>
  <c r="G140" i="46"/>
  <c r="G132" i="46"/>
  <c r="E154" i="46"/>
  <c r="G136" i="46"/>
  <c r="G134" i="46"/>
  <c r="G126" i="46"/>
  <c r="W158" i="46"/>
  <c r="W156" i="46"/>
  <c r="W154" i="46"/>
  <c r="W152" i="46"/>
  <c r="W150" i="46"/>
  <c r="W148" i="46"/>
  <c r="W146" i="46"/>
  <c r="W144" i="46"/>
  <c r="W142" i="46"/>
  <c r="U158" i="46"/>
  <c r="U156" i="46"/>
  <c r="U154" i="46"/>
  <c r="U146" i="46"/>
  <c r="U140" i="46"/>
  <c r="U138" i="46"/>
  <c r="U136" i="46"/>
  <c r="U134" i="46"/>
  <c r="U132" i="46"/>
  <c r="U130" i="46"/>
  <c r="U152" i="46"/>
  <c r="U144" i="46"/>
  <c r="W138" i="46"/>
  <c r="W130" i="46"/>
  <c r="U128" i="46"/>
  <c r="U126" i="46"/>
  <c r="U142" i="46"/>
  <c r="W140" i="46"/>
  <c r="W132" i="46"/>
  <c r="U148" i="46"/>
  <c r="U150" i="46"/>
  <c r="W126" i="46"/>
  <c r="AM158" i="46"/>
  <c r="AM156" i="46"/>
  <c r="AM154" i="46"/>
  <c r="AM152" i="46"/>
  <c r="AM150" i="46"/>
  <c r="AM148" i="46"/>
  <c r="AM146" i="46"/>
  <c r="AM144" i="46"/>
  <c r="AM142" i="46"/>
  <c r="AM140" i="46"/>
  <c r="AK158" i="46"/>
  <c r="AK156" i="46"/>
  <c r="AK150" i="46"/>
  <c r="AK142" i="46"/>
  <c r="AK138" i="46"/>
  <c r="AK136" i="46"/>
  <c r="AK134" i="46"/>
  <c r="AK132" i="46"/>
  <c r="AK130" i="46"/>
  <c r="AK148" i="46"/>
  <c r="AK140" i="46"/>
  <c r="AK154" i="46"/>
  <c r="AK152" i="46"/>
  <c r="AM138" i="46"/>
  <c r="AM130" i="46"/>
  <c r="AK128" i="46"/>
  <c r="AK126" i="46"/>
  <c r="AM132" i="46"/>
  <c r="AM136" i="46"/>
  <c r="AM134" i="46"/>
  <c r="AM126" i="46"/>
  <c r="BC158" i="46"/>
  <c r="BC156" i="46"/>
  <c r="BC154" i="46"/>
  <c r="BC152" i="46"/>
  <c r="BC150" i="46"/>
  <c r="BC148" i="46"/>
  <c r="BC146" i="46"/>
  <c r="BC144" i="46"/>
  <c r="BC142" i="46"/>
  <c r="BC140" i="46"/>
  <c r="BA158" i="46"/>
  <c r="BA156" i="46"/>
  <c r="BA154" i="46"/>
  <c r="BA146" i="46"/>
  <c r="BA138" i="46"/>
  <c r="BA136" i="46"/>
  <c r="BA134" i="46"/>
  <c r="BA132" i="46"/>
  <c r="BA130" i="46"/>
  <c r="BA128" i="46"/>
  <c r="BA152" i="46"/>
  <c r="BA144" i="46"/>
  <c r="BC138" i="46"/>
  <c r="BC130" i="46"/>
  <c r="BA126" i="46"/>
  <c r="BA150" i="46"/>
  <c r="BA148" i="46"/>
  <c r="BC132" i="46"/>
  <c r="BA142" i="46"/>
  <c r="BC128" i="46"/>
  <c r="BC126" i="46"/>
  <c r="G128" i="46"/>
  <c r="W134" i="46"/>
  <c r="AK144" i="46"/>
  <c r="E152" i="46"/>
  <c r="G63" i="46"/>
  <c r="W63" i="46"/>
  <c r="AM63" i="46"/>
  <c r="BC63" i="46"/>
  <c r="G65" i="46"/>
  <c r="W65" i="46"/>
  <c r="AM65" i="46"/>
  <c r="BC65" i="46"/>
  <c r="G67" i="46"/>
  <c r="W67" i="46"/>
  <c r="AM67" i="46"/>
  <c r="BC67" i="46"/>
  <c r="G69" i="46"/>
  <c r="W69" i="46"/>
  <c r="AM69" i="46"/>
  <c r="BC69" i="46"/>
  <c r="G71" i="46"/>
  <c r="W71" i="46"/>
  <c r="AM71" i="46"/>
  <c r="BC71" i="46"/>
  <c r="G73" i="46"/>
  <c r="W73" i="46"/>
  <c r="AM73" i="46"/>
  <c r="BC73" i="46"/>
  <c r="G75" i="46"/>
  <c r="W75" i="46"/>
  <c r="AM75" i="46"/>
  <c r="BC75" i="46"/>
  <c r="G77" i="46"/>
  <c r="W77" i="46"/>
  <c r="AM77" i="46"/>
  <c r="BC77" i="46"/>
  <c r="G79" i="46"/>
  <c r="W79" i="46"/>
  <c r="AM79" i="46"/>
  <c r="BC79" i="46"/>
  <c r="G81" i="46"/>
  <c r="W81" i="46"/>
  <c r="AM81" i="46"/>
  <c r="BC81" i="46"/>
  <c r="G83" i="46"/>
  <c r="W83" i="46"/>
  <c r="AK83" i="46"/>
  <c r="BA83" i="46"/>
  <c r="E85" i="46"/>
  <c r="U85" i="46"/>
  <c r="AK85" i="46"/>
  <c r="BA85" i="46"/>
  <c r="E87" i="46"/>
  <c r="U87" i="46"/>
  <c r="AK87" i="46"/>
  <c r="BA87" i="46"/>
  <c r="E89" i="46"/>
  <c r="U89" i="46"/>
  <c r="AK89" i="46"/>
  <c r="BA89" i="46"/>
  <c r="E91" i="46"/>
  <c r="U91" i="46"/>
  <c r="AK91" i="46"/>
  <c r="BA91" i="46"/>
  <c r="E93" i="46"/>
  <c r="U93" i="46"/>
  <c r="AK93" i="46"/>
  <c r="BA93" i="46"/>
  <c r="E95" i="46"/>
  <c r="U95" i="46"/>
  <c r="AK95" i="46"/>
  <c r="BA95" i="46"/>
  <c r="E97" i="46"/>
  <c r="U97" i="46"/>
  <c r="AK97" i="46"/>
  <c r="BA97" i="46"/>
  <c r="E99" i="46"/>
  <c r="U99" i="46"/>
  <c r="AK99" i="46"/>
  <c r="BA99" i="46"/>
  <c r="E101" i="46"/>
  <c r="U101" i="46"/>
  <c r="AK101" i="46"/>
  <c r="BA101" i="46"/>
  <c r="E103" i="46"/>
  <c r="U103" i="46"/>
  <c r="AK103" i="46"/>
  <c r="BA103" i="46"/>
  <c r="E105" i="46"/>
  <c r="U105" i="46"/>
  <c r="AK105" i="46"/>
  <c r="BA105" i="46"/>
  <c r="AS154" i="46"/>
  <c r="K105" i="46"/>
  <c r="K103" i="46"/>
  <c r="K101" i="46"/>
  <c r="K99" i="46"/>
  <c r="K97" i="46"/>
  <c r="K95" i="46"/>
  <c r="K93" i="46"/>
  <c r="K91" i="46"/>
  <c r="K89" i="46"/>
  <c r="K87" i="46"/>
  <c r="K85" i="46"/>
  <c r="I105" i="46"/>
  <c r="I103" i="46"/>
  <c r="I101" i="46"/>
  <c r="I99" i="46"/>
  <c r="I97" i="46"/>
  <c r="I95" i="46"/>
  <c r="I93" i="46"/>
  <c r="I91" i="46"/>
  <c r="I89" i="46"/>
  <c r="I87" i="46"/>
  <c r="I85" i="46"/>
  <c r="AA105" i="46"/>
  <c r="AA103" i="46"/>
  <c r="AA101" i="46"/>
  <c r="AA99" i="46"/>
  <c r="AA97" i="46"/>
  <c r="AA95" i="46"/>
  <c r="AA93" i="46"/>
  <c r="AA91" i="46"/>
  <c r="AA89" i="46"/>
  <c r="AA87" i="46"/>
  <c r="AA85" i="46"/>
  <c r="AA83" i="46"/>
  <c r="Y105" i="46"/>
  <c r="Y103" i="46"/>
  <c r="Y101" i="46"/>
  <c r="Y99" i="46"/>
  <c r="Y97" i="46"/>
  <c r="Y95" i="46"/>
  <c r="Y93" i="46"/>
  <c r="Y91" i="46"/>
  <c r="Y89" i="46"/>
  <c r="Y87" i="46"/>
  <c r="Y85" i="46"/>
  <c r="AQ105" i="46"/>
  <c r="AQ103" i="46"/>
  <c r="AQ101" i="46"/>
  <c r="AQ99" i="46"/>
  <c r="AQ97" i="46"/>
  <c r="AQ95" i="46"/>
  <c r="AQ93" i="46"/>
  <c r="AQ91" i="46"/>
  <c r="AQ89" i="46"/>
  <c r="AQ87" i="46"/>
  <c r="AQ85" i="46"/>
  <c r="AQ83" i="46"/>
  <c r="AO105" i="46"/>
  <c r="AO103" i="46"/>
  <c r="AO101" i="46"/>
  <c r="AO99" i="46"/>
  <c r="AO97" i="46"/>
  <c r="AO95" i="46"/>
  <c r="AO93" i="46"/>
  <c r="AO91" i="46"/>
  <c r="AO89" i="46"/>
  <c r="AO87" i="46"/>
  <c r="AO85" i="46"/>
  <c r="AO83" i="46"/>
  <c r="I63" i="46"/>
  <c r="Y63" i="46"/>
  <c r="AO63" i="46"/>
  <c r="I65" i="46"/>
  <c r="Y65" i="46"/>
  <c r="AO65" i="46"/>
  <c r="I67" i="46"/>
  <c r="Y67" i="46"/>
  <c r="AO67" i="46"/>
  <c r="I69" i="46"/>
  <c r="Y69" i="46"/>
  <c r="AO69" i="46"/>
  <c r="I71" i="46"/>
  <c r="Y71" i="46"/>
  <c r="AO71" i="46"/>
  <c r="I73" i="46"/>
  <c r="Y73" i="46"/>
  <c r="AO73" i="46"/>
  <c r="I75" i="46"/>
  <c r="Y75" i="46"/>
  <c r="AO75" i="46"/>
  <c r="I77" i="46"/>
  <c r="Y77" i="46"/>
  <c r="AO77" i="46"/>
  <c r="I79" i="46"/>
  <c r="Y79" i="46"/>
  <c r="AO79" i="46"/>
  <c r="I81" i="46"/>
  <c r="Y81" i="46"/>
  <c r="AO81" i="46"/>
  <c r="I83" i="46"/>
  <c r="Y83" i="46"/>
  <c r="AM83" i="46"/>
  <c r="BC83" i="46"/>
  <c r="G85" i="46"/>
  <c r="W85" i="46"/>
  <c r="AM85" i="46"/>
  <c r="BC85" i="46"/>
  <c r="G87" i="46"/>
  <c r="W87" i="46"/>
  <c r="AM87" i="46"/>
  <c r="BC87" i="46"/>
  <c r="G89" i="46"/>
  <c r="W89" i="46"/>
  <c r="AM89" i="46"/>
  <c r="BC89" i="46"/>
  <c r="G91" i="46"/>
  <c r="W91" i="46"/>
  <c r="AM91" i="46"/>
  <c r="BC91" i="46"/>
  <c r="G93" i="46"/>
  <c r="W93" i="46"/>
  <c r="AM93" i="46"/>
  <c r="BC93" i="46"/>
  <c r="G95" i="46"/>
  <c r="W95" i="46"/>
  <c r="AM95" i="46"/>
  <c r="BC95" i="46"/>
  <c r="G97" i="46"/>
  <c r="W97" i="46"/>
  <c r="AM97" i="46"/>
  <c r="BC97" i="46"/>
  <c r="G99" i="46"/>
  <c r="W99" i="46"/>
  <c r="AM99" i="46"/>
  <c r="BC99" i="46"/>
  <c r="G101" i="46"/>
  <c r="W101" i="46"/>
  <c r="AM101" i="46"/>
  <c r="BC101" i="46"/>
  <c r="G103" i="46"/>
  <c r="W103" i="46"/>
  <c r="AM103" i="46"/>
  <c r="BC103" i="46"/>
  <c r="AY152" i="46"/>
  <c r="O158" i="46"/>
  <c r="O156" i="46"/>
  <c r="O154" i="46"/>
  <c r="O152" i="46"/>
  <c r="O150" i="46"/>
  <c r="O148" i="46"/>
  <c r="O146" i="46"/>
  <c r="O144" i="46"/>
  <c r="O142" i="46"/>
  <c r="M158" i="46"/>
  <c r="M156" i="46"/>
  <c r="M152" i="46"/>
  <c r="M144" i="46"/>
  <c r="M140" i="46"/>
  <c r="M138" i="46"/>
  <c r="M136" i="46"/>
  <c r="M134" i="46"/>
  <c r="M132" i="46"/>
  <c r="M130" i="46"/>
  <c r="M150" i="46"/>
  <c r="M142" i="46"/>
  <c r="AE158" i="46"/>
  <c r="AE156" i="46"/>
  <c r="AE154" i="46"/>
  <c r="AE152" i="46"/>
  <c r="AE150" i="46"/>
  <c r="AE148" i="46"/>
  <c r="AE146" i="46"/>
  <c r="AE144" i="46"/>
  <c r="AE142" i="46"/>
  <c r="AE140" i="46"/>
  <c r="AC158" i="46"/>
  <c r="AC156" i="46"/>
  <c r="AC148" i="46"/>
  <c r="AC140" i="46"/>
  <c r="AC138" i="46"/>
  <c r="AC136" i="46"/>
  <c r="AC134" i="46"/>
  <c r="AC132" i="46"/>
  <c r="AC130" i="46"/>
  <c r="AC154" i="46"/>
  <c r="AC146" i="46"/>
  <c r="AU158" i="46"/>
  <c r="AU156" i="46"/>
  <c r="AU154" i="46"/>
  <c r="AU152" i="46"/>
  <c r="AU150" i="46"/>
  <c r="AU148" i="46"/>
  <c r="AU146" i="46"/>
  <c r="AU144" i="46"/>
  <c r="AU142" i="46"/>
  <c r="AU140" i="46"/>
  <c r="AS158" i="46"/>
  <c r="AS156" i="46"/>
  <c r="AS152" i="46"/>
  <c r="AS144" i="46"/>
  <c r="AS138" i="46"/>
  <c r="AS136" i="46"/>
  <c r="AS134" i="46"/>
  <c r="AS132" i="46"/>
  <c r="AS130" i="46"/>
  <c r="AS128" i="46"/>
  <c r="AS150" i="46"/>
  <c r="AS142" i="46"/>
  <c r="S126" i="46"/>
  <c r="AI126" i="46"/>
  <c r="AY126" i="46"/>
  <c r="S128" i="46"/>
  <c r="AI128" i="46"/>
  <c r="AU128" i="46"/>
  <c r="Q130" i="46"/>
  <c r="AG130" i="46"/>
  <c r="AW130" i="46"/>
  <c r="O136" i="46"/>
  <c r="AE136" i="46"/>
  <c r="AU136" i="46"/>
  <c r="Q138" i="46"/>
  <c r="AG138" i="46"/>
  <c r="AW138" i="46"/>
  <c r="AS146" i="46"/>
  <c r="AG148" i="46"/>
  <c r="AG150" i="46"/>
  <c r="AC152" i="46"/>
  <c r="M154" i="46"/>
  <c r="AI154" i="46"/>
  <c r="S158" i="46"/>
  <c r="Q150" i="46"/>
  <c r="S148" i="46"/>
  <c r="Q142" i="46"/>
  <c r="Q158" i="46"/>
  <c r="S154" i="46"/>
  <c r="Q148" i="46"/>
  <c r="S146" i="46"/>
  <c r="S140" i="46"/>
  <c r="S138" i="46"/>
  <c r="S136" i="46"/>
  <c r="S134" i="46"/>
  <c r="S132" i="46"/>
  <c r="S130" i="46"/>
  <c r="AI158" i="46"/>
  <c r="AG154" i="46"/>
  <c r="AI152" i="46"/>
  <c r="AG146" i="46"/>
  <c r="AI144" i="46"/>
  <c r="AG158" i="46"/>
  <c r="AG152" i="46"/>
  <c r="AI150" i="46"/>
  <c r="AG144" i="46"/>
  <c r="AI142" i="46"/>
  <c r="AI138" i="46"/>
  <c r="AI136" i="46"/>
  <c r="AI134" i="46"/>
  <c r="AI132" i="46"/>
  <c r="AI130" i="46"/>
  <c r="AY158" i="46"/>
  <c r="AW150" i="46"/>
  <c r="AY148" i="46"/>
  <c r="AW142" i="46"/>
  <c r="AY140" i="46"/>
  <c r="AW158" i="46"/>
  <c r="AY154" i="46"/>
  <c r="AW148" i="46"/>
  <c r="AY146" i="46"/>
  <c r="AW140" i="46"/>
  <c r="AY138" i="46"/>
  <c r="AY136" i="46"/>
  <c r="AY134" i="46"/>
  <c r="AY132" i="46"/>
  <c r="AY130" i="46"/>
  <c r="AY128" i="46"/>
  <c r="M126" i="46"/>
  <c r="AC126" i="46"/>
  <c r="AS126" i="46"/>
  <c r="M128" i="46"/>
  <c r="AC128" i="46"/>
  <c r="AW128" i="46"/>
  <c r="O134" i="46"/>
  <c r="AE134" i="46"/>
  <c r="AU134" i="46"/>
  <c r="Q136" i="46"/>
  <c r="AG136" i="46"/>
  <c r="AW136" i="46"/>
  <c r="AS140" i="46"/>
  <c r="AC142" i="46"/>
  <c r="AY142" i="46"/>
  <c r="AW144" i="46"/>
  <c r="AW146" i="46"/>
  <c r="M148" i="46"/>
  <c r="AI148" i="46"/>
  <c r="S150" i="46"/>
  <c r="Q152" i="46"/>
  <c r="Q154" i="46"/>
  <c r="AI156" i="46"/>
  <c r="M52" i="42"/>
  <c r="M50" i="42"/>
  <c r="M48" i="42"/>
  <c r="M46" i="42"/>
  <c r="M44" i="42"/>
  <c r="M42" i="42"/>
  <c r="M40" i="42"/>
  <c r="M38" i="42"/>
  <c r="M36" i="42"/>
  <c r="M34" i="42"/>
  <c r="M32" i="42"/>
  <c r="M30" i="42"/>
  <c r="M28" i="42"/>
  <c r="M26" i="42"/>
  <c r="AG26" i="42"/>
  <c r="O40" i="42"/>
  <c r="S52" i="42"/>
  <c r="S50" i="42"/>
  <c r="S48" i="42"/>
  <c r="S46" i="42"/>
  <c r="S44" i="42"/>
  <c r="S42" i="42"/>
  <c r="S40" i="42"/>
  <c r="S38" i="42"/>
  <c r="S36" i="42"/>
  <c r="S34" i="42"/>
  <c r="S32" i="42"/>
  <c r="S30" i="42"/>
  <c r="S28" i="42"/>
  <c r="S26" i="42"/>
  <c r="Q52" i="42"/>
  <c r="Q50" i="42"/>
  <c r="AI52" i="42"/>
  <c r="AI50" i="42"/>
  <c r="AI48" i="42"/>
  <c r="AI46" i="42"/>
  <c r="AI44" i="42"/>
  <c r="AI42" i="42"/>
  <c r="AI40" i="42"/>
  <c r="AI38" i="42"/>
  <c r="AI36" i="42"/>
  <c r="AI34" i="42"/>
  <c r="AI32" i="42"/>
  <c r="AI30" i="42"/>
  <c r="AI28" i="42"/>
  <c r="AI26" i="42"/>
  <c r="AG52" i="42"/>
  <c r="AG50" i="42"/>
  <c r="AG48" i="42"/>
  <c r="AY52" i="42"/>
  <c r="AY50" i="42"/>
  <c r="AY48" i="42"/>
  <c r="AY46" i="42"/>
  <c r="AY44" i="42"/>
  <c r="AY42" i="42"/>
  <c r="AY40" i="42"/>
  <c r="AY38" i="42"/>
  <c r="AY36" i="42"/>
  <c r="AY34" i="42"/>
  <c r="AY32" i="42"/>
  <c r="AY30" i="42"/>
  <c r="AY28" i="42"/>
  <c r="AY26" i="42"/>
  <c r="AW52" i="42"/>
  <c r="AW50" i="42"/>
  <c r="AW48" i="42"/>
  <c r="G26" i="42"/>
  <c r="W26" i="42"/>
  <c r="AM26" i="42"/>
  <c r="BC26" i="42"/>
  <c r="I28" i="42"/>
  <c r="Y28" i="42"/>
  <c r="AO28" i="42"/>
  <c r="O30" i="42"/>
  <c r="AE30" i="42"/>
  <c r="AU30" i="42"/>
  <c r="Q32" i="42"/>
  <c r="AG32" i="42"/>
  <c r="AW32" i="42"/>
  <c r="G34" i="42"/>
  <c r="W34" i="42"/>
  <c r="AM34" i="42"/>
  <c r="BC34" i="42"/>
  <c r="I36" i="42"/>
  <c r="Y36" i="42"/>
  <c r="AO36" i="42"/>
  <c r="O38" i="42"/>
  <c r="AE38" i="42"/>
  <c r="AU38" i="42"/>
  <c r="Q40" i="42"/>
  <c r="AG40" i="42"/>
  <c r="AW40" i="42"/>
  <c r="G42" i="42"/>
  <c r="AM42" i="42"/>
  <c r="I44" i="42"/>
  <c r="Y44" i="42"/>
  <c r="AO44" i="42"/>
  <c r="O46" i="42"/>
  <c r="AE46" i="42"/>
  <c r="AU46" i="42"/>
  <c r="Q48" i="42"/>
  <c r="AU48" i="42"/>
  <c r="AE52" i="42"/>
  <c r="I63" i="42"/>
  <c r="AA89" i="42"/>
  <c r="Y99" i="42"/>
  <c r="I101" i="42"/>
  <c r="Q26" i="42"/>
  <c r="O32" i="42"/>
  <c r="AU32" i="42"/>
  <c r="O48" i="42"/>
  <c r="AE50" i="42"/>
  <c r="E52" i="42"/>
  <c r="E50" i="42"/>
  <c r="E48" i="42"/>
  <c r="E46" i="42"/>
  <c r="E44" i="42"/>
  <c r="E42" i="42"/>
  <c r="E40" i="42"/>
  <c r="E38" i="42"/>
  <c r="E36" i="42"/>
  <c r="E34" i="42"/>
  <c r="E32" i="42"/>
  <c r="E30" i="42"/>
  <c r="E28" i="42"/>
  <c r="E26" i="42"/>
  <c r="U52" i="42"/>
  <c r="U50" i="42"/>
  <c r="U48" i="42"/>
  <c r="U46" i="42"/>
  <c r="U44" i="42"/>
  <c r="U42" i="42"/>
  <c r="U40" i="42"/>
  <c r="U38" i="42"/>
  <c r="U36" i="42"/>
  <c r="U34" i="42"/>
  <c r="U32" i="42"/>
  <c r="U30" i="42"/>
  <c r="U28" i="42"/>
  <c r="U26" i="42"/>
  <c r="AK52" i="42"/>
  <c r="AK50" i="42"/>
  <c r="AK48" i="42"/>
  <c r="AK46" i="42"/>
  <c r="AK44" i="42"/>
  <c r="AK42" i="42"/>
  <c r="AK40" i="42"/>
  <c r="AK38" i="42"/>
  <c r="AK36" i="42"/>
  <c r="AK34" i="42"/>
  <c r="AK32" i="42"/>
  <c r="AK30" i="42"/>
  <c r="AK28" i="42"/>
  <c r="AK26" i="42"/>
  <c r="BA52" i="42"/>
  <c r="BA50" i="42"/>
  <c r="BA48" i="42"/>
  <c r="BA46" i="42"/>
  <c r="BA44" i="42"/>
  <c r="BA42" i="42"/>
  <c r="BA40" i="42"/>
  <c r="BA38" i="42"/>
  <c r="BA36" i="42"/>
  <c r="BA34" i="42"/>
  <c r="BA32" i="42"/>
  <c r="BA30" i="42"/>
  <c r="BA28" i="42"/>
  <c r="BA26" i="42"/>
  <c r="I26" i="42"/>
  <c r="Y26" i="42"/>
  <c r="AO26" i="42"/>
  <c r="O28" i="42"/>
  <c r="AE28" i="42"/>
  <c r="AU28" i="42"/>
  <c r="Q30" i="42"/>
  <c r="AG30" i="42"/>
  <c r="AW30" i="42"/>
  <c r="G32" i="42"/>
  <c r="W32" i="42"/>
  <c r="AM32" i="42"/>
  <c r="BC32" i="42"/>
  <c r="I34" i="42"/>
  <c r="Y34" i="42"/>
  <c r="AO34" i="42"/>
  <c r="O36" i="42"/>
  <c r="AE36" i="42"/>
  <c r="AU36" i="42"/>
  <c r="Q38" i="42"/>
  <c r="AG38" i="42"/>
  <c r="AW38" i="42"/>
  <c r="G40" i="42"/>
  <c r="W40" i="42"/>
  <c r="AM40" i="42"/>
  <c r="BC40" i="42"/>
  <c r="O44" i="42"/>
  <c r="AU44" i="42"/>
  <c r="Q46" i="42"/>
  <c r="AG46" i="42"/>
  <c r="AW46" i="42"/>
  <c r="G48" i="42"/>
  <c r="W48" i="42"/>
  <c r="BC48" i="42"/>
  <c r="O50" i="42"/>
  <c r="G52" i="42"/>
  <c r="AM52" i="42"/>
  <c r="AO65" i="42"/>
  <c r="AC52" i="42"/>
  <c r="AC50" i="42"/>
  <c r="AC48" i="42"/>
  <c r="AC46" i="42"/>
  <c r="AC44" i="42"/>
  <c r="AC42" i="42"/>
  <c r="AC40" i="42"/>
  <c r="AC38" i="42"/>
  <c r="AC36" i="42"/>
  <c r="AC34" i="42"/>
  <c r="AC32" i="42"/>
  <c r="AC30" i="42"/>
  <c r="AC28" i="42"/>
  <c r="AC26" i="42"/>
  <c r="AS52" i="42"/>
  <c r="AS50" i="42"/>
  <c r="AS48" i="42"/>
  <c r="AS46" i="42"/>
  <c r="AS44" i="42"/>
  <c r="AS42" i="42"/>
  <c r="AS40" i="42"/>
  <c r="AS38" i="42"/>
  <c r="AS36" i="42"/>
  <c r="AS34" i="42"/>
  <c r="AS32" i="42"/>
  <c r="AS30" i="42"/>
  <c r="AS28" i="42"/>
  <c r="AS26" i="42"/>
  <c r="AE32" i="42"/>
  <c r="AE40" i="42"/>
  <c r="AU40" i="42"/>
  <c r="K52" i="42"/>
  <c r="K50" i="42"/>
  <c r="K48" i="42"/>
  <c r="K46" i="42"/>
  <c r="K44" i="42"/>
  <c r="K42" i="42"/>
  <c r="K40" i="42"/>
  <c r="K38" i="42"/>
  <c r="K36" i="42"/>
  <c r="K34" i="42"/>
  <c r="K32" i="42"/>
  <c r="K30" i="42"/>
  <c r="K28" i="42"/>
  <c r="K26" i="42"/>
  <c r="I52" i="42"/>
  <c r="I50" i="42"/>
  <c r="AA52" i="42"/>
  <c r="AA50" i="42"/>
  <c r="AA48" i="42"/>
  <c r="AA46" i="42"/>
  <c r="AA44" i="42"/>
  <c r="AA42" i="42"/>
  <c r="AA40" i="42"/>
  <c r="AA38" i="42"/>
  <c r="AA36" i="42"/>
  <c r="AA34" i="42"/>
  <c r="AA32" i="42"/>
  <c r="AA30" i="42"/>
  <c r="AA28" i="42"/>
  <c r="AA26" i="42"/>
  <c r="Y52" i="42"/>
  <c r="Y50" i="42"/>
  <c r="Y48" i="42"/>
  <c r="AQ52" i="42"/>
  <c r="AQ50" i="42"/>
  <c r="AQ48" i="42"/>
  <c r="AQ46" i="42"/>
  <c r="AQ44" i="42"/>
  <c r="AQ42" i="42"/>
  <c r="AQ40" i="42"/>
  <c r="AQ38" i="42"/>
  <c r="AQ36" i="42"/>
  <c r="AQ34" i="42"/>
  <c r="AQ32" i="42"/>
  <c r="AQ30" i="42"/>
  <c r="AQ28" i="42"/>
  <c r="AQ26" i="42"/>
  <c r="AO52" i="42"/>
  <c r="AO50" i="42"/>
  <c r="AO48" i="42"/>
  <c r="O26" i="42"/>
  <c r="AE26" i="42"/>
  <c r="AU26" i="42"/>
  <c r="Q28" i="42"/>
  <c r="AG28" i="42"/>
  <c r="AW28" i="42"/>
  <c r="G30" i="42"/>
  <c r="W30" i="42"/>
  <c r="AM30" i="42"/>
  <c r="BC30" i="42"/>
  <c r="I32" i="42"/>
  <c r="Y32" i="42"/>
  <c r="AO32" i="42"/>
  <c r="O34" i="42"/>
  <c r="AE34" i="42"/>
  <c r="AU34" i="42"/>
  <c r="Q36" i="42"/>
  <c r="AG36" i="42"/>
  <c r="AW36" i="42"/>
  <c r="G38" i="42"/>
  <c r="W38" i="42"/>
  <c r="AM38" i="42"/>
  <c r="BC38" i="42"/>
  <c r="I40" i="42"/>
  <c r="Y40" i="42"/>
  <c r="AO40" i="42"/>
  <c r="O42" i="42"/>
  <c r="AE42" i="42"/>
  <c r="AU42" i="42"/>
  <c r="Q44" i="42"/>
  <c r="AG44" i="42"/>
  <c r="AW44" i="42"/>
  <c r="G46" i="42"/>
  <c r="W46" i="42"/>
  <c r="AM46" i="42"/>
  <c r="BC46" i="42"/>
  <c r="I48" i="42"/>
  <c r="AE48" i="42"/>
  <c r="W50" i="42"/>
  <c r="BC50" i="42"/>
  <c r="O52" i="42"/>
  <c r="AU52" i="42"/>
  <c r="K105" i="42"/>
  <c r="I99" i="42"/>
  <c r="K97" i="42"/>
  <c r="I91" i="42"/>
  <c r="K89" i="42"/>
  <c r="I83" i="42"/>
  <c r="K81" i="42"/>
  <c r="I105" i="42"/>
  <c r="K103" i="42"/>
  <c r="I97" i="42"/>
  <c r="K95" i="42"/>
  <c r="I89" i="42"/>
  <c r="K87" i="42"/>
  <c r="I81" i="42"/>
  <c r="K79" i="42"/>
  <c r="K77" i="42"/>
  <c r="K75" i="42"/>
  <c r="K73" i="42"/>
  <c r="K71" i="42"/>
  <c r="K69" i="42"/>
  <c r="K67" i="42"/>
  <c r="I95" i="42"/>
  <c r="K93" i="42"/>
  <c r="K91" i="42"/>
  <c r="I75" i="42"/>
  <c r="I71" i="42"/>
  <c r="I67" i="42"/>
  <c r="I93" i="42"/>
  <c r="I103" i="42"/>
  <c r="K101" i="42"/>
  <c r="K99" i="42"/>
  <c r="I87" i="42"/>
  <c r="K85" i="42"/>
  <c r="K83" i="42"/>
  <c r="I79" i="42"/>
  <c r="I77" i="42"/>
  <c r="I73" i="42"/>
  <c r="I69" i="42"/>
  <c r="K65" i="42"/>
  <c r="K63" i="42"/>
  <c r="Y103" i="42"/>
  <c r="AA101" i="42"/>
  <c r="Y95" i="42"/>
  <c r="AA93" i="42"/>
  <c r="Y87" i="42"/>
  <c r="AA85" i="42"/>
  <c r="Y101" i="42"/>
  <c r="AA99" i="42"/>
  <c r="Y93" i="42"/>
  <c r="AA91" i="42"/>
  <c r="Y85" i="42"/>
  <c r="AA83" i="42"/>
  <c r="AA79" i="42"/>
  <c r="AA77" i="42"/>
  <c r="AA75" i="42"/>
  <c r="AA73" i="42"/>
  <c r="AA71" i="42"/>
  <c r="AA69" i="42"/>
  <c r="AA67" i="42"/>
  <c r="Y105" i="42"/>
  <c r="Y89" i="42"/>
  <c r="Y77" i="42"/>
  <c r="Y73" i="42"/>
  <c r="Y69" i="42"/>
  <c r="AA97" i="42"/>
  <c r="AA95" i="42"/>
  <c r="Y91" i="42"/>
  <c r="AA81" i="42"/>
  <c r="Y97" i="42"/>
  <c r="Y81" i="42"/>
  <c r="Y79" i="42"/>
  <c r="Y75" i="42"/>
  <c r="Y71" i="42"/>
  <c r="Y67" i="42"/>
  <c r="AA65" i="42"/>
  <c r="AA63" i="42"/>
  <c r="AQ105" i="42"/>
  <c r="AO99" i="42"/>
  <c r="AQ97" i="42"/>
  <c r="AO91" i="42"/>
  <c r="AQ89" i="42"/>
  <c r="AO83" i="42"/>
  <c r="AQ81" i="42"/>
  <c r="AO105" i="42"/>
  <c r="AQ103" i="42"/>
  <c r="AO97" i="42"/>
  <c r="AQ95" i="42"/>
  <c r="AO89" i="42"/>
  <c r="AQ87" i="42"/>
  <c r="AO81" i="42"/>
  <c r="AQ79" i="42"/>
  <c r="AQ77" i="42"/>
  <c r="AQ75" i="42"/>
  <c r="AQ73" i="42"/>
  <c r="AQ71" i="42"/>
  <c r="AQ69" i="42"/>
  <c r="AQ67" i="42"/>
  <c r="AO103" i="42"/>
  <c r="AQ101" i="42"/>
  <c r="AQ99" i="42"/>
  <c r="AO87" i="42"/>
  <c r="AQ85" i="42"/>
  <c r="AQ83" i="42"/>
  <c r="AO75" i="42"/>
  <c r="AO71" i="42"/>
  <c r="AO67" i="42"/>
  <c r="AO101" i="42"/>
  <c r="AO85" i="42"/>
  <c r="AO95" i="42"/>
  <c r="AQ93" i="42"/>
  <c r="AQ91" i="42"/>
  <c r="AO79" i="42"/>
  <c r="AO77" i="42"/>
  <c r="AO73" i="42"/>
  <c r="AO69" i="42"/>
  <c r="AQ65" i="42"/>
  <c r="AQ63" i="42"/>
  <c r="AO63" i="42"/>
  <c r="Y65" i="42"/>
  <c r="AA103" i="42"/>
  <c r="M105" i="42"/>
  <c r="M103" i="42"/>
  <c r="M101" i="42"/>
  <c r="M99" i="42"/>
  <c r="M97" i="42"/>
  <c r="M95" i="42"/>
  <c r="M93" i="42"/>
  <c r="M91" i="42"/>
  <c r="M89" i="42"/>
  <c r="M87" i="42"/>
  <c r="M85" i="42"/>
  <c r="M83" i="42"/>
  <c r="M81" i="42"/>
  <c r="O103" i="42"/>
  <c r="O95" i="42"/>
  <c r="O87" i="42"/>
  <c r="M79" i="42"/>
  <c r="O101" i="42"/>
  <c r="O93" i="42"/>
  <c r="O85" i="42"/>
  <c r="AC105" i="42"/>
  <c r="AC103" i="42"/>
  <c r="AC101" i="42"/>
  <c r="AC99" i="42"/>
  <c r="AC97" i="42"/>
  <c r="AC95" i="42"/>
  <c r="AC93" i="42"/>
  <c r="AC91" i="42"/>
  <c r="AC89" i="42"/>
  <c r="AC87" i="42"/>
  <c r="AC85" i="42"/>
  <c r="AC83" i="42"/>
  <c r="AC81" i="42"/>
  <c r="AE99" i="42"/>
  <c r="AE91" i="42"/>
  <c r="AE83" i="42"/>
  <c r="AC79" i="42"/>
  <c r="AE105" i="42"/>
  <c r="AE97" i="42"/>
  <c r="AE89" i="42"/>
  <c r="AE81" i="42"/>
  <c r="AS105" i="42"/>
  <c r="AS103" i="42"/>
  <c r="AS101" i="42"/>
  <c r="AS99" i="42"/>
  <c r="AS97" i="42"/>
  <c r="AS95" i="42"/>
  <c r="AS93" i="42"/>
  <c r="AS91" i="42"/>
  <c r="AS89" i="42"/>
  <c r="AS87" i="42"/>
  <c r="AS85" i="42"/>
  <c r="AS83" i="42"/>
  <c r="AS81" i="42"/>
  <c r="AS79" i="42"/>
  <c r="AU103" i="42"/>
  <c r="AU95" i="42"/>
  <c r="AU87" i="42"/>
  <c r="AU79" i="42"/>
  <c r="AU101" i="42"/>
  <c r="AU93" i="42"/>
  <c r="AU85" i="42"/>
  <c r="E67" i="42"/>
  <c r="O67" i="42"/>
  <c r="AU67" i="42"/>
  <c r="U69" i="42"/>
  <c r="AE69" i="42"/>
  <c r="BA69" i="42"/>
  <c r="E71" i="42"/>
  <c r="O71" i="42"/>
  <c r="AK71" i="42"/>
  <c r="AU71" i="42"/>
  <c r="U73" i="42"/>
  <c r="AE73" i="42"/>
  <c r="BA73" i="42"/>
  <c r="E75" i="42"/>
  <c r="O75" i="42"/>
  <c r="AK75" i="42"/>
  <c r="AU75" i="42"/>
  <c r="U77" i="42"/>
  <c r="AE77" i="42"/>
  <c r="BC77" i="42"/>
  <c r="AU81" i="42"/>
  <c r="AG83" i="42"/>
  <c r="BC83" i="42"/>
  <c r="AG85" i="42"/>
  <c r="BC85" i="42"/>
  <c r="AE87" i="42"/>
  <c r="AY87" i="42"/>
  <c r="O89" i="42"/>
  <c r="AI89" i="42"/>
  <c r="W91" i="42"/>
  <c r="W93" i="42"/>
  <c r="AU97" i="42"/>
  <c r="AG99" i="42"/>
  <c r="BC99" i="42"/>
  <c r="AG101" i="42"/>
  <c r="BC101" i="42"/>
  <c r="AE103" i="42"/>
  <c r="O105" i="42"/>
  <c r="Q101" i="42"/>
  <c r="S99" i="42"/>
  <c r="Q93" i="42"/>
  <c r="S91" i="42"/>
  <c r="Q85" i="42"/>
  <c r="S83" i="42"/>
  <c r="S105" i="42"/>
  <c r="Q99" i="42"/>
  <c r="S97" i="42"/>
  <c r="Q91" i="42"/>
  <c r="S89" i="42"/>
  <c r="Q83" i="42"/>
  <c r="S81" i="42"/>
  <c r="S79" i="42"/>
  <c r="S77" i="42"/>
  <c r="S75" i="42"/>
  <c r="S73" i="42"/>
  <c r="S71" i="42"/>
  <c r="S69" i="42"/>
  <c r="S67" i="42"/>
  <c r="AG105" i="42"/>
  <c r="AI103" i="42"/>
  <c r="AG97" i="42"/>
  <c r="AI95" i="42"/>
  <c r="AG89" i="42"/>
  <c r="AI87" i="42"/>
  <c r="AG81" i="42"/>
  <c r="AG103" i="42"/>
  <c r="AI101" i="42"/>
  <c r="AG95" i="42"/>
  <c r="AI93" i="42"/>
  <c r="AG87" i="42"/>
  <c r="AI85" i="42"/>
  <c r="AI79" i="42"/>
  <c r="AI77" i="42"/>
  <c r="AI75" i="42"/>
  <c r="AI73" i="42"/>
  <c r="AI71" i="42"/>
  <c r="AI69" i="42"/>
  <c r="AI67" i="42"/>
  <c r="AW101" i="42"/>
  <c r="AY99" i="42"/>
  <c r="AW93" i="42"/>
  <c r="AY91" i="42"/>
  <c r="AW85" i="42"/>
  <c r="AY83" i="42"/>
  <c r="AY105" i="42"/>
  <c r="AW99" i="42"/>
  <c r="AY97" i="42"/>
  <c r="AW91" i="42"/>
  <c r="AY89" i="42"/>
  <c r="AW83" i="42"/>
  <c r="AY81" i="42"/>
  <c r="AY77" i="42"/>
  <c r="AY75" i="42"/>
  <c r="AY73" i="42"/>
  <c r="AY71" i="42"/>
  <c r="AY69" i="42"/>
  <c r="AY67" i="42"/>
  <c r="AY65" i="42"/>
  <c r="E63" i="42"/>
  <c r="M63" i="42"/>
  <c r="U63" i="42"/>
  <c r="AC63" i="42"/>
  <c r="AK63" i="42"/>
  <c r="AS63" i="42"/>
  <c r="BA63" i="42"/>
  <c r="E65" i="42"/>
  <c r="M65" i="42"/>
  <c r="U65" i="42"/>
  <c r="AC65" i="42"/>
  <c r="AK65" i="42"/>
  <c r="AS65" i="42"/>
  <c r="BC65" i="42"/>
  <c r="G67" i="42"/>
  <c r="Q67" i="42"/>
  <c r="AC67" i="42"/>
  <c r="AM67" i="42"/>
  <c r="AW67" i="42"/>
  <c r="M69" i="42"/>
  <c r="W69" i="42"/>
  <c r="AG69" i="42"/>
  <c r="AS69" i="42"/>
  <c r="BC69" i="42"/>
  <c r="G71" i="42"/>
  <c r="Q71" i="42"/>
  <c r="AC71" i="42"/>
  <c r="AM71" i="42"/>
  <c r="AW71" i="42"/>
  <c r="M73" i="42"/>
  <c r="W73" i="42"/>
  <c r="AG73" i="42"/>
  <c r="AS73" i="42"/>
  <c r="G75" i="42"/>
  <c r="Q75" i="42"/>
  <c r="AC75" i="42"/>
  <c r="AM75" i="42"/>
  <c r="AW75" i="42"/>
  <c r="M77" i="42"/>
  <c r="AG77" i="42"/>
  <c r="AS77" i="42"/>
  <c r="O79" i="42"/>
  <c r="AE79" i="42"/>
  <c r="AW79" i="42"/>
  <c r="G81" i="42"/>
  <c r="AW81" i="42"/>
  <c r="O83" i="42"/>
  <c r="AI83" i="42"/>
  <c r="S85" i="42"/>
  <c r="Q87" i="42"/>
  <c r="AM87" i="42"/>
  <c r="Q89" i="42"/>
  <c r="AM89" i="42"/>
  <c r="AU91" i="42"/>
  <c r="AE93" i="42"/>
  <c r="AY93" i="42"/>
  <c r="G95" i="42"/>
  <c r="AW95" i="42"/>
  <c r="AW97" i="42"/>
  <c r="O99" i="42"/>
  <c r="AI99" i="42"/>
  <c r="S101" i="42"/>
  <c r="Q103" i="42"/>
  <c r="AM103" i="42"/>
  <c r="Q105" i="42"/>
  <c r="E105" i="42"/>
  <c r="E103" i="42"/>
  <c r="E101" i="42"/>
  <c r="E99" i="42"/>
  <c r="E97" i="42"/>
  <c r="E95" i="42"/>
  <c r="E93" i="42"/>
  <c r="E91" i="42"/>
  <c r="E89" i="42"/>
  <c r="E87" i="42"/>
  <c r="E85" i="42"/>
  <c r="E83" i="42"/>
  <c r="E81" i="42"/>
  <c r="G101" i="42"/>
  <c r="G93" i="42"/>
  <c r="G85" i="42"/>
  <c r="E79" i="42"/>
  <c r="G99" i="42"/>
  <c r="G91" i="42"/>
  <c r="G83" i="42"/>
  <c r="U105" i="42"/>
  <c r="U103" i="42"/>
  <c r="U101" i="42"/>
  <c r="U99" i="42"/>
  <c r="U97" i="42"/>
  <c r="U95" i="42"/>
  <c r="U93" i="42"/>
  <c r="U91" i="42"/>
  <c r="U89" i="42"/>
  <c r="U87" i="42"/>
  <c r="U85" i="42"/>
  <c r="U83" i="42"/>
  <c r="U81" i="42"/>
  <c r="W105" i="42"/>
  <c r="W97" i="42"/>
  <c r="W89" i="42"/>
  <c r="W81" i="42"/>
  <c r="U79" i="42"/>
  <c r="W103" i="42"/>
  <c r="W95" i="42"/>
  <c r="W87" i="42"/>
  <c r="AK105" i="42"/>
  <c r="AK103" i="42"/>
  <c r="AK101" i="42"/>
  <c r="AK99" i="42"/>
  <c r="AK97" i="42"/>
  <c r="AK95" i="42"/>
  <c r="AK93" i="42"/>
  <c r="AK91" i="42"/>
  <c r="AK89" i="42"/>
  <c r="AK87" i="42"/>
  <c r="AK85" i="42"/>
  <c r="AK83" i="42"/>
  <c r="AK81" i="42"/>
  <c r="AM101" i="42"/>
  <c r="AM93" i="42"/>
  <c r="AM85" i="42"/>
  <c r="AK79" i="42"/>
  <c r="AM99" i="42"/>
  <c r="AM91" i="42"/>
  <c r="AM83" i="42"/>
  <c r="BA105" i="42"/>
  <c r="BA103" i="42"/>
  <c r="BA101" i="42"/>
  <c r="BA99" i="42"/>
  <c r="BA97" i="42"/>
  <c r="BA95" i="42"/>
  <c r="BA93" i="42"/>
  <c r="BA91" i="42"/>
  <c r="BA89" i="42"/>
  <c r="BA87" i="42"/>
  <c r="BA85" i="42"/>
  <c r="BA83" i="42"/>
  <c r="BA81" i="42"/>
  <c r="BA79" i="42"/>
  <c r="BC105" i="42"/>
  <c r="BC97" i="42"/>
  <c r="BC89" i="42"/>
  <c r="BC81" i="42"/>
  <c r="BA77" i="42"/>
  <c r="BC103" i="42"/>
  <c r="BC95" i="42"/>
  <c r="BC87" i="42"/>
  <c r="BC79" i="42"/>
  <c r="G63" i="42"/>
  <c r="O63" i="42"/>
  <c r="W63" i="42"/>
  <c r="AE63" i="42"/>
  <c r="AM63" i="42"/>
  <c r="AU63" i="42"/>
  <c r="BC63" i="42"/>
  <c r="G65" i="42"/>
  <c r="O65" i="42"/>
  <c r="W65" i="42"/>
  <c r="AE65" i="42"/>
  <c r="AM65" i="42"/>
  <c r="AU65" i="42"/>
  <c r="U67" i="42"/>
  <c r="AE67" i="42"/>
  <c r="BA67" i="42"/>
  <c r="E69" i="42"/>
  <c r="O69" i="42"/>
  <c r="AK69" i="42"/>
  <c r="AU69" i="42"/>
  <c r="U71" i="42"/>
  <c r="AE71" i="42"/>
  <c r="BA71" i="42"/>
  <c r="E73" i="42"/>
  <c r="O73" i="42"/>
  <c r="AK73" i="42"/>
  <c r="AU73" i="42"/>
  <c r="U75" i="42"/>
  <c r="AE75" i="42"/>
  <c r="BA75" i="42"/>
  <c r="E77" i="42"/>
  <c r="O77" i="42"/>
  <c r="AK77" i="42"/>
  <c r="AU77" i="42"/>
  <c r="Q79" i="42"/>
  <c r="AG79" i="42"/>
  <c r="AY79" i="42"/>
  <c r="O81" i="42"/>
  <c r="AI81" i="42"/>
  <c r="W83" i="42"/>
  <c r="W85" i="42"/>
  <c r="S87" i="42"/>
  <c r="AU89" i="42"/>
  <c r="AG91" i="42"/>
  <c r="BC91" i="42"/>
  <c r="AG93" i="42"/>
  <c r="BC93" i="42"/>
  <c r="AE95" i="42"/>
  <c r="AY95" i="42"/>
  <c r="O97" i="42"/>
  <c r="AI97" i="42"/>
  <c r="W99" i="42"/>
  <c r="W101" i="42"/>
  <c r="S103" i="42"/>
  <c r="AU105" i="42"/>
  <c r="S158" i="42"/>
  <c r="S156" i="42"/>
  <c r="Q152" i="42"/>
  <c r="S150" i="42"/>
  <c r="Q144" i="42"/>
  <c r="S142" i="42"/>
  <c r="Q150" i="42"/>
  <c r="S148" i="42"/>
  <c r="Q142" i="42"/>
  <c r="Q158" i="42"/>
  <c r="S154" i="42"/>
  <c r="Q148" i="42"/>
  <c r="S146" i="42"/>
  <c r="S140" i="42"/>
  <c r="S138" i="42"/>
  <c r="S136" i="42"/>
  <c r="S134" i="42"/>
  <c r="S132" i="42"/>
  <c r="S130" i="42"/>
  <c r="S128" i="42"/>
  <c r="Q154" i="42"/>
  <c r="Q140" i="42"/>
  <c r="Q138" i="42"/>
  <c r="Q134" i="42"/>
  <c r="Q126" i="42"/>
  <c r="Q136" i="42"/>
  <c r="Q128" i="42"/>
  <c r="Q156" i="42"/>
  <c r="S144" i="42"/>
  <c r="Q130" i="42"/>
  <c r="AI158" i="42"/>
  <c r="AI156" i="42"/>
  <c r="AG158" i="42"/>
  <c r="AI154" i="42"/>
  <c r="AG148" i="42"/>
  <c r="AI146" i="42"/>
  <c r="AG140" i="42"/>
  <c r="AG154" i="42"/>
  <c r="AI152" i="42"/>
  <c r="AG146" i="42"/>
  <c r="AI144" i="42"/>
  <c r="AG152" i="42"/>
  <c r="AI150" i="42"/>
  <c r="AG144" i="42"/>
  <c r="AI142" i="42"/>
  <c r="AI138" i="42"/>
  <c r="AI136" i="42"/>
  <c r="AI134" i="42"/>
  <c r="AI132" i="42"/>
  <c r="AI130" i="42"/>
  <c r="AI128" i="42"/>
  <c r="AG142" i="42"/>
  <c r="AG134" i="42"/>
  <c r="AG156" i="42"/>
  <c r="AG150" i="42"/>
  <c r="AG136" i="42"/>
  <c r="AG128" i="42"/>
  <c r="AI126" i="42"/>
  <c r="AI140" i="42"/>
  <c r="AG138" i="42"/>
  <c r="AG130" i="42"/>
  <c r="AG126" i="42"/>
  <c r="AY158" i="42"/>
  <c r="AY156" i="42"/>
  <c r="AW152" i="42"/>
  <c r="AY150" i="42"/>
  <c r="AW144" i="42"/>
  <c r="AY142" i="42"/>
  <c r="AW150" i="42"/>
  <c r="AY148" i="42"/>
  <c r="AW142" i="42"/>
  <c r="AY140" i="42"/>
  <c r="AW158" i="42"/>
  <c r="AY154" i="42"/>
  <c r="AW148" i="42"/>
  <c r="AY146" i="42"/>
  <c r="AW140" i="42"/>
  <c r="AY138" i="42"/>
  <c r="AY136" i="42"/>
  <c r="AY134" i="42"/>
  <c r="AY132" i="42"/>
  <c r="AY130" i="42"/>
  <c r="AY128" i="42"/>
  <c r="AY126" i="42"/>
  <c r="AW156" i="42"/>
  <c r="AY152" i="42"/>
  <c r="AW146" i="42"/>
  <c r="AW138" i="42"/>
  <c r="AW134" i="42"/>
  <c r="AW126" i="42"/>
  <c r="AW154" i="42"/>
  <c r="AW136" i="42"/>
  <c r="AW128" i="42"/>
  <c r="AW130" i="42"/>
  <c r="AG132" i="42"/>
  <c r="AO136" i="42"/>
  <c r="I144" i="42"/>
  <c r="Q146" i="42"/>
  <c r="AO126" i="42"/>
  <c r="AW132" i="42"/>
  <c r="AY144" i="42"/>
  <c r="K158" i="42"/>
  <c r="K156" i="42"/>
  <c r="I150" i="42"/>
  <c r="K148" i="42"/>
  <c r="I142" i="42"/>
  <c r="I156" i="42"/>
  <c r="K154" i="42"/>
  <c r="I148" i="42"/>
  <c r="K146" i="42"/>
  <c r="I154" i="42"/>
  <c r="K152" i="42"/>
  <c r="I146" i="42"/>
  <c r="K144" i="42"/>
  <c r="K140" i="42"/>
  <c r="K138" i="42"/>
  <c r="K136" i="42"/>
  <c r="K134" i="42"/>
  <c r="K132" i="42"/>
  <c r="K130" i="42"/>
  <c r="K128" i="42"/>
  <c r="I152" i="42"/>
  <c r="I130" i="42"/>
  <c r="I158" i="42"/>
  <c r="I140" i="42"/>
  <c r="I138" i="42"/>
  <c r="I132" i="42"/>
  <c r="K142" i="42"/>
  <c r="I134" i="42"/>
  <c r="K126" i="42"/>
  <c r="AA158" i="42"/>
  <c r="AA156" i="42"/>
  <c r="Y154" i="42"/>
  <c r="AA152" i="42"/>
  <c r="Y146" i="42"/>
  <c r="AA144" i="42"/>
  <c r="Y158" i="42"/>
  <c r="Y156" i="42"/>
  <c r="Y152" i="42"/>
  <c r="AA150" i="42"/>
  <c r="Y144" i="42"/>
  <c r="AA142" i="42"/>
  <c r="Y150" i="42"/>
  <c r="AA148" i="42"/>
  <c r="Y142" i="42"/>
  <c r="AA140" i="42"/>
  <c r="AA138" i="42"/>
  <c r="AA136" i="42"/>
  <c r="AA134" i="42"/>
  <c r="AA132" i="42"/>
  <c r="AA130" i="42"/>
  <c r="AA128" i="42"/>
  <c r="Y148" i="42"/>
  <c r="Y130" i="42"/>
  <c r="AA126" i="42"/>
  <c r="Y132" i="42"/>
  <c r="Y126" i="42"/>
  <c r="AA146" i="42"/>
  <c r="Y134" i="42"/>
  <c r="AQ158" i="42"/>
  <c r="AQ156" i="42"/>
  <c r="AO150" i="42"/>
  <c r="AQ148" i="42"/>
  <c r="AO142" i="42"/>
  <c r="AQ140" i="42"/>
  <c r="AO156" i="42"/>
  <c r="AQ154" i="42"/>
  <c r="AO148" i="42"/>
  <c r="AQ146" i="42"/>
  <c r="AO140" i="42"/>
  <c r="AO154" i="42"/>
  <c r="AQ152" i="42"/>
  <c r="AO146" i="42"/>
  <c r="AQ144" i="42"/>
  <c r="AQ138" i="42"/>
  <c r="AQ136" i="42"/>
  <c r="AQ134" i="42"/>
  <c r="AQ132" i="42"/>
  <c r="AQ130" i="42"/>
  <c r="AQ128" i="42"/>
  <c r="AO158" i="42"/>
  <c r="AQ150" i="42"/>
  <c r="AO144" i="42"/>
  <c r="AO130" i="42"/>
  <c r="AO152" i="42"/>
  <c r="AO138" i="42"/>
  <c r="AO132" i="42"/>
  <c r="AO134" i="42"/>
  <c r="AQ126" i="42"/>
  <c r="I126" i="42"/>
  <c r="Y128" i="42"/>
  <c r="I136" i="42"/>
  <c r="Y140" i="42"/>
  <c r="K150" i="42"/>
  <c r="S152" i="42"/>
  <c r="O158" i="42"/>
  <c r="O156" i="42"/>
  <c r="O154" i="42"/>
  <c r="O152" i="42"/>
  <c r="O150" i="42"/>
  <c r="O148" i="42"/>
  <c r="O146" i="42"/>
  <c r="O144" i="42"/>
  <c r="O142" i="42"/>
  <c r="M158" i="42"/>
  <c r="M156" i="42"/>
  <c r="M154" i="42"/>
  <c r="M146" i="42"/>
  <c r="O140" i="42"/>
  <c r="O138" i="42"/>
  <c r="O136" i="42"/>
  <c r="O134" i="42"/>
  <c r="O132" i="42"/>
  <c r="O130" i="42"/>
  <c r="O128" i="42"/>
  <c r="O126" i="42"/>
  <c r="M152" i="42"/>
  <c r="M144" i="42"/>
  <c r="M140" i="42"/>
  <c r="M138" i="42"/>
  <c r="M150" i="42"/>
  <c r="M142" i="42"/>
  <c r="AE158" i="42"/>
  <c r="AE156" i="42"/>
  <c r="AE154" i="42"/>
  <c r="AE152" i="42"/>
  <c r="AE150" i="42"/>
  <c r="AE148" i="42"/>
  <c r="AE146" i="42"/>
  <c r="AE144" i="42"/>
  <c r="AE142" i="42"/>
  <c r="AE140" i="42"/>
  <c r="AC158" i="42"/>
  <c r="AC156" i="42"/>
  <c r="AC150" i="42"/>
  <c r="AC142" i="42"/>
  <c r="AE138" i="42"/>
  <c r="AE136" i="42"/>
  <c r="AE134" i="42"/>
  <c r="AE132" i="42"/>
  <c r="AE130" i="42"/>
  <c r="AE128" i="42"/>
  <c r="AE126" i="42"/>
  <c r="AC148" i="42"/>
  <c r="AC140" i="42"/>
  <c r="AC138" i="42"/>
  <c r="AC154" i="42"/>
  <c r="AC146" i="42"/>
  <c r="AU158" i="42"/>
  <c r="AU156" i="42"/>
  <c r="AU154" i="42"/>
  <c r="AU152" i="42"/>
  <c r="AU150" i="42"/>
  <c r="AU148" i="42"/>
  <c r="AU146" i="42"/>
  <c r="AU144" i="42"/>
  <c r="AU142" i="42"/>
  <c r="AU140" i="42"/>
  <c r="AS158" i="42"/>
  <c r="AS156" i="42"/>
  <c r="AS154" i="42"/>
  <c r="AS146" i="42"/>
  <c r="AU138" i="42"/>
  <c r="AU136" i="42"/>
  <c r="AU134" i="42"/>
  <c r="AU132" i="42"/>
  <c r="AU130" i="42"/>
  <c r="AU128" i="42"/>
  <c r="AU126" i="42"/>
  <c r="AS152" i="42"/>
  <c r="AS144" i="42"/>
  <c r="AS138" i="42"/>
  <c r="AS150" i="42"/>
  <c r="AS142" i="42"/>
  <c r="U126" i="42"/>
  <c r="M128" i="42"/>
  <c r="AC128" i="42"/>
  <c r="AS128" i="42"/>
  <c r="E132" i="42"/>
  <c r="U132" i="42"/>
  <c r="AK132" i="42"/>
  <c r="BA132" i="42"/>
  <c r="M136" i="42"/>
  <c r="AC136" i="42"/>
  <c r="AS136" i="42"/>
  <c r="BA142" i="42"/>
  <c r="AS148" i="42"/>
  <c r="U150" i="42"/>
  <c r="AC152" i="42"/>
  <c r="AK154" i="42"/>
  <c r="M126" i="42"/>
  <c r="AS126" i="42"/>
  <c r="E130" i="42"/>
  <c r="U130" i="42"/>
  <c r="AK130" i="42"/>
  <c r="M134" i="42"/>
  <c r="AC134" i="42"/>
  <c r="AS134" i="42"/>
  <c r="AS140" i="42"/>
  <c r="AC144" i="42"/>
  <c r="M148" i="42"/>
  <c r="G158" i="42"/>
  <c r="G156" i="42"/>
  <c r="G154" i="42"/>
  <c r="G152" i="42"/>
  <c r="G150" i="42"/>
  <c r="G148" i="42"/>
  <c r="G146" i="42"/>
  <c r="G144" i="42"/>
  <c r="G142" i="42"/>
  <c r="E158" i="42"/>
  <c r="E152" i="42"/>
  <c r="E144" i="42"/>
  <c r="G140" i="42"/>
  <c r="G138" i="42"/>
  <c r="G136" i="42"/>
  <c r="G134" i="42"/>
  <c r="G132" i="42"/>
  <c r="G130" i="42"/>
  <c r="G128" i="42"/>
  <c r="G126" i="42"/>
  <c r="E150" i="42"/>
  <c r="E142" i="42"/>
  <c r="E140" i="42"/>
  <c r="E138" i="42"/>
  <c r="E156" i="42"/>
  <c r="E148" i="42"/>
  <c r="W158" i="42"/>
  <c r="W156" i="42"/>
  <c r="W154" i="42"/>
  <c r="W152" i="42"/>
  <c r="W150" i="42"/>
  <c r="W148" i="42"/>
  <c r="W146" i="42"/>
  <c r="W144" i="42"/>
  <c r="W142" i="42"/>
  <c r="U158" i="42"/>
  <c r="U148" i="42"/>
  <c r="W140" i="42"/>
  <c r="W138" i="42"/>
  <c r="W136" i="42"/>
  <c r="W134" i="42"/>
  <c r="W132" i="42"/>
  <c r="W130" i="42"/>
  <c r="W128" i="42"/>
  <c r="W126" i="42"/>
  <c r="U154" i="42"/>
  <c r="U146" i="42"/>
  <c r="U140" i="42"/>
  <c r="U138" i="42"/>
  <c r="U156" i="42"/>
  <c r="U152" i="42"/>
  <c r="U144" i="42"/>
  <c r="AM158" i="42"/>
  <c r="AM156" i="42"/>
  <c r="AM154" i="42"/>
  <c r="AM152" i="42"/>
  <c r="AM150" i="42"/>
  <c r="AM148" i="42"/>
  <c r="AM146" i="42"/>
  <c r="AM144" i="42"/>
  <c r="AM142" i="42"/>
  <c r="AM140" i="42"/>
  <c r="AK158" i="42"/>
  <c r="AK152" i="42"/>
  <c r="AK144" i="42"/>
  <c r="AM138" i="42"/>
  <c r="AM136" i="42"/>
  <c r="AM134" i="42"/>
  <c r="AM132" i="42"/>
  <c r="AM130" i="42"/>
  <c r="AM128" i="42"/>
  <c r="AM126" i="42"/>
  <c r="AK150" i="42"/>
  <c r="AK142" i="42"/>
  <c r="AK138" i="42"/>
  <c r="AK156" i="42"/>
  <c r="AK148" i="42"/>
  <c r="AK140" i="42"/>
  <c r="BC158" i="42"/>
  <c r="BC156" i="42"/>
  <c r="BC154" i="42"/>
  <c r="BC152" i="42"/>
  <c r="BC150" i="42"/>
  <c r="BC148" i="42"/>
  <c r="BC146" i="42"/>
  <c r="BC144" i="42"/>
  <c r="BC142" i="42"/>
  <c r="BC140" i="42"/>
  <c r="BA158" i="42"/>
  <c r="BA148" i="42"/>
  <c r="BA140" i="42"/>
  <c r="BC138" i="42"/>
  <c r="BC136" i="42"/>
  <c r="BC134" i="42"/>
  <c r="BC132" i="42"/>
  <c r="BC130" i="42"/>
  <c r="BC128" i="42"/>
  <c r="BC126" i="42"/>
  <c r="BA154" i="42"/>
  <c r="BA146" i="42"/>
  <c r="BA138" i="42"/>
  <c r="BA156" i="42"/>
  <c r="BA152" i="42"/>
  <c r="BA144" i="42"/>
  <c r="E126" i="42"/>
  <c r="AK126" i="42"/>
  <c r="E128" i="42"/>
  <c r="U128" i="42"/>
  <c r="AK128" i="42"/>
  <c r="BA128" i="42"/>
  <c r="M132" i="42"/>
  <c r="AC132" i="42"/>
  <c r="AS132" i="42"/>
  <c r="E136" i="42"/>
  <c r="U136" i="42"/>
  <c r="AK136" i="42"/>
  <c r="BA136" i="42"/>
  <c r="E146" i="42"/>
  <c r="Q50" i="41"/>
  <c r="S48" i="41"/>
  <c r="Q42" i="41"/>
  <c r="S40" i="41"/>
  <c r="Q34" i="41"/>
  <c r="S32" i="41"/>
  <c r="Q26" i="41"/>
  <c r="S24" i="41"/>
  <c r="Q28" i="41"/>
  <c r="Q48" i="41"/>
  <c r="S46" i="41"/>
  <c r="Q40" i="41"/>
  <c r="S38" i="41"/>
  <c r="Q32" i="41"/>
  <c r="S30" i="41"/>
  <c r="Q24" i="41"/>
  <c r="S52" i="41"/>
  <c r="Q46" i="41"/>
  <c r="S44" i="41"/>
  <c r="Q38" i="41"/>
  <c r="S36" i="41"/>
  <c r="Q30" i="41"/>
  <c r="S28" i="41"/>
  <c r="Q52" i="41"/>
  <c r="S50" i="41"/>
  <c r="Q44" i="41"/>
  <c r="S42" i="41"/>
  <c r="Q36" i="41"/>
  <c r="S26" i="41"/>
  <c r="S34" i="41"/>
  <c r="AI52" i="41"/>
  <c r="AG46" i="41"/>
  <c r="AI44" i="41"/>
  <c r="AG38" i="41"/>
  <c r="AI36" i="41"/>
  <c r="AG30" i="41"/>
  <c r="AI28" i="41"/>
  <c r="AG52" i="41"/>
  <c r="AI50" i="41"/>
  <c r="AG44" i="41"/>
  <c r="AI42" i="41"/>
  <c r="AG36" i="41"/>
  <c r="AI34" i="41"/>
  <c r="AG28" i="41"/>
  <c r="AI26" i="41"/>
  <c r="AG50" i="41"/>
  <c r="AI48" i="41"/>
  <c r="AG42" i="41"/>
  <c r="AI40" i="41"/>
  <c r="AG34" i="41"/>
  <c r="AI32" i="41"/>
  <c r="AG26" i="41"/>
  <c r="AI24" i="41"/>
  <c r="AG48" i="41"/>
  <c r="AI46" i="41"/>
  <c r="AG40" i="41"/>
  <c r="AI38" i="41"/>
  <c r="AG32" i="41"/>
  <c r="AI30" i="41"/>
  <c r="AW50" i="41"/>
  <c r="AY48" i="41"/>
  <c r="AW42" i="41"/>
  <c r="AY40" i="41"/>
  <c r="AW34" i="41"/>
  <c r="AY32" i="41"/>
  <c r="AW26" i="41"/>
  <c r="AY24" i="41"/>
  <c r="AW48" i="41"/>
  <c r="AY46" i="41"/>
  <c r="AW40" i="41"/>
  <c r="AY38" i="41"/>
  <c r="AW32" i="41"/>
  <c r="AY30" i="41"/>
  <c r="AW24" i="41"/>
  <c r="AY52" i="41"/>
  <c r="AW46" i="41"/>
  <c r="AY44" i="41"/>
  <c r="AW38" i="41"/>
  <c r="AY36" i="41"/>
  <c r="AW30" i="41"/>
  <c r="AY28" i="41"/>
  <c r="AW52" i="41"/>
  <c r="AY50" i="41"/>
  <c r="AW44" i="41"/>
  <c r="AY42" i="41"/>
  <c r="AW36" i="41"/>
  <c r="AY34" i="41"/>
  <c r="AY26" i="41"/>
  <c r="AW28" i="41"/>
  <c r="AG24" i="41"/>
  <c r="M30" i="41"/>
  <c r="Y30" i="41"/>
  <c r="M38" i="41"/>
  <c r="Y38" i="41"/>
  <c r="M46" i="41"/>
  <c r="Y46" i="41"/>
  <c r="M105" i="41"/>
  <c r="M103" i="41"/>
  <c r="M101" i="41"/>
  <c r="M99" i="41"/>
  <c r="M97" i="41"/>
  <c r="M95" i="41"/>
  <c r="M93" i="41"/>
  <c r="M91" i="41"/>
  <c r="M89" i="41"/>
  <c r="M87" i="41"/>
  <c r="M85" i="41"/>
  <c r="M83" i="41"/>
  <c r="O99" i="41"/>
  <c r="O91" i="41"/>
  <c r="O83" i="41"/>
  <c r="O81" i="41"/>
  <c r="O79" i="41"/>
  <c r="O105" i="41"/>
  <c r="O97" i="41"/>
  <c r="O89" i="41"/>
  <c r="M81" i="41"/>
  <c r="O103" i="41"/>
  <c r="O95" i="41"/>
  <c r="O87" i="41"/>
  <c r="O85" i="41"/>
  <c r="M79" i="41"/>
  <c r="O93" i="41"/>
  <c r="O101" i="41"/>
  <c r="AC105" i="41"/>
  <c r="AC103" i="41"/>
  <c r="AC101" i="41"/>
  <c r="AC99" i="41"/>
  <c r="AC97" i="41"/>
  <c r="AC95" i="41"/>
  <c r="AC93" i="41"/>
  <c r="AC91" i="41"/>
  <c r="AC89" i="41"/>
  <c r="AC87" i="41"/>
  <c r="AC85" i="41"/>
  <c r="AC83" i="41"/>
  <c r="AE103" i="41"/>
  <c r="AE95" i="41"/>
  <c r="AE87" i="41"/>
  <c r="AE81" i="41"/>
  <c r="AE79" i="41"/>
  <c r="AE101" i="41"/>
  <c r="AE93" i="41"/>
  <c r="AE85" i="41"/>
  <c r="AC81" i="41"/>
  <c r="AC79" i="41"/>
  <c r="AE99" i="41"/>
  <c r="AE91" i="41"/>
  <c r="AE83" i="41"/>
  <c r="AE89" i="41"/>
  <c r="AE97" i="41"/>
  <c r="AE105" i="41"/>
  <c r="AS105" i="41"/>
  <c r="AS103" i="41"/>
  <c r="AS101" i="41"/>
  <c r="AS99" i="41"/>
  <c r="AS97" i="41"/>
  <c r="AS95" i="41"/>
  <c r="AS93" i="41"/>
  <c r="AS91" i="41"/>
  <c r="AS89" i="41"/>
  <c r="AS87" i="41"/>
  <c r="AS85" i="41"/>
  <c r="AS83" i="41"/>
  <c r="AS81" i="41"/>
  <c r="AU99" i="41"/>
  <c r="AU91" i="41"/>
  <c r="AU83" i="41"/>
  <c r="AU79" i="41"/>
  <c r="AU105" i="41"/>
  <c r="AU97" i="41"/>
  <c r="AU89" i="41"/>
  <c r="AU81" i="41"/>
  <c r="AS79" i="41"/>
  <c r="AU103" i="41"/>
  <c r="AU95" i="41"/>
  <c r="AU87" i="41"/>
  <c r="AU85" i="41"/>
  <c r="AU93" i="41"/>
  <c r="AU101" i="41"/>
  <c r="G52" i="41"/>
  <c r="G50" i="41"/>
  <c r="G48" i="41"/>
  <c r="G46" i="41"/>
  <c r="G44" i="41"/>
  <c r="G42" i="41"/>
  <c r="G40" i="41"/>
  <c r="G38" i="41"/>
  <c r="G36" i="41"/>
  <c r="G34" i="41"/>
  <c r="G32" i="41"/>
  <c r="G30" i="41"/>
  <c r="G28" i="41"/>
  <c r="G26" i="41"/>
  <c r="W52" i="41"/>
  <c r="W50" i="41"/>
  <c r="W48" i="41"/>
  <c r="W46" i="41"/>
  <c r="W44" i="41"/>
  <c r="W42" i="41"/>
  <c r="W40" i="41"/>
  <c r="W38" i="41"/>
  <c r="W36" i="41"/>
  <c r="W34" i="41"/>
  <c r="W32" i="41"/>
  <c r="W30" i="41"/>
  <c r="W28" i="41"/>
  <c r="W26" i="41"/>
  <c r="W24" i="41"/>
  <c r="AM52" i="41"/>
  <c r="AM50" i="41"/>
  <c r="AM48" i="41"/>
  <c r="AM46" i="41"/>
  <c r="AM44" i="41"/>
  <c r="AM42" i="41"/>
  <c r="AM40" i="41"/>
  <c r="AM38" i="41"/>
  <c r="AM36" i="41"/>
  <c r="AM34" i="41"/>
  <c r="AM32" i="41"/>
  <c r="AM30" i="41"/>
  <c r="AM28" i="41"/>
  <c r="AM26" i="41"/>
  <c r="AM24" i="41"/>
  <c r="BC52" i="41"/>
  <c r="BC50" i="41"/>
  <c r="BC48" i="41"/>
  <c r="BC46" i="41"/>
  <c r="BC44" i="41"/>
  <c r="BC42" i="41"/>
  <c r="BC40" i="41"/>
  <c r="BC38" i="41"/>
  <c r="BC36" i="41"/>
  <c r="BC34" i="41"/>
  <c r="BC32" i="41"/>
  <c r="BC30" i="41"/>
  <c r="BC28" i="41"/>
  <c r="BC26" i="41"/>
  <c r="BC24" i="41"/>
  <c r="G24" i="41"/>
  <c r="O24" i="41"/>
  <c r="Y24" i="41"/>
  <c r="AS24" i="41"/>
  <c r="K26" i="41"/>
  <c r="U26" i="41"/>
  <c r="AQ26" i="41"/>
  <c r="BA26" i="41"/>
  <c r="I28" i="41"/>
  <c r="AC28" i="41"/>
  <c r="AO28" i="41"/>
  <c r="E30" i="41"/>
  <c r="AA30" i="41"/>
  <c r="AK30" i="41"/>
  <c r="M32" i="41"/>
  <c r="Y32" i="41"/>
  <c r="AS32" i="41"/>
  <c r="K34" i="41"/>
  <c r="U34" i="41"/>
  <c r="AQ34" i="41"/>
  <c r="BA34" i="41"/>
  <c r="I36" i="41"/>
  <c r="AC36" i="41"/>
  <c r="AO36" i="41"/>
  <c r="E38" i="41"/>
  <c r="AA38" i="41"/>
  <c r="AK38" i="41"/>
  <c r="M40" i="41"/>
  <c r="Y40" i="41"/>
  <c r="AS40" i="41"/>
  <c r="K42" i="41"/>
  <c r="U42" i="41"/>
  <c r="AQ42" i="41"/>
  <c r="BA42" i="41"/>
  <c r="I44" i="41"/>
  <c r="AC44" i="41"/>
  <c r="AO44" i="41"/>
  <c r="E46" i="41"/>
  <c r="AA46" i="41"/>
  <c r="AK46" i="41"/>
  <c r="M48" i="41"/>
  <c r="Y48" i="41"/>
  <c r="AS48" i="41"/>
  <c r="K50" i="41"/>
  <c r="U50" i="41"/>
  <c r="AQ50" i="41"/>
  <c r="BA50" i="41"/>
  <c r="I52" i="41"/>
  <c r="AC52" i="41"/>
  <c r="AO52" i="41"/>
  <c r="Q105" i="41"/>
  <c r="S103" i="41"/>
  <c r="Q97" i="41"/>
  <c r="S95" i="41"/>
  <c r="Q89" i="41"/>
  <c r="S87" i="41"/>
  <c r="Q103" i="41"/>
  <c r="S101" i="41"/>
  <c r="Q95" i="41"/>
  <c r="S93" i="41"/>
  <c r="Q87" i="41"/>
  <c r="S85" i="41"/>
  <c r="Q101" i="41"/>
  <c r="S99" i="41"/>
  <c r="Q93" i="41"/>
  <c r="S91" i="41"/>
  <c r="Q85" i="41"/>
  <c r="S83" i="41"/>
  <c r="S81" i="41"/>
  <c r="S105" i="41"/>
  <c r="Q99" i="41"/>
  <c r="S89" i="41"/>
  <c r="Q83" i="41"/>
  <c r="Q81" i="41"/>
  <c r="S79" i="41"/>
  <c r="S97" i="41"/>
  <c r="Q91" i="41"/>
  <c r="Q79" i="41"/>
  <c r="AG101" i="41"/>
  <c r="AI99" i="41"/>
  <c r="AG93" i="41"/>
  <c r="AI91" i="41"/>
  <c r="AG85" i="41"/>
  <c r="AI83" i="41"/>
  <c r="AI105" i="41"/>
  <c r="AG99" i="41"/>
  <c r="AI97" i="41"/>
  <c r="AG91" i="41"/>
  <c r="AI89" i="41"/>
  <c r="AG83" i="41"/>
  <c r="AG105" i="41"/>
  <c r="AI103" i="41"/>
  <c r="AG97" i="41"/>
  <c r="AI95" i="41"/>
  <c r="AG89" i="41"/>
  <c r="AI87" i="41"/>
  <c r="AI81" i="41"/>
  <c r="AI101" i="41"/>
  <c r="AG87" i="41"/>
  <c r="AG81" i="41"/>
  <c r="AG95" i="41"/>
  <c r="AG103" i="41"/>
  <c r="AI85" i="41"/>
  <c r="AI79" i="41"/>
  <c r="AI93" i="41"/>
  <c r="AG79" i="41"/>
  <c r="AW105" i="41"/>
  <c r="AY103" i="41"/>
  <c r="AW97" i="41"/>
  <c r="AY95" i="41"/>
  <c r="AW89" i="41"/>
  <c r="AY87" i="41"/>
  <c r="AW81" i="41"/>
  <c r="AW103" i="41"/>
  <c r="AY101" i="41"/>
  <c r="AW95" i="41"/>
  <c r="AY93" i="41"/>
  <c r="AW87" i="41"/>
  <c r="AY85" i="41"/>
  <c r="AW101" i="41"/>
  <c r="AY99" i="41"/>
  <c r="AW93" i="41"/>
  <c r="AY91" i="41"/>
  <c r="AW85" i="41"/>
  <c r="AY83" i="41"/>
  <c r="AY97" i="41"/>
  <c r="AW91" i="41"/>
  <c r="AY105" i="41"/>
  <c r="AW99" i="41"/>
  <c r="AY81" i="41"/>
  <c r="AY79" i="41"/>
  <c r="AY89" i="41"/>
  <c r="AW83" i="41"/>
  <c r="AW79" i="41"/>
  <c r="I24" i="41"/>
  <c r="AA24" i="41"/>
  <c r="AK24" i="41"/>
  <c r="M26" i="41"/>
  <c r="Y26" i="41"/>
  <c r="AS26" i="41"/>
  <c r="K28" i="41"/>
  <c r="U28" i="41"/>
  <c r="AQ28" i="41"/>
  <c r="BA28" i="41"/>
  <c r="I30" i="41"/>
  <c r="AC30" i="41"/>
  <c r="AO30" i="41"/>
  <c r="E32" i="41"/>
  <c r="AA32" i="41"/>
  <c r="AK32" i="41"/>
  <c r="M34" i="41"/>
  <c r="Y34" i="41"/>
  <c r="AS34" i="41"/>
  <c r="K36" i="41"/>
  <c r="U36" i="41"/>
  <c r="AQ36" i="41"/>
  <c r="BA36" i="41"/>
  <c r="I38" i="41"/>
  <c r="AC38" i="41"/>
  <c r="AO38" i="41"/>
  <c r="E40" i="41"/>
  <c r="AA40" i="41"/>
  <c r="AK40" i="41"/>
  <c r="M42" i="41"/>
  <c r="Y42" i="41"/>
  <c r="AS42" i="41"/>
  <c r="K44" i="41"/>
  <c r="U44" i="41"/>
  <c r="AQ44" i="41"/>
  <c r="BA44" i="41"/>
  <c r="I46" i="41"/>
  <c r="AO46" i="41"/>
  <c r="E48" i="41"/>
  <c r="AA48" i="41"/>
  <c r="AK48" i="41"/>
  <c r="Y50" i="41"/>
  <c r="K52" i="41"/>
  <c r="U52" i="41"/>
  <c r="AQ52" i="41"/>
  <c r="BA52" i="41"/>
  <c r="E105" i="41"/>
  <c r="E103" i="41"/>
  <c r="E101" i="41"/>
  <c r="E99" i="41"/>
  <c r="E97" i="41"/>
  <c r="E95" i="41"/>
  <c r="E93" i="41"/>
  <c r="E91" i="41"/>
  <c r="E89" i="41"/>
  <c r="E87" i="41"/>
  <c r="E85" i="41"/>
  <c r="E83" i="41"/>
  <c r="G105" i="41"/>
  <c r="G97" i="41"/>
  <c r="G89" i="41"/>
  <c r="G81" i="41"/>
  <c r="G79" i="41"/>
  <c r="G103" i="41"/>
  <c r="G95" i="41"/>
  <c r="G87" i="41"/>
  <c r="E81" i="41"/>
  <c r="G101" i="41"/>
  <c r="G93" i="41"/>
  <c r="G85" i="41"/>
  <c r="G91" i="41"/>
  <c r="G99" i="41"/>
  <c r="G83" i="41"/>
  <c r="E79" i="41"/>
  <c r="U105" i="41"/>
  <c r="U103" i="41"/>
  <c r="U101" i="41"/>
  <c r="U99" i="41"/>
  <c r="U97" i="41"/>
  <c r="U95" i="41"/>
  <c r="U93" i="41"/>
  <c r="U91" i="41"/>
  <c r="U89" i="41"/>
  <c r="U87" i="41"/>
  <c r="U85" i="41"/>
  <c r="U83" i="41"/>
  <c r="W101" i="41"/>
  <c r="W93" i="41"/>
  <c r="W85" i="41"/>
  <c r="W81" i="41"/>
  <c r="W79" i="41"/>
  <c r="W99" i="41"/>
  <c r="W91" i="41"/>
  <c r="W83" i="41"/>
  <c r="U81" i="41"/>
  <c r="U79" i="41"/>
  <c r="W105" i="41"/>
  <c r="W97" i="41"/>
  <c r="W89" i="41"/>
  <c r="W87" i="41"/>
  <c r="W95" i="41"/>
  <c r="W103" i="41"/>
  <c r="AK105" i="41"/>
  <c r="AK103" i="41"/>
  <c r="AK101" i="41"/>
  <c r="AK99" i="41"/>
  <c r="AK97" i="41"/>
  <c r="AK95" i="41"/>
  <c r="AK93" i="41"/>
  <c r="AK91" i="41"/>
  <c r="AK89" i="41"/>
  <c r="AK87" i="41"/>
  <c r="AK85" i="41"/>
  <c r="AK83" i="41"/>
  <c r="AM105" i="41"/>
  <c r="AM97" i="41"/>
  <c r="AM89" i="41"/>
  <c r="AM81" i="41"/>
  <c r="AM79" i="41"/>
  <c r="AM103" i="41"/>
  <c r="AM95" i="41"/>
  <c r="AM87" i="41"/>
  <c r="AK81" i="41"/>
  <c r="AK79" i="41"/>
  <c r="AM101" i="41"/>
  <c r="AM93" i="41"/>
  <c r="AM85" i="41"/>
  <c r="AM83" i="41"/>
  <c r="AM91" i="41"/>
  <c r="AM99" i="41"/>
  <c r="BA105" i="41"/>
  <c r="BA103" i="41"/>
  <c r="BA101" i="41"/>
  <c r="BA99" i="41"/>
  <c r="BA97" i="41"/>
  <c r="BA95" i="41"/>
  <c r="BA93" i="41"/>
  <c r="BA91" i="41"/>
  <c r="BA89" i="41"/>
  <c r="BA87" i="41"/>
  <c r="BA85" i="41"/>
  <c r="BA83" i="41"/>
  <c r="BA81" i="41"/>
  <c r="BC101" i="41"/>
  <c r="BC93" i="41"/>
  <c r="BC85" i="41"/>
  <c r="BC79" i="41"/>
  <c r="BC99" i="41"/>
  <c r="BC91" i="41"/>
  <c r="BC83" i="41"/>
  <c r="BA79" i="41"/>
  <c r="BC105" i="41"/>
  <c r="BC97" i="41"/>
  <c r="BC89" i="41"/>
  <c r="BC81" i="41"/>
  <c r="BC103" i="41"/>
  <c r="BC87" i="41"/>
  <c r="BC95" i="41"/>
  <c r="O52" i="41"/>
  <c r="O50" i="41"/>
  <c r="O48" i="41"/>
  <c r="O46" i="41"/>
  <c r="O44" i="41"/>
  <c r="O42" i="41"/>
  <c r="O40" i="41"/>
  <c r="O38" i="41"/>
  <c r="O36" i="41"/>
  <c r="O34" i="41"/>
  <c r="O32" i="41"/>
  <c r="O30" i="41"/>
  <c r="O28" i="41"/>
  <c r="O26" i="41"/>
  <c r="AE52" i="41"/>
  <c r="AE50" i="41"/>
  <c r="AE48" i="41"/>
  <c r="AE46" i="41"/>
  <c r="AE44" i="41"/>
  <c r="AE42" i="41"/>
  <c r="AE40" i="41"/>
  <c r="AE38" i="41"/>
  <c r="AE36" i="41"/>
  <c r="AE34" i="41"/>
  <c r="AE32" i="41"/>
  <c r="AE30" i="41"/>
  <c r="AE28" i="41"/>
  <c r="AE26" i="41"/>
  <c r="AE24" i="41"/>
  <c r="AU52" i="41"/>
  <c r="AU50" i="41"/>
  <c r="AU48" i="41"/>
  <c r="AU46" i="41"/>
  <c r="AU44" i="41"/>
  <c r="AU42" i="41"/>
  <c r="AU40" i="41"/>
  <c r="AU38" i="41"/>
  <c r="AU36" i="41"/>
  <c r="AU34" i="41"/>
  <c r="AU32" i="41"/>
  <c r="AU30" i="41"/>
  <c r="AU28" i="41"/>
  <c r="AU26" i="41"/>
  <c r="AU24" i="41"/>
  <c r="K24" i="41"/>
  <c r="AC24" i="41"/>
  <c r="AO24" i="41"/>
  <c r="E26" i="41"/>
  <c r="AA26" i="41"/>
  <c r="AK26" i="41"/>
  <c r="M28" i="41"/>
  <c r="Y28" i="41"/>
  <c r="AS28" i="41"/>
  <c r="K30" i="41"/>
  <c r="U30" i="41"/>
  <c r="AQ30" i="41"/>
  <c r="BA30" i="41"/>
  <c r="I32" i="41"/>
  <c r="AC32" i="41"/>
  <c r="AO32" i="41"/>
  <c r="E34" i="41"/>
  <c r="AA34" i="41"/>
  <c r="AK34" i="41"/>
  <c r="M36" i="41"/>
  <c r="Y36" i="41"/>
  <c r="AS36" i="41"/>
  <c r="K38" i="41"/>
  <c r="U38" i="41"/>
  <c r="AQ38" i="41"/>
  <c r="BA38" i="41"/>
  <c r="I40" i="41"/>
  <c r="AC40" i="41"/>
  <c r="AO40" i="41"/>
  <c r="E42" i="41"/>
  <c r="AA42" i="41"/>
  <c r="AK42" i="41"/>
  <c r="M44" i="41"/>
  <c r="Y44" i="41"/>
  <c r="AS44" i="41"/>
  <c r="K46" i="41"/>
  <c r="U46" i="41"/>
  <c r="AQ46" i="41"/>
  <c r="BA46" i="41"/>
  <c r="AC48" i="41"/>
  <c r="E50" i="41"/>
  <c r="AA50" i="41"/>
  <c r="AK50" i="41"/>
  <c r="M52" i="41"/>
  <c r="AS52" i="41"/>
  <c r="I81" i="41"/>
  <c r="AO81" i="41"/>
  <c r="Y85" i="41"/>
  <c r="AQ87" i="41"/>
  <c r="I89" i="41"/>
  <c r="K95" i="41"/>
  <c r="AA99" i="41"/>
  <c r="I79" i="41"/>
  <c r="S158" i="41"/>
  <c r="Q156" i="41"/>
  <c r="S154" i="41"/>
  <c r="Q148" i="41"/>
  <c r="S146" i="41"/>
  <c r="S140" i="41"/>
  <c r="S138" i="41"/>
  <c r="Q154" i="41"/>
  <c r="S152" i="41"/>
  <c r="Q146" i="41"/>
  <c r="Q158" i="41"/>
  <c r="Q152" i="41"/>
  <c r="S150" i="41"/>
  <c r="Q144" i="41"/>
  <c r="S142" i="41"/>
  <c r="S156" i="41"/>
  <c r="Q150" i="41"/>
  <c r="S148" i="41"/>
  <c r="Q142" i="41"/>
  <c r="S144" i="41"/>
  <c r="S136" i="41"/>
  <c r="Q138" i="41"/>
  <c r="Q136" i="41"/>
  <c r="Q140" i="41"/>
  <c r="AI158" i="41"/>
  <c r="AG158" i="41"/>
  <c r="AG152" i="41"/>
  <c r="AI150" i="41"/>
  <c r="AG144" i="41"/>
  <c r="AI142" i="41"/>
  <c r="AI138" i="41"/>
  <c r="AI156" i="41"/>
  <c r="AG150" i="41"/>
  <c r="AI148" i="41"/>
  <c r="AG156" i="41"/>
  <c r="AI154" i="41"/>
  <c r="AG148" i="41"/>
  <c r="AI146" i="41"/>
  <c r="AG140" i="41"/>
  <c r="AG154" i="41"/>
  <c r="AI152" i="41"/>
  <c r="AG146" i="41"/>
  <c r="AI144" i="41"/>
  <c r="AG136" i="41"/>
  <c r="AG138" i="41"/>
  <c r="AG142" i="41"/>
  <c r="AI140" i="41"/>
  <c r="AI136" i="41"/>
  <c r="AY158" i="41"/>
  <c r="AW156" i="41"/>
  <c r="AY154" i="41"/>
  <c r="AW148" i="41"/>
  <c r="AY146" i="41"/>
  <c r="AW140" i="41"/>
  <c r="AY138" i="41"/>
  <c r="AW154" i="41"/>
  <c r="AY152" i="41"/>
  <c r="AW146" i="41"/>
  <c r="AW158" i="41"/>
  <c r="AW152" i="41"/>
  <c r="AY150" i="41"/>
  <c r="AW144" i="41"/>
  <c r="AY142" i="41"/>
  <c r="AY156" i="41"/>
  <c r="AW150" i="41"/>
  <c r="AY148" i="41"/>
  <c r="AW142" i="41"/>
  <c r="AY140" i="41"/>
  <c r="AY136" i="41"/>
  <c r="AY144" i="41"/>
  <c r="AW138" i="41"/>
  <c r="AW136" i="41"/>
  <c r="I103" i="41"/>
  <c r="K101" i="41"/>
  <c r="I95" i="41"/>
  <c r="K93" i="41"/>
  <c r="I87" i="41"/>
  <c r="K85" i="41"/>
  <c r="I101" i="41"/>
  <c r="K99" i="41"/>
  <c r="I93" i="41"/>
  <c r="K91" i="41"/>
  <c r="I85" i="41"/>
  <c r="K83" i="41"/>
  <c r="K105" i="41"/>
  <c r="I99" i="41"/>
  <c r="K97" i="41"/>
  <c r="I91" i="41"/>
  <c r="K89" i="41"/>
  <c r="I83" i="41"/>
  <c r="K81" i="41"/>
  <c r="AA105" i="41"/>
  <c r="Y99" i="41"/>
  <c r="AA97" i="41"/>
  <c r="Y91" i="41"/>
  <c r="AA89" i="41"/>
  <c r="Y83" i="41"/>
  <c r="Y105" i="41"/>
  <c r="AA103" i="41"/>
  <c r="Y97" i="41"/>
  <c r="AA95" i="41"/>
  <c r="Y89" i="41"/>
  <c r="AA87" i="41"/>
  <c r="Y103" i="41"/>
  <c r="AA101" i="41"/>
  <c r="Y95" i="41"/>
  <c r="AA93" i="41"/>
  <c r="Y87" i="41"/>
  <c r="AA85" i="41"/>
  <c r="AA81" i="41"/>
  <c r="AO103" i="41"/>
  <c r="AQ101" i="41"/>
  <c r="AO95" i="41"/>
  <c r="AQ93" i="41"/>
  <c r="AO87" i="41"/>
  <c r="AQ85" i="41"/>
  <c r="AO101" i="41"/>
  <c r="AQ99" i="41"/>
  <c r="AO93" i="41"/>
  <c r="AQ91" i="41"/>
  <c r="AO85" i="41"/>
  <c r="AQ83" i="41"/>
  <c r="AQ105" i="41"/>
  <c r="AO99" i="41"/>
  <c r="AQ97" i="41"/>
  <c r="AO91" i="41"/>
  <c r="AQ89" i="41"/>
  <c r="AO83" i="41"/>
  <c r="AQ81" i="41"/>
  <c r="K79" i="41"/>
  <c r="Y79" i="41"/>
  <c r="AO79" i="41"/>
  <c r="Y81" i="41"/>
  <c r="AA83" i="41"/>
  <c r="AO97" i="41"/>
  <c r="Y101" i="41"/>
  <c r="AQ103" i="41"/>
  <c r="I105" i="41"/>
  <c r="AA79" i="41"/>
  <c r="AQ79" i="41"/>
  <c r="AO89" i="41"/>
  <c r="Y93" i="41"/>
  <c r="AQ95" i="41"/>
  <c r="I97" i="41"/>
  <c r="K103" i="41"/>
  <c r="K158" i="41"/>
  <c r="I154" i="41"/>
  <c r="K152" i="41"/>
  <c r="I146" i="41"/>
  <c r="K144" i="41"/>
  <c r="K140" i="41"/>
  <c r="K138" i="41"/>
  <c r="I152" i="41"/>
  <c r="K150" i="41"/>
  <c r="K156" i="41"/>
  <c r="I150" i="41"/>
  <c r="K148" i="41"/>
  <c r="I142" i="41"/>
  <c r="I158" i="41"/>
  <c r="I156" i="41"/>
  <c r="K154" i="41"/>
  <c r="I148" i="41"/>
  <c r="K146" i="41"/>
  <c r="I138" i="41"/>
  <c r="K136" i="41"/>
  <c r="K142" i="41"/>
  <c r="I140" i="41"/>
  <c r="I136" i="41"/>
  <c r="I144" i="41"/>
  <c r="AA158" i="41"/>
  <c r="AA156" i="41"/>
  <c r="Y150" i="41"/>
  <c r="AA148" i="41"/>
  <c r="Y142" i="41"/>
  <c r="AA140" i="41"/>
  <c r="AA138" i="41"/>
  <c r="Y158" i="41"/>
  <c r="Y156" i="41"/>
  <c r="AA154" i="41"/>
  <c r="Y148" i="41"/>
  <c r="AA146" i="41"/>
  <c r="Y154" i="41"/>
  <c r="AA152" i="41"/>
  <c r="Y146" i="41"/>
  <c r="AA144" i="41"/>
  <c r="Y152" i="41"/>
  <c r="AA150" i="41"/>
  <c r="Y144" i="41"/>
  <c r="AA142" i="41"/>
  <c r="Y138" i="41"/>
  <c r="Y140" i="41"/>
  <c r="AA136" i="41"/>
  <c r="Y136" i="41"/>
  <c r="AQ158" i="41"/>
  <c r="AO154" i="41"/>
  <c r="AQ152" i="41"/>
  <c r="AO146" i="41"/>
  <c r="AQ144" i="41"/>
  <c r="AQ138" i="41"/>
  <c r="AO152" i="41"/>
  <c r="AQ150" i="41"/>
  <c r="AQ156" i="41"/>
  <c r="AO150" i="41"/>
  <c r="AQ148" i="41"/>
  <c r="AO142" i="41"/>
  <c r="AQ140" i="41"/>
  <c r="AO158" i="41"/>
  <c r="AO156" i="41"/>
  <c r="AQ154" i="41"/>
  <c r="AO148" i="41"/>
  <c r="AQ146" i="41"/>
  <c r="AO138" i="41"/>
  <c r="AQ136" i="41"/>
  <c r="AO136" i="41"/>
  <c r="AQ142" i="41"/>
  <c r="AO140" i="41"/>
  <c r="AO144" i="41"/>
  <c r="O158" i="41"/>
  <c r="O156" i="41"/>
  <c r="O154" i="41"/>
  <c r="O152" i="41"/>
  <c r="O150" i="41"/>
  <c r="O148" i="41"/>
  <c r="O146" i="41"/>
  <c r="O144" i="41"/>
  <c r="O142" i="41"/>
  <c r="M158" i="41"/>
  <c r="M150" i="41"/>
  <c r="M142" i="41"/>
  <c r="M156" i="41"/>
  <c r="M148" i="41"/>
  <c r="M154" i="41"/>
  <c r="M146" i="41"/>
  <c r="O140" i="41"/>
  <c r="O138" i="41"/>
  <c r="O136" i="41"/>
  <c r="M152" i="41"/>
  <c r="M144" i="41"/>
  <c r="M140" i="41"/>
  <c r="M138" i="41"/>
  <c r="M136" i="41"/>
  <c r="AE158" i="41"/>
  <c r="AE156" i="41"/>
  <c r="AE154" i="41"/>
  <c r="AE152" i="41"/>
  <c r="AE150" i="41"/>
  <c r="AE148" i="41"/>
  <c r="AE146" i="41"/>
  <c r="AE144" i="41"/>
  <c r="AE142" i="41"/>
  <c r="AE140" i="41"/>
  <c r="AC158" i="41"/>
  <c r="AC154" i="41"/>
  <c r="AC146" i="41"/>
  <c r="AC152" i="41"/>
  <c r="AC150" i="41"/>
  <c r="AC142" i="41"/>
  <c r="AE138" i="41"/>
  <c r="AE136" i="41"/>
  <c r="AC156" i="41"/>
  <c r="AC148" i="41"/>
  <c r="AC144" i="41"/>
  <c r="AC140" i="41"/>
  <c r="AC136" i="41"/>
  <c r="AC138" i="41"/>
  <c r="AU158" i="41"/>
  <c r="AU156" i="41"/>
  <c r="AU154" i="41"/>
  <c r="AU152" i="41"/>
  <c r="AU150" i="41"/>
  <c r="AU148" i="41"/>
  <c r="AU146" i="41"/>
  <c r="AU144" i="41"/>
  <c r="AU142" i="41"/>
  <c r="AU140" i="41"/>
  <c r="AS158" i="41"/>
  <c r="AS150" i="41"/>
  <c r="AS142" i="41"/>
  <c r="AS156" i="41"/>
  <c r="AS148" i="41"/>
  <c r="AS154" i="41"/>
  <c r="AS146" i="41"/>
  <c r="AU138" i="41"/>
  <c r="AU136" i="41"/>
  <c r="AS152" i="41"/>
  <c r="AS144" i="41"/>
  <c r="AS140" i="41"/>
  <c r="AS138" i="41"/>
  <c r="AS136" i="41"/>
  <c r="E136" i="41"/>
  <c r="AK136" i="41"/>
  <c r="E140" i="41"/>
  <c r="U140" i="41"/>
  <c r="BA138" i="41"/>
  <c r="G158" i="41"/>
  <c r="G156" i="41"/>
  <c r="G154" i="41"/>
  <c r="G152" i="41"/>
  <c r="G150" i="41"/>
  <c r="G148" i="41"/>
  <c r="G146" i="41"/>
  <c r="G144" i="41"/>
  <c r="G142" i="41"/>
  <c r="E158" i="41"/>
  <c r="E156" i="41"/>
  <c r="E148" i="41"/>
  <c r="E154" i="41"/>
  <c r="E146" i="41"/>
  <c r="E152" i="41"/>
  <c r="E144" i="41"/>
  <c r="G140" i="41"/>
  <c r="G138" i="41"/>
  <c r="G136" i="41"/>
  <c r="E150" i="41"/>
  <c r="E142" i="41"/>
  <c r="W158" i="41"/>
  <c r="W156" i="41"/>
  <c r="W154" i="41"/>
  <c r="W152" i="41"/>
  <c r="W150" i="41"/>
  <c r="W148" i="41"/>
  <c r="W146" i="41"/>
  <c r="W144" i="41"/>
  <c r="W142" i="41"/>
  <c r="U158" i="41"/>
  <c r="U152" i="41"/>
  <c r="U144" i="41"/>
  <c r="U150" i="41"/>
  <c r="U156" i="41"/>
  <c r="U148" i="41"/>
  <c r="W140" i="41"/>
  <c r="W138" i="41"/>
  <c r="W136" i="41"/>
  <c r="U154" i="41"/>
  <c r="U146" i="41"/>
  <c r="AM158" i="41"/>
  <c r="AM156" i="41"/>
  <c r="AM154" i="41"/>
  <c r="AM152" i="41"/>
  <c r="AM150" i="41"/>
  <c r="AM148" i="41"/>
  <c r="AM146" i="41"/>
  <c r="AM144" i="41"/>
  <c r="AM142" i="41"/>
  <c r="AM140" i="41"/>
  <c r="AK158" i="41"/>
  <c r="AK156" i="41"/>
  <c r="AK148" i="41"/>
  <c r="AK140" i="41"/>
  <c r="AK154" i="41"/>
  <c r="AK146" i="41"/>
  <c r="AK152" i="41"/>
  <c r="AK144" i="41"/>
  <c r="AM138" i="41"/>
  <c r="AM136" i="41"/>
  <c r="AK150" i="41"/>
  <c r="AK142" i="41"/>
  <c r="BC158" i="41"/>
  <c r="BC156" i="41"/>
  <c r="BC154" i="41"/>
  <c r="BC152" i="41"/>
  <c r="BC150" i="41"/>
  <c r="BC148" i="41"/>
  <c r="BC146" i="41"/>
  <c r="BC144" i="41"/>
  <c r="BC142" i="41"/>
  <c r="BC140" i="41"/>
  <c r="BA158" i="41"/>
  <c r="BA152" i="41"/>
  <c r="BA144" i="41"/>
  <c r="BA150" i="41"/>
  <c r="BA156" i="41"/>
  <c r="BA148" i="41"/>
  <c r="BA140" i="41"/>
  <c r="BC138" i="41"/>
  <c r="BC136" i="41"/>
  <c r="BA154" i="41"/>
  <c r="BA146" i="41"/>
  <c r="U136" i="41"/>
  <c r="BA136" i="41"/>
  <c r="U142" i="41"/>
  <c r="I28" i="40"/>
  <c r="Y28" i="40"/>
  <c r="S48" i="40"/>
  <c r="AY48" i="40"/>
  <c r="AW50" i="40"/>
  <c r="S52" i="40"/>
  <c r="Q48" i="40"/>
  <c r="S46" i="40"/>
  <c r="Q40" i="40"/>
  <c r="S38" i="40"/>
  <c r="Q32" i="40"/>
  <c r="S30" i="40"/>
  <c r="Q46" i="40"/>
  <c r="S44" i="40"/>
  <c r="Q38" i="40"/>
  <c r="S36" i="40"/>
  <c r="Q30" i="40"/>
  <c r="S50" i="40"/>
  <c r="Q44" i="40"/>
  <c r="S42" i="40"/>
  <c r="Q36" i="40"/>
  <c r="S34" i="40"/>
  <c r="AI52" i="40"/>
  <c r="AI50" i="40"/>
  <c r="AG44" i="40"/>
  <c r="AI42" i="40"/>
  <c r="AG36" i="40"/>
  <c r="AI34" i="40"/>
  <c r="AG50" i="40"/>
  <c r="AI48" i="40"/>
  <c r="AG42" i="40"/>
  <c r="AI40" i="40"/>
  <c r="AG34" i="40"/>
  <c r="AI32" i="40"/>
  <c r="AG48" i="40"/>
  <c r="AI46" i="40"/>
  <c r="AG40" i="40"/>
  <c r="AI38" i="40"/>
  <c r="AG32" i="40"/>
  <c r="AI30" i="40"/>
  <c r="AY52" i="40"/>
  <c r="AW48" i="40"/>
  <c r="AY46" i="40"/>
  <c r="AW40" i="40"/>
  <c r="AY38" i="40"/>
  <c r="AW32" i="40"/>
  <c r="AY30" i="40"/>
  <c r="AW46" i="40"/>
  <c r="AY44" i="40"/>
  <c r="AW38" i="40"/>
  <c r="AY36" i="40"/>
  <c r="AW30" i="40"/>
  <c r="AY50" i="40"/>
  <c r="AW44" i="40"/>
  <c r="AY42" i="40"/>
  <c r="AW36" i="40"/>
  <c r="AY34" i="40"/>
  <c r="AY28" i="40"/>
  <c r="K52" i="40"/>
  <c r="I46" i="40"/>
  <c r="K44" i="40"/>
  <c r="I38" i="40"/>
  <c r="K36" i="40"/>
  <c r="I30" i="40"/>
  <c r="I52" i="40"/>
  <c r="K50" i="40"/>
  <c r="I44" i="40"/>
  <c r="K42" i="40"/>
  <c r="I36" i="40"/>
  <c r="K34" i="40"/>
  <c r="I50" i="40"/>
  <c r="K48" i="40"/>
  <c r="I42" i="40"/>
  <c r="K40" i="40"/>
  <c r="I34" i="40"/>
  <c r="K32" i="40"/>
  <c r="AA52" i="40"/>
  <c r="Y50" i="40"/>
  <c r="AA48" i="40"/>
  <c r="Y42" i="40"/>
  <c r="AA40" i="40"/>
  <c r="Y34" i="40"/>
  <c r="AA32" i="40"/>
  <c r="Y52" i="40"/>
  <c r="Y48" i="40"/>
  <c r="AA46" i="40"/>
  <c r="Y40" i="40"/>
  <c r="AA38" i="40"/>
  <c r="Y32" i="40"/>
  <c r="AA30" i="40"/>
  <c r="Y46" i="40"/>
  <c r="AA44" i="40"/>
  <c r="Y38" i="40"/>
  <c r="AA36" i="40"/>
  <c r="Y30" i="40"/>
  <c r="AQ52" i="40"/>
  <c r="AO46" i="40"/>
  <c r="AQ44" i="40"/>
  <c r="AO38" i="40"/>
  <c r="AQ36" i="40"/>
  <c r="AO30" i="40"/>
  <c r="AO52" i="40"/>
  <c r="AQ50" i="40"/>
  <c r="AO44" i="40"/>
  <c r="AQ42" i="40"/>
  <c r="AO36" i="40"/>
  <c r="AQ34" i="40"/>
  <c r="AO50" i="40"/>
  <c r="AQ48" i="40"/>
  <c r="AO42" i="40"/>
  <c r="AQ40" i="40"/>
  <c r="AO34" i="40"/>
  <c r="AQ32" i="40"/>
  <c r="AQ28" i="40"/>
  <c r="K28" i="40"/>
  <c r="AA28" i="40"/>
  <c r="AW28" i="40"/>
  <c r="K30" i="40"/>
  <c r="AQ30" i="40"/>
  <c r="I32" i="40"/>
  <c r="AO32" i="40"/>
  <c r="AA34" i="40"/>
  <c r="Y36" i="40"/>
  <c r="S40" i="40"/>
  <c r="AY40" i="40"/>
  <c r="AI44" i="40"/>
  <c r="AG46" i="40"/>
  <c r="Q50" i="40"/>
  <c r="M105" i="40"/>
  <c r="M103" i="40"/>
  <c r="M101" i="40"/>
  <c r="M99" i="40"/>
  <c r="M97" i="40"/>
  <c r="O99" i="40"/>
  <c r="O105" i="40"/>
  <c r="O103" i="40"/>
  <c r="O101" i="40"/>
  <c r="O95" i="40"/>
  <c r="O93" i="40"/>
  <c r="O91" i="40"/>
  <c r="O89" i="40"/>
  <c r="O87" i="40"/>
  <c r="O85" i="40"/>
  <c r="O83" i="40"/>
  <c r="O81" i="40"/>
  <c r="O79" i="40"/>
  <c r="O97" i="40"/>
  <c r="M95" i="40"/>
  <c r="M93" i="40"/>
  <c r="M91" i="40"/>
  <c r="M89" i="40"/>
  <c r="M87" i="40"/>
  <c r="M85" i="40"/>
  <c r="M83" i="40"/>
  <c r="M81" i="40"/>
  <c r="M79" i="40"/>
  <c r="AC105" i="40"/>
  <c r="AC103" i="40"/>
  <c r="AC101" i="40"/>
  <c r="AC99" i="40"/>
  <c r="AC97" i="40"/>
  <c r="AE103" i="40"/>
  <c r="AE105" i="40"/>
  <c r="AE99" i="40"/>
  <c r="AE95" i="40"/>
  <c r="AE93" i="40"/>
  <c r="AE91" i="40"/>
  <c r="AE89" i="40"/>
  <c r="AE87" i="40"/>
  <c r="AE85" i="40"/>
  <c r="AE83" i="40"/>
  <c r="AE81" i="40"/>
  <c r="AE79" i="40"/>
  <c r="AE97" i="40"/>
  <c r="AC95" i="40"/>
  <c r="AC93" i="40"/>
  <c r="AC91" i="40"/>
  <c r="AC89" i="40"/>
  <c r="AC87" i="40"/>
  <c r="AC85" i="40"/>
  <c r="AC83" i="40"/>
  <c r="AC81" i="40"/>
  <c r="AC79" i="40"/>
  <c r="AE101" i="40"/>
  <c r="AS105" i="40"/>
  <c r="AS103" i="40"/>
  <c r="AS101" i="40"/>
  <c r="AS99" i="40"/>
  <c r="AS97" i="40"/>
  <c r="AU99" i="40"/>
  <c r="AS95" i="40"/>
  <c r="AU97" i="40"/>
  <c r="AU93" i="40"/>
  <c r="AU91" i="40"/>
  <c r="AU89" i="40"/>
  <c r="AU87" i="40"/>
  <c r="AU85" i="40"/>
  <c r="AU83" i="40"/>
  <c r="AU81" i="40"/>
  <c r="AU79" i="40"/>
  <c r="AU95" i="40"/>
  <c r="AS93" i="40"/>
  <c r="AS91" i="40"/>
  <c r="AS89" i="40"/>
  <c r="AS87" i="40"/>
  <c r="AS85" i="40"/>
  <c r="AS83" i="40"/>
  <c r="AS81" i="40"/>
  <c r="AS79" i="40"/>
  <c r="AU105" i="40"/>
  <c r="AU103" i="40"/>
  <c r="BA28" i="40"/>
  <c r="AK28" i="40"/>
  <c r="U28" i="40"/>
  <c r="E28" i="40"/>
  <c r="S28" i="40"/>
  <c r="AI28" i="40"/>
  <c r="AG30" i="40"/>
  <c r="Q34" i="40"/>
  <c r="AW34" i="40"/>
  <c r="M52" i="40"/>
  <c r="M50" i="40"/>
  <c r="M48" i="40"/>
  <c r="M46" i="40"/>
  <c r="M44" i="40"/>
  <c r="M42" i="40"/>
  <c r="M40" i="40"/>
  <c r="M38" i="40"/>
  <c r="M36" i="40"/>
  <c r="M34" i="40"/>
  <c r="M32" i="40"/>
  <c r="M30" i="40"/>
  <c r="O52" i="40"/>
  <c r="O50" i="40"/>
  <c r="O42" i="40"/>
  <c r="O34" i="40"/>
  <c r="O28" i="40"/>
  <c r="O48" i="40"/>
  <c r="O40" i="40"/>
  <c r="O32" i="40"/>
  <c r="M28" i="40"/>
  <c r="O46" i="40"/>
  <c r="O38" i="40"/>
  <c r="O30" i="40"/>
  <c r="AC52" i="40"/>
  <c r="AC50" i="40"/>
  <c r="AC48" i="40"/>
  <c r="AC46" i="40"/>
  <c r="AC44" i="40"/>
  <c r="AC42" i="40"/>
  <c r="AC40" i="40"/>
  <c r="AC38" i="40"/>
  <c r="AC36" i="40"/>
  <c r="AC34" i="40"/>
  <c r="AC32" i="40"/>
  <c r="AC30" i="40"/>
  <c r="AE52" i="40"/>
  <c r="AE46" i="40"/>
  <c r="AE38" i="40"/>
  <c r="AE30" i="40"/>
  <c r="AE28" i="40"/>
  <c r="AE44" i="40"/>
  <c r="AE36" i="40"/>
  <c r="AC28" i="40"/>
  <c r="AE50" i="40"/>
  <c r="AE42" i="40"/>
  <c r="AE34" i="40"/>
  <c r="AS52" i="40"/>
  <c r="AS50" i="40"/>
  <c r="AS48" i="40"/>
  <c r="AS46" i="40"/>
  <c r="AS44" i="40"/>
  <c r="AS42" i="40"/>
  <c r="AS40" i="40"/>
  <c r="AS38" i="40"/>
  <c r="AS36" i="40"/>
  <c r="AS34" i="40"/>
  <c r="AS32" i="40"/>
  <c r="AS30" i="40"/>
  <c r="AU52" i="40"/>
  <c r="AU50" i="40"/>
  <c r="AU42" i="40"/>
  <c r="AU34" i="40"/>
  <c r="AU28" i="40"/>
  <c r="AU48" i="40"/>
  <c r="AU40" i="40"/>
  <c r="AU32" i="40"/>
  <c r="AS28" i="40"/>
  <c r="AU46" i="40"/>
  <c r="AU38" i="40"/>
  <c r="AU30" i="40"/>
  <c r="Q28" i="40"/>
  <c r="AG28" i="40"/>
  <c r="S32" i="40"/>
  <c r="AY32" i="40"/>
  <c r="AI36" i="40"/>
  <c r="AG38" i="40"/>
  <c r="Q42" i="40"/>
  <c r="AW42" i="40"/>
  <c r="AE48" i="40"/>
  <c r="AA50" i="40"/>
  <c r="AG52" i="40"/>
  <c r="AW79" i="40"/>
  <c r="AG79" i="40"/>
  <c r="Q79" i="40"/>
  <c r="AO79" i="40"/>
  <c r="Y79" i="40"/>
  <c r="I79" i="40"/>
  <c r="AW83" i="40"/>
  <c r="AG83" i="40"/>
  <c r="Q83" i="40"/>
  <c r="AO83" i="40"/>
  <c r="Y83" i="40"/>
  <c r="I83" i="40"/>
  <c r="AW87" i="40"/>
  <c r="AG87" i="40"/>
  <c r="Q87" i="40"/>
  <c r="AO87" i="40"/>
  <c r="Y87" i="40"/>
  <c r="I87" i="40"/>
  <c r="AW91" i="40"/>
  <c r="AG91" i="40"/>
  <c r="Q91" i="40"/>
  <c r="AO91" i="40"/>
  <c r="Y91" i="40"/>
  <c r="I91" i="40"/>
  <c r="AG95" i="40"/>
  <c r="Q95" i="40"/>
  <c r="AO95" i="40"/>
  <c r="Y95" i="40"/>
  <c r="I95" i="40"/>
  <c r="AU101" i="40"/>
  <c r="S158" i="40"/>
  <c r="S156" i="40"/>
  <c r="S154" i="40"/>
  <c r="Q152" i="40"/>
  <c r="S150" i="40"/>
  <c r="Q144" i="40"/>
  <c r="S142" i="40"/>
  <c r="Q150" i="40"/>
  <c r="S148" i="40"/>
  <c r="Q142" i="40"/>
  <c r="Q158" i="40"/>
  <c r="Q156" i="40"/>
  <c r="Q154" i="40"/>
  <c r="Q148" i="40"/>
  <c r="S146" i="40"/>
  <c r="S140" i="40"/>
  <c r="S138" i="40"/>
  <c r="Q140" i="40"/>
  <c r="Q138" i="40"/>
  <c r="S144" i="40"/>
  <c r="AI158" i="40"/>
  <c r="AI156" i="40"/>
  <c r="AI154" i="40"/>
  <c r="AG158" i="40"/>
  <c r="AG156" i="40"/>
  <c r="AG154" i="40"/>
  <c r="AG148" i="40"/>
  <c r="AI146" i="40"/>
  <c r="AG140" i="40"/>
  <c r="AI152" i="40"/>
  <c r="AG146" i="40"/>
  <c r="AI144" i="40"/>
  <c r="AG152" i="40"/>
  <c r="AI150" i="40"/>
  <c r="AG144" i="40"/>
  <c r="AI142" i="40"/>
  <c r="AI138" i="40"/>
  <c r="AG142" i="40"/>
  <c r="AG150" i="40"/>
  <c r="AI140" i="40"/>
  <c r="AG138" i="40"/>
  <c r="AY158" i="40"/>
  <c r="AY156" i="40"/>
  <c r="AY154" i="40"/>
  <c r="AW152" i="40"/>
  <c r="AY150" i="40"/>
  <c r="AW144" i="40"/>
  <c r="AY142" i="40"/>
  <c r="AW150" i="40"/>
  <c r="AY148" i="40"/>
  <c r="AW142" i="40"/>
  <c r="AY140" i="40"/>
  <c r="AW158" i="40"/>
  <c r="AW156" i="40"/>
  <c r="AW154" i="40"/>
  <c r="AW148" i="40"/>
  <c r="AY146" i="40"/>
  <c r="AW140" i="40"/>
  <c r="AY138" i="40"/>
  <c r="AY152" i="40"/>
  <c r="AW146" i="40"/>
  <c r="AW138" i="40"/>
  <c r="S152" i="40"/>
  <c r="E95" i="40"/>
  <c r="U95" i="40"/>
  <c r="K79" i="40"/>
  <c r="AA79" i="40"/>
  <c r="AQ79" i="40"/>
  <c r="K83" i="40"/>
  <c r="AA83" i="40"/>
  <c r="AQ83" i="40"/>
  <c r="K87" i="40"/>
  <c r="AA87" i="40"/>
  <c r="AQ87" i="40"/>
  <c r="K91" i="40"/>
  <c r="AA91" i="40"/>
  <c r="AQ91" i="40"/>
  <c r="K95" i="40"/>
  <c r="AA95" i="40"/>
  <c r="AY144" i="40"/>
  <c r="Q146" i="40"/>
  <c r="AI148" i="40"/>
  <c r="E52" i="40"/>
  <c r="E50" i="40"/>
  <c r="E48" i="40"/>
  <c r="E46" i="40"/>
  <c r="E44" i="40"/>
  <c r="E42" i="40"/>
  <c r="E40" i="40"/>
  <c r="E38" i="40"/>
  <c r="E36" i="40"/>
  <c r="E34" i="40"/>
  <c r="E32" i="40"/>
  <c r="E30" i="40"/>
  <c r="U52" i="40"/>
  <c r="U50" i="40"/>
  <c r="U48" i="40"/>
  <c r="U46" i="40"/>
  <c r="U44" i="40"/>
  <c r="U42" i="40"/>
  <c r="U40" i="40"/>
  <c r="U38" i="40"/>
  <c r="U36" i="40"/>
  <c r="U34" i="40"/>
  <c r="U32" i="40"/>
  <c r="U30" i="40"/>
  <c r="AK52" i="40"/>
  <c r="AK50" i="40"/>
  <c r="AK48" i="40"/>
  <c r="AK46" i="40"/>
  <c r="AK44" i="40"/>
  <c r="AK42" i="40"/>
  <c r="AK40" i="40"/>
  <c r="AK38" i="40"/>
  <c r="AK36" i="40"/>
  <c r="AK34" i="40"/>
  <c r="AK32" i="40"/>
  <c r="AK30" i="40"/>
  <c r="BA52" i="40"/>
  <c r="BA50" i="40"/>
  <c r="BA48" i="40"/>
  <c r="BA46" i="40"/>
  <c r="BA44" i="40"/>
  <c r="BA42" i="40"/>
  <c r="BA40" i="40"/>
  <c r="BA38" i="40"/>
  <c r="BA36" i="40"/>
  <c r="BA34" i="40"/>
  <c r="BA32" i="40"/>
  <c r="BA30" i="40"/>
  <c r="G28" i="40"/>
  <c r="W28" i="40"/>
  <c r="AM28" i="40"/>
  <c r="BC28" i="40"/>
  <c r="G32" i="40"/>
  <c r="AM32" i="40"/>
  <c r="W36" i="40"/>
  <c r="BC36" i="40"/>
  <c r="G40" i="40"/>
  <c r="AM40" i="40"/>
  <c r="W44" i="40"/>
  <c r="BC44" i="40"/>
  <c r="G48" i="40"/>
  <c r="AM48" i="40"/>
  <c r="I103" i="40"/>
  <c r="K101" i="40"/>
  <c r="K105" i="40"/>
  <c r="K103" i="40"/>
  <c r="I101" i="40"/>
  <c r="K99" i="40"/>
  <c r="AA105" i="40"/>
  <c r="Y99" i="40"/>
  <c r="AA97" i="40"/>
  <c r="AA103" i="40"/>
  <c r="AA101" i="40"/>
  <c r="Y105" i="40"/>
  <c r="Y103" i="40"/>
  <c r="Y101" i="40"/>
  <c r="AA99" i="40"/>
  <c r="AO103" i="40"/>
  <c r="AQ101" i="40"/>
  <c r="AQ105" i="40"/>
  <c r="AQ103" i="40"/>
  <c r="AO101" i="40"/>
  <c r="AQ99" i="40"/>
  <c r="AO105" i="40"/>
  <c r="AO99" i="40"/>
  <c r="AQ97" i="40"/>
  <c r="I81" i="40"/>
  <c r="Y81" i="40"/>
  <c r="AO81" i="40"/>
  <c r="I85" i="40"/>
  <c r="Y85" i="40"/>
  <c r="AO85" i="40"/>
  <c r="I89" i="40"/>
  <c r="Y89" i="40"/>
  <c r="AO89" i="40"/>
  <c r="I93" i="40"/>
  <c r="Y93" i="40"/>
  <c r="AO93" i="40"/>
  <c r="I97" i="40"/>
  <c r="Q105" i="40"/>
  <c r="S103" i="40"/>
  <c r="Q97" i="40"/>
  <c r="AG101" i="40"/>
  <c r="AI99" i="40"/>
  <c r="AW105" i="40"/>
  <c r="AY103" i="40"/>
  <c r="AW97" i="40"/>
  <c r="E79" i="40"/>
  <c r="U79" i="40"/>
  <c r="AK79" i="40"/>
  <c r="BA79" i="40"/>
  <c r="E81" i="40"/>
  <c r="U81" i="40"/>
  <c r="AK81" i="40"/>
  <c r="BA81" i="40"/>
  <c r="E83" i="40"/>
  <c r="U83" i="40"/>
  <c r="AK83" i="40"/>
  <c r="BA83" i="40"/>
  <c r="E85" i="40"/>
  <c r="U85" i="40"/>
  <c r="AK85" i="40"/>
  <c r="BA85" i="40"/>
  <c r="E87" i="40"/>
  <c r="U87" i="40"/>
  <c r="AK87" i="40"/>
  <c r="BA87" i="40"/>
  <c r="E89" i="40"/>
  <c r="U89" i="40"/>
  <c r="AK89" i="40"/>
  <c r="BA89" i="40"/>
  <c r="E91" i="40"/>
  <c r="U91" i="40"/>
  <c r="AK91" i="40"/>
  <c r="BA91" i="40"/>
  <c r="E93" i="40"/>
  <c r="U93" i="40"/>
  <c r="AK93" i="40"/>
  <c r="BA93" i="40"/>
  <c r="AK95" i="40"/>
  <c r="BC99" i="40"/>
  <c r="AM101" i="40"/>
  <c r="AY101" i="40"/>
  <c r="BC103" i="40"/>
  <c r="K158" i="40"/>
  <c r="K156" i="40"/>
  <c r="K154" i="40"/>
  <c r="I150" i="40"/>
  <c r="K148" i="40"/>
  <c r="I142" i="40"/>
  <c r="I148" i="40"/>
  <c r="K146" i="40"/>
  <c r="K152" i="40"/>
  <c r="I146" i="40"/>
  <c r="K144" i="40"/>
  <c r="K140" i="40"/>
  <c r="K138" i="40"/>
  <c r="I152" i="40"/>
  <c r="I158" i="40"/>
  <c r="I156" i="40"/>
  <c r="I154" i="40"/>
  <c r="I140" i="40"/>
  <c r="I138" i="40"/>
  <c r="K142" i="40"/>
  <c r="AA158" i="40"/>
  <c r="AA156" i="40"/>
  <c r="AA154" i="40"/>
  <c r="AA152" i="40"/>
  <c r="Y146" i="40"/>
  <c r="AA144" i="40"/>
  <c r="Y158" i="40"/>
  <c r="Y156" i="40"/>
  <c r="Y154" i="40"/>
  <c r="Y152" i="40"/>
  <c r="AA150" i="40"/>
  <c r="Y144" i="40"/>
  <c r="AA142" i="40"/>
  <c r="Y150" i="40"/>
  <c r="AA148" i="40"/>
  <c r="Y142" i="40"/>
  <c r="AA140" i="40"/>
  <c r="AA138" i="40"/>
  <c r="Y148" i="40"/>
  <c r="AA146" i="40"/>
  <c r="AQ158" i="40"/>
  <c r="AQ156" i="40"/>
  <c r="AQ154" i="40"/>
  <c r="AO150" i="40"/>
  <c r="AQ148" i="40"/>
  <c r="AO142" i="40"/>
  <c r="AQ140" i="40"/>
  <c r="AO148" i="40"/>
  <c r="AQ146" i="40"/>
  <c r="AO140" i="40"/>
  <c r="AQ152" i="40"/>
  <c r="AO146" i="40"/>
  <c r="AQ144" i="40"/>
  <c r="AQ138" i="40"/>
  <c r="AO158" i="40"/>
  <c r="AO156" i="40"/>
  <c r="AO154" i="40"/>
  <c r="AQ150" i="40"/>
  <c r="AO144" i="40"/>
  <c r="AO152" i="40"/>
  <c r="AO138" i="40"/>
  <c r="E105" i="40"/>
  <c r="E103" i="40"/>
  <c r="E101" i="40"/>
  <c r="E99" i="40"/>
  <c r="E97" i="40"/>
  <c r="G105" i="40"/>
  <c r="G97" i="40"/>
  <c r="U105" i="40"/>
  <c r="U103" i="40"/>
  <c r="U101" i="40"/>
  <c r="U99" i="40"/>
  <c r="U97" i="40"/>
  <c r="W101" i="40"/>
  <c r="AK105" i="40"/>
  <c r="AK103" i="40"/>
  <c r="AK101" i="40"/>
  <c r="AK99" i="40"/>
  <c r="AK97" i="40"/>
  <c r="AM105" i="40"/>
  <c r="AM97" i="40"/>
  <c r="BA105" i="40"/>
  <c r="BA103" i="40"/>
  <c r="BA101" i="40"/>
  <c r="BA99" i="40"/>
  <c r="BA97" i="40"/>
  <c r="BC101" i="40"/>
  <c r="BA95" i="40"/>
  <c r="G79" i="40"/>
  <c r="W79" i="40"/>
  <c r="AM79" i="40"/>
  <c r="BC79" i="40"/>
  <c r="G81" i="40"/>
  <c r="W81" i="40"/>
  <c r="AM81" i="40"/>
  <c r="BC81" i="40"/>
  <c r="G83" i="40"/>
  <c r="W83" i="40"/>
  <c r="AM83" i="40"/>
  <c r="BC83" i="40"/>
  <c r="G85" i="40"/>
  <c r="W85" i="40"/>
  <c r="AM85" i="40"/>
  <c r="BC85" i="40"/>
  <c r="G87" i="40"/>
  <c r="W87" i="40"/>
  <c r="AM87" i="40"/>
  <c r="BC87" i="40"/>
  <c r="G89" i="40"/>
  <c r="W89" i="40"/>
  <c r="AM89" i="40"/>
  <c r="BC89" i="40"/>
  <c r="G91" i="40"/>
  <c r="W91" i="40"/>
  <c r="AM91" i="40"/>
  <c r="BC91" i="40"/>
  <c r="G93" i="40"/>
  <c r="W93" i="40"/>
  <c r="AM93" i="40"/>
  <c r="BC93" i="40"/>
  <c r="G95" i="40"/>
  <c r="W95" i="40"/>
  <c r="AM95" i="40"/>
  <c r="AW95" i="40"/>
  <c r="S97" i="40"/>
  <c r="AG97" i="40"/>
  <c r="Q99" i="40"/>
  <c r="Y140" i="40"/>
  <c r="AQ142" i="40"/>
  <c r="I144" i="40"/>
  <c r="K150" i="40"/>
  <c r="O158" i="40"/>
  <c r="O156" i="40"/>
  <c r="O154" i="40"/>
  <c r="O152" i="40"/>
  <c r="O150" i="40"/>
  <c r="O148" i="40"/>
  <c r="O146" i="40"/>
  <c r="O144" i="40"/>
  <c r="O142" i="40"/>
  <c r="M158" i="40"/>
  <c r="M156" i="40"/>
  <c r="M154" i="40"/>
  <c r="M146" i="40"/>
  <c r="O140" i="40"/>
  <c r="O138" i="40"/>
  <c r="M152" i="40"/>
  <c r="M144" i="40"/>
  <c r="M140" i="40"/>
  <c r="M138" i="40"/>
  <c r="M150" i="40"/>
  <c r="M142" i="40"/>
  <c r="AE158" i="40"/>
  <c r="AE156" i="40"/>
  <c r="AE154" i="40"/>
  <c r="AE152" i="40"/>
  <c r="AE150" i="40"/>
  <c r="AE148" i="40"/>
  <c r="AE146" i="40"/>
  <c r="AE144" i="40"/>
  <c r="AE142" i="40"/>
  <c r="AE140" i="40"/>
  <c r="AC158" i="40"/>
  <c r="AC156" i="40"/>
  <c r="AC154" i="40"/>
  <c r="AC150" i="40"/>
  <c r="AC142" i="40"/>
  <c r="AE138" i="40"/>
  <c r="AC148" i="40"/>
  <c r="AC140" i="40"/>
  <c r="AC138" i="40"/>
  <c r="AC146" i="40"/>
  <c r="AU158" i="40"/>
  <c r="AU156" i="40"/>
  <c r="AU154" i="40"/>
  <c r="AU152" i="40"/>
  <c r="AU150" i="40"/>
  <c r="AU148" i="40"/>
  <c r="AU146" i="40"/>
  <c r="AU144" i="40"/>
  <c r="AU142" i="40"/>
  <c r="AU140" i="40"/>
  <c r="AS158" i="40"/>
  <c r="AS156" i="40"/>
  <c r="AS154" i="40"/>
  <c r="AS146" i="40"/>
  <c r="AU138" i="40"/>
  <c r="AS152" i="40"/>
  <c r="AS144" i="40"/>
  <c r="AS138" i="40"/>
  <c r="AS150" i="40"/>
  <c r="AS142" i="40"/>
  <c r="AS140" i="40"/>
  <c r="AC144" i="40"/>
  <c r="M148" i="40"/>
  <c r="AK140" i="40"/>
  <c r="U144" i="40"/>
  <c r="BA144" i="40"/>
  <c r="E148" i="40"/>
  <c r="AK148" i="40"/>
  <c r="U152" i="40"/>
  <c r="BA152" i="40"/>
  <c r="E138" i="40"/>
  <c r="U138" i="40"/>
  <c r="AK138" i="40"/>
  <c r="BA138" i="40"/>
  <c r="E140" i="40"/>
  <c r="U140" i="40"/>
  <c r="E142" i="40"/>
  <c r="AK142" i="40"/>
  <c r="G158" i="40"/>
  <c r="G156" i="40"/>
  <c r="G154" i="40"/>
  <c r="G152" i="40"/>
  <c r="G150" i="40"/>
  <c r="G148" i="40"/>
  <c r="G146" i="40"/>
  <c r="G144" i="40"/>
  <c r="G142" i="40"/>
  <c r="E158" i="40"/>
  <c r="E156" i="40"/>
  <c r="E154" i="40"/>
  <c r="W158" i="40"/>
  <c r="W156" i="40"/>
  <c r="W154" i="40"/>
  <c r="W152" i="40"/>
  <c r="W150" i="40"/>
  <c r="W148" i="40"/>
  <c r="W146" i="40"/>
  <c r="W144" i="40"/>
  <c r="W142" i="40"/>
  <c r="U158" i="40"/>
  <c r="U156" i="40"/>
  <c r="U154" i="40"/>
  <c r="AM158" i="40"/>
  <c r="AM156" i="40"/>
  <c r="AM154" i="40"/>
  <c r="AM152" i="40"/>
  <c r="AM150" i="40"/>
  <c r="AM148" i="40"/>
  <c r="AM146" i="40"/>
  <c r="AM144" i="40"/>
  <c r="AM142" i="40"/>
  <c r="AM140" i="40"/>
  <c r="AK158" i="40"/>
  <c r="AK156" i="40"/>
  <c r="AK154" i="40"/>
  <c r="BC158" i="40"/>
  <c r="BC156" i="40"/>
  <c r="BC154" i="40"/>
  <c r="BC152" i="40"/>
  <c r="BC150" i="40"/>
  <c r="BC148" i="40"/>
  <c r="BC146" i="40"/>
  <c r="BC144" i="40"/>
  <c r="BC142" i="40"/>
  <c r="BC140" i="40"/>
  <c r="BA158" i="40"/>
  <c r="BA156" i="40"/>
  <c r="BA154" i="40"/>
  <c r="G138" i="40"/>
  <c r="W138" i="40"/>
  <c r="AM138" i="40"/>
  <c r="BC138" i="40"/>
  <c r="G140" i="40"/>
  <c r="W140" i="40"/>
  <c r="BA140" i="40"/>
  <c r="E144" i="40"/>
  <c r="AK144" i="40"/>
  <c r="U148" i="40"/>
  <c r="BA148" i="40"/>
  <c r="E152" i="40"/>
  <c r="AK152" i="40"/>
  <c r="U52" i="39"/>
  <c r="U50" i="39"/>
  <c r="U48" i="39"/>
  <c r="U46" i="39"/>
  <c r="U44" i="39"/>
  <c r="U42" i="39"/>
  <c r="U40" i="39"/>
  <c r="U38" i="39"/>
  <c r="U36" i="39"/>
  <c r="U34" i="39"/>
  <c r="U32" i="39"/>
  <c r="U30" i="39"/>
  <c r="W46" i="39"/>
  <c r="W38" i="39"/>
  <c r="W30" i="39"/>
  <c r="W52" i="39"/>
  <c r="W44" i="39"/>
  <c r="W26" i="39"/>
  <c r="AM38" i="39"/>
  <c r="AM40" i="39"/>
  <c r="BC42" i="39"/>
  <c r="W48" i="39"/>
  <c r="W50" i="39"/>
  <c r="Y52" i="39"/>
  <c r="AA50" i="39"/>
  <c r="Y44" i="39"/>
  <c r="AA42" i="39"/>
  <c r="Y36" i="39"/>
  <c r="AA34" i="39"/>
  <c r="AA28" i="39"/>
  <c r="AA26" i="39"/>
  <c r="AA24" i="39"/>
  <c r="Y50" i="39"/>
  <c r="AA48" i="39"/>
  <c r="I24" i="39"/>
  <c r="U24" i="39"/>
  <c r="AO24" i="39"/>
  <c r="BA24" i="39"/>
  <c r="E26" i="39"/>
  <c r="O26" i="39"/>
  <c r="Y26" i="39"/>
  <c r="AK26" i="39"/>
  <c r="I28" i="39"/>
  <c r="U28" i="39"/>
  <c r="AO28" i="39"/>
  <c r="BA28" i="39"/>
  <c r="E30" i="39"/>
  <c r="Q30" i="39"/>
  <c r="AE30" i="39"/>
  <c r="Q32" i="39"/>
  <c r="AG32" i="39"/>
  <c r="S34" i="39"/>
  <c r="AG34" i="39"/>
  <c r="Q36" i="39"/>
  <c r="AQ36" i="39"/>
  <c r="AA38" i="39"/>
  <c r="AO38" i="39"/>
  <c r="O40" i="39"/>
  <c r="AA40" i="39"/>
  <c r="AQ40" i="39"/>
  <c r="AE42" i="39"/>
  <c r="Q44" i="39"/>
  <c r="AM44" i="39"/>
  <c r="Q46" i="39"/>
  <c r="Y48" i="39"/>
  <c r="AY50" i="39"/>
  <c r="AA52" i="39"/>
  <c r="AW52" i="39"/>
  <c r="O103" i="39"/>
  <c r="O99" i="39"/>
  <c r="O95" i="39"/>
  <c r="O93" i="39"/>
  <c r="O91" i="39"/>
  <c r="O89" i="39"/>
  <c r="O87" i="39"/>
  <c r="O85" i="39"/>
  <c r="O83" i="39"/>
  <c r="O81" i="39"/>
  <c r="O79" i="39"/>
  <c r="M103" i="39"/>
  <c r="O101" i="39"/>
  <c r="M95" i="39"/>
  <c r="M87" i="39"/>
  <c r="M79" i="39"/>
  <c r="M101" i="39"/>
  <c r="M93" i="39"/>
  <c r="M85" i="39"/>
  <c r="O105" i="39"/>
  <c r="M99" i="39"/>
  <c r="O97" i="39"/>
  <c r="M91" i="39"/>
  <c r="M83" i="39"/>
  <c r="M97" i="39"/>
  <c r="AE105" i="39"/>
  <c r="AE101" i="39"/>
  <c r="AE97" i="39"/>
  <c r="AE93" i="39"/>
  <c r="AE91" i="39"/>
  <c r="AE89" i="39"/>
  <c r="AE87" i="39"/>
  <c r="AE85" i="39"/>
  <c r="AE83" i="39"/>
  <c r="AE81" i="39"/>
  <c r="AE79" i="39"/>
  <c r="AC103" i="39"/>
  <c r="AC101" i="39"/>
  <c r="AC95" i="39"/>
  <c r="AC91" i="39"/>
  <c r="AC83" i="39"/>
  <c r="AE99" i="39"/>
  <c r="AC89" i="39"/>
  <c r="AC81" i="39"/>
  <c r="AC105" i="39"/>
  <c r="AC99" i="39"/>
  <c r="AC97" i="39"/>
  <c r="AC87" i="39"/>
  <c r="AE103" i="39"/>
  <c r="AE95" i="39"/>
  <c r="AC85" i="39"/>
  <c r="AC79" i="39"/>
  <c r="AU103" i="39"/>
  <c r="AU99" i="39"/>
  <c r="AU95" i="39"/>
  <c r="AU93" i="39"/>
  <c r="AU91" i="39"/>
  <c r="AU89" i="39"/>
  <c r="AU87" i="39"/>
  <c r="AU85" i="39"/>
  <c r="AU83" i="39"/>
  <c r="AU81" i="39"/>
  <c r="AU79" i="39"/>
  <c r="AS101" i="39"/>
  <c r="AS87" i="39"/>
  <c r="AS79" i="39"/>
  <c r="AU105" i="39"/>
  <c r="AS99" i="39"/>
  <c r="AU97" i="39"/>
  <c r="AS93" i="39"/>
  <c r="AS85" i="39"/>
  <c r="AS105" i="39"/>
  <c r="AS97" i="39"/>
  <c r="AS91" i="39"/>
  <c r="AS95" i="39"/>
  <c r="AS89" i="39"/>
  <c r="AS81" i="39"/>
  <c r="AS83" i="39"/>
  <c r="M89" i="39"/>
  <c r="AS103" i="39"/>
  <c r="M105" i="39"/>
  <c r="E52" i="39"/>
  <c r="E50" i="39"/>
  <c r="E48" i="39"/>
  <c r="E46" i="39"/>
  <c r="E44" i="39"/>
  <c r="E42" i="39"/>
  <c r="E40" i="39"/>
  <c r="E38" i="39"/>
  <c r="E36" i="39"/>
  <c r="E34" i="39"/>
  <c r="E32" i="39"/>
  <c r="G50" i="39"/>
  <c r="G42" i="39"/>
  <c r="G34" i="39"/>
  <c r="G48" i="39"/>
  <c r="AK52" i="39"/>
  <c r="AK50" i="39"/>
  <c r="AK48" i="39"/>
  <c r="AK46" i="39"/>
  <c r="AK44" i="39"/>
  <c r="AK42" i="39"/>
  <c r="AK40" i="39"/>
  <c r="AK38" i="39"/>
  <c r="AK36" i="39"/>
  <c r="AK34" i="39"/>
  <c r="AK32" i="39"/>
  <c r="AK30" i="39"/>
  <c r="AM50" i="39"/>
  <c r="AM42" i="39"/>
  <c r="AM34" i="39"/>
  <c r="AM48" i="39"/>
  <c r="G24" i="39"/>
  <c r="BC26" i="39"/>
  <c r="AM28" i="39"/>
  <c r="BC36" i="39"/>
  <c r="BC40" i="39"/>
  <c r="BC101" i="39"/>
  <c r="AM101" i="39"/>
  <c r="W101" i="39"/>
  <c r="G101" i="39"/>
  <c r="I48" i="39"/>
  <c r="K46" i="39"/>
  <c r="I40" i="39"/>
  <c r="K38" i="39"/>
  <c r="I32" i="39"/>
  <c r="K30" i="39"/>
  <c r="K28" i="39"/>
  <c r="K26" i="39"/>
  <c r="K24" i="39"/>
  <c r="K52" i="39"/>
  <c r="I46" i="39"/>
  <c r="K44" i="39"/>
  <c r="AO48" i="39"/>
  <c r="AQ46" i="39"/>
  <c r="AO40" i="39"/>
  <c r="AQ38" i="39"/>
  <c r="AO32" i="39"/>
  <c r="AQ30" i="39"/>
  <c r="AQ28" i="39"/>
  <c r="AQ26" i="39"/>
  <c r="AQ24" i="39"/>
  <c r="AQ52" i="39"/>
  <c r="AO46" i="39"/>
  <c r="AQ44" i="39"/>
  <c r="M52" i="39"/>
  <c r="M50" i="39"/>
  <c r="M48" i="39"/>
  <c r="M46" i="39"/>
  <c r="M44" i="39"/>
  <c r="M42" i="39"/>
  <c r="M40" i="39"/>
  <c r="M38" i="39"/>
  <c r="M36" i="39"/>
  <c r="M34" i="39"/>
  <c r="M32" i="39"/>
  <c r="M30" i="39"/>
  <c r="O52" i="39"/>
  <c r="O44" i="39"/>
  <c r="O36" i="39"/>
  <c r="O50" i="39"/>
  <c r="AC52" i="39"/>
  <c r="AC50" i="39"/>
  <c r="AC48" i="39"/>
  <c r="AC46" i="39"/>
  <c r="AC44" i="39"/>
  <c r="AC42" i="39"/>
  <c r="AC40" i="39"/>
  <c r="AC38" i="39"/>
  <c r="AC36" i="39"/>
  <c r="AC34" i="39"/>
  <c r="AC32" i="39"/>
  <c r="AC30" i="39"/>
  <c r="AE48" i="39"/>
  <c r="AE40" i="39"/>
  <c r="AE32" i="39"/>
  <c r="AE46" i="39"/>
  <c r="AS52" i="39"/>
  <c r="AS50" i="39"/>
  <c r="AS48" i="39"/>
  <c r="AS46" i="39"/>
  <c r="AS44" i="39"/>
  <c r="AS42" i="39"/>
  <c r="AS40" i="39"/>
  <c r="AS38" i="39"/>
  <c r="AS36" i="39"/>
  <c r="AS34" i="39"/>
  <c r="AS32" i="39"/>
  <c r="AS30" i="39"/>
  <c r="AU52" i="39"/>
  <c r="AU44" i="39"/>
  <c r="AU36" i="39"/>
  <c r="AU50" i="39"/>
  <c r="M24" i="39"/>
  <c r="W24" i="39"/>
  <c r="AG24" i="39"/>
  <c r="AS24" i="39"/>
  <c r="BC24" i="39"/>
  <c r="G26" i="39"/>
  <c r="Q26" i="39"/>
  <c r="AC26" i="39"/>
  <c r="AM26" i="39"/>
  <c r="AW26" i="39"/>
  <c r="M28" i="39"/>
  <c r="W28" i="39"/>
  <c r="AG28" i="39"/>
  <c r="AS28" i="39"/>
  <c r="BC28" i="39"/>
  <c r="G30" i="39"/>
  <c r="S30" i="39"/>
  <c r="AI30" i="39"/>
  <c r="AW30" i="39"/>
  <c r="G32" i="39"/>
  <c r="W32" i="39"/>
  <c r="AI32" i="39"/>
  <c r="AW32" i="39"/>
  <c r="I34" i="39"/>
  <c r="W34" i="39"/>
  <c r="AI34" i="39"/>
  <c r="AY34" i="39"/>
  <c r="G36" i="39"/>
  <c r="S36" i="39"/>
  <c r="AG36" i="39"/>
  <c r="AW36" i="39"/>
  <c r="Q38" i="39"/>
  <c r="AE38" i="39"/>
  <c r="AU38" i="39"/>
  <c r="Q40" i="39"/>
  <c r="AG40" i="39"/>
  <c r="AU40" i="39"/>
  <c r="S42" i="39"/>
  <c r="AG42" i="39"/>
  <c r="AU42" i="39"/>
  <c r="AO44" i="39"/>
  <c r="Y46" i="39"/>
  <c r="AU46" i="39"/>
  <c r="K48" i="39"/>
  <c r="AG48" i="39"/>
  <c r="BC48" i="39"/>
  <c r="K50" i="39"/>
  <c r="I52" i="39"/>
  <c r="AE52" i="39"/>
  <c r="Q105" i="39"/>
  <c r="Q103" i="39"/>
  <c r="Q101" i="39"/>
  <c r="Q99" i="39"/>
  <c r="Q97" i="39"/>
  <c r="Q95" i="39"/>
  <c r="Q93" i="39"/>
  <c r="S91" i="39"/>
  <c r="Q85" i="39"/>
  <c r="S83" i="39"/>
  <c r="S105" i="39"/>
  <c r="S99" i="39"/>
  <c r="S97" i="39"/>
  <c r="Q91" i="39"/>
  <c r="S89" i="39"/>
  <c r="Q83" i="39"/>
  <c r="S81" i="39"/>
  <c r="S95" i="39"/>
  <c r="Q87" i="39"/>
  <c r="S85" i="39"/>
  <c r="S93" i="39"/>
  <c r="S79" i="39"/>
  <c r="S101" i="39"/>
  <c r="Q89" i="39"/>
  <c r="Q81" i="39"/>
  <c r="Q79" i="39"/>
  <c r="AG105" i="39"/>
  <c r="AG103" i="39"/>
  <c r="AG101" i="39"/>
  <c r="AG99" i="39"/>
  <c r="AG97" i="39"/>
  <c r="AG95" i="39"/>
  <c r="AI99" i="39"/>
  <c r="AG89" i="39"/>
  <c r="AI87" i="39"/>
  <c r="AG81" i="39"/>
  <c r="AI79" i="39"/>
  <c r="AI105" i="39"/>
  <c r="AI97" i="39"/>
  <c r="AI93" i="39"/>
  <c r="AG87" i="39"/>
  <c r="AI85" i="39"/>
  <c r="AI103" i="39"/>
  <c r="AI95" i="39"/>
  <c r="AG93" i="39"/>
  <c r="AI91" i="39"/>
  <c r="AI83" i="39"/>
  <c r="AI101" i="39"/>
  <c r="AG85" i="39"/>
  <c r="AG83" i="39"/>
  <c r="AG79" i="39"/>
  <c r="AW105" i="39"/>
  <c r="AW103" i="39"/>
  <c r="AW101" i="39"/>
  <c r="AW99" i="39"/>
  <c r="AW97" i="39"/>
  <c r="AW95" i="39"/>
  <c r="AY105" i="39"/>
  <c r="AY99" i="39"/>
  <c r="AY97" i="39"/>
  <c r="AW93" i="39"/>
  <c r="AY91" i="39"/>
  <c r="AW85" i="39"/>
  <c r="AY83" i="39"/>
  <c r="AW91" i="39"/>
  <c r="AY89" i="39"/>
  <c r="AW83" i="39"/>
  <c r="AY81" i="39"/>
  <c r="AY103" i="39"/>
  <c r="AY101" i="39"/>
  <c r="AY95" i="39"/>
  <c r="AW89" i="39"/>
  <c r="AY87" i="39"/>
  <c r="AW81" i="39"/>
  <c r="AY79" i="39"/>
  <c r="AY93" i="39"/>
  <c r="AW87" i="39"/>
  <c r="AW79" i="39"/>
  <c r="AY85" i="39"/>
  <c r="S87" i="39"/>
  <c r="AI89" i="39"/>
  <c r="AU101" i="39"/>
  <c r="S103" i="39"/>
  <c r="BA52" i="39"/>
  <c r="BA50" i="39"/>
  <c r="BA48" i="39"/>
  <c r="BA46" i="39"/>
  <c r="BA44" i="39"/>
  <c r="BA42" i="39"/>
  <c r="BA40" i="39"/>
  <c r="BA38" i="39"/>
  <c r="BA36" i="39"/>
  <c r="BA34" i="39"/>
  <c r="BA32" i="39"/>
  <c r="BA30" i="39"/>
  <c r="BC46" i="39"/>
  <c r="BC38" i="39"/>
  <c r="BC30" i="39"/>
  <c r="BC52" i="39"/>
  <c r="BC44" i="39"/>
  <c r="AM24" i="39"/>
  <c r="G28" i="39"/>
  <c r="Q50" i="39"/>
  <c r="S48" i="39"/>
  <c r="Q42" i="39"/>
  <c r="S40" i="39"/>
  <c r="Q34" i="39"/>
  <c r="S32" i="39"/>
  <c r="S28" i="39"/>
  <c r="S26" i="39"/>
  <c r="S24" i="39"/>
  <c r="Q48" i="39"/>
  <c r="S46" i="39"/>
  <c r="AI52" i="39"/>
  <c r="AG46" i="39"/>
  <c r="AI44" i="39"/>
  <c r="AG38" i="39"/>
  <c r="AI36" i="39"/>
  <c r="AG30" i="39"/>
  <c r="AI28" i="39"/>
  <c r="AI26" i="39"/>
  <c r="AI24" i="39"/>
  <c r="AG52" i="39"/>
  <c r="AI50" i="39"/>
  <c r="AG44" i="39"/>
  <c r="AW50" i="39"/>
  <c r="AY48" i="39"/>
  <c r="AW42" i="39"/>
  <c r="AY40" i="39"/>
  <c r="AW34" i="39"/>
  <c r="AY32" i="39"/>
  <c r="AY28" i="39"/>
  <c r="AY26" i="39"/>
  <c r="AY24" i="39"/>
  <c r="AW48" i="39"/>
  <c r="AY46" i="39"/>
  <c r="E24" i="39"/>
  <c r="O24" i="39"/>
  <c r="Y24" i="39"/>
  <c r="AK24" i="39"/>
  <c r="AU24" i="39"/>
  <c r="I26" i="39"/>
  <c r="U26" i="39"/>
  <c r="AE26" i="39"/>
  <c r="AO26" i="39"/>
  <c r="BA26" i="39"/>
  <c r="E28" i="39"/>
  <c r="O28" i="39"/>
  <c r="Y28" i="39"/>
  <c r="AK28" i="39"/>
  <c r="AU28" i="39"/>
  <c r="I30" i="39"/>
  <c r="Y30" i="39"/>
  <c r="AM30" i="39"/>
  <c r="AY30" i="39"/>
  <c r="K32" i="39"/>
  <c r="Y32" i="39"/>
  <c r="AM32" i="39"/>
  <c r="BC32" i="39"/>
  <c r="K34" i="39"/>
  <c r="Y34" i="39"/>
  <c r="AO34" i="39"/>
  <c r="BC34" i="39"/>
  <c r="I36" i="39"/>
  <c r="W36" i="39"/>
  <c r="AM36" i="39"/>
  <c r="AY36" i="39"/>
  <c r="G38" i="39"/>
  <c r="S38" i="39"/>
  <c r="AI38" i="39"/>
  <c r="AW38" i="39"/>
  <c r="G40" i="39"/>
  <c r="W40" i="39"/>
  <c r="AI40" i="39"/>
  <c r="AW40" i="39"/>
  <c r="I42" i="39"/>
  <c r="W42" i="39"/>
  <c r="AI42" i="39"/>
  <c r="AY42" i="39"/>
  <c r="G44" i="39"/>
  <c r="AA44" i="39"/>
  <c r="AW44" i="39"/>
  <c r="G46" i="39"/>
  <c r="AA46" i="39"/>
  <c r="AW46" i="39"/>
  <c r="O48" i="39"/>
  <c r="AI48" i="39"/>
  <c r="S50" i="39"/>
  <c r="AO50" i="39"/>
  <c r="Q52" i="39"/>
  <c r="AM52" i="39"/>
  <c r="M81" i="39"/>
  <c r="AG91" i="39"/>
  <c r="Q144" i="39"/>
  <c r="AC144" i="39"/>
  <c r="M144" i="39"/>
  <c r="AS144" i="39"/>
  <c r="AQ79" i="39"/>
  <c r="AK83" i="39"/>
  <c r="E83" i="39"/>
  <c r="Y83" i="39"/>
  <c r="I85" i="39"/>
  <c r="AO87" i="39"/>
  <c r="AQ91" i="39"/>
  <c r="I93" i="39"/>
  <c r="AA142" i="39"/>
  <c r="Y144" i="39"/>
  <c r="Q146" i="39"/>
  <c r="BA146" i="39"/>
  <c r="AG146" i="39"/>
  <c r="M146" i="39"/>
  <c r="AS146" i="39"/>
  <c r="BA148" i="39"/>
  <c r="AG148" i="39"/>
  <c r="M148" i="39"/>
  <c r="AS148" i="39"/>
  <c r="AC148" i="39"/>
  <c r="I105" i="39"/>
  <c r="I103" i="39"/>
  <c r="I101" i="39"/>
  <c r="I99" i="39"/>
  <c r="I97" i="39"/>
  <c r="K105" i="39"/>
  <c r="K101" i="39"/>
  <c r="K97" i="39"/>
  <c r="I91" i="39"/>
  <c r="K89" i="39"/>
  <c r="I83" i="39"/>
  <c r="K81" i="39"/>
  <c r="K103" i="39"/>
  <c r="K95" i="39"/>
  <c r="I89" i="39"/>
  <c r="K87" i="39"/>
  <c r="I81" i="39"/>
  <c r="I95" i="39"/>
  <c r="K93" i="39"/>
  <c r="Y105" i="39"/>
  <c r="Y103" i="39"/>
  <c r="Y101" i="39"/>
  <c r="Y99" i="39"/>
  <c r="Y97" i="39"/>
  <c r="Y95" i="39"/>
  <c r="AA103" i="39"/>
  <c r="AA99" i="39"/>
  <c r="AA95" i="39"/>
  <c r="AA93" i="39"/>
  <c r="Y87" i="39"/>
  <c r="AA85" i="39"/>
  <c r="Y79" i="39"/>
  <c r="AA101" i="39"/>
  <c r="Y93" i="39"/>
  <c r="AA91" i="39"/>
  <c r="Y85" i="39"/>
  <c r="AA83" i="39"/>
  <c r="Y91" i="39"/>
  <c r="AO105" i="39"/>
  <c r="AO103" i="39"/>
  <c r="AO101" i="39"/>
  <c r="AO99" i="39"/>
  <c r="AO97" i="39"/>
  <c r="AO95" i="39"/>
  <c r="AQ105" i="39"/>
  <c r="AQ101" i="39"/>
  <c r="AQ97" i="39"/>
  <c r="AQ103" i="39"/>
  <c r="AQ95" i="39"/>
  <c r="AO91" i="39"/>
  <c r="AQ89" i="39"/>
  <c r="AO83" i="39"/>
  <c r="AQ81" i="39"/>
  <c r="AO89" i="39"/>
  <c r="AQ87" i="39"/>
  <c r="AO81" i="39"/>
  <c r="AQ99" i="39"/>
  <c r="AQ93" i="39"/>
  <c r="BA81" i="39"/>
  <c r="U81" i="39"/>
  <c r="Y81" i="39"/>
  <c r="K83" i="39"/>
  <c r="BA83" i="39"/>
  <c r="K85" i="39"/>
  <c r="I87" i="39"/>
  <c r="AA87" i="39"/>
  <c r="BA89" i="39"/>
  <c r="U89" i="39"/>
  <c r="Y89" i="39"/>
  <c r="K91" i="39"/>
  <c r="BC95" i="39"/>
  <c r="AM95" i="39"/>
  <c r="W95" i="39"/>
  <c r="BA103" i="39"/>
  <c r="U103" i="39"/>
  <c r="AO144" i="39"/>
  <c r="Y146" i="39"/>
  <c r="AO150" i="39"/>
  <c r="I79" i="39"/>
  <c r="AA81" i="39"/>
  <c r="AO85" i="39"/>
  <c r="AA89" i="39"/>
  <c r="AA97" i="39"/>
  <c r="I154" i="39"/>
  <c r="K152" i="39"/>
  <c r="I146" i="39"/>
  <c r="K144" i="39"/>
  <c r="K140" i="39"/>
  <c r="K138" i="39"/>
  <c r="K136" i="39"/>
  <c r="I148" i="39"/>
  <c r="I142" i="39"/>
  <c r="I138" i="39"/>
  <c r="I152" i="39"/>
  <c r="I140" i="39"/>
  <c r="K158" i="39"/>
  <c r="K150" i="39"/>
  <c r="I158" i="39"/>
  <c r="K156" i="39"/>
  <c r="I150" i="39"/>
  <c r="K148" i="39"/>
  <c r="K146" i="39"/>
  <c r="I144" i="39"/>
  <c r="K142" i="39"/>
  <c r="I136" i="39"/>
  <c r="AA156" i="39"/>
  <c r="Y150" i="39"/>
  <c r="AA148" i="39"/>
  <c r="Y142" i="39"/>
  <c r="AA140" i="39"/>
  <c r="AA138" i="39"/>
  <c r="AA136" i="39"/>
  <c r="Y158" i="39"/>
  <c r="Y140" i="39"/>
  <c r="Y136" i="39"/>
  <c r="Y154" i="39"/>
  <c r="AA152" i="39"/>
  <c r="Y138" i="39"/>
  <c r="Y152" i="39"/>
  <c r="AA150" i="39"/>
  <c r="AA146" i="39"/>
  <c r="AA144" i="39"/>
  <c r="AO154" i="39"/>
  <c r="AQ152" i="39"/>
  <c r="AO146" i="39"/>
  <c r="AQ144" i="39"/>
  <c r="AQ138" i="39"/>
  <c r="AQ136" i="39"/>
  <c r="AQ158" i="39"/>
  <c r="AO140" i="39"/>
  <c r="AO138" i="39"/>
  <c r="AO156" i="39"/>
  <c r="AQ154" i="39"/>
  <c r="AO148" i="39"/>
  <c r="AO142" i="39"/>
  <c r="AQ140" i="39"/>
  <c r="AO158" i="39"/>
  <c r="AO152" i="39"/>
  <c r="AO136" i="39"/>
  <c r="AQ150" i="39"/>
  <c r="AQ146" i="39"/>
  <c r="Y148" i="39"/>
  <c r="K154" i="39"/>
  <c r="Y156" i="39"/>
  <c r="AU138" i="39"/>
  <c r="E91" i="39"/>
  <c r="E97" i="39"/>
  <c r="E105" i="39"/>
  <c r="G138" i="39"/>
  <c r="W138" i="39"/>
  <c r="E85" i="39"/>
  <c r="E93" i="39"/>
  <c r="G97" i="39"/>
  <c r="G105" i="39"/>
  <c r="G158" i="39"/>
  <c r="G156" i="39"/>
  <c r="G154" i="39"/>
  <c r="G152" i="39"/>
  <c r="G150" i="39"/>
  <c r="G148" i="39"/>
  <c r="G146" i="39"/>
  <c r="G144" i="39"/>
  <c r="G142" i="39"/>
  <c r="E158" i="39"/>
  <c r="E156" i="39"/>
  <c r="E148" i="39"/>
  <c r="E150" i="39"/>
  <c r="E146" i="39"/>
  <c r="E144" i="39"/>
  <c r="E140" i="39"/>
  <c r="E136" i="39"/>
  <c r="W158" i="39"/>
  <c r="W156" i="39"/>
  <c r="W154" i="39"/>
  <c r="W152" i="39"/>
  <c r="W150" i="39"/>
  <c r="W148" i="39"/>
  <c r="W146" i="39"/>
  <c r="W144" i="39"/>
  <c r="W142" i="39"/>
  <c r="U158" i="39"/>
  <c r="U152" i="39"/>
  <c r="U144" i="39"/>
  <c r="U148" i="39"/>
  <c r="U146" i="39"/>
  <c r="U142" i="39"/>
  <c r="U138" i="39"/>
  <c r="AM158" i="39"/>
  <c r="AM156" i="39"/>
  <c r="AM154" i="39"/>
  <c r="AM152" i="39"/>
  <c r="AM150" i="39"/>
  <c r="AM148" i="39"/>
  <c r="AM146" i="39"/>
  <c r="AM144" i="39"/>
  <c r="AM142" i="39"/>
  <c r="AM140" i="39"/>
  <c r="AK158" i="39"/>
  <c r="AK156" i="39"/>
  <c r="AK148" i="39"/>
  <c r="AK140" i="39"/>
  <c r="AK142" i="39"/>
  <c r="AK136" i="39"/>
  <c r="BC158" i="39"/>
  <c r="BC156" i="39"/>
  <c r="BC154" i="39"/>
  <c r="BC152" i="39"/>
  <c r="BC150" i="39"/>
  <c r="BC148" i="39"/>
  <c r="BC146" i="39"/>
  <c r="BC144" i="39"/>
  <c r="BC142" i="39"/>
  <c r="BC140" i="39"/>
  <c r="BA158" i="39"/>
  <c r="BA152" i="39"/>
  <c r="BA144" i="39"/>
  <c r="BA140" i="39"/>
  <c r="BA138" i="39"/>
  <c r="AM138" i="39"/>
  <c r="BC138" i="39"/>
  <c r="W140" i="39"/>
  <c r="AK144" i="39"/>
  <c r="AK146" i="39"/>
  <c r="AK150" i="39"/>
  <c r="BA150" i="39"/>
  <c r="E154" i="39"/>
  <c r="U156" i="39"/>
  <c r="G79" i="39"/>
  <c r="W79" i="39"/>
  <c r="AM79" i="39"/>
  <c r="BC79" i="39"/>
  <c r="G81" i="39"/>
  <c r="W81" i="39"/>
  <c r="AM81" i="39"/>
  <c r="BC81" i="39"/>
  <c r="G83" i="39"/>
  <c r="W83" i="39"/>
  <c r="AM83" i="39"/>
  <c r="BC83" i="39"/>
  <c r="G85" i="39"/>
  <c r="W85" i="39"/>
  <c r="AM85" i="39"/>
  <c r="BC85" i="39"/>
  <c r="G87" i="39"/>
  <c r="W87" i="39"/>
  <c r="AM87" i="39"/>
  <c r="BC87" i="39"/>
  <c r="G89" i="39"/>
  <c r="W89" i="39"/>
  <c r="AM89" i="39"/>
  <c r="BC89" i="39"/>
  <c r="G91" i="39"/>
  <c r="W91" i="39"/>
  <c r="AM91" i="39"/>
  <c r="BC91" i="39"/>
  <c r="G93" i="39"/>
  <c r="W93" i="39"/>
  <c r="AM93" i="39"/>
  <c r="BC93" i="39"/>
  <c r="G95" i="39"/>
  <c r="AK95" i="39"/>
  <c r="U97" i="39"/>
  <c r="BA97" i="39"/>
  <c r="E99" i="39"/>
  <c r="AK99" i="39"/>
  <c r="U101" i="39"/>
  <c r="BA101" i="39"/>
  <c r="S158" i="39"/>
  <c r="Q156" i="39"/>
  <c r="S154" i="39"/>
  <c r="Q148" i="39"/>
  <c r="S146" i="39"/>
  <c r="S140" i="39"/>
  <c r="S138" i="39"/>
  <c r="S136" i="39"/>
  <c r="AI158" i="39"/>
  <c r="AG152" i="39"/>
  <c r="AI150" i="39"/>
  <c r="AG144" i="39"/>
  <c r="AI142" i="39"/>
  <c r="AI138" i="39"/>
  <c r="AI136" i="39"/>
  <c r="AY158" i="39"/>
  <c r="AW156" i="39"/>
  <c r="AY154" i="39"/>
  <c r="AW148" i="39"/>
  <c r="AY146" i="39"/>
  <c r="AW140" i="39"/>
  <c r="AY138" i="39"/>
  <c r="AY136" i="39"/>
  <c r="O136" i="39"/>
  <c r="AY142" i="39"/>
  <c r="S144" i="39"/>
  <c r="AI144" i="39"/>
  <c r="AW144" i="39"/>
  <c r="AI146" i="39"/>
  <c r="AW146" i="39"/>
  <c r="AI148" i="39"/>
  <c r="AY148" i="39"/>
  <c r="S150" i="39"/>
  <c r="AG150" i="39"/>
  <c r="AW150" i="39"/>
  <c r="Q152" i="39"/>
  <c r="AC152" i="39"/>
  <c r="Q154" i="39"/>
  <c r="AG154" i="39"/>
  <c r="S156" i="39"/>
  <c r="AG156" i="39"/>
  <c r="O158" i="39"/>
  <c r="O156" i="39"/>
  <c r="O154" i="39"/>
  <c r="O152" i="39"/>
  <c r="O150" i="39"/>
  <c r="O148" i="39"/>
  <c r="O146" i="39"/>
  <c r="O144" i="39"/>
  <c r="O142" i="39"/>
  <c r="M158" i="39"/>
  <c r="AE158" i="39"/>
  <c r="AE156" i="39"/>
  <c r="AE154" i="39"/>
  <c r="AE152" i="39"/>
  <c r="AE150" i="39"/>
  <c r="AE148" i="39"/>
  <c r="AE146" i="39"/>
  <c r="AE144" i="39"/>
  <c r="AE142" i="39"/>
  <c r="AE140" i="39"/>
  <c r="AC158" i="39"/>
  <c r="AU158" i="39"/>
  <c r="AU156" i="39"/>
  <c r="AU154" i="39"/>
  <c r="AU152" i="39"/>
  <c r="AU150" i="39"/>
  <c r="AU148" i="39"/>
  <c r="AU146" i="39"/>
  <c r="AU144" i="39"/>
  <c r="AU142" i="39"/>
  <c r="AU140" i="39"/>
  <c r="AS158" i="39"/>
  <c r="M142" i="39"/>
  <c r="AS142" i="39"/>
  <c r="AC146" i="39"/>
  <c r="M150" i="39"/>
  <c r="AS150" i="39"/>
  <c r="AC154" i="39"/>
  <c r="Q36" i="38"/>
  <c r="S42" i="38"/>
  <c r="AG48" i="38"/>
  <c r="S50" i="38"/>
  <c r="Q52" i="38"/>
  <c r="Q44" i="38"/>
  <c r="Y97" i="38"/>
  <c r="U52" i="38"/>
  <c r="U50" i="38"/>
  <c r="U48" i="38"/>
  <c r="U46" i="38"/>
  <c r="U44" i="38"/>
  <c r="U42" i="38"/>
  <c r="U40" i="38"/>
  <c r="U38" i="38"/>
  <c r="U36" i="38"/>
  <c r="AK52" i="38"/>
  <c r="AK50" i="38"/>
  <c r="AK48" i="38"/>
  <c r="AK46" i="38"/>
  <c r="AK44" i="38"/>
  <c r="AK42" i="38"/>
  <c r="AK40" i="38"/>
  <c r="AK38" i="38"/>
  <c r="AK36" i="38"/>
  <c r="G26" i="38"/>
  <c r="O26" i="38"/>
  <c r="AE26" i="38"/>
  <c r="O28" i="38"/>
  <c r="AE28" i="38"/>
  <c r="AM28" i="38"/>
  <c r="BC28" i="38"/>
  <c r="G30" i="38"/>
  <c r="W30" i="38"/>
  <c r="AE30" i="38"/>
  <c r="AM30" i="38"/>
  <c r="AU30" i="38"/>
  <c r="BC30" i="38"/>
  <c r="G32" i="38"/>
  <c r="W32" i="38"/>
  <c r="G34" i="38"/>
  <c r="O34" i="38"/>
  <c r="AE34" i="38"/>
  <c r="AM34" i="38"/>
  <c r="BC34" i="38"/>
  <c r="S36" i="38"/>
  <c r="AY36" i="38"/>
  <c r="G38" i="38"/>
  <c r="Q38" i="38"/>
  <c r="AM38" i="38"/>
  <c r="AW38" i="38"/>
  <c r="AI40" i="38"/>
  <c r="BC42" i="38"/>
  <c r="S44" i="38"/>
  <c r="AY44" i="38"/>
  <c r="G46" i="38"/>
  <c r="Q46" i="38"/>
  <c r="AM46" i="38"/>
  <c r="AW46" i="38"/>
  <c r="AI48" i="38"/>
  <c r="W50" i="38"/>
  <c r="AG50" i="38"/>
  <c r="BC50" i="38"/>
  <c r="S52" i="38"/>
  <c r="Y91" i="38"/>
  <c r="AW97" i="38"/>
  <c r="I26" i="38"/>
  <c r="Q26" i="38"/>
  <c r="Y26" i="38"/>
  <c r="AG26" i="38"/>
  <c r="AO26" i="38"/>
  <c r="AW26" i="38"/>
  <c r="I28" i="38"/>
  <c r="Q28" i="38"/>
  <c r="Y28" i="38"/>
  <c r="AG28" i="38"/>
  <c r="AO28" i="38"/>
  <c r="AW28" i="38"/>
  <c r="I30" i="38"/>
  <c r="Q30" i="38"/>
  <c r="Y30" i="38"/>
  <c r="AG30" i="38"/>
  <c r="AO30" i="38"/>
  <c r="AW30" i="38"/>
  <c r="I32" i="38"/>
  <c r="Q32" i="38"/>
  <c r="Y32" i="38"/>
  <c r="AG32" i="38"/>
  <c r="AO32" i="38"/>
  <c r="AW32" i="38"/>
  <c r="I34" i="38"/>
  <c r="Q34" i="38"/>
  <c r="Y34" i="38"/>
  <c r="AG34" i="38"/>
  <c r="AO34" i="38"/>
  <c r="AW34" i="38"/>
  <c r="K36" i="38"/>
  <c r="W36" i="38"/>
  <c r="AG36" i="38"/>
  <c r="AQ36" i="38"/>
  <c r="BC36" i="38"/>
  <c r="I38" i="38"/>
  <c r="S38" i="38"/>
  <c r="AE38" i="38"/>
  <c r="AO38" i="38"/>
  <c r="AY38" i="38"/>
  <c r="G40" i="38"/>
  <c r="Q40" i="38"/>
  <c r="AA40" i="38"/>
  <c r="AM40" i="38"/>
  <c r="AW40" i="38"/>
  <c r="O42" i="38"/>
  <c r="Y42" i="38"/>
  <c r="AI42" i="38"/>
  <c r="AU42" i="38"/>
  <c r="K44" i="38"/>
  <c r="W44" i="38"/>
  <c r="AG44" i="38"/>
  <c r="AQ44" i="38"/>
  <c r="I46" i="38"/>
  <c r="S46" i="38"/>
  <c r="AO46" i="38"/>
  <c r="AY46" i="38"/>
  <c r="Q48" i="38"/>
  <c r="AA48" i="38"/>
  <c r="AM48" i="38"/>
  <c r="AW48" i="38"/>
  <c r="Y50" i="38"/>
  <c r="AI50" i="38"/>
  <c r="AU50" i="38"/>
  <c r="K52" i="38"/>
  <c r="W52" i="38"/>
  <c r="AG52" i="38"/>
  <c r="K105" i="38"/>
  <c r="I99" i="38"/>
  <c r="K97" i="38"/>
  <c r="I91" i="38"/>
  <c r="K89" i="38"/>
  <c r="I83" i="38"/>
  <c r="I105" i="38"/>
  <c r="K103" i="38"/>
  <c r="I97" i="38"/>
  <c r="K95" i="38"/>
  <c r="I89" i="38"/>
  <c r="K87" i="38"/>
  <c r="Y103" i="38"/>
  <c r="AA101" i="38"/>
  <c r="Y95" i="38"/>
  <c r="AA93" i="38"/>
  <c r="Y87" i="38"/>
  <c r="AA85" i="38"/>
  <c r="Y101" i="38"/>
  <c r="AA99" i="38"/>
  <c r="Y93" i="38"/>
  <c r="AA91" i="38"/>
  <c r="Y85" i="38"/>
  <c r="AA83" i="38"/>
  <c r="AQ105" i="38"/>
  <c r="AO99" i="38"/>
  <c r="AQ97" i="38"/>
  <c r="AO91" i="38"/>
  <c r="AQ89" i="38"/>
  <c r="AO83" i="38"/>
  <c r="AO105" i="38"/>
  <c r="AQ103" i="38"/>
  <c r="AO97" i="38"/>
  <c r="AQ95" i="38"/>
  <c r="AO89" i="38"/>
  <c r="AQ87" i="38"/>
  <c r="I81" i="38"/>
  <c r="Y81" i="38"/>
  <c r="AO81" i="38"/>
  <c r="AQ83" i="38"/>
  <c r="AQ85" i="38"/>
  <c r="AO87" i="38"/>
  <c r="Y89" i="38"/>
  <c r="AU89" i="38"/>
  <c r="K91" i="38"/>
  <c r="K93" i="38"/>
  <c r="I95" i="38"/>
  <c r="AQ99" i="38"/>
  <c r="AQ101" i="38"/>
  <c r="AO103" i="38"/>
  <c r="Y105" i="38"/>
  <c r="K156" i="38"/>
  <c r="K152" i="38"/>
  <c r="K148" i="38"/>
  <c r="K144" i="38"/>
  <c r="K140" i="38"/>
  <c r="K138" i="38"/>
  <c r="K136" i="38"/>
  <c r="K134" i="38"/>
  <c r="K132" i="38"/>
  <c r="K130" i="38"/>
  <c r="I156" i="38"/>
  <c r="I152" i="38"/>
  <c r="I148" i="38"/>
  <c r="I144" i="38"/>
  <c r="I140" i="38"/>
  <c r="I138" i="38"/>
  <c r="I136" i="38"/>
  <c r="I134" i="38"/>
  <c r="I132" i="38"/>
  <c r="I130" i="38"/>
  <c r="AA156" i="38"/>
  <c r="AA152" i="38"/>
  <c r="AA148" i="38"/>
  <c r="AA144" i="38"/>
  <c r="AA140" i="38"/>
  <c r="AA138" i="38"/>
  <c r="AA136" i="38"/>
  <c r="AA134" i="38"/>
  <c r="AA132" i="38"/>
  <c r="AA130" i="38"/>
  <c r="Y156" i="38"/>
  <c r="Y152" i="38"/>
  <c r="Y148" i="38"/>
  <c r="Y144" i="38"/>
  <c r="Y140" i="38"/>
  <c r="Y138" i="38"/>
  <c r="Y136" i="38"/>
  <c r="Y134" i="38"/>
  <c r="Y132" i="38"/>
  <c r="Y130" i="38"/>
  <c r="AA158" i="38"/>
  <c r="AA154" i="38"/>
  <c r="AA150" i="38"/>
  <c r="AA146" i="38"/>
  <c r="AA142" i="38"/>
  <c r="Y158" i="38"/>
  <c r="Y154" i="38"/>
  <c r="Y150" i="38"/>
  <c r="Y146" i="38"/>
  <c r="Y142" i="38"/>
  <c r="AQ156" i="38"/>
  <c r="AQ152" i="38"/>
  <c r="AQ148" i="38"/>
  <c r="AQ144" i="38"/>
  <c r="AQ138" i="38"/>
  <c r="AQ136" i="38"/>
  <c r="AQ134" i="38"/>
  <c r="AQ132" i="38"/>
  <c r="AQ130" i="38"/>
  <c r="AO156" i="38"/>
  <c r="AO152" i="38"/>
  <c r="AO148" i="38"/>
  <c r="AO144" i="38"/>
  <c r="AO138" i="38"/>
  <c r="AO136" i="38"/>
  <c r="AO134" i="38"/>
  <c r="AO132" i="38"/>
  <c r="AO130" i="38"/>
  <c r="AQ140" i="38"/>
  <c r="AO140" i="38"/>
  <c r="AQ158" i="38"/>
  <c r="AQ154" i="38"/>
  <c r="AQ150" i="38"/>
  <c r="AQ146" i="38"/>
  <c r="AQ142" i="38"/>
  <c r="AO158" i="38"/>
  <c r="AO154" i="38"/>
  <c r="AO150" i="38"/>
  <c r="AO146" i="38"/>
  <c r="AO142" i="38"/>
  <c r="O130" i="38"/>
  <c r="AU132" i="38"/>
  <c r="O134" i="38"/>
  <c r="I142" i="38"/>
  <c r="I150" i="38"/>
  <c r="I158" i="38"/>
  <c r="AW36" i="38"/>
  <c r="AI38" i="38"/>
  <c r="AG40" i="38"/>
  <c r="AY42" i="38"/>
  <c r="AW44" i="38"/>
  <c r="AI46" i="38"/>
  <c r="AY50" i="38"/>
  <c r="E52" i="38"/>
  <c r="E50" i="38"/>
  <c r="E48" i="38"/>
  <c r="E46" i="38"/>
  <c r="E44" i="38"/>
  <c r="E42" i="38"/>
  <c r="E40" i="38"/>
  <c r="E38" i="38"/>
  <c r="E36" i="38"/>
  <c r="BA52" i="38"/>
  <c r="BA50" i="38"/>
  <c r="BA48" i="38"/>
  <c r="BA46" i="38"/>
  <c r="BA44" i="38"/>
  <c r="BA42" i="38"/>
  <c r="BA40" i="38"/>
  <c r="BA38" i="38"/>
  <c r="BA36" i="38"/>
  <c r="W26" i="38"/>
  <c r="AM26" i="38"/>
  <c r="BC26" i="38"/>
  <c r="G28" i="38"/>
  <c r="W28" i="38"/>
  <c r="O32" i="38"/>
  <c r="AE32" i="38"/>
  <c r="AM32" i="38"/>
  <c r="BC32" i="38"/>
  <c r="W34" i="38"/>
  <c r="W42" i="38"/>
  <c r="AG42" i="38"/>
  <c r="M52" i="38"/>
  <c r="M50" i="38"/>
  <c r="M48" i="38"/>
  <c r="M46" i="38"/>
  <c r="M44" i="38"/>
  <c r="M42" i="38"/>
  <c r="M40" i="38"/>
  <c r="M38" i="38"/>
  <c r="M36" i="38"/>
  <c r="AC52" i="38"/>
  <c r="AC50" i="38"/>
  <c r="AC48" i="38"/>
  <c r="AC46" i="38"/>
  <c r="AC44" i="38"/>
  <c r="AC42" i="38"/>
  <c r="AC40" i="38"/>
  <c r="AC38" i="38"/>
  <c r="AC36" i="38"/>
  <c r="AS52" i="38"/>
  <c r="AS50" i="38"/>
  <c r="AS48" i="38"/>
  <c r="AS46" i="38"/>
  <c r="AS44" i="38"/>
  <c r="AS42" i="38"/>
  <c r="AS40" i="38"/>
  <c r="AS38" i="38"/>
  <c r="AS36" i="38"/>
  <c r="K26" i="38"/>
  <c r="S26" i="38"/>
  <c r="AA26" i="38"/>
  <c r="AI26" i="38"/>
  <c r="AQ26" i="38"/>
  <c r="AY26" i="38"/>
  <c r="K28" i="38"/>
  <c r="S28" i="38"/>
  <c r="AA28" i="38"/>
  <c r="AI28" i="38"/>
  <c r="AQ28" i="38"/>
  <c r="AY28" i="38"/>
  <c r="K30" i="38"/>
  <c r="S30" i="38"/>
  <c r="AA30" i="38"/>
  <c r="AI30" i="38"/>
  <c r="AQ30" i="38"/>
  <c r="AY30" i="38"/>
  <c r="K32" i="38"/>
  <c r="S32" i="38"/>
  <c r="AA32" i="38"/>
  <c r="AI32" i="38"/>
  <c r="AQ32" i="38"/>
  <c r="AY32" i="38"/>
  <c r="K34" i="38"/>
  <c r="S34" i="38"/>
  <c r="AA34" i="38"/>
  <c r="AI34" i="38"/>
  <c r="AQ34" i="38"/>
  <c r="AY34" i="38"/>
  <c r="O36" i="38"/>
  <c r="Y36" i="38"/>
  <c r="AI36" i="38"/>
  <c r="AU36" i="38"/>
  <c r="K38" i="38"/>
  <c r="W38" i="38"/>
  <c r="AG38" i="38"/>
  <c r="AQ38" i="38"/>
  <c r="BC38" i="38"/>
  <c r="I40" i="38"/>
  <c r="S40" i="38"/>
  <c r="AE40" i="38"/>
  <c r="AO40" i="38"/>
  <c r="AY40" i="38"/>
  <c r="G42" i="38"/>
  <c r="Q42" i="38"/>
  <c r="AA42" i="38"/>
  <c r="AM42" i="38"/>
  <c r="AW42" i="38"/>
  <c r="O44" i="38"/>
  <c r="Y44" i="38"/>
  <c r="AI44" i="38"/>
  <c r="AU44" i="38"/>
  <c r="K46" i="38"/>
  <c r="W46" i="38"/>
  <c r="AG46" i="38"/>
  <c r="AQ46" i="38"/>
  <c r="BC46" i="38"/>
  <c r="S48" i="38"/>
  <c r="AE48" i="38"/>
  <c r="AO48" i="38"/>
  <c r="AY48" i="38"/>
  <c r="G50" i="38"/>
  <c r="AA50" i="38"/>
  <c r="AM50" i="38"/>
  <c r="AW50" i="38"/>
  <c r="O52" i="38"/>
  <c r="AW52" i="38"/>
  <c r="M105" i="38"/>
  <c r="M103" i="38"/>
  <c r="M101" i="38"/>
  <c r="M99" i="38"/>
  <c r="M97" i="38"/>
  <c r="M95" i="38"/>
  <c r="M93" i="38"/>
  <c r="M91" i="38"/>
  <c r="M89" i="38"/>
  <c r="M87" i="38"/>
  <c r="M85" i="38"/>
  <c r="M83" i="38"/>
  <c r="O103" i="38"/>
  <c r="O95" i="38"/>
  <c r="O87" i="38"/>
  <c r="O81" i="38"/>
  <c r="O79" i="38"/>
  <c r="O101" i="38"/>
  <c r="O93" i="38"/>
  <c r="O85" i="38"/>
  <c r="M81" i="38"/>
  <c r="M79" i="38"/>
  <c r="AC105" i="38"/>
  <c r="AC103" i="38"/>
  <c r="AC101" i="38"/>
  <c r="AC99" i="38"/>
  <c r="AC97" i="38"/>
  <c r="AC95" i="38"/>
  <c r="AC93" i="38"/>
  <c r="AC91" i="38"/>
  <c r="AC89" i="38"/>
  <c r="AC87" i="38"/>
  <c r="AC85" i="38"/>
  <c r="AC83" i="38"/>
  <c r="AE99" i="38"/>
  <c r="AE91" i="38"/>
  <c r="AE83" i="38"/>
  <c r="AE81" i="38"/>
  <c r="AE79" i="38"/>
  <c r="AE105" i="38"/>
  <c r="AE97" i="38"/>
  <c r="AE89" i="38"/>
  <c r="AC81" i="38"/>
  <c r="AC79" i="38"/>
  <c r="AS105" i="38"/>
  <c r="AS103" i="38"/>
  <c r="AS101" i="38"/>
  <c r="AS99" i="38"/>
  <c r="AS97" i="38"/>
  <c r="AS95" i="38"/>
  <c r="AS93" i="38"/>
  <c r="AS91" i="38"/>
  <c r="AS89" i="38"/>
  <c r="AS87" i="38"/>
  <c r="AS85" i="38"/>
  <c r="AS83" i="38"/>
  <c r="AU103" i="38"/>
  <c r="AU95" i="38"/>
  <c r="AU87" i="38"/>
  <c r="AU81" i="38"/>
  <c r="AU79" i="38"/>
  <c r="AU101" i="38"/>
  <c r="AU93" i="38"/>
  <c r="AU85" i="38"/>
  <c r="AS81" i="38"/>
  <c r="AS79" i="38"/>
  <c r="K81" i="38"/>
  <c r="AA81" i="38"/>
  <c r="AQ81" i="38"/>
  <c r="Y83" i="38"/>
  <c r="AU83" i="38"/>
  <c r="I85" i="38"/>
  <c r="AE85" i="38"/>
  <c r="AA87" i="38"/>
  <c r="AA89" i="38"/>
  <c r="O91" i="38"/>
  <c r="AO93" i="38"/>
  <c r="Y99" i="38"/>
  <c r="AU99" i="38"/>
  <c r="I101" i="38"/>
  <c r="AE101" i="38"/>
  <c r="AA103" i="38"/>
  <c r="AA105" i="38"/>
  <c r="O158" i="38"/>
  <c r="O156" i="38"/>
  <c r="O154" i="38"/>
  <c r="O152" i="38"/>
  <c r="O150" i="38"/>
  <c r="O148" i="38"/>
  <c r="O146" i="38"/>
  <c r="O144" i="38"/>
  <c r="O142" i="38"/>
  <c r="M158" i="38"/>
  <c r="M156" i="38"/>
  <c r="M154" i="38"/>
  <c r="M152" i="38"/>
  <c r="M150" i="38"/>
  <c r="M148" i="38"/>
  <c r="M146" i="38"/>
  <c r="M144" i="38"/>
  <c r="M142" i="38"/>
  <c r="AE158" i="38"/>
  <c r="AE156" i="38"/>
  <c r="AE154" i="38"/>
  <c r="AE152" i="38"/>
  <c r="AE150" i="38"/>
  <c r="AE148" i="38"/>
  <c r="AE146" i="38"/>
  <c r="AE144" i="38"/>
  <c r="AE142" i="38"/>
  <c r="AE140" i="38"/>
  <c r="AC158" i="38"/>
  <c r="AC156" i="38"/>
  <c r="AC154" i="38"/>
  <c r="AC152" i="38"/>
  <c r="AC150" i="38"/>
  <c r="AC148" i="38"/>
  <c r="AC146" i="38"/>
  <c r="AC144" i="38"/>
  <c r="AC142" i="38"/>
  <c r="AE138" i="38"/>
  <c r="AE136" i="38"/>
  <c r="AE134" i="38"/>
  <c r="AE132" i="38"/>
  <c r="AE130" i="38"/>
  <c r="AC140" i="38"/>
  <c r="AC138" i="38"/>
  <c r="AC136" i="38"/>
  <c r="AC134" i="38"/>
  <c r="AC132" i="38"/>
  <c r="AC130" i="38"/>
  <c r="AU158" i="38"/>
  <c r="AU156" i="38"/>
  <c r="AU154" i="38"/>
  <c r="AU152" i="38"/>
  <c r="AU150" i="38"/>
  <c r="AU148" i="38"/>
  <c r="AU146" i="38"/>
  <c r="AU144" i="38"/>
  <c r="AU142" i="38"/>
  <c r="AU140" i="38"/>
  <c r="AS158" i="38"/>
  <c r="AS156" i="38"/>
  <c r="AS154" i="38"/>
  <c r="AS152" i="38"/>
  <c r="AS150" i="38"/>
  <c r="AS148" i="38"/>
  <c r="AS146" i="38"/>
  <c r="AS144" i="38"/>
  <c r="AS142" i="38"/>
  <c r="AS140" i="38"/>
  <c r="AS130" i="38"/>
  <c r="M132" i="38"/>
  <c r="AS134" i="38"/>
  <c r="M136" i="38"/>
  <c r="AS138" i="38"/>
  <c r="M140" i="38"/>
  <c r="K142" i="38"/>
  <c r="K150" i="38"/>
  <c r="K158" i="38"/>
  <c r="E79" i="38"/>
  <c r="U79" i="38"/>
  <c r="AK79" i="38"/>
  <c r="BA79" i="38"/>
  <c r="E81" i="38"/>
  <c r="U81" i="38"/>
  <c r="AK81" i="38"/>
  <c r="BA81" i="38"/>
  <c r="G83" i="38"/>
  <c r="Q83" i="38"/>
  <c r="AM83" i="38"/>
  <c r="AW83" i="38"/>
  <c r="AI85" i="38"/>
  <c r="W87" i="38"/>
  <c r="AG87" i="38"/>
  <c r="BC87" i="38"/>
  <c r="S89" i="38"/>
  <c r="AY89" i="38"/>
  <c r="G91" i="38"/>
  <c r="Q91" i="38"/>
  <c r="AM91" i="38"/>
  <c r="AW91" i="38"/>
  <c r="AI93" i="38"/>
  <c r="W95" i="38"/>
  <c r="AG95" i="38"/>
  <c r="BC95" i="38"/>
  <c r="S97" i="38"/>
  <c r="AY97" i="38"/>
  <c r="Q99" i="38"/>
  <c r="AW99" i="38"/>
  <c r="AI101" i="38"/>
  <c r="AG103" i="38"/>
  <c r="S105" i="38"/>
  <c r="AY105" i="38"/>
  <c r="E105" i="38"/>
  <c r="E103" i="38"/>
  <c r="E101" i="38"/>
  <c r="E99" i="38"/>
  <c r="E97" i="38"/>
  <c r="E95" i="38"/>
  <c r="E93" i="38"/>
  <c r="E91" i="38"/>
  <c r="E89" i="38"/>
  <c r="E87" i="38"/>
  <c r="E85" i="38"/>
  <c r="E83" i="38"/>
  <c r="U105" i="38"/>
  <c r="U103" i="38"/>
  <c r="U101" i="38"/>
  <c r="U99" i="38"/>
  <c r="U97" i="38"/>
  <c r="U95" i="38"/>
  <c r="U93" i="38"/>
  <c r="U91" i="38"/>
  <c r="U89" i="38"/>
  <c r="U87" i="38"/>
  <c r="U85" i="38"/>
  <c r="U83" i="38"/>
  <c r="AK105" i="38"/>
  <c r="AK103" i="38"/>
  <c r="AK101" i="38"/>
  <c r="AK99" i="38"/>
  <c r="AK97" i="38"/>
  <c r="AK95" i="38"/>
  <c r="AK93" i="38"/>
  <c r="AK91" i="38"/>
  <c r="AK89" i="38"/>
  <c r="AK87" i="38"/>
  <c r="AK85" i="38"/>
  <c r="AK83" i="38"/>
  <c r="BA105" i="38"/>
  <c r="BA103" i="38"/>
  <c r="BA101" i="38"/>
  <c r="BA99" i="38"/>
  <c r="BA97" i="38"/>
  <c r="BA95" i="38"/>
  <c r="BA93" i="38"/>
  <c r="BA91" i="38"/>
  <c r="BA89" i="38"/>
  <c r="BA87" i="38"/>
  <c r="BA85" i="38"/>
  <c r="BA83" i="38"/>
  <c r="G79" i="38"/>
  <c r="W79" i="38"/>
  <c r="AM79" i="38"/>
  <c r="BC79" i="38"/>
  <c r="G81" i="38"/>
  <c r="W81" i="38"/>
  <c r="AM81" i="38"/>
  <c r="BC81" i="38"/>
  <c r="S83" i="38"/>
  <c r="AY83" i="38"/>
  <c r="G85" i="38"/>
  <c r="Q85" i="38"/>
  <c r="AM85" i="38"/>
  <c r="AW85" i="38"/>
  <c r="AI87" i="38"/>
  <c r="W89" i="38"/>
  <c r="AG89" i="38"/>
  <c r="BC89" i="38"/>
  <c r="S91" i="38"/>
  <c r="AY91" i="38"/>
  <c r="G93" i="38"/>
  <c r="Q93" i="38"/>
  <c r="AM93" i="38"/>
  <c r="AW93" i="38"/>
  <c r="AI95" i="38"/>
  <c r="W97" i="38"/>
  <c r="AG97" i="38"/>
  <c r="BC97" i="38"/>
  <c r="S99" i="38"/>
  <c r="AY99" i="38"/>
  <c r="G101" i="38"/>
  <c r="AM101" i="38"/>
  <c r="AI103" i="38"/>
  <c r="W105" i="38"/>
  <c r="BC105" i="38"/>
  <c r="S158" i="38"/>
  <c r="S154" i="38"/>
  <c r="S150" i="38"/>
  <c r="S146" i="38"/>
  <c r="S142" i="38"/>
  <c r="S140" i="38"/>
  <c r="S138" i="38"/>
  <c r="S136" i="38"/>
  <c r="S134" i="38"/>
  <c r="S132" i="38"/>
  <c r="S130" i="38"/>
  <c r="Q158" i="38"/>
  <c r="Q154" i="38"/>
  <c r="Q150" i="38"/>
  <c r="Q146" i="38"/>
  <c r="Q142" i="38"/>
  <c r="Q140" i="38"/>
  <c r="Q138" i="38"/>
  <c r="Q136" i="38"/>
  <c r="Q134" i="38"/>
  <c r="Q132" i="38"/>
  <c r="Q130" i="38"/>
  <c r="AI158" i="38"/>
  <c r="AI154" i="38"/>
  <c r="AI150" i="38"/>
  <c r="AI146" i="38"/>
  <c r="AI142" i="38"/>
  <c r="AI138" i="38"/>
  <c r="AI136" i="38"/>
  <c r="AI134" i="38"/>
  <c r="AI132" i="38"/>
  <c r="AI130" i="38"/>
  <c r="AG158" i="38"/>
  <c r="AG154" i="38"/>
  <c r="AG150" i="38"/>
  <c r="AG146" i="38"/>
  <c r="AG142" i="38"/>
  <c r="AI140" i="38"/>
  <c r="AG138" i="38"/>
  <c r="AG136" i="38"/>
  <c r="AG134" i="38"/>
  <c r="AG132" i="38"/>
  <c r="AG130" i="38"/>
  <c r="AY158" i="38"/>
  <c r="AY154" i="38"/>
  <c r="AY150" i="38"/>
  <c r="AY146" i="38"/>
  <c r="AY142" i="38"/>
  <c r="AW140" i="38"/>
  <c r="AY138" i="38"/>
  <c r="AY136" i="38"/>
  <c r="AY134" i="38"/>
  <c r="AY132" i="38"/>
  <c r="AY130" i="38"/>
  <c r="AW158" i="38"/>
  <c r="AW154" i="38"/>
  <c r="AW150" i="38"/>
  <c r="AW146" i="38"/>
  <c r="AW142" i="38"/>
  <c r="AW138" i="38"/>
  <c r="AW136" i="38"/>
  <c r="AW134" i="38"/>
  <c r="AW132" i="38"/>
  <c r="AW130" i="38"/>
  <c r="E130" i="38"/>
  <c r="U130" i="38"/>
  <c r="AK130" i="38"/>
  <c r="BA130" i="38"/>
  <c r="E132" i="38"/>
  <c r="U132" i="38"/>
  <c r="AK132" i="38"/>
  <c r="BA132" i="38"/>
  <c r="E134" i="38"/>
  <c r="U134" i="38"/>
  <c r="AK134" i="38"/>
  <c r="BA134" i="38"/>
  <c r="E136" i="38"/>
  <c r="U136" i="38"/>
  <c r="AK136" i="38"/>
  <c r="BA136" i="38"/>
  <c r="E138" i="38"/>
  <c r="U138" i="38"/>
  <c r="AG144" i="38"/>
  <c r="AG148" i="38"/>
  <c r="AG152" i="38"/>
  <c r="AG156" i="38"/>
  <c r="G158" i="38"/>
  <c r="G156" i="38"/>
  <c r="G154" i="38"/>
  <c r="G152" i="38"/>
  <c r="G150" i="38"/>
  <c r="G148" i="38"/>
  <c r="G146" i="38"/>
  <c r="G144" i="38"/>
  <c r="G142" i="38"/>
  <c r="E158" i="38"/>
  <c r="E156" i="38"/>
  <c r="E154" i="38"/>
  <c r="E152" i="38"/>
  <c r="E150" i="38"/>
  <c r="E148" i="38"/>
  <c r="E146" i="38"/>
  <c r="E144" i="38"/>
  <c r="E142" i="38"/>
  <c r="W158" i="38"/>
  <c r="W156" i="38"/>
  <c r="W154" i="38"/>
  <c r="W152" i="38"/>
  <c r="W150" i="38"/>
  <c r="W148" i="38"/>
  <c r="W146" i="38"/>
  <c r="W144" i="38"/>
  <c r="W142" i="38"/>
  <c r="U158" i="38"/>
  <c r="U156" i="38"/>
  <c r="U154" i="38"/>
  <c r="U152" i="38"/>
  <c r="U150" i="38"/>
  <c r="U148" i="38"/>
  <c r="U146" i="38"/>
  <c r="U144" i="38"/>
  <c r="U142" i="38"/>
  <c r="AM158" i="38"/>
  <c r="AM156" i="38"/>
  <c r="AM154" i="38"/>
  <c r="AM152" i="38"/>
  <c r="AM150" i="38"/>
  <c r="AM148" i="38"/>
  <c r="AM146" i="38"/>
  <c r="AM144" i="38"/>
  <c r="AM142" i="38"/>
  <c r="AM140" i="38"/>
  <c r="AK158" i="38"/>
  <c r="AK156" i="38"/>
  <c r="AK154" i="38"/>
  <c r="AK152" i="38"/>
  <c r="AK150" i="38"/>
  <c r="AK148" i="38"/>
  <c r="AK146" i="38"/>
  <c r="AK144" i="38"/>
  <c r="AK142" i="38"/>
  <c r="AK140" i="38"/>
  <c r="BC158" i="38"/>
  <c r="BC156" i="38"/>
  <c r="BC154" i="38"/>
  <c r="BC152" i="38"/>
  <c r="BC150" i="38"/>
  <c r="BC148" i="38"/>
  <c r="BC146" i="38"/>
  <c r="BC144" i="38"/>
  <c r="BC142" i="38"/>
  <c r="BC140" i="38"/>
  <c r="BA158" i="38"/>
  <c r="BA156" i="38"/>
  <c r="BA154" i="38"/>
  <c r="BA152" i="38"/>
  <c r="BA150" i="38"/>
  <c r="BA148" i="38"/>
  <c r="BA146" i="38"/>
  <c r="BA144" i="38"/>
  <c r="BA142" i="38"/>
  <c r="G130" i="38"/>
  <c r="W130" i="38"/>
  <c r="AM130" i="38"/>
  <c r="BC130" i="38"/>
  <c r="G132" i="38"/>
  <c r="W132" i="38"/>
  <c r="AM132" i="38"/>
  <c r="BC132" i="38"/>
  <c r="G134" i="38"/>
  <c r="W134" i="38"/>
  <c r="AM134" i="38"/>
  <c r="BC134" i="38"/>
  <c r="G136" i="38"/>
  <c r="W136" i="38"/>
  <c r="AM136" i="38"/>
  <c r="BC136" i="38"/>
  <c r="G138" i="38"/>
  <c r="W138" i="38"/>
  <c r="AM138" i="38"/>
  <c r="BC138" i="38"/>
  <c r="G140" i="38"/>
  <c r="W140" i="38"/>
  <c r="AI144" i="38"/>
  <c r="AI148" i="38"/>
  <c r="AI152" i="38"/>
  <c r="AI156" i="38"/>
  <c r="M106" i="47" l="1"/>
  <c r="BA106" i="47"/>
  <c r="AS106" i="47"/>
  <c r="AC106" i="47"/>
  <c r="S106" i="46"/>
  <c r="U106" i="47"/>
  <c r="AK106" i="47"/>
  <c r="Q106" i="42"/>
  <c r="AY106" i="42"/>
  <c r="AI106" i="46"/>
  <c r="AW106" i="42"/>
  <c r="AI106" i="42"/>
  <c r="S106" i="42"/>
  <c r="Y106" i="42"/>
  <c r="AG106" i="46"/>
  <c r="M170" i="46" s="1"/>
  <c r="AY106" i="46"/>
  <c r="AG106" i="42"/>
  <c r="M170" i="42" s="1"/>
  <c r="AQ106" i="46"/>
  <c r="K106" i="46"/>
  <c r="AC106" i="46"/>
  <c r="BA106" i="46"/>
  <c r="AS106" i="46"/>
  <c r="AG106" i="47"/>
  <c r="AA106" i="47"/>
  <c r="Y106" i="47"/>
  <c r="AE106" i="47"/>
  <c r="AM106" i="47"/>
  <c r="G106" i="47"/>
  <c r="S106" i="47"/>
  <c r="AW106" i="47"/>
  <c r="Q106" i="47"/>
  <c r="M166" i="47" s="1"/>
  <c r="BC106" i="47"/>
  <c r="M175" i="47" s="1"/>
  <c r="W106" i="47"/>
  <c r="AI106" i="47"/>
  <c r="AY106" i="47"/>
  <c r="K106" i="47"/>
  <c r="AO106" i="47"/>
  <c r="M172" i="47" s="1"/>
  <c r="I106" i="47"/>
  <c r="AU106" i="47"/>
  <c r="M173" i="47" s="1"/>
  <c r="O106" i="47"/>
  <c r="M165" i="47" s="1"/>
  <c r="Y106" i="46"/>
  <c r="I106" i="46"/>
  <c r="M164" i="46" s="1"/>
  <c r="W106" i="46"/>
  <c r="M169" i="46" s="1"/>
  <c r="E106" i="46"/>
  <c r="M106" i="46"/>
  <c r="M175" i="46"/>
  <c r="G106" i="46"/>
  <c r="AW106" i="46"/>
  <c r="M174" i="46" s="1"/>
  <c r="Q106" i="46"/>
  <c r="M166" i="46" s="1"/>
  <c r="U106" i="46"/>
  <c r="M167" i="46" s="1"/>
  <c r="O106" i="46"/>
  <c r="AA106" i="46"/>
  <c r="AM106" i="46"/>
  <c r="AO106" i="46"/>
  <c r="M172" i="46" s="1"/>
  <c r="BC106" i="46"/>
  <c r="AK106" i="46"/>
  <c r="AU106" i="46"/>
  <c r="M173" i="46" s="1"/>
  <c r="AE106" i="46"/>
  <c r="M174" i="42"/>
  <c r="AU106" i="42"/>
  <c r="O106" i="42"/>
  <c r="BA106" i="42"/>
  <c r="U106" i="42"/>
  <c r="AM106" i="42"/>
  <c r="G106" i="42"/>
  <c r="AS106" i="42"/>
  <c r="M106" i="42"/>
  <c r="AQ106" i="42"/>
  <c r="AE106" i="42"/>
  <c r="AK106" i="42"/>
  <c r="E106" i="42"/>
  <c r="AA106" i="42"/>
  <c r="M168" i="42" s="1"/>
  <c r="K106" i="42"/>
  <c r="BC106" i="42"/>
  <c r="W106" i="42"/>
  <c r="M169" i="42" s="1"/>
  <c r="AC106" i="42"/>
  <c r="AO106" i="42"/>
  <c r="I106" i="42"/>
  <c r="M174" i="47" l="1"/>
  <c r="M171" i="47"/>
  <c r="M165" i="42"/>
  <c r="M171" i="46"/>
  <c r="M168" i="47"/>
  <c r="M164" i="42"/>
  <c r="M166" i="42"/>
  <c r="M164" i="47"/>
  <c r="BE106" i="47"/>
  <c r="BG106" i="47"/>
  <c r="M163" i="47"/>
  <c r="M169" i="47"/>
  <c r="M167" i="47"/>
  <c r="M170" i="47"/>
  <c r="BG106" i="46"/>
  <c r="M165" i="46"/>
  <c r="M163" i="46"/>
  <c r="L176" i="46" s="1"/>
  <c r="BE106" i="46"/>
  <c r="M168" i="46"/>
  <c r="M163" i="42"/>
  <c r="BE106" i="42"/>
  <c r="M167" i="42"/>
  <c r="M172" i="42"/>
  <c r="M171" i="42"/>
  <c r="M173" i="42"/>
  <c r="M175" i="42"/>
  <c r="BG106" i="42"/>
  <c r="L176" i="47" l="1"/>
  <c r="L176" i="42"/>
  <c r="E5" i="37" l="1"/>
  <c r="F5" i="37"/>
  <c r="F6" i="37"/>
  <c r="E7" i="37"/>
  <c r="F7" i="37"/>
  <c r="E8" i="37"/>
  <c r="F8" i="37"/>
  <c r="E9" i="37"/>
  <c r="F9" i="37"/>
  <c r="F10" i="37"/>
  <c r="E11" i="37"/>
  <c r="F11" i="37"/>
  <c r="F12" i="37"/>
  <c r="E13" i="37"/>
  <c r="F13" i="37"/>
  <c r="F14" i="37"/>
  <c r="E15" i="37"/>
  <c r="F15" i="37"/>
  <c r="F16" i="37"/>
  <c r="E17" i="37"/>
  <c r="F17" i="37"/>
  <c r="F18" i="37"/>
  <c r="E19" i="37"/>
  <c r="F19" i="37"/>
  <c r="F20" i="37"/>
  <c r="E21" i="37"/>
  <c r="F21" i="37"/>
  <c r="F22" i="37"/>
  <c r="E23" i="37"/>
  <c r="F23" i="37"/>
  <c r="F24" i="37"/>
  <c r="E25" i="37"/>
  <c r="F25" i="37"/>
  <c r="F26" i="37"/>
  <c r="E27" i="37"/>
  <c r="F27" i="37"/>
  <c r="F28" i="37"/>
  <c r="E29" i="37"/>
  <c r="F29" i="37"/>
  <c r="F30" i="37"/>
  <c r="E31" i="37"/>
  <c r="F31" i="37"/>
  <c r="F32" i="37"/>
  <c r="E33" i="37"/>
  <c r="F33" i="37"/>
  <c r="F34" i="37"/>
  <c r="E35" i="37"/>
  <c r="F35" i="37"/>
  <c r="F36" i="37"/>
  <c r="E37" i="37"/>
  <c r="F37" i="37"/>
  <c r="F38" i="37"/>
  <c r="E39" i="37"/>
  <c r="F39" i="37"/>
  <c r="F40" i="37"/>
  <c r="E41" i="37"/>
  <c r="F41" i="37"/>
  <c r="F42" i="37"/>
  <c r="E43" i="37"/>
  <c r="F43" i="37"/>
  <c r="F44" i="37"/>
  <c r="E45" i="37"/>
  <c r="F45" i="37"/>
  <c r="F46" i="37"/>
  <c r="E47" i="37"/>
  <c r="F47" i="37"/>
  <c r="F48" i="37"/>
  <c r="E49" i="37"/>
  <c r="F49" i="37"/>
  <c r="F50" i="37"/>
  <c r="E51" i="37"/>
  <c r="F51" i="37"/>
  <c r="F52" i="37"/>
  <c r="F53" i="37"/>
  <c r="E54" i="37"/>
  <c r="F54" i="37"/>
  <c r="E55" i="37"/>
  <c r="F55" i="37"/>
  <c r="E56" i="37"/>
  <c r="F56" i="37"/>
  <c r="E57" i="37"/>
  <c r="F57" i="37"/>
  <c r="F4" i="37"/>
  <c r="E4" i="37"/>
  <c r="C58" i="37"/>
  <c r="B58" i="37"/>
  <c r="A58" i="37"/>
  <c r="C57" i="37"/>
  <c r="D57" i="37" s="1"/>
  <c r="B57" i="37"/>
  <c r="A57" i="37"/>
  <c r="C56" i="37"/>
  <c r="D56" i="37" s="1"/>
  <c r="B56" i="37"/>
  <c r="A56" i="37"/>
  <c r="C55" i="37"/>
  <c r="D55" i="37" s="1"/>
  <c r="B55" i="37"/>
  <c r="A55" i="37"/>
  <c r="C54" i="37"/>
  <c r="D54" i="37" s="1"/>
  <c r="B54" i="37"/>
  <c r="A54" i="37"/>
  <c r="C53" i="37"/>
  <c r="D53" i="37" s="1"/>
  <c r="B53" i="37"/>
  <c r="A53" i="37"/>
  <c r="C52" i="37"/>
  <c r="D52" i="37" s="1"/>
  <c r="B52" i="37"/>
  <c r="A52" i="37"/>
  <c r="C51" i="37"/>
  <c r="D51" i="37" s="1"/>
  <c r="B51" i="37"/>
  <c r="A51" i="37"/>
  <c r="C50" i="37"/>
  <c r="D50" i="37" s="1"/>
  <c r="B50" i="37"/>
  <c r="A50" i="37"/>
  <c r="C49" i="37"/>
  <c r="D49" i="37" s="1"/>
  <c r="B49" i="37"/>
  <c r="A49" i="37"/>
  <c r="C48" i="37"/>
  <c r="D48" i="37" s="1"/>
  <c r="B48" i="37"/>
  <c r="A48" i="37"/>
  <c r="C47" i="37"/>
  <c r="D47" i="37" s="1"/>
  <c r="B47" i="37"/>
  <c r="A47" i="37"/>
  <c r="C46" i="37"/>
  <c r="D46" i="37" s="1"/>
  <c r="B46" i="37"/>
  <c r="A46" i="37"/>
  <c r="C45" i="37"/>
  <c r="D45" i="37" s="1"/>
  <c r="B45" i="37"/>
  <c r="A45" i="37"/>
  <c r="C44" i="37"/>
  <c r="D44" i="37" s="1"/>
  <c r="B44" i="37"/>
  <c r="A44" i="37"/>
  <c r="C43" i="37"/>
  <c r="D43" i="37" s="1"/>
  <c r="B43" i="37"/>
  <c r="A43" i="37"/>
  <c r="C42" i="37"/>
  <c r="D42" i="37" s="1"/>
  <c r="B42" i="37"/>
  <c r="A42" i="37"/>
  <c r="C41" i="37"/>
  <c r="D41" i="37" s="1"/>
  <c r="B41" i="37"/>
  <c r="A41" i="37"/>
  <c r="C40" i="37"/>
  <c r="D40" i="37" s="1"/>
  <c r="B40" i="37"/>
  <c r="A40" i="37"/>
  <c r="C39" i="37"/>
  <c r="D39" i="37" s="1"/>
  <c r="B39" i="37"/>
  <c r="A39" i="37"/>
  <c r="C38" i="37"/>
  <c r="D38" i="37" s="1"/>
  <c r="B38" i="37"/>
  <c r="A38" i="37"/>
  <c r="C37" i="37"/>
  <c r="D37" i="37" s="1"/>
  <c r="B37" i="37"/>
  <c r="A37" i="37"/>
  <c r="C36" i="37"/>
  <c r="D36" i="37" s="1"/>
  <c r="B36" i="37"/>
  <c r="A36" i="37"/>
  <c r="C35" i="37"/>
  <c r="D35" i="37" s="1"/>
  <c r="B35" i="37"/>
  <c r="A35" i="37"/>
  <c r="C34" i="37"/>
  <c r="D34" i="37" s="1"/>
  <c r="B34" i="37"/>
  <c r="A34" i="37"/>
  <c r="C33" i="37"/>
  <c r="D33" i="37" s="1"/>
  <c r="B33" i="37"/>
  <c r="A33" i="37"/>
  <c r="C32" i="37"/>
  <c r="D32" i="37" s="1"/>
  <c r="B32" i="37"/>
  <c r="A32" i="37"/>
  <c r="C31" i="37"/>
  <c r="D31" i="37" s="1"/>
  <c r="B31" i="37"/>
  <c r="A31" i="37"/>
  <c r="C30" i="37"/>
  <c r="D30" i="37" s="1"/>
  <c r="B30" i="37"/>
  <c r="A30" i="37"/>
  <c r="C29" i="37"/>
  <c r="D29" i="37" s="1"/>
  <c r="B29" i="37"/>
  <c r="A29" i="37"/>
  <c r="C28" i="37"/>
  <c r="D28" i="37" s="1"/>
  <c r="B28" i="37"/>
  <c r="A28" i="37"/>
  <c r="C27" i="37"/>
  <c r="D27" i="37" s="1"/>
  <c r="B27" i="37"/>
  <c r="A27" i="37"/>
  <c r="C26" i="37"/>
  <c r="D26" i="37" s="1"/>
  <c r="B26" i="37"/>
  <c r="A26" i="37"/>
  <c r="C25" i="37"/>
  <c r="D25" i="37" s="1"/>
  <c r="B25" i="37"/>
  <c r="A25" i="37"/>
  <c r="C24" i="37"/>
  <c r="D24" i="37" s="1"/>
  <c r="B24" i="37"/>
  <c r="A24" i="37"/>
  <c r="C23" i="37"/>
  <c r="D23" i="37" s="1"/>
  <c r="B23" i="37"/>
  <c r="A23" i="37"/>
  <c r="C22" i="37"/>
  <c r="D22" i="37" s="1"/>
  <c r="B22" i="37"/>
  <c r="A22" i="37"/>
  <c r="C21" i="37"/>
  <c r="D21" i="37" s="1"/>
  <c r="B21" i="37"/>
  <c r="A21" i="37"/>
  <c r="C20" i="37"/>
  <c r="D20" i="37" s="1"/>
  <c r="B20" i="37"/>
  <c r="A20" i="37"/>
  <c r="C19" i="37"/>
  <c r="D19" i="37" s="1"/>
  <c r="B19" i="37"/>
  <c r="A19" i="37"/>
  <c r="C18" i="37"/>
  <c r="D18" i="37" s="1"/>
  <c r="B18" i="37"/>
  <c r="A18" i="37"/>
  <c r="C17" i="37"/>
  <c r="D17" i="37" s="1"/>
  <c r="B17" i="37"/>
  <c r="A17" i="37"/>
  <c r="C16" i="37"/>
  <c r="D16" i="37" s="1"/>
  <c r="B16" i="37"/>
  <c r="A16" i="37"/>
  <c r="C15" i="37"/>
  <c r="D15" i="37" s="1"/>
  <c r="B15" i="37"/>
  <c r="A15" i="37"/>
  <c r="C14" i="37"/>
  <c r="D14" i="37" s="1"/>
  <c r="B14" i="37"/>
  <c r="A14" i="37"/>
  <c r="C13" i="37"/>
  <c r="D13" i="37" s="1"/>
  <c r="B13" i="37"/>
  <c r="A13" i="37"/>
  <c r="C12" i="37"/>
  <c r="D12" i="37" s="1"/>
  <c r="B12" i="37"/>
  <c r="A12" i="37"/>
  <c r="C11" i="37"/>
  <c r="D11" i="37" s="1"/>
  <c r="B11" i="37"/>
  <c r="A11" i="37"/>
  <c r="C10" i="37"/>
  <c r="D10" i="37" s="1"/>
  <c r="B10" i="37"/>
  <c r="A10" i="37"/>
  <c r="C9" i="37"/>
  <c r="D9" i="37" s="1"/>
  <c r="B9" i="37"/>
  <c r="A9" i="37"/>
  <c r="C8" i="37"/>
  <c r="D8" i="37" s="1"/>
  <c r="B8" i="37"/>
  <c r="A8" i="37"/>
  <c r="C7" i="37"/>
  <c r="D7" i="37" s="1"/>
  <c r="B7" i="37"/>
  <c r="A7" i="37"/>
  <c r="C6" i="37"/>
  <c r="D6" i="37" s="1"/>
  <c r="B6" i="37"/>
  <c r="A6" i="37"/>
  <c r="C5" i="37"/>
  <c r="D5" i="37" s="1"/>
  <c r="B5" i="37"/>
  <c r="A5" i="37"/>
  <c r="C4" i="37"/>
  <c r="D4" i="37" s="1"/>
  <c r="B4" i="37"/>
  <c r="A4" i="37"/>
  <c r="BA112" i="8"/>
  <c r="AW112" i="8"/>
  <c r="AS112" i="8"/>
  <c r="AO112" i="8"/>
  <c r="AK112" i="8"/>
  <c r="AG112" i="8"/>
  <c r="AC112" i="8"/>
  <c r="Y112" i="8"/>
  <c r="U112" i="8"/>
  <c r="Q112" i="8"/>
  <c r="M112" i="8"/>
  <c r="I112" i="8"/>
  <c r="E112" i="8"/>
  <c r="BA112" i="9"/>
  <c r="AW112" i="9"/>
  <c r="AS112" i="9"/>
  <c r="AO112" i="9"/>
  <c r="AK112" i="9"/>
  <c r="AG112" i="9"/>
  <c r="AC112" i="9"/>
  <c r="Y112" i="9"/>
  <c r="U112" i="9"/>
  <c r="Q112" i="9"/>
  <c r="M112" i="9"/>
  <c r="I112" i="9"/>
  <c r="E112" i="9"/>
  <c r="BA112" i="15"/>
  <c r="AW112" i="15"/>
  <c r="AS112" i="15"/>
  <c r="AO112" i="15"/>
  <c r="AK112" i="15"/>
  <c r="AG112" i="15"/>
  <c r="AC112" i="15"/>
  <c r="Y112" i="15"/>
  <c r="U112" i="15"/>
  <c r="Q112" i="15"/>
  <c r="M112" i="15"/>
  <c r="I112" i="15"/>
  <c r="E112" i="15"/>
  <c r="BA112" i="16"/>
  <c r="AW112" i="16"/>
  <c r="AS112" i="16"/>
  <c r="AO112" i="16"/>
  <c r="AK112" i="16"/>
  <c r="AG112" i="16"/>
  <c r="AC112" i="16"/>
  <c r="Y112" i="16"/>
  <c r="U112" i="16"/>
  <c r="Q112" i="16"/>
  <c r="M112" i="16"/>
  <c r="I112" i="16"/>
  <c r="E112" i="16"/>
  <c r="BA112" i="17"/>
  <c r="AW112" i="17"/>
  <c r="AS112" i="17"/>
  <c r="AO112" i="17"/>
  <c r="AK112" i="17"/>
  <c r="AG112" i="17"/>
  <c r="AC112" i="17"/>
  <c r="Y112" i="17"/>
  <c r="U112" i="17"/>
  <c r="Q112" i="17"/>
  <c r="M112" i="17"/>
  <c r="I112" i="17"/>
  <c r="E112" i="17"/>
  <c r="BA112" i="1"/>
  <c r="AW112" i="1"/>
  <c r="AS112" i="1"/>
  <c r="AO112" i="1"/>
  <c r="AK112" i="1"/>
  <c r="AG112" i="1"/>
  <c r="AC112" i="1"/>
  <c r="Y112" i="1"/>
  <c r="U112" i="1"/>
  <c r="Q112" i="1"/>
  <c r="M112" i="1"/>
  <c r="I112" i="1"/>
  <c r="E112" i="1"/>
  <c r="BA112" i="4"/>
  <c r="AW112" i="4"/>
  <c r="AS112" i="4"/>
  <c r="AO112" i="4"/>
  <c r="AK112" i="4"/>
  <c r="AG112" i="4"/>
  <c r="AC112" i="4"/>
  <c r="Y112" i="4"/>
  <c r="U112" i="4"/>
  <c r="Q112" i="4"/>
  <c r="M112" i="4"/>
  <c r="I112" i="4"/>
  <c r="E112" i="4"/>
  <c r="BA59" i="8"/>
  <c r="AW59" i="8"/>
  <c r="AS59" i="8"/>
  <c r="AO59" i="8"/>
  <c r="AK59" i="8"/>
  <c r="AG59" i="8"/>
  <c r="AC59" i="8"/>
  <c r="Y59" i="8"/>
  <c r="U59" i="8"/>
  <c r="Q59" i="8"/>
  <c r="M59" i="8"/>
  <c r="I59" i="8"/>
  <c r="E59" i="8"/>
  <c r="BA59" i="9"/>
  <c r="AW59" i="9"/>
  <c r="AS59" i="9"/>
  <c r="AO59" i="9"/>
  <c r="AK59" i="9"/>
  <c r="AG59" i="9"/>
  <c r="AC59" i="9"/>
  <c r="Y59" i="9"/>
  <c r="U59" i="9"/>
  <c r="Q59" i="9"/>
  <c r="M59" i="9"/>
  <c r="I59" i="9"/>
  <c r="E59" i="9"/>
  <c r="BA59" i="15"/>
  <c r="AW59" i="15"/>
  <c r="AS59" i="15"/>
  <c r="AO59" i="15"/>
  <c r="AK59" i="15"/>
  <c r="AG59" i="15"/>
  <c r="AC59" i="15"/>
  <c r="Y59" i="15"/>
  <c r="U59" i="15"/>
  <c r="Q59" i="15"/>
  <c r="M59" i="15"/>
  <c r="I59" i="15"/>
  <c r="E59" i="15"/>
  <c r="BA59" i="16"/>
  <c r="AW59" i="16"/>
  <c r="AS59" i="16"/>
  <c r="AO59" i="16"/>
  <c r="AK59" i="16"/>
  <c r="AG59" i="16"/>
  <c r="AC59" i="16"/>
  <c r="Y59" i="16"/>
  <c r="U59" i="16"/>
  <c r="Q59" i="16"/>
  <c r="M59" i="16"/>
  <c r="I59" i="16"/>
  <c r="E59" i="16"/>
  <c r="BA59" i="17"/>
  <c r="AW59" i="17"/>
  <c r="AS59" i="17"/>
  <c r="AO59" i="17"/>
  <c r="AK59" i="17"/>
  <c r="AG59" i="17"/>
  <c r="AC59" i="17"/>
  <c r="Y59" i="17"/>
  <c r="U59" i="17"/>
  <c r="Q59" i="17"/>
  <c r="M59" i="17"/>
  <c r="I59" i="17"/>
  <c r="E59" i="17"/>
  <c r="BA59" i="1"/>
  <c r="AW59" i="1"/>
  <c r="AS59" i="1"/>
  <c r="AO59" i="1"/>
  <c r="AK59" i="1"/>
  <c r="AG59" i="1"/>
  <c r="AC59" i="1"/>
  <c r="Y59" i="1"/>
  <c r="U59" i="1"/>
  <c r="Q59" i="1"/>
  <c r="M59" i="1"/>
  <c r="I59" i="1"/>
  <c r="E59" i="1"/>
  <c r="BA59" i="4"/>
  <c r="AW59" i="4"/>
  <c r="AS59" i="4"/>
  <c r="AO59" i="4"/>
  <c r="AK59" i="4"/>
  <c r="AG59" i="4"/>
  <c r="AC59" i="4"/>
  <c r="Y59" i="4"/>
  <c r="U59" i="4"/>
  <c r="Q59" i="4"/>
  <c r="M59" i="4"/>
  <c r="I59" i="4"/>
  <c r="E59" i="4"/>
  <c r="I112" i="20"/>
  <c r="M112" i="20"/>
  <c r="Q112" i="20"/>
  <c r="U112" i="20"/>
  <c r="Y112" i="20"/>
  <c r="AC112" i="20"/>
  <c r="AG112" i="20"/>
  <c r="AK112" i="20"/>
  <c r="AO112" i="20"/>
  <c r="AS112" i="20"/>
  <c r="AW112" i="20"/>
  <c r="BA112" i="20"/>
  <c r="I112" i="23"/>
  <c r="M112" i="23"/>
  <c r="Q112" i="23"/>
  <c r="U112" i="23"/>
  <c r="Y112" i="23"/>
  <c r="AC112" i="23"/>
  <c r="AG112" i="23"/>
  <c r="AK112" i="23"/>
  <c r="AO112" i="23"/>
  <c r="AS112" i="23"/>
  <c r="AW112" i="23"/>
  <c r="BA112" i="23"/>
  <c r="I112" i="24"/>
  <c r="M112" i="24"/>
  <c r="Q112" i="24"/>
  <c r="U112" i="24"/>
  <c r="Y112" i="24"/>
  <c r="AC112" i="24"/>
  <c r="AG112" i="24"/>
  <c r="AK112" i="24"/>
  <c r="AO112" i="24"/>
  <c r="AS112" i="24"/>
  <c r="AW112" i="24"/>
  <c r="BA112" i="24"/>
  <c r="I112" i="29"/>
  <c r="M112" i="29"/>
  <c r="Q112" i="29"/>
  <c r="U112" i="29"/>
  <c r="Y112" i="29"/>
  <c r="AC112" i="29"/>
  <c r="AG112" i="29"/>
  <c r="AK112" i="29"/>
  <c r="AO112" i="29"/>
  <c r="AS112" i="29"/>
  <c r="AW112" i="29"/>
  <c r="BA112" i="29"/>
  <c r="I112" i="30"/>
  <c r="M112" i="30"/>
  <c r="Q112" i="30"/>
  <c r="U112" i="30"/>
  <c r="Y112" i="30"/>
  <c r="AC112" i="30"/>
  <c r="AG112" i="30"/>
  <c r="AK112" i="30"/>
  <c r="AO112" i="30"/>
  <c r="AS112" i="30"/>
  <c r="AW112" i="30"/>
  <c r="BA112" i="30"/>
  <c r="I112" i="31"/>
  <c r="M112" i="31"/>
  <c r="Q112" i="31"/>
  <c r="U112" i="31"/>
  <c r="Y112" i="31"/>
  <c r="AC112" i="31"/>
  <c r="AG112" i="31"/>
  <c r="AK112" i="31"/>
  <c r="AO112" i="31"/>
  <c r="AS112" i="31"/>
  <c r="AW112" i="31"/>
  <c r="BA112" i="31"/>
  <c r="I112" i="32"/>
  <c r="M112" i="32"/>
  <c r="Q112" i="32"/>
  <c r="U112" i="32"/>
  <c r="Y112" i="32"/>
  <c r="AC112" i="32"/>
  <c r="AG112" i="32"/>
  <c r="AK112" i="32"/>
  <c r="AO112" i="32"/>
  <c r="AS112" i="32"/>
  <c r="AW112" i="32"/>
  <c r="BA112" i="32"/>
  <c r="I112" i="33"/>
  <c r="M112" i="33"/>
  <c r="Q112" i="33"/>
  <c r="U112" i="33"/>
  <c r="Y112" i="33"/>
  <c r="AC112" i="33"/>
  <c r="AG112" i="33"/>
  <c r="AK112" i="33"/>
  <c r="AO112" i="33"/>
  <c r="AS112" i="33"/>
  <c r="AW112" i="33"/>
  <c r="BA112" i="33"/>
  <c r="I112" i="34"/>
  <c r="M112" i="34"/>
  <c r="Q112" i="34"/>
  <c r="U112" i="34"/>
  <c r="Y112" i="34"/>
  <c r="AC112" i="34"/>
  <c r="AG112" i="34"/>
  <c r="AK112" i="34"/>
  <c r="AO112" i="34"/>
  <c r="AS112" i="34"/>
  <c r="AW112" i="34"/>
  <c r="BA112" i="34"/>
  <c r="I112" i="18"/>
  <c r="M112" i="18"/>
  <c r="Q112" i="18"/>
  <c r="U112" i="18"/>
  <c r="Y112" i="18"/>
  <c r="AC112" i="18"/>
  <c r="AG112" i="18"/>
  <c r="AK112" i="18"/>
  <c r="AO112" i="18"/>
  <c r="AS112" i="18"/>
  <c r="AW112" i="18"/>
  <c r="BA112" i="18"/>
  <c r="E112" i="20"/>
  <c r="E112" i="23"/>
  <c r="E112" i="24"/>
  <c r="E112" i="29"/>
  <c r="E112" i="30"/>
  <c r="E112" i="31"/>
  <c r="E112" i="32"/>
  <c r="E112" i="33"/>
  <c r="E112" i="34"/>
  <c r="E112" i="18"/>
  <c r="I59" i="20"/>
  <c r="M59" i="20"/>
  <c r="Q59" i="20"/>
  <c r="U59" i="20"/>
  <c r="Y59" i="20"/>
  <c r="AC59" i="20"/>
  <c r="AG59" i="20"/>
  <c r="AK59" i="20"/>
  <c r="AO59" i="20"/>
  <c r="AS59" i="20"/>
  <c r="AW59" i="20"/>
  <c r="BA59" i="20"/>
  <c r="I59" i="23"/>
  <c r="M59" i="23"/>
  <c r="Q59" i="23"/>
  <c r="U59" i="23"/>
  <c r="Y59" i="23"/>
  <c r="AC59" i="23"/>
  <c r="AG59" i="23"/>
  <c r="AK59" i="23"/>
  <c r="AO59" i="23"/>
  <c r="AS59" i="23"/>
  <c r="AW59" i="23"/>
  <c r="BA59" i="23"/>
  <c r="I59" i="24"/>
  <c r="M59" i="24"/>
  <c r="Q59" i="24"/>
  <c r="U59" i="24"/>
  <c r="Y59" i="24"/>
  <c r="AC59" i="24"/>
  <c r="AG59" i="24"/>
  <c r="AK59" i="24"/>
  <c r="AO59" i="24"/>
  <c r="AS59" i="24"/>
  <c r="AW59" i="24"/>
  <c r="BA59" i="24"/>
  <c r="I59" i="29"/>
  <c r="M59" i="29"/>
  <c r="Q59" i="29"/>
  <c r="U59" i="29"/>
  <c r="Y59" i="29"/>
  <c r="AC59" i="29"/>
  <c r="AG59" i="29"/>
  <c r="AK59" i="29"/>
  <c r="AO59" i="29"/>
  <c r="AS59" i="29"/>
  <c r="AW59" i="29"/>
  <c r="BA59" i="29"/>
  <c r="I59" i="30"/>
  <c r="M59" i="30"/>
  <c r="Q59" i="30"/>
  <c r="U59" i="30"/>
  <c r="Y59" i="30"/>
  <c r="AC59" i="30"/>
  <c r="AG59" i="30"/>
  <c r="AK59" i="30"/>
  <c r="AO59" i="30"/>
  <c r="AS59" i="30"/>
  <c r="AW59" i="30"/>
  <c r="BA59" i="30"/>
  <c r="I59" i="31"/>
  <c r="M59" i="31"/>
  <c r="Q59" i="31"/>
  <c r="U59" i="31"/>
  <c r="Y59" i="31"/>
  <c r="AC59" i="31"/>
  <c r="AG59" i="31"/>
  <c r="AK59" i="31"/>
  <c r="AO59" i="31"/>
  <c r="AS59" i="31"/>
  <c r="AW59" i="31"/>
  <c r="BA59" i="31"/>
  <c r="I59" i="32"/>
  <c r="M59" i="32"/>
  <c r="Q59" i="32"/>
  <c r="U59" i="32"/>
  <c r="Y59" i="32"/>
  <c r="AC59" i="32"/>
  <c r="AG59" i="32"/>
  <c r="AK59" i="32"/>
  <c r="AO59" i="32"/>
  <c r="AS59" i="32"/>
  <c r="AW59" i="32"/>
  <c r="BA59" i="32"/>
  <c r="I59" i="33"/>
  <c r="M59" i="33"/>
  <c r="Q59" i="33"/>
  <c r="U59" i="33"/>
  <c r="Y59" i="33"/>
  <c r="AC59" i="33"/>
  <c r="AG59" i="33"/>
  <c r="AK59" i="33"/>
  <c r="AO59" i="33"/>
  <c r="AS59" i="33"/>
  <c r="AW59" i="33"/>
  <c r="BA59" i="33"/>
  <c r="I59" i="34"/>
  <c r="M59" i="34"/>
  <c r="Q59" i="34"/>
  <c r="U59" i="34"/>
  <c r="Y59" i="34"/>
  <c r="AC59" i="34"/>
  <c r="AG59" i="34"/>
  <c r="AK59" i="34"/>
  <c r="AO59" i="34"/>
  <c r="AS59" i="34"/>
  <c r="AW59" i="34"/>
  <c r="BA59" i="34"/>
  <c r="I59" i="18"/>
  <c r="M59" i="18"/>
  <c r="Q59" i="18"/>
  <c r="U59" i="18"/>
  <c r="Y59" i="18"/>
  <c r="AC59" i="18"/>
  <c r="AG59" i="18"/>
  <c r="AK59" i="18"/>
  <c r="AO59" i="18"/>
  <c r="AS59" i="18"/>
  <c r="AW59" i="18"/>
  <c r="BA59" i="18"/>
  <c r="E59" i="20"/>
  <c r="E59" i="23"/>
  <c r="E59" i="24"/>
  <c r="E59" i="29"/>
  <c r="E59" i="30"/>
  <c r="E59" i="31"/>
  <c r="E59" i="32"/>
  <c r="E59" i="33"/>
  <c r="E59" i="34"/>
  <c r="E59" i="18"/>
  <c r="C58" i="35" l="1"/>
  <c r="B58" i="35"/>
  <c r="A58" i="35"/>
  <c r="C57" i="35"/>
  <c r="B57" i="35"/>
  <c r="A57" i="35"/>
  <c r="C56" i="35"/>
  <c r="D56" i="35" s="1"/>
  <c r="B56" i="35"/>
  <c r="A56" i="35"/>
  <c r="C55" i="35"/>
  <c r="D55" i="35" s="1"/>
  <c r="B55" i="35"/>
  <c r="A55" i="35"/>
  <c r="C54" i="35"/>
  <c r="D54" i="35" s="1"/>
  <c r="B54" i="35"/>
  <c r="A54" i="35"/>
  <c r="C53" i="35"/>
  <c r="D53" i="35" s="1"/>
  <c r="B53" i="35"/>
  <c r="A53" i="35"/>
  <c r="C52" i="35"/>
  <c r="D52" i="35" s="1"/>
  <c r="B52" i="35"/>
  <c r="A52" i="35"/>
  <c r="C51" i="35"/>
  <c r="D51" i="35" s="1"/>
  <c r="B51" i="35"/>
  <c r="A51" i="35"/>
  <c r="C50" i="35"/>
  <c r="D50" i="35" s="1"/>
  <c r="B50" i="35"/>
  <c r="A50" i="35"/>
  <c r="C49" i="35"/>
  <c r="D49" i="35" s="1"/>
  <c r="B49" i="35"/>
  <c r="A49" i="35"/>
  <c r="C48" i="35"/>
  <c r="D48" i="35" s="1"/>
  <c r="B48" i="35"/>
  <c r="A48" i="35"/>
  <c r="C47" i="35"/>
  <c r="D47" i="35" s="1"/>
  <c r="B47" i="35"/>
  <c r="A47" i="35"/>
  <c r="C46" i="35"/>
  <c r="D46" i="35" s="1"/>
  <c r="B46" i="35"/>
  <c r="A46" i="35"/>
  <c r="C45" i="35"/>
  <c r="D45" i="35" s="1"/>
  <c r="B45" i="35"/>
  <c r="A45" i="35"/>
  <c r="C44" i="35"/>
  <c r="D44" i="35" s="1"/>
  <c r="B44" i="35"/>
  <c r="A44" i="35"/>
  <c r="C43" i="35"/>
  <c r="D43" i="35" s="1"/>
  <c r="B43" i="35"/>
  <c r="A43" i="35"/>
  <c r="C42" i="35"/>
  <c r="D42" i="35" s="1"/>
  <c r="B42" i="35"/>
  <c r="A42" i="35"/>
  <c r="C41" i="35"/>
  <c r="D41" i="35" s="1"/>
  <c r="B41" i="35"/>
  <c r="A41" i="35"/>
  <c r="C40" i="35"/>
  <c r="D40" i="35" s="1"/>
  <c r="B40" i="35"/>
  <c r="A40" i="35"/>
  <c r="C39" i="35"/>
  <c r="D39" i="35" s="1"/>
  <c r="B39" i="35"/>
  <c r="A39" i="35"/>
  <c r="C38" i="35"/>
  <c r="D38" i="35" s="1"/>
  <c r="B38" i="35"/>
  <c r="A38" i="35"/>
  <c r="C37" i="35"/>
  <c r="D37" i="35" s="1"/>
  <c r="B37" i="35"/>
  <c r="A37" i="35"/>
  <c r="C36" i="35"/>
  <c r="D36" i="35" s="1"/>
  <c r="B36" i="35"/>
  <c r="A36" i="35"/>
  <c r="C35" i="35"/>
  <c r="D35" i="35" s="1"/>
  <c r="B35" i="35"/>
  <c r="A35" i="35"/>
  <c r="C34" i="35"/>
  <c r="D34" i="35" s="1"/>
  <c r="B34" i="35"/>
  <c r="A34" i="35"/>
  <c r="C33" i="35"/>
  <c r="D33" i="35" s="1"/>
  <c r="B33" i="35"/>
  <c r="A33" i="35"/>
  <c r="C32" i="35"/>
  <c r="D32" i="35" s="1"/>
  <c r="B32" i="35"/>
  <c r="A32" i="35"/>
  <c r="C31" i="35"/>
  <c r="D31" i="35" s="1"/>
  <c r="B31" i="35"/>
  <c r="A31" i="35"/>
  <c r="C30" i="35"/>
  <c r="D30" i="35" s="1"/>
  <c r="B30" i="35"/>
  <c r="A30" i="35"/>
  <c r="C29" i="35"/>
  <c r="D29" i="35" s="1"/>
  <c r="B29" i="35"/>
  <c r="A29" i="35"/>
  <c r="C28" i="35"/>
  <c r="D28" i="35" s="1"/>
  <c r="B28" i="35"/>
  <c r="A28" i="35"/>
  <c r="C27" i="35"/>
  <c r="D27" i="35" s="1"/>
  <c r="B27" i="35"/>
  <c r="A27" i="35"/>
  <c r="C26" i="35"/>
  <c r="D26" i="35" s="1"/>
  <c r="B26" i="35"/>
  <c r="A26" i="35"/>
  <c r="C25" i="35"/>
  <c r="D25" i="35" s="1"/>
  <c r="B25" i="35"/>
  <c r="A25" i="35"/>
  <c r="C24" i="35"/>
  <c r="D24" i="35" s="1"/>
  <c r="B24" i="35"/>
  <c r="A24" i="35"/>
  <c r="C23" i="35"/>
  <c r="D23" i="35" s="1"/>
  <c r="B23" i="35"/>
  <c r="A23" i="35"/>
  <c r="C22" i="35"/>
  <c r="D22" i="35" s="1"/>
  <c r="B22" i="35"/>
  <c r="A22" i="35"/>
  <c r="C21" i="35"/>
  <c r="D21" i="35" s="1"/>
  <c r="B21" i="35"/>
  <c r="A21" i="35"/>
  <c r="C20" i="35"/>
  <c r="D20" i="35" s="1"/>
  <c r="B20" i="35"/>
  <c r="A20" i="35"/>
  <c r="C19" i="35"/>
  <c r="D19" i="35" s="1"/>
  <c r="B19" i="35"/>
  <c r="A19" i="35"/>
  <c r="C18" i="35"/>
  <c r="D18" i="35" s="1"/>
  <c r="B18" i="35"/>
  <c r="A18" i="35"/>
  <c r="C17" i="35"/>
  <c r="D17" i="35" s="1"/>
  <c r="B17" i="35"/>
  <c r="A17" i="35"/>
  <c r="C16" i="35"/>
  <c r="D16" i="35" s="1"/>
  <c r="B16" i="35"/>
  <c r="A16" i="35"/>
  <c r="C15" i="35"/>
  <c r="D15" i="35" s="1"/>
  <c r="B15" i="35"/>
  <c r="A15" i="35"/>
  <c r="C14" i="35"/>
  <c r="D14" i="35" s="1"/>
  <c r="B14" i="35"/>
  <c r="A14" i="35"/>
  <c r="C13" i="35"/>
  <c r="D13" i="35" s="1"/>
  <c r="B13" i="35"/>
  <c r="A13" i="35"/>
  <c r="C12" i="35"/>
  <c r="D12" i="35" s="1"/>
  <c r="B12" i="35"/>
  <c r="A12" i="35"/>
  <c r="C11" i="35"/>
  <c r="D11" i="35" s="1"/>
  <c r="B11" i="35"/>
  <c r="A11" i="35"/>
  <c r="C10" i="35"/>
  <c r="D10" i="35" s="1"/>
  <c r="B10" i="35"/>
  <c r="A10" i="35"/>
  <c r="C9" i="35"/>
  <c r="D9" i="35" s="1"/>
  <c r="B9" i="35"/>
  <c r="A9" i="35"/>
  <c r="C8" i="35"/>
  <c r="D8" i="35" s="1"/>
  <c r="B8" i="35"/>
  <c r="A8" i="35"/>
  <c r="C7" i="35"/>
  <c r="D7" i="35" s="1"/>
  <c r="B7" i="35"/>
  <c r="A7" i="35"/>
  <c r="C6" i="35"/>
  <c r="D6" i="35" s="1"/>
  <c r="B6" i="35"/>
  <c r="A6" i="35"/>
  <c r="C5" i="35"/>
  <c r="D5" i="35" s="1"/>
  <c r="B5" i="35"/>
  <c r="A5" i="35"/>
  <c r="C4" i="35"/>
  <c r="D4" i="35" s="1"/>
  <c r="B4" i="35"/>
  <c r="A4" i="35"/>
  <c r="BH157" i="34"/>
  <c r="BG157" i="34"/>
  <c r="BE157" i="34"/>
  <c r="D157" i="34"/>
  <c r="C157" i="34"/>
  <c r="B157" i="34"/>
  <c r="BH155" i="34"/>
  <c r="BG155" i="34"/>
  <c r="BE155" i="34"/>
  <c r="D155" i="34"/>
  <c r="C155" i="34"/>
  <c r="B155" i="34"/>
  <c r="BH153" i="34"/>
  <c r="BG153" i="34"/>
  <c r="BE153" i="34"/>
  <c r="D153" i="34"/>
  <c r="C153" i="34"/>
  <c r="B153" i="34"/>
  <c r="BH151" i="34"/>
  <c r="BG151" i="34"/>
  <c r="BE151" i="34"/>
  <c r="D151" i="34"/>
  <c r="C151" i="34"/>
  <c r="B151" i="34"/>
  <c r="BH149" i="34"/>
  <c r="BG149" i="34"/>
  <c r="BE149" i="34"/>
  <c r="D149" i="34"/>
  <c r="C149" i="34"/>
  <c r="B149" i="34"/>
  <c r="BH147" i="34"/>
  <c r="BG147" i="34"/>
  <c r="BE147" i="34"/>
  <c r="D147" i="34"/>
  <c r="C147" i="34"/>
  <c r="B147" i="34"/>
  <c r="BH145" i="34"/>
  <c r="BG145" i="34"/>
  <c r="BE145" i="34"/>
  <c r="D145" i="34"/>
  <c r="C145" i="34"/>
  <c r="B145" i="34"/>
  <c r="BH143" i="34"/>
  <c r="BG143" i="34"/>
  <c r="BE143" i="34"/>
  <c r="D143" i="34"/>
  <c r="C143" i="34"/>
  <c r="B143" i="34"/>
  <c r="BH141" i="34"/>
  <c r="BG141" i="34"/>
  <c r="BE141" i="34"/>
  <c r="D141" i="34"/>
  <c r="C141" i="34"/>
  <c r="B141" i="34"/>
  <c r="BH139" i="34"/>
  <c r="BG139" i="34"/>
  <c r="BE139" i="34"/>
  <c r="D139" i="34"/>
  <c r="C139" i="34"/>
  <c r="B139" i="34"/>
  <c r="BH137" i="34"/>
  <c r="BG137" i="34"/>
  <c r="BE137" i="34"/>
  <c r="D137" i="34"/>
  <c r="C137" i="34"/>
  <c r="B137" i="34"/>
  <c r="BH135" i="34"/>
  <c r="BG135" i="34"/>
  <c r="BE135" i="34"/>
  <c r="D135" i="34"/>
  <c r="C135" i="34"/>
  <c r="B135" i="34"/>
  <c r="BH133" i="34"/>
  <c r="BG133" i="34"/>
  <c r="BE133" i="34"/>
  <c r="D133" i="34"/>
  <c r="C133" i="34"/>
  <c r="B133" i="34"/>
  <c r="BH131" i="34"/>
  <c r="BG131" i="34"/>
  <c r="BE131" i="34"/>
  <c r="D131" i="34"/>
  <c r="C131" i="34"/>
  <c r="B131" i="34"/>
  <c r="BH129" i="34"/>
  <c r="BG129" i="34"/>
  <c r="BE129" i="34"/>
  <c r="D129" i="34"/>
  <c r="C129" i="34"/>
  <c r="B129" i="34"/>
  <c r="BH127" i="34"/>
  <c r="BG127" i="34"/>
  <c r="BE127" i="34"/>
  <c r="D127" i="34"/>
  <c r="C127" i="34"/>
  <c r="B127" i="34"/>
  <c r="BH125" i="34"/>
  <c r="BG125" i="34"/>
  <c r="BE125" i="34"/>
  <c r="D125" i="34"/>
  <c r="C125" i="34"/>
  <c r="B125" i="34"/>
  <c r="BH123" i="34"/>
  <c r="BG123" i="34"/>
  <c r="BE123" i="34"/>
  <c r="D123" i="34"/>
  <c r="C123" i="34"/>
  <c r="B123" i="34"/>
  <c r="BH121" i="34"/>
  <c r="BG121" i="34"/>
  <c r="BE121" i="34"/>
  <c r="D121" i="34"/>
  <c r="C121" i="34"/>
  <c r="B121" i="34"/>
  <c r="BH119" i="34"/>
  <c r="BG119" i="34"/>
  <c r="BE119" i="34"/>
  <c r="D119" i="34"/>
  <c r="C119" i="34"/>
  <c r="B119" i="34"/>
  <c r="BH117" i="34"/>
  <c r="BG117" i="34"/>
  <c r="BE117" i="34"/>
  <c r="D117" i="34"/>
  <c r="C117" i="34"/>
  <c r="B117" i="34"/>
  <c r="BH115" i="34"/>
  <c r="BG115" i="34"/>
  <c r="BE115" i="34"/>
  <c r="D115" i="34"/>
  <c r="C115" i="34"/>
  <c r="B115" i="34"/>
  <c r="BD113" i="34"/>
  <c r="AZ113" i="34"/>
  <c r="AV113" i="34"/>
  <c r="AR113" i="34"/>
  <c r="AN113" i="34"/>
  <c r="AJ113" i="34"/>
  <c r="AF113" i="34"/>
  <c r="AB113" i="34"/>
  <c r="X113" i="34"/>
  <c r="T113" i="34"/>
  <c r="P113" i="34"/>
  <c r="L113" i="34"/>
  <c r="H113" i="34"/>
  <c r="A113" i="34"/>
  <c r="BH104" i="34"/>
  <c r="BG104" i="34"/>
  <c r="BE104" i="34"/>
  <c r="D104" i="34"/>
  <c r="C104" i="34"/>
  <c r="B104" i="34"/>
  <c r="BH102" i="34"/>
  <c r="BG102" i="34"/>
  <c r="BE102" i="34"/>
  <c r="D102" i="34"/>
  <c r="C102" i="34"/>
  <c r="B102" i="34"/>
  <c r="BH100" i="34"/>
  <c r="BG100" i="34"/>
  <c r="BE100" i="34"/>
  <c r="D100" i="34"/>
  <c r="C100" i="34"/>
  <c r="B100" i="34"/>
  <c r="BH98" i="34"/>
  <c r="BG98" i="34"/>
  <c r="BE98" i="34"/>
  <c r="D98" i="34"/>
  <c r="C98" i="34"/>
  <c r="B98" i="34"/>
  <c r="BH96" i="34"/>
  <c r="BG96" i="34"/>
  <c r="BE96" i="34"/>
  <c r="D96" i="34"/>
  <c r="C96" i="34"/>
  <c r="B96" i="34"/>
  <c r="BH94" i="34"/>
  <c r="BG94" i="34"/>
  <c r="BE94" i="34"/>
  <c r="D94" i="34"/>
  <c r="C94" i="34"/>
  <c r="B94" i="34"/>
  <c r="BH92" i="34"/>
  <c r="BG92" i="34"/>
  <c r="BE92" i="34"/>
  <c r="D92" i="34"/>
  <c r="C92" i="34"/>
  <c r="B92" i="34"/>
  <c r="BH90" i="34"/>
  <c r="BG90" i="34"/>
  <c r="BE90" i="34"/>
  <c r="D90" i="34"/>
  <c r="C90" i="34"/>
  <c r="B90" i="34"/>
  <c r="BH88" i="34"/>
  <c r="BG88" i="34"/>
  <c r="BE88" i="34"/>
  <c r="D88" i="34"/>
  <c r="C88" i="34"/>
  <c r="B88" i="34"/>
  <c r="BH86" i="34"/>
  <c r="BG86" i="34"/>
  <c r="BE86" i="34"/>
  <c r="D86" i="34"/>
  <c r="C86" i="34"/>
  <c r="B86" i="34"/>
  <c r="BH84" i="34"/>
  <c r="BG84" i="34"/>
  <c r="BE84" i="34"/>
  <c r="D84" i="34"/>
  <c r="C84" i="34"/>
  <c r="B84" i="34"/>
  <c r="BH82" i="34"/>
  <c r="BG82" i="34"/>
  <c r="BE82" i="34"/>
  <c r="D82" i="34"/>
  <c r="C82" i="34"/>
  <c r="B82" i="34"/>
  <c r="BH80" i="34"/>
  <c r="BG80" i="34"/>
  <c r="BE80" i="34"/>
  <c r="D80" i="34"/>
  <c r="C80" i="34"/>
  <c r="B80" i="34"/>
  <c r="BH78" i="34"/>
  <c r="BG78" i="34"/>
  <c r="BE78" i="34"/>
  <c r="D78" i="34"/>
  <c r="C78" i="34"/>
  <c r="B78" i="34"/>
  <c r="BH76" i="34"/>
  <c r="BG76" i="34"/>
  <c r="BE76" i="34"/>
  <c r="D76" i="34"/>
  <c r="C76" i="34"/>
  <c r="B76" i="34"/>
  <c r="BH74" i="34"/>
  <c r="BG74" i="34"/>
  <c r="BE74" i="34"/>
  <c r="D74" i="34"/>
  <c r="C74" i="34"/>
  <c r="B74" i="34"/>
  <c r="BH72" i="34"/>
  <c r="BG72" i="34"/>
  <c r="BE72" i="34"/>
  <c r="D72" i="34"/>
  <c r="C72" i="34"/>
  <c r="B72" i="34"/>
  <c r="BH70" i="34"/>
  <c r="BG70" i="34"/>
  <c r="BE70" i="34"/>
  <c r="D70" i="34"/>
  <c r="C70" i="34"/>
  <c r="B70" i="34"/>
  <c r="BH68" i="34"/>
  <c r="BG68" i="34"/>
  <c r="BE68" i="34"/>
  <c r="D68" i="34"/>
  <c r="C68" i="34"/>
  <c r="B68" i="34"/>
  <c r="BH66" i="34"/>
  <c r="BG66" i="34"/>
  <c r="BE66" i="34"/>
  <c r="D66" i="34"/>
  <c r="C66" i="34"/>
  <c r="B66" i="34"/>
  <c r="BH64" i="34"/>
  <c r="BG64" i="34"/>
  <c r="BE64" i="34"/>
  <c r="D64" i="34"/>
  <c r="C64" i="34"/>
  <c r="B64" i="34"/>
  <c r="BH62" i="34"/>
  <c r="BG62" i="34"/>
  <c r="BE62" i="34"/>
  <c r="D62" i="34"/>
  <c r="C62" i="34"/>
  <c r="B62" i="34"/>
  <c r="BD60" i="34"/>
  <c r="AZ60" i="34"/>
  <c r="AV60" i="34"/>
  <c r="AR60" i="34"/>
  <c r="AN60" i="34"/>
  <c r="AJ60" i="34"/>
  <c r="AF60" i="34"/>
  <c r="AB60" i="34"/>
  <c r="X60" i="34"/>
  <c r="T60" i="34"/>
  <c r="P60" i="34"/>
  <c r="L60" i="34"/>
  <c r="H60" i="34"/>
  <c r="A60" i="34"/>
  <c r="BH51" i="34"/>
  <c r="BG51" i="34"/>
  <c r="BE51" i="34"/>
  <c r="D51" i="34"/>
  <c r="C51" i="34"/>
  <c r="B51" i="34"/>
  <c r="BH49" i="34"/>
  <c r="BG49" i="34"/>
  <c r="BE49" i="34"/>
  <c r="D49" i="34"/>
  <c r="C49" i="34"/>
  <c r="B49" i="34"/>
  <c r="BH47" i="34"/>
  <c r="BG47" i="34"/>
  <c r="BE47" i="34"/>
  <c r="D47" i="34"/>
  <c r="C47" i="34"/>
  <c r="B47" i="34"/>
  <c r="BH45" i="34"/>
  <c r="BG45" i="34"/>
  <c r="BE45" i="34"/>
  <c r="D45" i="34"/>
  <c r="C45" i="34"/>
  <c r="B45" i="34"/>
  <c r="BH43" i="34"/>
  <c r="BG43" i="34"/>
  <c r="BE43" i="34"/>
  <c r="D43" i="34"/>
  <c r="C43" i="34"/>
  <c r="B43" i="34"/>
  <c r="BH41" i="34"/>
  <c r="BG41" i="34"/>
  <c r="BE41" i="34"/>
  <c r="D41" i="34"/>
  <c r="C41" i="34"/>
  <c r="B41" i="34"/>
  <c r="BH39" i="34"/>
  <c r="BG39" i="34"/>
  <c r="BE39" i="34"/>
  <c r="D39" i="34"/>
  <c r="C39" i="34"/>
  <c r="B39" i="34"/>
  <c r="BH37" i="34"/>
  <c r="BG37" i="34"/>
  <c r="BE37" i="34"/>
  <c r="D37" i="34"/>
  <c r="C37" i="34"/>
  <c r="B37" i="34"/>
  <c r="BH35" i="34"/>
  <c r="BG35" i="34"/>
  <c r="BE35" i="34"/>
  <c r="D35" i="34"/>
  <c r="C35" i="34"/>
  <c r="B35" i="34"/>
  <c r="BH33" i="34"/>
  <c r="BG33" i="34"/>
  <c r="BE33" i="34"/>
  <c r="D33" i="34"/>
  <c r="C33" i="34"/>
  <c r="B33" i="34"/>
  <c r="BH31" i="34"/>
  <c r="BG31" i="34"/>
  <c r="BE31" i="34"/>
  <c r="D31" i="34"/>
  <c r="C31" i="34"/>
  <c r="B31" i="34"/>
  <c r="BH29" i="34"/>
  <c r="BG29" i="34"/>
  <c r="BE29" i="34"/>
  <c r="D29" i="34"/>
  <c r="C29" i="34"/>
  <c r="B29" i="34"/>
  <c r="BH27" i="34"/>
  <c r="BG27" i="34"/>
  <c r="BE27" i="34"/>
  <c r="D27" i="34"/>
  <c r="C27" i="34"/>
  <c r="B27" i="34"/>
  <c r="BH25" i="34"/>
  <c r="BG25" i="34"/>
  <c r="BE25" i="34"/>
  <c r="D25" i="34"/>
  <c r="C25" i="34"/>
  <c r="B25" i="34"/>
  <c r="BH23" i="34"/>
  <c r="BG23" i="34"/>
  <c r="BE23" i="34"/>
  <c r="D23" i="34"/>
  <c r="C23" i="34"/>
  <c r="B23" i="34"/>
  <c r="BH21" i="34"/>
  <c r="BG21" i="34"/>
  <c r="BE21" i="34"/>
  <c r="D21" i="34"/>
  <c r="C21" i="34"/>
  <c r="B21" i="34"/>
  <c r="BH19" i="34"/>
  <c r="BG19" i="34"/>
  <c r="BE19" i="34"/>
  <c r="D19" i="34"/>
  <c r="C19" i="34"/>
  <c r="B19" i="34"/>
  <c r="BH17" i="34"/>
  <c r="BG17" i="34"/>
  <c r="BE17" i="34"/>
  <c r="D17" i="34"/>
  <c r="C17" i="34"/>
  <c r="B17" i="34"/>
  <c r="BH15" i="34"/>
  <c r="BG15" i="34"/>
  <c r="BE15" i="34"/>
  <c r="D15" i="34"/>
  <c r="C15" i="34"/>
  <c r="B15" i="34"/>
  <c r="BH13" i="34"/>
  <c r="BG13" i="34"/>
  <c r="BE13" i="34"/>
  <c r="D13" i="34"/>
  <c r="C13" i="34"/>
  <c r="B13" i="34"/>
  <c r="BH11" i="34"/>
  <c r="BG11" i="34"/>
  <c r="BE11" i="34"/>
  <c r="D11" i="34"/>
  <c r="C11" i="34"/>
  <c r="B11" i="34"/>
  <c r="BH9" i="34"/>
  <c r="BG9" i="34"/>
  <c r="BE9" i="34"/>
  <c r="D9" i="34"/>
  <c r="C9" i="34"/>
  <c r="B9" i="34"/>
  <c r="BD7" i="34"/>
  <c r="AZ7" i="34"/>
  <c r="AV7" i="34"/>
  <c r="AR7" i="34"/>
  <c r="AN7" i="34"/>
  <c r="AJ7" i="34"/>
  <c r="AF7" i="34"/>
  <c r="AB7" i="34"/>
  <c r="X7" i="34"/>
  <c r="T7" i="34"/>
  <c r="P7" i="34"/>
  <c r="L7" i="34"/>
  <c r="H7" i="34"/>
  <c r="A7" i="34"/>
  <c r="BA6" i="34"/>
  <c r="AW6" i="34"/>
  <c r="AS6" i="34"/>
  <c r="AO6" i="34"/>
  <c r="AK6" i="34"/>
  <c r="AG6" i="34"/>
  <c r="AC6" i="34"/>
  <c r="Y6" i="34"/>
  <c r="U6" i="34"/>
  <c r="Q6" i="34"/>
  <c r="M6" i="34"/>
  <c r="I6" i="34"/>
  <c r="E6" i="34"/>
  <c r="BH157" i="33"/>
  <c r="BG157" i="33"/>
  <c r="BE157" i="33"/>
  <c r="D157" i="33"/>
  <c r="C157" i="33"/>
  <c r="B157" i="33"/>
  <c r="BH155" i="33"/>
  <c r="BG155" i="33"/>
  <c r="BE155" i="33"/>
  <c r="D155" i="33"/>
  <c r="C155" i="33"/>
  <c r="B155" i="33"/>
  <c r="BH153" i="33"/>
  <c r="BG153" i="33"/>
  <c r="BE153" i="33"/>
  <c r="D153" i="33"/>
  <c r="C153" i="33"/>
  <c r="B153" i="33"/>
  <c r="BH151" i="33"/>
  <c r="BG151" i="33"/>
  <c r="BE151" i="33"/>
  <c r="D151" i="33"/>
  <c r="C151" i="33"/>
  <c r="B151" i="33"/>
  <c r="BH149" i="33"/>
  <c r="BG149" i="33"/>
  <c r="BE149" i="33"/>
  <c r="D149" i="33"/>
  <c r="C149" i="33"/>
  <c r="B149" i="33"/>
  <c r="BH147" i="33"/>
  <c r="BG147" i="33"/>
  <c r="BE147" i="33"/>
  <c r="D147" i="33"/>
  <c r="C147" i="33"/>
  <c r="B147" i="33"/>
  <c r="BH145" i="33"/>
  <c r="BG145" i="33"/>
  <c r="BE145" i="33"/>
  <c r="D145" i="33"/>
  <c r="C145" i="33"/>
  <c r="B145" i="33"/>
  <c r="BH143" i="33"/>
  <c r="BG143" i="33"/>
  <c r="BE143" i="33"/>
  <c r="D143" i="33"/>
  <c r="C143" i="33"/>
  <c r="B143" i="33"/>
  <c r="BH141" i="33"/>
  <c r="BG141" i="33"/>
  <c r="BE141" i="33"/>
  <c r="D141" i="33"/>
  <c r="C141" i="33"/>
  <c r="B141" i="33"/>
  <c r="BH139" i="33"/>
  <c r="BG139" i="33"/>
  <c r="BE139" i="33"/>
  <c r="D139" i="33"/>
  <c r="C139" i="33"/>
  <c r="B139" i="33"/>
  <c r="BH137" i="33"/>
  <c r="BG137" i="33"/>
  <c r="BE137" i="33"/>
  <c r="D137" i="33"/>
  <c r="C137" i="33"/>
  <c r="B137" i="33"/>
  <c r="BH135" i="33"/>
  <c r="BG135" i="33"/>
  <c r="BE135" i="33"/>
  <c r="D135" i="33"/>
  <c r="C135" i="33"/>
  <c r="B135" i="33"/>
  <c r="BH133" i="33"/>
  <c r="BG133" i="33"/>
  <c r="BE133" i="33"/>
  <c r="D133" i="33"/>
  <c r="C133" i="33"/>
  <c r="B133" i="33"/>
  <c r="BH131" i="33"/>
  <c r="BG131" i="33"/>
  <c r="BE131" i="33"/>
  <c r="D131" i="33"/>
  <c r="C131" i="33"/>
  <c r="B131" i="33"/>
  <c r="BH129" i="33"/>
  <c r="BG129" i="33"/>
  <c r="BE129" i="33"/>
  <c r="D129" i="33"/>
  <c r="C129" i="33"/>
  <c r="B129" i="33"/>
  <c r="BH127" i="33"/>
  <c r="BG127" i="33"/>
  <c r="BE127" i="33"/>
  <c r="D127" i="33"/>
  <c r="C127" i="33"/>
  <c r="B127" i="33"/>
  <c r="BH125" i="33"/>
  <c r="BG125" i="33"/>
  <c r="BE125" i="33"/>
  <c r="D125" i="33"/>
  <c r="C125" i="33"/>
  <c r="B125" i="33"/>
  <c r="BH123" i="33"/>
  <c r="BG123" i="33"/>
  <c r="BE123" i="33"/>
  <c r="D123" i="33"/>
  <c r="C123" i="33"/>
  <c r="B123" i="33"/>
  <c r="BH121" i="33"/>
  <c r="BG121" i="33"/>
  <c r="BE121" i="33"/>
  <c r="D121" i="33"/>
  <c r="C121" i="33"/>
  <c r="B121" i="33"/>
  <c r="BH119" i="33"/>
  <c r="BG119" i="33"/>
  <c r="BE119" i="33"/>
  <c r="D119" i="33"/>
  <c r="C119" i="33"/>
  <c r="B119" i="33"/>
  <c r="BH117" i="33"/>
  <c r="BG117" i="33"/>
  <c r="BE117" i="33"/>
  <c r="D117" i="33"/>
  <c r="C117" i="33"/>
  <c r="B117" i="33"/>
  <c r="BH115" i="33"/>
  <c r="BG115" i="33"/>
  <c r="BE115" i="33"/>
  <c r="D115" i="33"/>
  <c r="C115" i="33"/>
  <c r="B115" i="33"/>
  <c r="BD113" i="33"/>
  <c r="AZ113" i="33"/>
  <c r="AV113" i="33"/>
  <c r="AR113" i="33"/>
  <c r="AN113" i="33"/>
  <c r="AJ113" i="33"/>
  <c r="AF113" i="33"/>
  <c r="AB113" i="33"/>
  <c r="X113" i="33"/>
  <c r="T113" i="33"/>
  <c r="P113" i="33"/>
  <c r="L113" i="33"/>
  <c r="H113" i="33"/>
  <c r="A113" i="33"/>
  <c r="BH104" i="33"/>
  <c r="BG104" i="33"/>
  <c r="BE104" i="33"/>
  <c r="D104" i="33"/>
  <c r="C104" i="33"/>
  <c r="B104" i="33"/>
  <c r="BH102" i="33"/>
  <c r="BG102" i="33"/>
  <c r="BE102" i="33"/>
  <c r="D102" i="33"/>
  <c r="C102" i="33"/>
  <c r="B102" i="33"/>
  <c r="BH100" i="33"/>
  <c r="BG100" i="33"/>
  <c r="BE100" i="33"/>
  <c r="D100" i="33"/>
  <c r="C100" i="33"/>
  <c r="B100" i="33"/>
  <c r="BH98" i="33"/>
  <c r="BG98" i="33"/>
  <c r="BE98" i="33"/>
  <c r="D98" i="33"/>
  <c r="C98" i="33"/>
  <c r="B98" i="33"/>
  <c r="BH96" i="33"/>
  <c r="BG96" i="33"/>
  <c r="BE96" i="33"/>
  <c r="D96" i="33"/>
  <c r="C96" i="33"/>
  <c r="B96" i="33"/>
  <c r="BH94" i="33"/>
  <c r="BG94" i="33"/>
  <c r="BE94" i="33"/>
  <c r="D94" i="33"/>
  <c r="C94" i="33"/>
  <c r="B94" i="33"/>
  <c r="BH92" i="33"/>
  <c r="BG92" i="33"/>
  <c r="BE92" i="33"/>
  <c r="D92" i="33"/>
  <c r="C92" i="33"/>
  <c r="B92" i="33"/>
  <c r="BH90" i="33"/>
  <c r="BG90" i="33"/>
  <c r="BE90" i="33"/>
  <c r="D90" i="33"/>
  <c r="C90" i="33"/>
  <c r="B90" i="33"/>
  <c r="BH88" i="33"/>
  <c r="BG88" i="33"/>
  <c r="BE88" i="33"/>
  <c r="D88" i="33"/>
  <c r="C88" i="33"/>
  <c r="B88" i="33"/>
  <c r="BH86" i="33"/>
  <c r="BG86" i="33"/>
  <c r="BE86" i="33"/>
  <c r="D86" i="33"/>
  <c r="C86" i="33"/>
  <c r="B86" i="33"/>
  <c r="BH84" i="33"/>
  <c r="BG84" i="33"/>
  <c r="BE84" i="33"/>
  <c r="D84" i="33"/>
  <c r="C84" i="33"/>
  <c r="B84" i="33"/>
  <c r="BH82" i="33"/>
  <c r="BG82" i="33"/>
  <c r="BE82" i="33"/>
  <c r="D82" i="33"/>
  <c r="C82" i="33"/>
  <c r="B82" i="33"/>
  <c r="BH80" i="33"/>
  <c r="BG80" i="33"/>
  <c r="BE80" i="33"/>
  <c r="D80" i="33"/>
  <c r="C80" i="33"/>
  <c r="B80" i="33"/>
  <c r="BH78" i="33"/>
  <c r="BG78" i="33"/>
  <c r="BE78" i="33"/>
  <c r="D78" i="33"/>
  <c r="C78" i="33"/>
  <c r="B78" i="33"/>
  <c r="BH76" i="33"/>
  <c r="BG76" i="33"/>
  <c r="BE76" i="33"/>
  <c r="D76" i="33"/>
  <c r="C76" i="33"/>
  <c r="B76" i="33"/>
  <c r="BH74" i="33"/>
  <c r="BG74" i="33"/>
  <c r="BE74" i="33"/>
  <c r="D74" i="33"/>
  <c r="C74" i="33"/>
  <c r="B74" i="33"/>
  <c r="BH72" i="33"/>
  <c r="BG72" i="33"/>
  <c r="BE72" i="33"/>
  <c r="D72" i="33"/>
  <c r="C72" i="33"/>
  <c r="B72" i="33"/>
  <c r="BH70" i="33"/>
  <c r="BG70" i="33"/>
  <c r="BE70" i="33"/>
  <c r="D70" i="33"/>
  <c r="C70" i="33"/>
  <c r="B70" i="33"/>
  <c r="BH68" i="33"/>
  <c r="BG68" i="33"/>
  <c r="BE68" i="33"/>
  <c r="D68" i="33"/>
  <c r="C68" i="33"/>
  <c r="B68" i="33"/>
  <c r="BH66" i="33"/>
  <c r="BG66" i="33"/>
  <c r="BE66" i="33"/>
  <c r="D66" i="33"/>
  <c r="C66" i="33"/>
  <c r="B66" i="33"/>
  <c r="BH64" i="33"/>
  <c r="BG64" i="33"/>
  <c r="BE64" i="33"/>
  <c r="D64" i="33"/>
  <c r="C64" i="33"/>
  <c r="B64" i="33"/>
  <c r="BH62" i="33"/>
  <c r="BG62" i="33"/>
  <c r="BE62" i="33"/>
  <c r="D62" i="33"/>
  <c r="C62" i="33"/>
  <c r="B62" i="33"/>
  <c r="BD60" i="33"/>
  <c r="AZ60" i="33"/>
  <c r="AV60" i="33"/>
  <c r="AR60" i="33"/>
  <c r="AN60" i="33"/>
  <c r="AJ60" i="33"/>
  <c r="AF60" i="33"/>
  <c r="AB60" i="33"/>
  <c r="X60" i="33"/>
  <c r="T60" i="33"/>
  <c r="P60" i="33"/>
  <c r="L60" i="33"/>
  <c r="H60" i="33"/>
  <c r="A60" i="33"/>
  <c r="BH51" i="33"/>
  <c r="BG51" i="33"/>
  <c r="BE51" i="33"/>
  <c r="D51" i="33"/>
  <c r="C51" i="33"/>
  <c r="B51" i="33"/>
  <c r="BH49" i="33"/>
  <c r="BG49" i="33"/>
  <c r="BE49" i="33"/>
  <c r="D49" i="33"/>
  <c r="C49" i="33"/>
  <c r="B49" i="33"/>
  <c r="BH47" i="33"/>
  <c r="BG47" i="33"/>
  <c r="BE47" i="33"/>
  <c r="D47" i="33"/>
  <c r="C47" i="33"/>
  <c r="B47" i="33"/>
  <c r="BH45" i="33"/>
  <c r="BG45" i="33"/>
  <c r="BE45" i="33"/>
  <c r="D45" i="33"/>
  <c r="C45" i="33"/>
  <c r="B45" i="33"/>
  <c r="BH43" i="33"/>
  <c r="BG43" i="33"/>
  <c r="BE43" i="33"/>
  <c r="D43" i="33"/>
  <c r="C43" i="33"/>
  <c r="B43" i="33"/>
  <c r="BH41" i="33"/>
  <c r="BG41" i="33"/>
  <c r="BE41" i="33"/>
  <c r="D41" i="33"/>
  <c r="C41" i="33"/>
  <c r="B41" i="33"/>
  <c r="BH39" i="33"/>
  <c r="BG39" i="33"/>
  <c r="BE39" i="33"/>
  <c r="D39" i="33"/>
  <c r="C39" i="33"/>
  <c r="B39" i="33"/>
  <c r="BH37" i="33"/>
  <c r="BG37" i="33"/>
  <c r="BE37" i="33"/>
  <c r="D37" i="33"/>
  <c r="C37" i="33"/>
  <c r="B37" i="33"/>
  <c r="BH35" i="33"/>
  <c r="BG35" i="33"/>
  <c r="BE35" i="33"/>
  <c r="D35" i="33"/>
  <c r="C35" i="33"/>
  <c r="B35" i="33"/>
  <c r="BH33" i="33"/>
  <c r="BG33" i="33"/>
  <c r="BE33" i="33"/>
  <c r="D33" i="33"/>
  <c r="C33" i="33"/>
  <c r="B33" i="33"/>
  <c r="BH31" i="33"/>
  <c r="BG31" i="33"/>
  <c r="BE31" i="33"/>
  <c r="D31" i="33"/>
  <c r="C31" i="33"/>
  <c r="B31" i="33"/>
  <c r="BH29" i="33"/>
  <c r="BG29" i="33"/>
  <c r="BE29" i="33"/>
  <c r="D29" i="33"/>
  <c r="C29" i="33"/>
  <c r="B29" i="33"/>
  <c r="BH27" i="33"/>
  <c r="BG27" i="33"/>
  <c r="BE27" i="33"/>
  <c r="D27" i="33"/>
  <c r="C27" i="33"/>
  <c r="B27" i="33"/>
  <c r="BH25" i="33"/>
  <c r="BG25" i="33"/>
  <c r="BE25" i="33"/>
  <c r="D25" i="33"/>
  <c r="C25" i="33"/>
  <c r="B25" i="33"/>
  <c r="BH23" i="33"/>
  <c r="BG23" i="33"/>
  <c r="BE23" i="33"/>
  <c r="D23" i="33"/>
  <c r="C23" i="33"/>
  <c r="B23" i="33"/>
  <c r="BH21" i="33"/>
  <c r="BG21" i="33"/>
  <c r="BE21" i="33"/>
  <c r="D21" i="33"/>
  <c r="C21" i="33"/>
  <c r="B21" i="33"/>
  <c r="BH19" i="33"/>
  <c r="BG19" i="33"/>
  <c r="BE19" i="33"/>
  <c r="D19" i="33"/>
  <c r="C19" i="33"/>
  <c r="B19" i="33"/>
  <c r="BH17" i="33"/>
  <c r="BG17" i="33"/>
  <c r="BE17" i="33"/>
  <c r="D17" i="33"/>
  <c r="C17" i="33"/>
  <c r="B17" i="33"/>
  <c r="BH15" i="33"/>
  <c r="BG15" i="33"/>
  <c r="BE15" i="33"/>
  <c r="D15" i="33"/>
  <c r="C15" i="33"/>
  <c r="B15" i="33"/>
  <c r="BH13" i="33"/>
  <c r="BG13" i="33"/>
  <c r="BE13" i="33"/>
  <c r="D13" i="33"/>
  <c r="C13" i="33"/>
  <c r="B13" i="33"/>
  <c r="BH11" i="33"/>
  <c r="BG11" i="33"/>
  <c r="BE11" i="33"/>
  <c r="D11" i="33"/>
  <c r="C11" i="33"/>
  <c r="B11" i="33"/>
  <c r="BH9" i="33"/>
  <c r="BG9" i="33"/>
  <c r="BE9" i="33"/>
  <c r="D9" i="33"/>
  <c r="C9" i="33"/>
  <c r="B9" i="33"/>
  <c r="BD7" i="33"/>
  <c r="AZ7" i="33"/>
  <c r="AV7" i="33"/>
  <c r="AR7" i="33"/>
  <c r="AN7" i="33"/>
  <c r="AJ7" i="33"/>
  <c r="AF7" i="33"/>
  <c r="AB7" i="33"/>
  <c r="X7" i="33"/>
  <c r="T7" i="33"/>
  <c r="P7" i="33"/>
  <c r="L7" i="33"/>
  <c r="H7" i="33"/>
  <c r="A7" i="33"/>
  <c r="BA6" i="33"/>
  <c r="AW6" i="33"/>
  <c r="AS6" i="33"/>
  <c r="AO6" i="33"/>
  <c r="AK6" i="33"/>
  <c r="AG6" i="33"/>
  <c r="AC6" i="33"/>
  <c r="Y6" i="33"/>
  <c r="U6" i="33"/>
  <c r="Q6" i="33"/>
  <c r="M6" i="33"/>
  <c r="I6" i="33"/>
  <c r="E6" i="33"/>
  <c r="BH157" i="32"/>
  <c r="BG157" i="32"/>
  <c r="BE157" i="32"/>
  <c r="D157" i="32"/>
  <c r="C157" i="32"/>
  <c r="B157" i="32"/>
  <c r="BH155" i="32"/>
  <c r="BG155" i="32"/>
  <c r="BE155" i="32"/>
  <c r="D155" i="32"/>
  <c r="C155" i="32"/>
  <c r="B155" i="32"/>
  <c r="BH153" i="32"/>
  <c r="BG153" i="32"/>
  <c r="BE153" i="32"/>
  <c r="D153" i="32"/>
  <c r="C153" i="32"/>
  <c r="B153" i="32"/>
  <c r="BH151" i="32"/>
  <c r="BG151" i="32"/>
  <c r="BE151" i="32"/>
  <c r="D151" i="32"/>
  <c r="C151" i="32"/>
  <c r="B151" i="32"/>
  <c r="BH149" i="32"/>
  <c r="BG149" i="32"/>
  <c r="BE149" i="32"/>
  <c r="D149" i="32"/>
  <c r="C149" i="32"/>
  <c r="B149" i="32"/>
  <c r="BH147" i="32"/>
  <c r="BG147" i="32"/>
  <c r="BE147" i="32"/>
  <c r="D147" i="32"/>
  <c r="C147" i="32"/>
  <c r="B147" i="32"/>
  <c r="BH145" i="32"/>
  <c r="BG145" i="32"/>
  <c r="BE145" i="32"/>
  <c r="D145" i="32"/>
  <c r="C145" i="32"/>
  <c r="B145" i="32"/>
  <c r="BH143" i="32"/>
  <c r="BG143" i="32"/>
  <c r="BE143" i="32"/>
  <c r="D143" i="32"/>
  <c r="C143" i="32"/>
  <c r="B143" i="32"/>
  <c r="BH141" i="32"/>
  <c r="BG141" i="32"/>
  <c r="BE141" i="32"/>
  <c r="D141" i="32"/>
  <c r="C141" i="32"/>
  <c r="B141" i="32"/>
  <c r="BH139" i="32"/>
  <c r="BG139" i="32"/>
  <c r="BE139" i="32"/>
  <c r="D139" i="32"/>
  <c r="C139" i="32"/>
  <c r="B139" i="32"/>
  <c r="BH137" i="32"/>
  <c r="BG137" i="32"/>
  <c r="BE137" i="32"/>
  <c r="D137" i="32"/>
  <c r="C137" i="32"/>
  <c r="B137" i="32"/>
  <c r="BH135" i="32"/>
  <c r="BG135" i="32"/>
  <c r="BE135" i="32"/>
  <c r="D135" i="32"/>
  <c r="C135" i="32"/>
  <c r="B135" i="32"/>
  <c r="BH133" i="32"/>
  <c r="BG133" i="32"/>
  <c r="BE133" i="32"/>
  <c r="D133" i="32"/>
  <c r="C133" i="32"/>
  <c r="B133" i="32"/>
  <c r="BH131" i="32"/>
  <c r="BG131" i="32"/>
  <c r="BE131" i="32"/>
  <c r="D131" i="32"/>
  <c r="C131" i="32"/>
  <c r="B131" i="32"/>
  <c r="BH129" i="32"/>
  <c r="BG129" i="32"/>
  <c r="BE129" i="32"/>
  <c r="D129" i="32"/>
  <c r="C129" i="32"/>
  <c r="B129" i="32"/>
  <c r="BH127" i="32"/>
  <c r="BG127" i="32"/>
  <c r="BE127" i="32"/>
  <c r="D127" i="32"/>
  <c r="C127" i="32"/>
  <c r="B127" i="32"/>
  <c r="BH125" i="32"/>
  <c r="BG125" i="32"/>
  <c r="BE125" i="32"/>
  <c r="D125" i="32"/>
  <c r="C125" i="32"/>
  <c r="B125" i="32"/>
  <c r="BH123" i="32"/>
  <c r="BG123" i="32"/>
  <c r="BE123" i="32"/>
  <c r="D123" i="32"/>
  <c r="C123" i="32"/>
  <c r="B123" i="32"/>
  <c r="BH121" i="32"/>
  <c r="BG121" i="32"/>
  <c r="BE121" i="32"/>
  <c r="D121" i="32"/>
  <c r="C121" i="32"/>
  <c r="B121" i="32"/>
  <c r="BH119" i="32"/>
  <c r="BG119" i="32"/>
  <c r="BE119" i="32"/>
  <c r="D119" i="32"/>
  <c r="C119" i="32"/>
  <c r="B119" i="32"/>
  <c r="BH117" i="32"/>
  <c r="BG117" i="32"/>
  <c r="BE117" i="32"/>
  <c r="D117" i="32"/>
  <c r="C117" i="32"/>
  <c r="B117" i="32"/>
  <c r="BH115" i="32"/>
  <c r="BG115" i="32"/>
  <c r="BE115" i="32"/>
  <c r="D115" i="32"/>
  <c r="C115" i="32"/>
  <c r="B115" i="32"/>
  <c r="BD113" i="32"/>
  <c r="AZ113" i="32"/>
  <c r="AV113" i="32"/>
  <c r="AR113" i="32"/>
  <c r="AN113" i="32"/>
  <c r="AJ113" i="32"/>
  <c r="AF113" i="32"/>
  <c r="AB113" i="32"/>
  <c r="X113" i="32"/>
  <c r="T113" i="32"/>
  <c r="P113" i="32"/>
  <c r="L113" i="32"/>
  <c r="H113" i="32"/>
  <c r="A113" i="32"/>
  <c r="BH104" i="32"/>
  <c r="BG104" i="32"/>
  <c r="BE104" i="32"/>
  <c r="D104" i="32"/>
  <c r="C104" i="32"/>
  <c r="B104" i="32"/>
  <c r="BH102" i="32"/>
  <c r="BG102" i="32"/>
  <c r="BE102" i="32"/>
  <c r="D102" i="32"/>
  <c r="C102" i="32"/>
  <c r="B102" i="32"/>
  <c r="BH100" i="32"/>
  <c r="BG100" i="32"/>
  <c r="BE100" i="32"/>
  <c r="D100" i="32"/>
  <c r="C100" i="32"/>
  <c r="B100" i="32"/>
  <c r="BH98" i="32"/>
  <c r="BG98" i="32"/>
  <c r="BE98" i="32"/>
  <c r="D98" i="32"/>
  <c r="C98" i="32"/>
  <c r="B98" i="32"/>
  <c r="BH96" i="32"/>
  <c r="BG96" i="32"/>
  <c r="BE96" i="32"/>
  <c r="D96" i="32"/>
  <c r="C96" i="32"/>
  <c r="B96" i="32"/>
  <c r="BH94" i="32"/>
  <c r="BG94" i="32"/>
  <c r="BE94" i="32"/>
  <c r="D94" i="32"/>
  <c r="C94" i="32"/>
  <c r="B94" i="32"/>
  <c r="BH92" i="32"/>
  <c r="BG92" i="32"/>
  <c r="BE92" i="32"/>
  <c r="D92" i="32"/>
  <c r="C92" i="32"/>
  <c r="B92" i="32"/>
  <c r="BH90" i="32"/>
  <c r="BG90" i="32"/>
  <c r="BE90" i="32"/>
  <c r="D90" i="32"/>
  <c r="C90" i="32"/>
  <c r="B90" i="32"/>
  <c r="BH88" i="32"/>
  <c r="BG88" i="32"/>
  <c r="BE88" i="32"/>
  <c r="D88" i="32"/>
  <c r="C88" i="32"/>
  <c r="B88" i="32"/>
  <c r="BH86" i="32"/>
  <c r="BG86" i="32"/>
  <c r="BE86" i="32"/>
  <c r="D86" i="32"/>
  <c r="C86" i="32"/>
  <c r="B86" i="32"/>
  <c r="BH84" i="32"/>
  <c r="BG84" i="32"/>
  <c r="BE84" i="32"/>
  <c r="D84" i="32"/>
  <c r="C84" i="32"/>
  <c r="B84" i="32"/>
  <c r="BH82" i="32"/>
  <c r="BG82" i="32"/>
  <c r="BE82" i="32"/>
  <c r="D82" i="32"/>
  <c r="C82" i="32"/>
  <c r="B82" i="32"/>
  <c r="BH80" i="32"/>
  <c r="BG80" i="32"/>
  <c r="BE80" i="32"/>
  <c r="D80" i="32"/>
  <c r="C80" i="32"/>
  <c r="B80" i="32"/>
  <c r="BH78" i="32"/>
  <c r="BG78" i="32"/>
  <c r="BE78" i="32"/>
  <c r="D78" i="32"/>
  <c r="C78" i="32"/>
  <c r="B78" i="32"/>
  <c r="BH76" i="32"/>
  <c r="BG76" i="32"/>
  <c r="BE76" i="32"/>
  <c r="D76" i="32"/>
  <c r="C76" i="32"/>
  <c r="B76" i="32"/>
  <c r="BH74" i="32"/>
  <c r="BG74" i="32"/>
  <c r="BE74" i="32"/>
  <c r="D74" i="32"/>
  <c r="C74" i="32"/>
  <c r="B74" i="32"/>
  <c r="BH72" i="32"/>
  <c r="BG72" i="32"/>
  <c r="BE72" i="32"/>
  <c r="D72" i="32"/>
  <c r="C72" i="32"/>
  <c r="B72" i="32"/>
  <c r="BH70" i="32"/>
  <c r="BG70" i="32"/>
  <c r="BE70" i="32"/>
  <c r="D70" i="32"/>
  <c r="C70" i="32"/>
  <c r="B70" i="32"/>
  <c r="BH68" i="32"/>
  <c r="BG68" i="32"/>
  <c r="BE68" i="32"/>
  <c r="D68" i="32"/>
  <c r="C68" i="32"/>
  <c r="B68" i="32"/>
  <c r="BH66" i="32"/>
  <c r="BG66" i="32"/>
  <c r="BE66" i="32"/>
  <c r="D66" i="32"/>
  <c r="C66" i="32"/>
  <c r="B66" i="32"/>
  <c r="BH64" i="32"/>
  <c r="BG64" i="32"/>
  <c r="BE64" i="32"/>
  <c r="D64" i="32"/>
  <c r="C64" i="32"/>
  <c r="B64" i="32"/>
  <c r="BH62" i="32"/>
  <c r="BG62" i="32"/>
  <c r="BE62" i="32"/>
  <c r="D62" i="32"/>
  <c r="C62" i="32"/>
  <c r="B62" i="32"/>
  <c r="BD60" i="32"/>
  <c r="AZ60" i="32"/>
  <c r="AV60" i="32"/>
  <c r="AR60" i="32"/>
  <c r="AN60" i="32"/>
  <c r="AJ60" i="32"/>
  <c r="AF60" i="32"/>
  <c r="AB60" i="32"/>
  <c r="X60" i="32"/>
  <c r="T60" i="32"/>
  <c r="P60" i="32"/>
  <c r="L60" i="32"/>
  <c r="H60" i="32"/>
  <c r="A60" i="32"/>
  <c r="BH51" i="32"/>
  <c r="BG51" i="32"/>
  <c r="BE51" i="32"/>
  <c r="D51" i="32"/>
  <c r="C51" i="32"/>
  <c r="B51" i="32"/>
  <c r="BH49" i="32"/>
  <c r="BG49" i="32"/>
  <c r="BE49" i="32"/>
  <c r="D49" i="32"/>
  <c r="C49" i="32"/>
  <c r="B49" i="32"/>
  <c r="BH47" i="32"/>
  <c r="BG47" i="32"/>
  <c r="BE47" i="32"/>
  <c r="D47" i="32"/>
  <c r="C47" i="32"/>
  <c r="B47" i="32"/>
  <c r="BH45" i="32"/>
  <c r="BG45" i="32"/>
  <c r="BE45" i="32"/>
  <c r="D45" i="32"/>
  <c r="C45" i="32"/>
  <c r="B45" i="32"/>
  <c r="BH43" i="32"/>
  <c r="BG43" i="32"/>
  <c r="BE43" i="32"/>
  <c r="D43" i="32"/>
  <c r="C43" i="32"/>
  <c r="B43" i="32"/>
  <c r="BH41" i="32"/>
  <c r="BG41" i="32"/>
  <c r="BE41" i="32"/>
  <c r="D41" i="32"/>
  <c r="C41" i="32"/>
  <c r="B41" i="32"/>
  <c r="BH39" i="32"/>
  <c r="BG39" i="32"/>
  <c r="BE39" i="32"/>
  <c r="D39" i="32"/>
  <c r="C39" i="32"/>
  <c r="B39" i="32"/>
  <c r="BH37" i="32"/>
  <c r="BG37" i="32"/>
  <c r="BE37" i="32"/>
  <c r="D37" i="32"/>
  <c r="C37" i="32"/>
  <c r="B37" i="32"/>
  <c r="BH35" i="32"/>
  <c r="BG35" i="32"/>
  <c r="BE35" i="32"/>
  <c r="D35" i="32"/>
  <c r="C35" i="32"/>
  <c r="B35" i="32"/>
  <c r="BH33" i="32"/>
  <c r="BG33" i="32"/>
  <c r="BE33" i="32"/>
  <c r="D33" i="32"/>
  <c r="C33" i="32"/>
  <c r="B33" i="32"/>
  <c r="BH31" i="32"/>
  <c r="BG31" i="32"/>
  <c r="BE31" i="32"/>
  <c r="D31" i="32"/>
  <c r="C31" i="32"/>
  <c r="B31" i="32"/>
  <c r="BH29" i="32"/>
  <c r="BG29" i="32"/>
  <c r="BE29" i="32"/>
  <c r="D29" i="32"/>
  <c r="C29" i="32"/>
  <c r="B29" i="32"/>
  <c r="BH27" i="32"/>
  <c r="BG27" i="32"/>
  <c r="BE27" i="32"/>
  <c r="D27" i="32"/>
  <c r="C27" i="32"/>
  <c r="B27" i="32"/>
  <c r="BH25" i="32"/>
  <c r="BG25" i="32"/>
  <c r="BE25" i="32"/>
  <c r="D25" i="32"/>
  <c r="C25" i="32"/>
  <c r="B25" i="32"/>
  <c r="BH23" i="32"/>
  <c r="BG23" i="32"/>
  <c r="BE23" i="32"/>
  <c r="D23" i="32"/>
  <c r="C23" i="32"/>
  <c r="B23" i="32"/>
  <c r="BH21" i="32"/>
  <c r="BG21" i="32"/>
  <c r="BE21" i="32"/>
  <c r="D21" i="32"/>
  <c r="C21" i="32"/>
  <c r="B21" i="32"/>
  <c r="BH19" i="32"/>
  <c r="BG19" i="32"/>
  <c r="BE19" i="32"/>
  <c r="D19" i="32"/>
  <c r="C19" i="32"/>
  <c r="B19" i="32"/>
  <c r="BH17" i="32"/>
  <c r="BG17" i="32"/>
  <c r="BE17" i="32"/>
  <c r="D17" i="32"/>
  <c r="C17" i="32"/>
  <c r="B17" i="32"/>
  <c r="BH15" i="32"/>
  <c r="BG15" i="32"/>
  <c r="BE15" i="32"/>
  <c r="D15" i="32"/>
  <c r="C15" i="32"/>
  <c r="B15" i="32"/>
  <c r="BH13" i="32"/>
  <c r="BG13" i="32"/>
  <c r="BE13" i="32"/>
  <c r="D13" i="32"/>
  <c r="C13" i="32"/>
  <c r="B13" i="32"/>
  <c r="BH11" i="32"/>
  <c r="BG11" i="32"/>
  <c r="BE11" i="32"/>
  <c r="D11" i="32"/>
  <c r="C11" i="32"/>
  <c r="B11" i="32"/>
  <c r="BH9" i="32"/>
  <c r="BG9" i="32"/>
  <c r="BE9" i="32"/>
  <c r="D9" i="32"/>
  <c r="C9" i="32"/>
  <c r="B9" i="32"/>
  <c r="BD7" i="32"/>
  <c r="AZ7" i="32"/>
  <c r="AV7" i="32"/>
  <c r="AR7" i="32"/>
  <c r="AN7" i="32"/>
  <c r="AJ7" i="32"/>
  <c r="AF7" i="32"/>
  <c r="AB7" i="32"/>
  <c r="X7" i="32"/>
  <c r="T7" i="32"/>
  <c r="P7" i="32"/>
  <c r="L7" i="32"/>
  <c r="H7" i="32"/>
  <c r="A7" i="32"/>
  <c r="BA6" i="32"/>
  <c r="AW6" i="32"/>
  <c r="AS6" i="32"/>
  <c r="AO6" i="32"/>
  <c r="AK6" i="32"/>
  <c r="AG6" i="32"/>
  <c r="AC6" i="32"/>
  <c r="Y6" i="32"/>
  <c r="U6" i="32"/>
  <c r="Q6" i="32"/>
  <c r="M6" i="32"/>
  <c r="I6" i="32"/>
  <c r="E6" i="32"/>
  <c r="BH157" i="31"/>
  <c r="BG157" i="31"/>
  <c r="BE157" i="31"/>
  <c r="D157" i="31"/>
  <c r="C157" i="31"/>
  <c r="B157" i="31"/>
  <c r="BH155" i="31"/>
  <c r="BG155" i="31"/>
  <c r="BE155" i="31"/>
  <c r="D155" i="31"/>
  <c r="C155" i="31"/>
  <c r="B155" i="31"/>
  <c r="BH153" i="31"/>
  <c r="BG153" i="31"/>
  <c r="BE153" i="31"/>
  <c r="D153" i="31"/>
  <c r="C153" i="31"/>
  <c r="B153" i="31"/>
  <c r="BH151" i="31"/>
  <c r="BG151" i="31"/>
  <c r="BE151" i="31"/>
  <c r="D151" i="31"/>
  <c r="C151" i="31"/>
  <c r="B151" i="31"/>
  <c r="BH149" i="31"/>
  <c r="BG149" i="31"/>
  <c r="BE149" i="31"/>
  <c r="D149" i="31"/>
  <c r="C149" i="31"/>
  <c r="B149" i="31"/>
  <c r="BH147" i="31"/>
  <c r="BG147" i="31"/>
  <c r="BE147" i="31"/>
  <c r="D147" i="31"/>
  <c r="C147" i="31"/>
  <c r="B147" i="31"/>
  <c r="BH145" i="31"/>
  <c r="BG145" i="31"/>
  <c r="BE145" i="31"/>
  <c r="D145" i="31"/>
  <c r="C145" i="31"/>
  <c r="B145" i="31"/>
  <c r="BH143" i="31"/>
  <c r="BG143" i="31"/>
  <c r="BE143" i="31"/>
  <c r="D143" i="31"/>
  <c r="C143" i="31"/>
  <c r="B143" i="31"/>
  <c r="BH141" i="31"/>
  <c r="BG141" i="31"/>
  <c r="BE141" i="31"/>
  <c r="D141" i="31"/>
  <c r="C141" i="31"/>
  <c r="B141" i="31"/>
  <c r="BH139" i="31"/>
  <c r="BG139" i="31"/>
  <c r="BE139" i="31"/>
  <c r="D139" i="31"/>
  <c r="C139" i="31"/>
  <c r="B139" i="31"/>
  <c r="BH137" i="31"/>
  <c r="BG137" i="31"/>
  <c r="BE137" i="31"/>
  <c r="D137" i="31"/>
  <c r="C137" i="31"/>
  <c r="B137" i="31"/>
  <c r="BH135" i="31"/>
  <c r="BG135" i="31"/>
  <c r="BE135" i="31"/>
  <c r="D135" i="31"/>
  <c r="C135" i="31"/>
  <c r="B135" i="31"/>
  <c r="BH133" i="31"/>
  <c r="BG133" i="31"/>
  <c r="BE133" i="31"/>
  <c r="D133" i="31"/>
  <c r="C133" i="31"/>
  <c r="B133" i="31"/>
  <c r="BH131" i="31"/>
  <c r="BG131" i="31"/>
  <c r="BE131" i="31"/>
  <c r="D131" i="31"/>
  <c r="C131" i="31"/>
  <c r="B131" i="31"/>
  <c r="BH129" i="31"/>
  <c r="BG129" i="31"/>
  <c r="BE129" i="31"/>
  <c r="D129" i="31"/>
  <c r="C129" i="31"/>
  <c r="B129" i="31"/>
  <c r="BH127" i="31"/>
  <c r="BG127" i="31"/>
  <c r="BE127" i="31"/>
  <c r="D127" i="31"/>
  <c r="C127" i="31"/>
  <c r="B127" i="31"/>
  <c r="BH125" i="31"/>
  <c r="BG125" i="31"/>
  <c r="BE125" i="31"/>
  <c r="D125" i="31"/>
  <c r="C125" i="31"/>
  <c r="B125" i="31"/>
  <c r="BH123" i="31"/>
  <c r="BG123" i="31"/>
  <c r="BE123" i="31"/>
  <c r="D123" i="31"/>
  <c r="C123" i="31"/>
  <c r="B123" i="31"/>
  <c r="BH121" i="31"/>
  <c r="BG121" i="31"/>
  <c r="BE121" i="31"/>
  <c r="D121" i="31"/>
  <c r="C121" i="31"/>
  <c r="B121" i="31"/>
  <c r="BH119" i="31"/>
  <c r="BG119" i="31"/>
  <c r="BE119" i="31"/>
  <c r="D119" i="31"/>
  <c r="C119" i="31"/>
  <c r="B119" i="31"/>
  <c r="BH117" i="31"/>
  <c r="BG117" i="31"/>
  <c r="BE117" i="31"/>
  <c r="D117" i="31"/>
  <c r="C117" i="31"/>
  <c r="B117" i="31"/>
  <c r="BH115" i="31"/>
  <c r="BG115" i="31"/>
  <c r="BE115" i="31"/>
  <c r="D115" i="31"/>
  <c r="C115" i="31"/>
  <c r="B115" i="31"/>
  <c r="BD113" i="31"/>
  <c r="AZ113" i="31"/>
  <c r="AV113" i="31"/>
  <c r="AR113" i="31"/>
  <c r="AN113" i="31"/>
  <c r="AJ113" i="31"/>
  <c r="AF113" i="31"/>
  <c r="AB113" i="31"/>
  <c r="X113" i="31"/>
  <c r="T113" i="31"/>
  <c r="P113" i="31"/>
  <c r="L113" i="31"/>
  <c r="H113" i="31"/>
  <c r="A113" i="31"/>
  <c r="BH104" i="31"/>
  <c r="BG104" i="31"/>
  <c r="BE104" i="31"/>
  <c r="D104" i="31"/>
  <c r="C104" i="31"/>
  <c r="B104" i="31"/>
  <c r="BH102" i="31"/>
  <c r="BG102" i="31"/>
  <c r="BE102" i="31"/>
  <c r="D102" i="31"/>
  <c r="C102" i="31"/>
  <c r="B102" i="31"/>
  <c r="BH100" i="31"/>
  <c r="BG100" i="31"/>
  <c r="BE100" i="31"/>
  <c r="D100" i="31"/>
  <c r="C100" i="31"/>
  <c r="B100" i="31"/>
  <c r="BH98" i="31"/>
  <c r="BG98" i="31"/>
  <c r="BE98" i="31"/>
  <c r="D98" i="31"/>
  <c r="C98" i="31"/>
  <c r="B98" i="31"/>
  <c r="BH96" i="31"/>
  <c r="BG96" i="31"/>
  <c r="BE96" i="31"/>
  <c r="D96" i="31"/>
  <c r="C96" i="31"/>
  <c r="B96" i="31"/>
  <c r="BH94" i="31"/>
  <c r="BG94" i="31"/>
  <c r="BE94" i="31"/>
  <c r="D94" i="31"/>
  <c r="C94" i="31"/>
  <c r="B94" i="31"/>
  <c r="BH92" i="31"/>
  <c r="BG92" i="31"/>
  <c r="BE92" i="31"/>
  <c r="D92" i="31"/>
  <c r="C92" i="31"/>
  <c r="B92" i="31"/>
  <c r="BH90" i="31"/>
  <c r="BG90" i="31"/>
  <c r="BE90" i="31"/>
  <c r="D90" i="31"/>
  <c r="C90" i="31"/>
  <c r="B90" i="31"/>
  <c r="BH88" i="31"/>
  <c r="BG88" i="31"/>
  <c r="BE88" i="31"/>
  <c r="D88" i="31"/>
  <c r="C88" i="31"/>
  <c r="B88" i="31"/>
  <c r="BH86" i="31"/>
  <c r="BG86" i="31"/>
  <c r="BE86" i="31"/>
  <c r="D86" i="31"/>
  <c r="C86" i="31"/>
  <c r="B86" i="31"/>
  <c r="BH84" i="31"/>
  <c r="BG84" i="31"/>
  <c r="BE84" i="31"/>
  <c r="D84" i="31"/>
  <c r="C84" i="31"/>
  <c r="B84" i="31"/>
  <c r="BH82" i="31"/>
  <c r="BG82" i="31"/>
  <c r="BE82" i="31"/>
  <c r="D82" i="31"/>
  <c r="C82" i="31"/>
  <c r="B82" i="31"/>
  <c r="BH80" i="31"/>
  <c r="BG80" i="31"/>
  <c r="BE80" i="31"/>
  <c r="D80" i="31"/>
  <c r="C80" i="31"/>
  <c r="B80" i="31"/>
  <c r="BH78" i="31"/>
  <c r="BG78" i="31"/>
  <c r="BE78" i="31"/>
  <c r="D78" i="31"/>
  <c r="C78" i="31"/>
  <c r="B78" i="31"/>
  <c r="BH76" i="31"/>
  <c r="BG76" i="31"/>
  <c r="BE76" i="31"/>
  <c r="D76" i="31"/>
  <c r="C76" i="31"/>
  <c r="B76" i="31"/>
  <c r="BH74" i="31"/>
  <c r="BG74" i="31"/>
  <c r="BE74" i="31"/>
  <c r="D74" i="31"/>
  <c r="C74" i="31"/>
  <c r="B74" i="31"/>
  <c r="BH72" i="31"/>
  <c r="BG72" i="31"/>
  <c r="BE72" i="31"/>
  <c r="D72" i="31"/>
  <c r="C72" i="31"/>
  <c r="B72" i="31"/>
  <c r="BH70" i="31"/>
  <c r="BG70" i="31"/>
  <c r="BE70" i="31"/>
  <c r="D70" i="31"/>
  <c r="C70" i="31"/>
  <c r="B70" i="31"/>
  <c r="BH68" i="31"/>
  <c r="BG68" i="31"/>
  <c r="BE68" i="31"/>
  <c r="D68" i="31"/>
  <c r="C68" i="31"/>
  <c r="B68" i="31"/>
  <c r="BH66" i="31"/>
  <c r="BG66" i="31"/>
  <c r="BE66" i="31"/>
  <c r="D66" i="31"/>
  <c r="C66" i="31"/>
  <c r="B66" i="31"/>
  <c r="BH64" i="31"/>
  <c r="BG64" i="31"/>
  <c r="BE64" i="31"/>
  <c r="D64" i="31"/>
  <c r="C64" i="31"/>
  <c r="B64" i="31"/>
  <c r="BH62" i="31"/>
  <c r="BG62" i="31"/>
  <c r="BE62" i="31"/>
  <c r="D62" i="31"/>
  <c r="C62" i="31"/>
  <c r="B62" i="31"/>
  <c r="BD60" i="31"/>
  <c r="AZ60" i="31"/>
  <c r="AV60" i="31"/>
  <c r="AR60" i="31"/>
  <c r="AN60" i="31"/>
  <c r="AJ60" i="31"/>
  <c r="AF60" i="31"/>
  <c r="AB60" i="31"/>
  <c r="X60" i="31"/>
  <c r="T60" i="31"/>
  <c r="P60" i="31"/>
  <c r="L60" i="31"/>
  <c r="H60" i="31"/>
  <c r="A60" i="31"/>
  <c r="BH51" i="31"/>
  <c r="BG51" i="31"/>
  <c r="BE51" i="31"/>
  <c r="D51" i="31"/>
  <c r="C51" i="31"/>
  <c r="B51" i="31"/>
  <c r="BH49" i="31"/>
  <c r="BG49" i="31"/>
  <c r="BE49" i="31"/>
  <c r="D49" i="31"/>
  <c r="C49" i="31"/>
  <c r="B49" i="31"/>
  <c r="BH47" i="31"/>
  <c r="BG47" i="31"/>
  <c r="BE47" i="31"/>
  <c r="D47" i="31"/>
  <c r="C47" i="31"/>
  <c r="B47" i="31"/>
  <c r="BH45" i="31"/>
  <c r="BG45" i="31"/>
  <c r="BE45" i="31"/>
  <c r="D45" i="31"/>
  <c r="C45" i="31"/>
  <c r="B45" i="31"/>
  <c r="BH43" i="31"/>
  <c r="BG43" i="31"/>
  <c r="BE43" i="31"/>
  <c r="D43" i="31"/>
  <c r="C43" i="31"/>
  <c r="B43" i="31"/>
  <c r="BH41" i="31"/>
  <c r="BG41" i="31"/>
  <c r="BE41" i="31"/>
  <c r="D41" i="31"/>
  <c r="C41" i="31"/>
  <c r="B41" i="31"/>
  <c r="BH39" i="31"/>
  <c r="BG39" i="31"/>
  <c r="BE39" i="31"/>
  <c r="D39" i="31"/>
  <c r="C39" i="31"/>
  <c r="B39" i="31"/>
  <c r="BH37" i="31"/>
  <c r="BG37" i="31"/>
  <c r="BE37" i="31"/>
  <c r="D37" i="31"/>
  <c r="C37" i="31"/>
  <c r="B37" i="31"/>
  <c r="BH35" i="31"/>
  <c r="BG35" i="31"/>
  <c r="BE35" i="31"/>
  <c r="D35" i="31"/>
  <c r="C35" i="31"/>
  <c r="B35" i="31"/>
  <c r="BH33" i="31"/>
  <c r="BG33" i="31"/>
  <c r="BE33" i="31"/>
  <c r="D33" i="31"/>
  <c r="C33" i="31"/>
  <c r="B33" i="31"/>
  <c r="BH31" i="31"/>
  <c r="BG31" i="31"/>
  <c r="BE31" i="31"/>
  <c r="D31" i="31"/>
  <c r="C31" i="31"/>
  <c r="B31" i="31"/>
  <c r="BH29" i="31"/>
  <c r="BG29" i="31"/>
  <c r="BE29" i="31"/>
  <c r="D29" i="31"/>
  <c r="C29" i="31"/>
  <c r="B29" i="31"/>
  <c r="BH27" i="31"/>
  <c r="BG27" i="31"/>
  <c r="BE27" i="31"/>
  <c r="D27" i="31"/>
  <c r="C27" i="31"/>
  <c r="B27" i="31"/>
  <c r="BH25" i="31"/>
  <c r="BG25" i="31"/>
  <c r="BE25" i="31"/>
  <c r="D25" i="31"/>
  <c r="C25" i="31"/>
  <c r="B25" i="31"/>
  <c r="BH23" i="31"/>
  <c r="BG23" i="31"/>
  <c r="BE23" i="31"/>
  <c r="D23" i="31"/>
  <c r="C23" i="31"/>
  <c r="B23" i="31"/>
  <c r="BH21" i="31"/>
  <c r="BG21" i="31"/>
  <c r="BE21" i="31"/>
  <c r="D21" i="31"/>
  <c r="C21" i="31"/>
  <c r="B21" i="31"/>
  <c r="BH19" i="31"/>
  <c r="BG19" i="31"/>
  <c r="BE19" i="31"/>
  <c r="D19" i="31"/>
  <c r="C19" i="31"/>
  <c r="B19" i="31"/>
  <c r="BH17" i="31"/>
  <c r="BG17" i="31"/>
  <c r="BE17" i="31"/>
  <c r="D17" i="31"/>
  <c r="C17" i="31"/>
  <c r="B17" i="31"/>
  <c r="BH15" i="31"/>
  <c r="BG15" i="31"/>
  <c r="BE15" i="31"/>
  <c r="D15" i="31"/>
  <c r="C15" i="31"/>
  <c r="B15" i="31"/>
  <c r="BH13" i="31"/>
  <c r="BG13" i="31"/>
  <c r="BE13" i="31"/>
  <c r="D13" i="31"/>
  <c r="C13" i="31"/>
  <c r="B13" i="31"/>
  <c r="BH11" i="31"/>
  <c r="BG11" i="31"/>
  <c r="BE11" i="31"/>
  <c r="D11" i="31"/>
  <c r="C11" i="31"/>
  <c r="B11" i="31"/>
  <c r="BH9" i="31"/>
  <c r="BG9" i="31"/>
  <c r="BE9" i="31"/>
  <c r="D9" i="31"/>
  <c r="C9" i="31"/>
  <c r="B9" i="31"/>
  <c r="BD7" i="31"/>
  <c r="AZ7" i="31"/>
  <c r="AV7" i="31"/>
  <c r="AR7" i="31"/>
  <c r="AN7" i="31"/>
  <c r="AJ7" i="31"/>
  <c r="AF7" i="31"/>
  <c r="AB7" i="31"/>
  <c r="X7" i="31"/>
  <c r="T7" i="31"/>
  <c r="P7" i="31"/>
  <c r="L7" i="31"/>
  <c r="H7" i="31"/>
  <c r="A7" i="31"/>
  <c r="BA6" i="31"/>
  <c r="AW6" i="31"/>
  <c r="AS6" i="31"/>
  <c r="AO6" i="31"/>
  <c r="AK6" i="31"/>
  <c r="AG6" i="31"/>
  <c r="AC6" i="31"/>
  <c r="Y6" i="31"/>
  <c r="U6" i="31"/>
  <c r="Q6" i="31"/>
  <c r="M6" i="31"/>
  <c r="I6" i="31"/>
  <c r="E6" i="31"/>
  <c r="BH157" i="30"/>
  <c r="BG157" i="30"/>
  <c r="BE157" i="30"/>
  <c r="D157" i="30"/>
  <c r="C157" i="30"/>
  <c r="B157" i="30"/>
  <c r="BH155" i="30"/>
  <c r="BG155" i="30"/>
  <c r="BE155" i="30"/>
  <c r="D155" i="30"/>
  <c r="C155" i="30"/>
  <c r="B155" i="30"/>
  <c r="BH153" i="30"/>
  <c r="BG153" i="30"/>
  <c r="BE153" i="30"/>
  <c r="D153" i="30"/>
  <c r="C153" i="30"/>
  <c r="B153" i="30"/>
  <c r="BH151" i="30"/>
  <c r="BG151" i="30"/>
  <c r="BE151" i="30"/>
  <c r="D151" i="30"/>
  <c r="C151" i="30"/>
  <c r="B151" i="30"/>
  <c r="BH149" i="30"/>
  <c r="BG149" i="30"/>
  <c r="BE149" i="30"/>
  <c r="D149" i="30"/>
  <c r="C149" i="30"/>
  <c r="B149" i="30"/>
  <c r="BH147" i="30"/>
  <c r="BG147" i="30"/>
  <c r="BE147" i="30"/>
  <c r="D147" i="30"/>
  <c r="C147" i="30"/>
  <c r="B147" i="30"/>
  <c r="BH145" i="30"/>
  <c r="BG145" i="30"/>
  <c r="BE145" i="30"/>
  <c r="D145" i="30"/>
  <c r="C145" i="30"/>
  <c r="B145" i="30"/>
  <c r="BH143" i="30"/>
  <c r="BG143" i="30"/>
  <c r="BE143" i="30"/>
  <c r="D143" i="30"/>
  <c r="C143" i="30"/>
  <c r="B143" i="30"/>
  <c r="BH141" i="30"/>
  <c r="BG141" i="30"/>
  <c r="BE141" i="30"/>
  <c r="D141" i="30"/>
  <c r="C141" i="30"/>
  <c r="B141" i="30"/>
  <c r="BH139" i="30"/>
  <c r="BG139" i="30"/>
  <c r="BE139" i="30"/>
  <c r="D139" i="30"/>
  <c r="C139" i="30"/>
  <c r="B139" i="30"/>
  <c r="BH137" i="30"/>
  <c r="BG137" i="30"/>
  <c r="BE137" i="30"/>
  <c r="D137" i="30"/>
  <c r="C137" i="30"/>
  <c r="B137" i="30"/>
  <c r="BH135" i="30"/>
  <c r="BG135" i="30"/>
  <c r="BE135" i="30"/>
  <c r="D135" i="30"/>
  <c r="C135" i="30"/>
  <c r="B135" i="30"/>
  <c r="BH133" i="30"/>
  <c r="BG133" i="30"/>
  <c r="BE133" i="30"/>
  <c r="D133" i="30"/>
  <c r="C133" i="30"/>
  <c r="B133" i="30"/>
  <c r="BH131" i="30"/>
  <c r="BG131" i="30"/>
  <c r="BE131" i="30"/>
  <c r="D131" i="30"/>
  <c r="C131" i="30"/>
  <c r="B131" i="30"/>
  <c r="BH129" i="30"/>
  <c r="BG129" i="30"/>
  <c r="BE129" i="30"/>
  <c r="D129" i="30"/>
  <c r="C129" i="30"/>
  <c r="B129" i="30"/>
  <c r="BH127" i="30"/>
  <c r="BG127" i="30"/>
  <c r="BE127" i="30"/>
  <c r="D127" i="30"/>
  <c r="C127" i="30"/>
  <c r="B127" i="30"/>
  <c r="BH125" i="30"/>
  <c r="BG125" i="30"/>
  <c r="BE125" i="30"/>
  <c r="D125" i="30"/>
  <c r="C125" i="30"/>
  <c r="B125" i="30"/>
  <c r="BH123" i="30"/>
  <c r="BG123" i="30"/>
  <c r="BE123" i="30"/>
  <c r="D123" i="30"/>
  <c r="C123" i="30"/>
  <c r="B123" i="30"/>
  <c r="BH121" i="30"/>
  <c r="BG121" i="30"/>
  <c r="BE121" i="30"/>
  <c r="D121" i="30"/>
  <c r="C121" i="30"/>
  <c r="B121" i="30"/>
  <c r="BH119" i="30"/>
  <c r="BG119" i="30"/>
  <c r="BE119" i="30"/>
  <c r="D119" i="30"/>
  <c r="C119" i="30"/>
  <c r="B119" i="30"/>
  <c r="BH117" i="30"/>
  <c r="BG117" i="30"/>
  <c r="BE117" i="30"/>
  <c r="D117" i="30"/>
  <c r="C117" i="30"/>
  <c r="B117" i="30"/>
  <c r="BH115" i="30"/>
  <c r="BG115" i="30"/>
  <c r="BE115" i="30"/>
  <c r="D115" i="30"/>
  <c r="C115" i="30"/>
  <c r="B115" i="30"/>
  <c r="BD113" i="30"/>
  <c r="AZ113" i="30"/>
  <c r="AV113" i="30"/>
  <c r="AR113" i="30"/>
  <c r="AN113" i="30"/>
  <c r="AJ113" i="30"/>
  <c r="AF113" i="30"/>
  <c r="AB113" i="30"/>
  <c r="X113" i="30"/>
  <c r="T113" i="30"/>
  <c r="P113" i="30"/>
  <c r="L113" i="30"/>
  <c r="H113" i="30"/>
  <c r="A113" i="30"/>
  <c r="BH104" i="30"/>
  <c r="BG104" i="30"/>
  <c r="BE104" i="30"/>
  <c r="D104" i="30"/>
  <c r="C104" i="30"/>
  <c r="B104" i="30"/>
  <c r="BH102" i="30"/>
  <c r="BG102" i="30"/>
  <c r="BE102" i="30"/>
  <c r="D102" i="30"/>
  <c r="C102" i="30"/>
  <c r="B102" i="30"/>
  <c r="BH100" i="30"/>
  <c r="BG100" i="30"/>
  <c r="BE100" i="30"/>
  <c r="D100" i="30"/>
  <c r="C100" i="30"/>
  <c r="B100" i="30"/>
  <c r="BH98" i="30"/>
  <c r="BG98" i="30"/>
  <c r="BE98" i="30"/>
  <c r="D98" i="30"/>
  <c r="C98" i="30"/>
  <c r="B98" i="30"/>
  <c r="BH96" i="30"/>
  <c r="BG96" i="30"/>
  <c r="BE96" i="30"/>
  <c r="D96" i="30"/>
  <c r="C96" i="30"/>
  <c r="B96" i="30"/>
  <c r="BH94" i="30"/>
  <c r="BG94" i="30"/>
  <c r="BE94" i="30"/>
  <c r="D94" i="30"/>
  <c r="C94" i="30"/>
  <c r="B94" i="30"/>
  <c r="BH92" i="30"/>
  <c r="BG92" i="30"/>
  <c r="BE92" i="30"/>
  <c r="D92" i="30"/>
  <c r="C92" i="30"/>
  <c r="B92" i="30"/>
  <c r="BH90" i="30"/>
  <c r="BG90" i="30"/>
  <c r="BE90" i="30"/>
  <c r="D90" i="30"/>
  <c r="C90" i="30"/>
  <c r="B90" i="30"/>
  <c r="BH88" i="30"/>
  <c r="BG88" i="30"/>
  <c r="BE88" i="30"/>
  <c r="D88" i="30"/>
  <c r="C88" i="30"/>
  <c r="B88" i="30"/>
  <c r="BH86" i="30"/>
  <c r="BG86" i="30"/>
  <c r="BE86" i="30"/>
  <c r="D86" i="30"/>
  <c r="C86" i="30"/>
  <c r="B86" i="30"/>
  <c r="BH84" i="30"/>
  <c r="BG84" i="30"/>
  <c r="BE84" i="30"/>
  <c r="D84" i="30"/>
  <c r="C84" i="30"/>
  <c r="B84" i="30"/>
  <c r="BH82" i="30"/>
  <c r="BG82" i="30"/>
  <c r="BE82" i="30"/>
  <c r="D82" i="30"/>
  <c r="C82" i="30"/>
  <c r="B82" i="30"/>
  <c r="BH80" i="30"/>
  <c r="BG80" i="30"/>
  <c r="BE80" i="30"/>
  <c r="D80" i="30"/>
  <c r="C80" i="30"/>
  <c r="B80" i="30"/>
  <c r="BH78" i="30"/>
  <c r="BG78" i="30"/>
  <c r="BE78" i="30"/>
  <c r="D78" i="30"/>
  <c r="C78" i="30"/>
  <c r="B78" i="30"/>
  <c r="BH76" i="30"/>
  <c r="BG76" i="30"/>
  <c r="BE76" i="30"/>
  <c r="D76" i="30"/>
  <c r="C76" i="30"/>
  <c r="B76" i="30"/>
  <c r="BH74" i="30"/>
  <c r="BG74" i="30"/>
  <c r="BE74" i="30"/>
  <c r="D74" i="30"/>
  <c r="C74" i="30"/>
  <c r="B74" i="30"/>
  <c r="BH72" i="30"/>
  <c r="BG72" i="30"/>
  <c r="BE72" i="30"/>
  <c r="D72" i="30"/>
  <c r="C72" i="30"/>
  <c r="B72" i="30"/>
  <c r="BH70" i="30"/>
  <c r="BG70" i="30"/>
  <c r="BE70" i="30"/>
  <c r="D70" i="30"/>
  <c r="C70" i="30"/>
  <c r="B70" i="30"/>
  <c r="BH68" i="30"/>
  <c r="BG68" i="30"/>
  <c r="BE68" i="30"/>
  <c r="D68" i="30"/>
  <c r="C68" i="30"/>
  <c r="B68" i="30"/>
  <c r="BH66" i="30"/>
  <c r="BG66" i="30"/>
  <c r="BE66" i="30"/>
  <c r="D66" i="30"/>
  <c r="C66" i="30"/>
  <c r="B66" i="30"/>
  <c r="BH64" i="30"/>
  <c r="BG64" i="30"/>
  <c r="BE64" i="30"/>
  <c r="D64" i="30"/>
  <c r="C64" i="30"/>
  <c r="B64" i="30"/>
  <c r="BH62" i="30"/>
  <c r="BG62" i="30"/>
  <c r="BE62" i="30"/>
  <c r="D62" i="30"/>
  <c r="C62" i="30"/>
  <c r="B62" i="30"/>
  <c r="BD60" i="30"/>
  <c r="AZ60" i="30"/>
  <c r="AV60" i="30"/>
  <c r="AR60" i="30"/>
  <c r="AN60" i="30"/>
  <c r="AJ60" i="30"/>
  <c r="AF60" i="30"/>
  <c r="AB60" i="30"/>
  <c r="X60" i="30"/>
  <c r="T60" i="30"/>
  <c r="P60" i="30"/>
  <c r="L60" i="30"/>
  <c r="H60" i="30"/>
  <c r="A60" i="30"/>
  <c r="BH51" i="30"/>
  <c r="BG51" i="30"/>
  <c r="BE51" i="30"/>
  <c r="D51" i="30"/>
  <c r="C51" i="30"/>
  <c r="B51" i="30"/>
  <c r="BH49" i="30"/>
  <c r="BG49" i="30"/>
  <c r="BE49" i="30"/>
  <c r="D49" i="30"/>
  <c r="C49" i="30"/>
  <c r="B49" i="30"/>
  <c r="BH47" i="30"/>
  <c r="BG47" i="30"/>
  <c r="BE47" i="30"/>
  <c r="D47" i="30"/>
  <c r="C47" i="30"/>
  <c r="B47" i="30"/>
  <c r="BH45" i="30"/>
  <c r="BG45" i="30"/>
  <c r="BE45" i="30"/>
  <c r="D45" i="30"/>
  <c r="C45" i="30"/>
  <c r="B45" i="30"/>
  <c r="BH43" i="30"/>
  <c r="BG43" i="30"/>
  <c r="BE43" i="30"/>
  <c r="D43" i="30"/>
  <c r="C43" i="30"/>
  <c r="B43" i="30"/>
  <c r="BH41" i="30"/>
  <c r="BG41" i="30"/>
  <c r="BE41" i="30"/>
  <c r="D41" i="30"/>
  <c r="C41" i="30"/>
  <c r="B41" i="30"/>
  <c r="BH39" i="30"/>
  <c r="BG39" i="30"/>
  <c r="BE39" i="30"/>
  <c r="D39" i="30"/>
  <c r="C39" i="30"/>
  <c r="B39" i="30"/>
  <c r="BH37" i="30"/>
  <c r="BG37" i="30"/>
  <c r="BE37" i="30"/>
  <c r="D37" i="30"/>
  <c r="C37" i="30"/>
  <c r="B37" i="30"/>
  <c r="BH35" i="30"/>
  <c r="BG35" i="30"/>
  <c r="BE35" i="30"/>
  <c r="D35" i="30"/>
  <c r="C35" i="30"/>
  <c r="B35" i="30"/>
  <c r="BH33" i="30"/>
  <c r="BG33" i="30"/>
  <c r="BE33" i="30"/>
  <c r="D33" i="30"/>
  <c r="C33" i="30"/>
  <c r="B33" i="30"/>
  <c r="BH31" i="30"/>
  <c r="BG31" i="30"/>
  <c r="BE31" i="30"/>
  <c r="D31" i="30"/>
  <c r="C31" i="30"/>
  <c r="B31" i="30"/>
  <c r="BH29" i="30"/>
  <c r="BG29" i="30"/>
  <c r="BE29" i="30"/>
  <c r="D29" i="30"/>
  <c r="C29" i="30"/>
  <c r="B29" i="30"/>
  <c r="BH27" i="30"/>
  <c r="BG27" i="30"/>
  <c r="BE27" i="30"/>
  <c r="D27" i="30"/>
  <c r="C27" i="30"/>
  <c r="B27" i="30"/>
  <c r="BH25" i="30"/>
  <c r="BG25" i="30"/>
  <c r="BE25" i="30"/>
  <c r="D25" i="30"/>
  <c r="C25" i="30"/>
  <c r="B25" i="30"/>
  <c r="BH23" i="30"/>
  <c r="BG23" i="30"/>
  <c r="BE23" i="30"/>
  <c r="D23" i="30"/>
  <c r="C23" i="30"/>
  <c r="B23" i="30"/>
  <c r="BH21" i="30"/>
  <c r="BG21" i="30"/>
  <c r="BE21" i="30"/>
  <c r="D21" i="30"/>
  <c r="C21" i="30"/>
  <c r="B21" i="30"/>
  <c r="BH19" i="30"/>
  <c r="BG19" i="30"/>
  <c r="BE19" i="30"/>
  <c r="D19" i="30"/>
  <c r="C19" i="30"/>
  <c r="B19" i="30"/>
  <c r="BH17" i="30"/>
  <c r="BG17" i="30"/>
  <c r="BE17" i="30"/>
  <c r="D17" i="30"/>
  <c r="C17" i="30"/>
  <c r="B17" i="30"/>
  <c r="BH15" i="30"/>
  <c r="BG15" i="30"/>
  <c r="BE15" i="30"/>
  <c r="D15" i="30"/>
  <c r="C15" i="30"/>
  <c r="B15" i="30"/>
  <c r="BH13" i="30"/>
  <c r="BG13" i="30"/>
  <c r="BE13" i="30"/>
  <c r="D13" i="30"/>
  <c r="C13" i="30"/>
  <c r="B13" i="30"/>
  <c r="BH11" i="30"/>
  <c r="BG11" i="30"/>
  <c r="BE11" i="30"/>
  <c r="D11" i="30"/>
  <c r="C11" i="30"/>
  <c r="B11" i="30"/>
  <c r="BH9" i="30"/>
  <c r="BG9" i="30"/>
  <c r="BE9" i="30"/>
  <c r="D9" i="30"/>
  <c r="C9" i="30"/>
  <c r="B9" i="30"/>
  <c r="BD7" i="30"/>
  <c r="AZ7" i="30"/>
  <c r="AV7" i="30"/>
  <c r="AR7" i="30"/>
  <c r="AN7" i="30"/>
  <c r="AJ7" i="30"/>
  <c r="AF7" i="30"/>
  <c r="AB7" i="30"/>
  <c r="X7" i="30"/>
  <c r="T7" i="30"/>
  <c r="P7" i="30"/>
  <c r="L7" i="30"/>
  <c r="H7" i="30"/>
  <c r="A7" i="30"/>
  <c r="BA6" i="30"/>
  <c r="AW6" i="30"/>
  <c r="AS6" i="30"/>
  <c r="AO6" i="30"/>
  <c r="AK6" i="30"/>
  <c r="AG6" i="30"/>
  <c r="AC6" i="30"/>
  <c r="Y6" i="30"/>
  <c r="U6" i="30"/>
  <c r="Q6" i="30"/>
  <c r="M6" i="30"/>
  <c r="I6" i="30"/>
  <c r="E6" i="30"/>
  <c r="BH157" i="29"/>
  <c r="BG157" i="29"/>
  <c r="BE157" i="29"/>
  <c r="D157" i="29"/>
  <c r="C157" i="29"/>
  <c r="B157" i="29"/>
  <c r="BH155" i="29"/>
  <c r="BG155" i="29"/>
  <c r="BE155" i="29"/>
  <c r="D155" i="29"/>
  <c r="C155" i="29"/>
  <c r="B155" i="29"/>
  <c r="BH153" i="29"/>
  <c r="BG153" i="29"/>
  <c r="BE153" i="29"/>
  <c r="D153" i="29"/>
  <c r="C153" i="29"/>
  <c r="B153" i="29"/>
  <c r="BH151" i="29"/>
  <c r="BG151" i="29"/>
  <c r="BE151" i="29"/>
  <c r="D151" i="29"/>
  <c r="C151" i="29"/>
  <c r="B151" i="29"/>
  <c r="BH149" i="29"/>
  <c r="BG149" i="29"/>
  <c r="BE149" i="29"/>
  <c r="D149" i="29"/>
  <c r="C149" i="29"/>
  <c r="B149" i="29"/>
  <c r="BH147" i="29"/>
  <c r="BG147" i="29"/>
  <c r="BE147" i="29"/>
  <c r="D147" i="29"/>
  <c r="C147" i="29"/>
  <c r="B147" i="29"/>
  <c r="BH145" i="29"/>
  <c r="BG145" i="29"/>
  <c r="BE145" i="29"/>
  <c r="D145" i="29"/>
  <c r="C145" i="29"/>
  <c r="B145" i="29"/>
  <c r="BH143" i="29"/>
  <c r="BG143" i="29"/>
  <c r="BE143" i="29"/>
  <c r="D143" i="29"/>
  <c r="C143" i="29"/>
  <c r="B143" i="29"/>
  <c r="BH141" i="29"/>
  <c r="BG141" i="29"/>
  <c r="BE141" i="29"/>
  <c r="D141" i="29"/>
  <c r="C141" i="29"/>
  <c r="B141" i="29"/>
  <c r="BH139" i="29"/>
  <c r="BG139" i="29"/>
  <c r="BE139" i="29"/>
  <c r="D139" i="29"/>
  <c r="C139" i="29"/>
  <c r="B139" i="29"/>
  <c r="BH137" i="29"/>
  <c r="BG137" i="29"/>
  <c r="BE137" i="29"/>
  <c r="D137" i="29"/>
  <c r="C137" i="29"/>
  <c r="B137" i="29"/>
  <c r="BH135" i="29"/>
  <c r="BG135" i="29"/>
  <c r="BE135" i="29"/>
  <c r="D135" i="29"/>
  <c r="C135" i="29"/>
  <c r="B135" i="29"/>
  <c r="BH133" i="29"/>
  <c r="BG133" i="29"/>
  <c r="BE133" i="29"/>
  <c r="D133" i="29"/>
  <c r="C133" i="29"/>
  <c r="B133" i="29"/>
  <c r="BH131" i="29"/>
  <c r="BG131" i="29"/>
  <c r="BE131" i="29"/>
  <c r="D131" i="29"/>
  <c r="C131" i="29"/>
  <c r="B131" i="29"/>
  <c r="BH129" i="29"/>
  <c r="BG129" i="29"/>
  <c r="BE129" i="29"/>
  <c r="D129" i="29"/>
  <c r="C129" i="29"/>
  <c r="B129" i="29"/>
  <c r="BH127" i="29"/>
  <c r="BG127" i="29"/>
  <c r="BE127" i="29"/>
  <c r="D127" i="29"/>
  <c r="C127" i="29"/>
  <c r="B127" i="29"/>
  <c r="BH125" i="29"/>
  <c r="BG125" i="29"/>
  <c r="BE125" i="29"/>
  <c r="D125" i="29"/>
  <c r="C125" i="29"/>
  <c r="B125" i="29"/>
  <c r="BH123" i="29"/>
  <c r="BG123" i="29"/>
  <c r="BE123" i="29"/>
  <c r="D123" i="29"/>
  <c r="C123" i="29"/>
  <c r="B123" i="29"/>
  <c r="BH121" i="29"/>
  <c r="BG121" i="29"/>
  <c r="BE121" i="29"/>
  <c r="D121" i="29"/>
  <c r="C121" i="29"/>
  <c r="B121" i="29"/>
  <c r="BH119" i="29"/>
  <c r="BG119" i="29"/>
  <c r="BE119" i="29"/>
  <c r="D119" i="29"/>
  <c r="C119" i="29"/>
  <c r="B119" i="29"/>
  <c r="BH117" i="29"/>
  <c r="BG117" i="29"/>
  <c r="BE117" i="29"/>
  <c r="D117" i="29"/>
  <c r="C117" i="29"/>
  <c r="B117" i="29"/>
  <c r="BH115" i="29"/>
  <c r="BG115" i="29"/>
  <c r="BE115" i="29"/>
  <c r="D115" i="29"/>
  <c r="C115" i="29"/>
  <c r="B115" i="29"/>
  <c r="BD113" i="29"/>
  <c r="AZ113" i="29"/>
  <c r="AV113" i="29"/>
  <c r="AR113" i="29"/>
  <c r="AN113" i="29"/>
  <c r="AJ113" i="29"/>
  <c r="AF113" i="29"/>
  <c r="AB113" i="29"/>
  <c r="X113" i="29"/>
  <c r="T113" i="29"/>
  <c r="P113" i="29"/>
  <c r="L113" i="29"/>
  <c r="H113" i="29"/>
  <c r="A113" i="29"/>
  <c r="BH104" i="29"/>
  <c r="BG104" i="29"/>
  <c r="BE104" i="29"/>
  <c r="D104" i="29"/>
  <c r="C104" i="29"/>
  <c r="B104" i="29"/>
  <c r="BH102" i="29"/>
  <c r="BG102" i="29"/>
  <c r="BE102" i="29"/>
  <c r="D102" i="29"/>
  <c r="C102" i="29"/>
  <c r="B102" i="29"/>
  <c r="BH100" i="29"/>
  <c r="BG100" i="29"/>
  <c r="BE100" i="29"/>
  <c r="D100" i="29"/>
  <c r="C100" i="29"/>
  <c r="B100" i="29"/>
  <c r="BH98" i="29"/>
  <c r="BG98" i="29"/>
  <c r="BE98" i="29"/>
  <c r="D98" i="29"/>
  <c r="C98" i="29"/>
  <c r="B98" i="29"/>
  <c r="BH96" i="29"/>
  <c r="BG96" i="29"/>
  <c r="BE96" i="29"/>
  <c r="D96" i="29"/>
  <c r="C96" i="29"/>
  <c r="B96" i="29"/>
  <c r="BH94" i="29"/>
  <c r="BG94" i="29"/>
  <c r="BE94" i="29"/>
  <c r="D94" i="29"/>
  <c r="C94" i="29"/>
  <c r="B94" i="29"/>
  <c r="BH92" i="29"/>
  <c r="BG92" i="29"/>
  <c r="BE92" i="29"/>
  <c r="D92" i="29"/>
  <c r="C92" i="29"/>
  <c r="B92" i="29"/>
  <c r="BH90" i="29"/>
  <c r="BG90" i="29"/>
  <c r="BE90" i="29"/>
  <c r="D90" i="29"/>
  <c r="C90" i="29"/>
  <c r="B90" i="29"/>
  <c r="BH88" i="29"/>
  <c r="BG88" i="29"/>
  <c r="BE88" i="29"/>
  <c r="D88" i="29"/>
  <c r="C88" i="29"/>
  <c r="B88" i="29"/>
  <c r="BH86" i="29"/>
  <c r="BG86" i="29"/>
  <c r="BE86" i="29"/>
  <c r="D86" i="29"/>
  <c r="C86" i="29"/>
  <c r="B86" i="29"/>
  <c r="BH84" i="29"/>
  <c r="BG84" i="29"/>
  <c r="BE84" i="29"/>
  <c r="D84" i="29"/>
  <c r="C84" i="29"/>
  <c r="B84" i="29"/>
  <c r="BH82" i="29"/>
  <c r="BG82" i="29"/>
  <c r="BE82" i="29"/>
  <c r="D82" i="29"/>
  <c r="C82" i="29"/>
  <c r="B82" i="29"/>
  <c r="BH80" i="29"/>
  <c r="BG80" i="29"/>
  <c r="BE80" i="29"/>
  <c r="D80" i="29"/>
  <c r="C80" i="29"/>
  <c r="B80" i="29"/>
  <c r="BH78" i="29"/>
  <c r="BG78" i="29"/>
  <c r="BE78" i="29"/>
  <c r="D78" i="29"/>
  <c r="C78" i="29"/>
  <c r="B78" i="29"/>
  <c r="BH76" i="29"/>
  <c r="BG76" i="29"/>
  <c r="BE76" i="29"/>
  <c r="D76" i="29"/>
  <c r="C76" i="29"/>
  <c r="B76" i="29"/>
  <c r="BH74" i="29"/>
  <c r="BG74" i="29"/>
  <c r="BE74" i="29"/>
  <c r="D74" i="29"/>
  <c r="C74" i="29"/>
  <c r="B74" i="29"/>
  <c r="BH72" i="29"/>
  <c r="BG72" i="29"/>
  <c r="BE72" i="29"/>
  <c r="D72" i="29"/>
  <c r="C72" i="29"/>
  <c r="B72" i="29"/>
  <c r="BH70" i="29"/>
  <c r="BG70" i="29"/>
  <c r="BE70" i="29"/>
  <c r="D70" i="29"/>
  <c r="C70" i="29"/>
  <c r="B70" i="29"/>
  <c r="BH68" i="29"/>
  <c r="BG68" i="29"/>
  <c r="BE68" i="29"/>
  <c r="D68" i="29"/>
  <c r="C68" i="29"/>
  <c r="B68" i="29"/>
  <c r="BH66" i="29"/>
  <c r="BG66" i="29"/>
  <c r="BE66" i="29"/>
  <c r="D66" i="29"/>
  <c r="C66" i="29"/>
  <c r="B66" i="29"/>
  <c r="BH64" i="29"/>
  <c r="BG64" i="29"/>
  <c r="BE64" i="29"/>
  <c r="D64" i="29"/>
  <c r="C64" i="29"/>
  <c r="B64" i="29"/>
  <c r="BH62" i="29"/>
  <c r="BG62" i="29"/>
  <c r="BE62" i="29"/>
  <c r="D62" i="29"/>
  <c r="C62" i="29"/>
  <c r="B62" i="29"/>
  <c r="BD60" i="29"/>
  <c r="AZ60" i="29"/>
  <c r="AV60" i="29"/>
  <c r="AR60" i="29"/>
  <c r="AN60" i="29"/>
  <c r="AJ60" i="29"/>
  <c r="AF60" i="29"/>
  <c r="AB60" i="29"/>
  <c r="X60" i="29"/>
  <c r="T60" i="29"/>
  <c r="P60" i="29"/>
  <c r="L60" i="29"/>
  <c r="H60" i="29"/>
  <c r="A60" i="29"/>
  <c r="BH51" i="29"/>
  <c r="BG51" i="29"/>
  <c r="BE51" i="29"/>
  <c r="D51" i="29"/>
  <c r="C51" i="29"/>
  <c r="B51" i="29"/>
  <c r="BH49" i="29"/>
  <c r="BG49" i="29"/>
  <c r="BE49" i="29"/>
  <c r="D49" i="29"/>
  <c r="C49" i="29"/>
  <c r="B49" i="29"/>
  <c r="BH47" i="29"/>
  <c r="BG47" i="29"/>
  <c r="BE47" i="29"/>
  <c r="D47" i="29"/>
  <c r="C47" i="29"/>
  <c r="B47" i="29"/>
  <c r="BH45" i="29"/>
  <c r="BG45" i="29"/>
  <c r="BE45" i="29"/>
  <c r="D45" i="29"/>
  <c r="C45" i="29"/>
  <c r="B45" i="29"/>
  <c r="BH43" i="29"/>
  <c r="BG43" i="29"/>
  <c r="BE43" i="29"/>
  <c r="D43" i="29"/>
  <c r="C43" i="29"/>
  <c r="B43" i="29"/>
  <c r="BH41" i="29"/>
  <c r="BG41" i="29"/>
  <c r="BE41" i="29"/>
  <c r="D41" i="29"/>
  <c r="C41" i="29"/>
  <c r="B41" i="29"/>
  <c r="BH39" i="29"/>
  <c r="BG39" i="29"/>
  <c r="BE39" i="29"/>
  <c r="D39" i="29"/>
  <c r="C39" i="29"/>
  <c r="B39" i="29"/>
  <c r="BH37" i="29"/>
  <c r="BG37" i="29"/>
  <c r="BE37" i="29"/>
  <c r="D37" i="29"/>
  <c r="C37" i="29"/>
  <c r="B37" i="29"/>
  <c r="BH35" i="29"/>
  <c r="BG35" i="29"/>
  <c r="BE35" i="29"/>
  <c r="D35" i="29"/>
  <c r="C35" i="29"/>
  <c r="B35" i="29"/>
  <c r="BH33" i="29"/>
  <c r="BG33" i="29"/>
  <c r="BE33" i="29"/>
  <c r="D33" i="29"/>
  <c r="C33" i="29"/>
  <c r="B33" i="29"/>
  <c r="BH31" i="29"/>
  <c r="BG31" i="29"/>
  <c r="BE31" i="29"/>
  <c r="D31" i="29"/>
  <c r="C31" i="29"/>
  <c r="B31" i="29"/>
  <c r="BH29" i="29"/>
  <c r="BG29" i="29"/>
  <c r="BE29" i="29"/>
  <c r="D29" i="29"/>
  <c r="C29" i="29"/>
  <c r="B29" i="29"/>
  <c r="BH27" i="29"/>
  <c r="BG27" i="29"/>
  <c r="BE27" i="29"/>
  <c r="D27" i="29"/>
  <c r="C27" i="29"/>
  <c r="B27" i="29"/>
  <c r="BH25" i="29"/>
  <c r="BG25" i="29"/>
  <c r="BE25" i="29"/>
  <c r="D25" i="29"/>
  <c r="C25" i="29"/>
  <c r="B25" i="29"/>
  <c r="BH23" i="29"/>
  <c r="BG23" i="29"/>
  <c r="BE23" i="29"/>
  <c r="D23" i="29"/>
  <c r="C23" i="29"/>
  <c r="B23" i="29"/>
  <c r="BH21" i="29"/>
  <c r="BG21" i="29"/>
  <c r="BE21" i="29"/>
  <c r="D21" i="29"/>
  <c r="C21" i="29"/>
  <c r="B21" i="29"/>
  <c r="BH19" i="29"/>
  <c r="BG19" i="29"/>
  <c r="BE19" i="29"/>
  <c r="D19" i="29"/>
  <c r="C19" i="29"/>
  <c r="B19" i="29"/>
  <c r="BH17" i="29"/>
  <c r="BG17" i="29"/>
  <c r="BE17" i="29"/>
  <c r="D17" i="29"/>
  <c r="C17" i="29"/>
  <c r="B17" i="29"/>
  <c r="BH15" i="29"/>
  <c r="BG15" i="29"/>
  <c r="BE15" i="29"/>
  <c r="D15" i="29"/>
  <c r="C15" i="29"/>
  <c r="B15" i="29"/>
  <c r="BH13" i="29"/>
  <c r="BG13" i="29"/>
  <c r="BE13" i="29"/>
  <c r="D13" i="29"/>
  <c r="C13" i="29"/>
  <c r="B13" i="29"/>
  <c r="BH11" i="29"/>
  <c r="BG11" i="29"/>
  <c r="BE11" i="29"/>
  <c r="D11" i="29"/>
  <c r="C11" i="29"/>
  <c r="B11" i="29"/>
  <c r="BH9" i="29"/>
  <c r="BG9" i="29"/>
  <c r="BE9" i="29"/>
  <c r="D9" i="29"/>
  <c r="C9" i="29"/>
  <c r="B9" i="29"/>
  <c r="BD7" i="29"/>
  <c r="AZ7" i="29"/>
  <c r="AV7" i="29"/>
  <c r="AR7" i="29"/>
  <c r="AN7" i="29"/>
  <c r="AJ7" i="29"/>
  <c r="AF7" i="29"/>
  <c r="AB7" i="29"/>
  <c r="X7" i="29"/>
  <c r="T7" i="29"/>
  <c r="P7" i="29"/>
  <c r="L7" i="29"/>
  <c r="H7" i="29"/>
  <c r="A7" i="29"/>
  <c r="BA6" i="29"/>
  <c r="AW6" i="29"/>
  <c r="AS6" i="29"/>
  <c r="AO6" i="29"/>
  <c r="AK6" i="29"/>
  <c r="AG6" i="29"/>
  <c r="AC6" i="29"/>
  <c r="Y6" i="29"/>
  <c r="U6" i="29"/>
  <c r="Q6" i="29"/>
  <c r="M6" i="29"/>
  <c r="I6" i="29"/>
  <c r="E6" i="29"/>
  <c r="BH157" i="24"/>
  <c r="BG157" i="24"/>
  <c r="BE157" i="24"/>
  <c r="D157" i="24"/>
  <c r="C157" i="24"/>
  <c r="B157" i="24"/>
  <c r="BH155" i="24"/>
  <c r="BG155" i="24"/>
  <c r="BE155" i="24"/>
  <c r="D155" i="24"/>
  <c r="C155" i="24"/>
  <c r="B155" i="24"/>
  <c r="BH153" i="24"/>
  <c r="BG153" i="24"/>
  <c r="BE153" i="24"/>
  <c r="D153" i="24"/>
  <c r="C153" i="24"/>
  <c r="B153" i="24"/>
  <c r="BH151" i="24"/>
  <c r="BG151" i="24"/>
  <c r="BE151" i="24"/>
  <c r="D151" i="24"/>
  <c r="C151" i="24"/>
  <c r="B151" i="24"/>
  <c r="BH149" i="24"/>
  <c r="BG149" i="24"/>
  <c r="BE149" i="24"/>
  <c r="D149" i="24"/>
  <c r="C149" i="24"/>
  <c r="B149" i="24"/>
  <c r="BH147" i="24"/>
  <c r="BG147" i="24"/>
  <c r="BE147" i="24"/>
  <c r="D147" i="24"/>
  <c r="C147" i="24"/>
  <c r="B147" i="24"/>
  <c r="BH145" i="24"/>
  <c r="BG145" i="24"/>
  <c r="BE145" i="24"/>
  <c r="D145" i="24"/>
  <c r="C145" i="24"/>
  <c r="B145" i="24"/>
  <c r="BH143" i="24"/>
  <c r="BG143" i="24"/>
  <c r="BE143" i="24"/>
  <c r="D143" i="24"/>
  <c r="C143" i="24"/>
  <c r="B143" i="24"/>
  <c r="BH141" i="24"/>
  <c r="BG141" i="24"/>
  <c r="BE141" i="24"/>
  <c r="D141" i="24"/>
  <c r="C141" i="24"/>
  <c r="B141" i="24"/>
  <c r="BH139" i="24"/>
  <c r="BG139" i="24"/>
  <c r="BE139" i="24"/>
  <c r="D139" i="24"/>
  <c r="C139" i="24"/>
  <c r="B139" i="24"/>
  <c r="BH137" i="24"/>
  <c r="BG137" i="24"/>
  <c r="BE137" i="24"/>
  <c r="D137" i="24"/>
  <c r="C137" i="24"/>
  <c r="B137" i="24"/>
  <c r="BH135" i="24"/>
  <c r="BG135" i="24"/>
  <c r="BE135" i="24"/>
  <c r="D135" i="24"/>
  <c r="C135" i="24"/>
  <c r="B135" i="24"/>
  <c r="BH133" i="24"/>
  <c r="BG133" i="24"/>
  <c r="BE133" i="24"/>
  <c r="D133" i="24"/>
  <c r="C133" i="24"/>
  <c r="B133" i="24"/>
  <c r="BH131" i="24"/>
  <c r="BG131" i="24"/>
  <c r="BE131" i="24"/>
  <c r="D131" i="24"/>
  <c r="C131" i="24"/>
  <c r="B131" i="24"/>
  <c r="BH129" i="24"/>
  <c r="BG129" i="24"/>
  <c r="BE129" i="24"/>
  <c r="D129" i="24"/>
  <c r="C129" i="24"/>
  <c r="B129" i="24"/>
  <c r="BH127" i="24"/>
  <c r="BG127" i="24"/>
  <c r="BE127" i="24"/>
  <c r="D127" i="24"/>
  <c r="C127" i="24"/>
  <c r="B127" i="24"/>
  <c r="BH125" i="24"/>
  <c r="BG125" i="24"/>
  <c r="BE125" i="24"/>
  <c r="D125" i="24"/>
  <c r="C125" i="24"/>
  <c r="B125" i="24"/>
  <c r="BH123" i="24"/>
  <c r="BG123" i="24"/>
  <c r="BE123" i="24"/>
  <c r="D123" i="24"/>
  <c r="C123" i="24"/>
  <c r="B123" i="24"/>
  <c r="BH121" i="24"/>
  <c r="BG121" i="24"/>
  <c r="BE121" i="24"/>
  <c r="D121" i="24"/>
  <c r="C121" i="24"/>
  <c r="B121" i="24"/>
  <c r="BH119" i="24"/>
  <c r="BG119" i="24"/>
  <c r="BE119" i="24"/>
  <c r="D119" i="24"/>
  <c r="C119" i="24"/>
  <c r="B119" i="24"/>
  <c r="BH117" i="24"/>
  <c r="BG117" i="24"/>
  <c r="BE117" i="24"/>
  <c r="D117" i="24"/>
  <c r="C117" i="24"/>
  <c r="B117" i="24"/>
  <c r="BH115" i="24"/>
  <c r="BG115" i="24"/>
  <c r="BE115" i="24"/>
  <c r="D115" i="24"/>
  <c r="C115" i="24"/>
  <c r="B115" i="24"/>
  <c r="BD113" i="24"/>
  <c r="AZ113" i="24"/>
  <c r="AV113" i="24"/>
  <c r="AR113" i="24"/>
  <c r="AN113" i="24"/>
  <c r="AJ113" i="24"/>
  <c r="AF113" i="24"/>
  <c r="AB113" i="24"/>
  <c r="X113" i="24"/>
  <c r="T113" i="24"/>
  <c r="P113" i="24"/>
  <c r="L113" i="24"/>
  <c r="H113" i="24"/>
  <c r="A113" i="24"/>
  <c r="BH104" i="24"/>
  <c r="BG104" i="24"/>
  <c r="BE104" i="24"/>
  <c r="D104" i="24"/>
  <c r="C104" i="24"/>
  <c r="B104" i="24"/>
  <c r="BH102" i="24"/>
  <c r="BG102" i="24"/>
  <c r="BE102" i="24"/>
  <c r="D102" i="24"/>
  <c r="C102" i="24"/>
  <c r="B102" i="24"/>
  <c r="BH100" i="24"/>
  <c r="BG100" i="24"/>
  <c r="BE100" i="24"/>
  <c r="D100" i="24"/>
  <c r="C100" i="24"/>
  <c r="B100" i="24"/>
  <c r="BH98" i="24"/>
  <c r="BG98" i="24"/>
  <c r="BE98" i="24"/>
  <c r="D98" i="24"/>
  <c r="C98" i="24"/>
  <c r="B98" i="24"/>
  <c r="BH96" i="24"/>
  <c r="BG96" i="24"/>
  <c r="BE96" i="24"/>
  <c r="D96" i="24"/>
  <c r="C96" i="24"/>
  <c r="B96" i="24"/>
  <c r="BH94" i="24"/>
  <c r="BG94" i="24"/>
  <c r="BE94" i="24"/>
  <c r="D94" i="24"/>
  <c r="C94" i="24"/>
  <c r="B94" i="24"/>
  <c r="BH92" i="24"/>
  <c r="BG92" i="24"/>
  <c r="BE92" i="24"/>
  <c r="D92" i="24"/>
  <c r="C92" i="24"/>
  <c r="B92" i="24"/>
  <c r="BH90" i="24"/>
  <c r="BG90" i="24"/>
  <c r="BE90" i="24"/>
  <c r="D90" i="24"/>
  <c r="C90" i="24"/>
  <c r="B90" i="24"/>
  <c r="BH88" i="24"/>
  <c r="BG88" i="24"/>
  <c r="BE88" i="24"/>
  <c r="D88" i="24"/>
  <c r="C88" i="24"/>
  <c r="B88" i="24"/>
  <c r="BH86" i="24"/>
  <c r="BG86" i="24"/>
  <c r="BE86" i="24"/>
  <c r="D86" i="24"/>
  <c r="C86" i="24"/>
  <c r="B86" i="24"/>
  <c r="BH84" i="24"/>
  <c r="BG84" i="24"/>
  <c r="BE84" i="24"/>
  <c r="D84" i="24"/>
  <c r="C84" i="24"/>
  <c r="B84" i="24"/>
  <c r="BH82" i="24"/>
  <c r="BG82" i="24"/>
  <c r="BE82" i="24"/>
  <c r="D82" i="24"/>
  <c r="C82" i="24"/>
  <c r="B82" i="24"/>
  <c r="BH80" i="24"/>
  <c r="BG80" i="24"/>
  <c r="BE80" i="24"/>
  <c r="D80" i="24"/>
  <c r="C80" i="24"/>
  <c r="B80" i="24"/>
  <c r="BH78" i="24"/>
  <c r="BG78" i="24"/>
  <c r="BE78" i="24"/>
  <c r="D78" i="24"/>
  <c r="C78" i="24"/>
  <c r="B78" i="24"/>
  <c r="BH76" i="24"/>
  <c r="BG76" i="24"/>
  <c r="BE76" i="24"/>
  <c r="D76" i="24"/>
  <c r="C76" i="24"/>
  <c r="B76" i="24"/>
  <c r="BH74" i="24"/>
  <c r="BG74" i="24"/>
  <c r="BE74" i="24"/>
  <c r="D74" i="24"/>
  <c r="C74" i="24"/>
  <c r="B74" i="24"/>
  <c r="BH72" i="24"/>
  <c r="BG72" i="24"/>
  <c r="BE72" i="24"/>
  <c r="D72" i="24"/>
  <c r="C72" i="24"/>
  <c r="B72" i="24"/>
  <c r="BH70" i="24"/>
  <c r="BG70" i="24"/>
  <c r="BE70" i="24"/>
  <c r="D70" i="24"/>
  <c r="C70" i="24"/>
  <c r="B70" i="24"/>
  <c r="BH68" i="24"/>
  <c r="BG68" i="24"/>
  <c r="BE68" i="24"/>
  <c r="D68" i="24"/>
  <c r="C68" i="24"/>
  <c r="B68" i="24"/>
  <c r="BH66" i="24"/>
  <c r="BG66" i="24"/>
  <c r="BE66" i="24"/>
  <c r="D66" i="24"/>
  <c r="C66" i="24"/>
  <c r="B66" i="24"/>
  <c r="BH64" i="24"/>
  <c r="BG64" i="24"/>
  <c r="BE64" i="24"/>
  <c r="D64" i="24"/>
  <c r="C64" i="24"/>
  <c r="B64" i="24"/>
  <c r="BH62" i="24"/>
  <c r="BG62" i="24"/>
  <c r="BE62" i="24"/>
  <c r="D62" i="24"/>
  <c r="C62" i="24"/>
  <c r="B62" i="24"/>
  <c r="BD60" i="24"/>
  <c r="AZ60" i="24"/>
  <c r="AV60" i="24"/>
  <c r="AR60" i="24"/>
  <c r="AN60" i="24"/>
  <c r="AJ60" i="24"/>
  <c r="AF60" i="24"/>
  <c r="AB60" i="24"/>
  <c r="X60" i="24"/>
  <c r="T60" i="24"/>
  <c r="P60" i="24"/>
  <c r="L60" i="24"/>
  <c r="H60" i="24"/>
  <c r="A60" i="24"/>
  <c r="BH51" i="24"/>
  <c r="BG51" i="24"/>
  <c r="BE51" i="24"/>
  <c r="D51" i="24"/>
  <c r="C51" i="24"/>
  <c r="B51" i="24"/>
  <c r="BH49" i="24"/>
  <c r="BG49" i="24"/>
  <c r="BE49" i="24"/>
  <c r="D49" i="24"/>
  <c r="C49" i="24"/>
  <c r="B49" i="24"/>
  <c r="BH47" i="24"/>
  <c r="BG47" i="24"/>
  <c r="BE47" i="24"/>
  <c r="D47" i="24"/>
  <c r="C47" i="24"/>
  <c r="B47" i="24"/>
  <c r="BH45" i="24"/>
  <c r="BG45" i="24"/>
  <c r="BE45" i="24"/>
  <c r="D45" i="24"/>
  <c r="C45" i="24"/>
  <c r="B45" i="24"/>
  <c r="BH43" i="24"/>
  <c r="BG43" i="24"/>
  <c r="BE43" i="24"/>
  <c r="D43" i="24"/>
  <c r="C43" i="24"/>
  <c r="B43" i="24"/>
  <c r="BH41" i="24"/>
  <c r="BG41" i="24"/>
  <c r="BE41" i="24"/>
  <c r="D41" i="24"/>
  <c r="C41" i="24"/>
  <c r="B41" i="24"/>
  <c r="BH39" i="24"/>
  <c r="BG39" i="24"/>
  <c r="BE39" i="24"/>
  <c r="D39" i="24"/>
  <c r="C39" i="24"/>
  <c r="B39" i="24"/>
  <c r="BH37" i="24"/>
  <c r="BG37" i="24"/>
  <c r="BE37" i="24"/>
  <c r="D37" i="24"/>
  <c r="C37" i="24"/>
  <c r="B37" i="24"/>
  <c r="BH35" i="24"/>
  <c r="BG35" i="24"/>
  <c r="BE35" i="24"/>
  <c r="D35" i="24"/>
  <c r="C35" i="24"/>
  <c r="B35" i="24"/>
  <c r="BH33" i="24"/>
  <c r="BG33" i="24"/>
  <c r="BE33" i="24"/>
  <c r="D33" i="24"/>
  <c r="C33" i="24"/>
  <c r="B33" i="24"/>
  <c r="BH31" i="24"/>
  <c r="BG31" i="24"/>
  <c r="BE31" i="24"/>
  <c r="D31" i="24"/>
  <c r="C31" i="24"/>
  <c r="B31" i="24"/>
  <c r="BH29" i="24"/>
  <c r="BG29" i="24"/>
  <c r="BE29" i="24"/>
  <c r="D29" i="24"/>
  <c r="C29" i="24"/>
  <c r="B29" i="24"/>
  <c r="BH27" i="24"/>
  <c r="BG27" i="24"/>
  <c r="BE27" i="24"/>
  <c r="D27" i="24"/>
  <c r="C27" i="24"/>
  <c r="B27" i="24"/>
  <c r="BH25" i="24"/>
  <c r="BG25" i="24"/>
  <c r="BE25" i="24"/>
  <c r="D25" i="24"/>
  <c r="C25" i="24"/>
  <c r="B25" i="24"/>
  <c r="BH23" i="24"/>
  <c r="BG23" i="24"/>
  <c r="BE23" i="24"/>
  <c r="D23" i="24"/>
  <c r="C23" i="24"/>
  <c r="B23" i="24"/>
  <c r="BH21" i="24"/>
  <c r="BG21" i="24"/>
  <c r="BE21" i="24"/>
  <c r="D21" i="24"/>
  <c r="C21" i="24"/>
  <c r="B21" i="24"/>
  <c r="BH19" i="24"/>
  <c r="BG19" i="24"/>
  <c r="BE19" i="24"/>
  <c r="D19" i="24"/>
  <c r="C19" i="24"/>
  <c r="B19" i="24"/>
  <c r="BH17" i="24"/>
  <c r="BG17" i="24"/>
  <c r="BE17" i="24"/>
  <c r="D17" i="24"/>
  <c r="C17" i="24"/>
  <c r="B17" i="24"/>
  <c r="BH15" i="24"/>
  <c r="BG15" i="24"/>
  <c r="BE15" i="24"/>
  <c r="D15" i="24"/>
  <c r="C15" i="24"/>
  <c r="B15" i="24"/>
  <c r="BH13" i="24"/>
  <c r="BG13" i="24"/>
  <c r="BE13" i="24"/>
  <c r="D13" i="24"/>
  <c r="C13" i="24"/>
  <c r="B13" i="24"/>
  <c r="BH11" i="24"/>
  <c r="BG11" i="24"/>
  <c r="BE11" i="24"/>
  <c r="D11" i="24"/>
  <c r="C11" i="24"/>
  <c r="B11" i="24"/>
  <c r="BH9" i="24"/>
  <c r="BG9" i="24"/>
  <c r="BE9" i="24"/>
  <c r="D9" i="24"/>
  <c r="C9" i="24"/>
  <c r="B9" i="24"/>
  <c r="BD7" i="24"/>
  <c r="AZ7" i="24"/>
  <c r="AV7" i="24"/>
  <c r="AR7" i="24"/>
  <c r="AN7" i="24"/>
  <c r="AJ7" i="24"/>
  <c r="AF7" i="24"/>
  <c r="AB7" i="24"/>
  <c r="X7" i="24"/>
  <c r="T7" i="24"/>
  <c r="P7" i="24"/>
  <c r="L7" i="24"/>
  <c r="H7" i="24"/>
  <c r="A7" i="24"/>
  <c r="BA6" i="24"/>
  <c r="AW6" i="24"/>
  <c r="AS6" i="24"/>
  <c r="AO6" i="24"/>
  <c r="AK6" i="24"/>
  <c r="AG6" i="24"/>
  <c r="AC6" i="24"/>
  <c r="Y6" i="24"/>
  <c r="U6" i="24"/>
  <c r="Q6" i="24"/>
  <c r="M6" i="24"/>
  <c r="I6" i="24"/>
  <c r="E6" i="24"/>
  <c r="BH157" i="23"/>
  <c r="BG157" i="23"/>
  <c r="BE157" i="23"/>
  <c r="D157" i="23"/>
  <c r="C157" i="23"/>
  <c r="B157" i="23"/>
  <c r="BH155" i="23"/>
  <c r="BG155" i="23"/>
  <c r="BE155" i="23"/>
  <c r="D155" i="23"/>
  <c r="C155" i="23"/>
  <c r="B155" i="23"/>
  <c r="BH153" i="23"/>
  <c r="BG153" i="23"/>
  <c r="BE153" i="23"/>
  <c r="D153" i="23"/>
  <c r="C153" i="23"/>
  <c r="B153" i="23"/>
  <c r="BH151" i="23"/>
  <c r="BG151" i="23"/>
  <c r="BE151" i="23"/>
  <c r="D151" i="23"/>
  <c r="C151" i="23"/>
  <c r="B151" i="23"/>
  <c r="BH149" i="23"/>
  <c r="BG149" i="23"/>
  <c r="BE149" i="23"/>
  <c r="D149" i="23"/>
  <c r="C149" i="23"/>
  <c r="B149" i="23"/>
  <c r="BH147" i="23"/>
  <c r="BG147" i="23"/>
  <c r="BE147" i="23"/>
  <c r="D147" i="23"/>
  <c r="C147" i="23"/>
  <c r="B147" i="23"/>
  <c r="BH145" i="23"/>
  <c r="BG145" i="23"/>
  <c r="BE145" i="23"/>
  <c r="D145" i="23"/>
  <c r="C145" i="23"/>
  <c r="B145" i="23"/>
  <c r="BH143" i="23"/>
  <c r="BG143" i="23"/>
  <c r="BE143" i="23"/>
  <c r="D143" i="23"/>
  <c r="C143" i="23"/>
  <c r="B143" i="23"/>
  <c r="BH141" i="23"/>
  <c r="BG141" i="23"/>
  <c r="BE141" i="23"/>
  <c r="D141" i="23"/>
  <c r="C141" i="23"/>
  <c r="B141" i="23"/>
  <c r="BH139" i="23"/>
  <c r="BG139" i="23"/>
  <c r="BE139" i="23"/>
  <c r="D139" i="23"/>
  <c r="C139" i="23"/>
  <c r="B139" i="23"/>
  <c r="BH137" i="23"/>
  <c r="BG137" i="23"/>
  <c r="BE137" i="23"/>
  <c r="D137" i="23"/>
  <c r="C137" i="23"/>
  <c r="B137" i="23"/>
  <c r="BH135" i="23"/>
  <c r="BG135" i="23"/>
  <c r="BE135" i="23"/>
  <c r="D135" i="23"/>
  <c r="C135" i="23"/>
  <c r="B135" i="23"/>
  <c r="BH133" i="23"/>
  <c r="BG133" i="23"/>
  <c r="BE133" i="23"/>
  <c r="D133" i="23"/>
  <c r="C133" i="23"/>
  <c r="B133" i="23"/>
  <c r="BH131" i="23"/>
  <c r="BG131" i="23"/>
  <c r="BE131" i="23"/>
  <c r="D131" i="23"/>
  <c r="C131" i="23"/>
  <c r="B131" i="23"/>
  <c r="BH129" i="23"/>
  <c r="BG129" i="23"/>
  <c r="BE129" i="23"/>
  <c r="D129" i="23"/>
  <c r="C129" i="23"/>
  <c r="B129" i="23"/>
  <c r="BH127" i="23"/>
  <c r="BG127" i="23"/>
  <c r="BE127" i="23"/>
  <c r="D127" i="23"/>
  <c r="C127" i="23"/>
  <c r="B127" i="23"/>
  <c r="BH125" i="23"/>
  <c r="BG125" i="23"/>
  <c r="BE125" i="23"/>
  <c r="D125" i="23"/>
  <c r="C125" i="23"/>
  <c r="B125" i="23"/>
  <c r="BH123" i="23"/>
  <c r="BG123" i="23"/>
  <c r="BE123" i="23"/>
  <c r="D123" i="23"/>
  <c r="C123" i="23"/>
  <c r="B123" i="23"/>
  <c r="BH121" i="23"/>
  <c r="BG121" i="23"/>
  <c r="BE121" i="23"/>
  <c r="D121" i="23"/>
  <c r="C121" i="23"/>
  <c r="B121" i="23"/>
  <c r="BH119" i="23"/>
  <c r="BG119" i="23"/>
  <c r="BE119" i="23"/>
  <c r="D119" i="23"/>
  <c r="C119" i="23"/>
  <c r="B119" i="23"/>
  <c r="BH117" i="23"/>
  <c r="BG117" i="23"/>
  <c r="BE117" i="23"/>
  <c r="D117" i="23"/>
  <c r="C117" i="23"/>
  <c r="B117" i="23"/>
  <c r="BH115" i="23"/>
  <c r="BG115" i="23"/>
  <c r="BE115" i="23"/>
  <c r="D115" i="23"/>
  <c r="C115" i="23"/>
  <c r="B115" i="23"/>
  <c r="BD113" i="23"/>
  <c r="AZ113" i="23"/>
  <c r="AV113" i="23"/>
  <c r="AR113" i="23"/>
  <c r="AN113" i="23"/>
  <c r="AJ113" i="23"/>
  <c r="AF113" i="23"/>
  <c r="AB113" i="23"/>
  <c r="X113" i="23"/>
  <c r="T113" i="23"/>
  <c r="P113" i="23"/>
  <c r="L113" i="23"/>
  <c r="H113" i="23"/>
  <c r="A113" i="23"/>
  <c r="BH104" i="23"/>
  <c r="BG104" i="23"/>
  <c r="BE104" i="23"/>
  <c r="D104" i="23"/>
  <c r="C104" i="23"/>
  <c r="B104" i="23"/>
  <c r="BH102" i="23"/>
  <c r="BG102" i="23"/>
  <c r="BE102" i="23"/>
  <c r="D102" i="23"/>
  <c r="C102" i="23"/>
  <c r="B102" i="23"/>
  <c r="BH100" i="23"/>
  <c r="BG100" i="23"/>
  <c r="BE100" i="23"/>
  <c r="D100" i="23"/>
  <c r="C100" i="23"/>
  <c r="B100" i="23"/>
  <c r="BH98" i="23"/>
  <c r="BG98" i="23"/>
  <c r="BE98" i="23"/>
  <c r="D98" i="23"/>
  <c r="C98" i="23"/>
  <c r="B98" i="23"/>
  <c r="BH96" i="23"/>
  <c r="BG96" i="23"/>
  <c r="BE96" i="23"/>
  <c r="D96" i="23"/>
  <c r="C96" i="23"/>
  <c r="B96" i="23"/>
  <c r="BH94" i="23"/>
  <c r="BG94" i="23"/>
  <c r="BE94" i="23"/>
  <c r="D94" i="23"/>
  <c r="C94" i="23"/>
  <c r="B94" i="23"/>
  <c r="BH92" i="23"/>
  <c r="BG92" i="23"/>
  <c r="BE92" i="23"/>
  <c r="D92" i="23"/>
  <c r="C92" i="23"/>
  <c r="B92" i="23"/>
  <c r="BH90" i="23"/>
  <c r="BG90" i="23"/>
  <c r="BE90" i="23"/>
  <c r="D90" i="23"/>
  <c r="C90" i="23"/>
  <c r="B90" i="23"/>
  <c r="BH88" i="23"/>
  <c r="BG88" i="23"/>
  <c r="BE88" i="23"/>
  <c r="D88" i="23"/>
  <c r="C88" i="23"/>
  <c r="B88" i="23"/>
  <c r="BH86" i="23"/>
  <c r="BG86" i="23"/>
  <c r="BE86" i="23"/>
  <c r="D86" i="23"/>
  <c r="C86" i="23"/>
  <c r="B86" i="23"/>
  <c r="BH84" i="23"/>
  <c r="BG84" i="23"/>
  <c r="BE84" i="23"/>
  <c r="D84" i="23"/>
  <c r="C84" i="23"/>
  <c r="B84" i="23"/>
  <c r="BH82" i="23"/>
  <c r="BG82" i="23"/>
  <c r="BE82" i="23"/>
  <c r="D82" i="23"/>
  <c r="C82" i="23"/>
  <c r="B82" i="23"/>
  <c r="BH80" i="23"/>
  <c r="BG80" i="23"/>
  <c r="BE80" i="23"/>
  <c r="D80" i="23"/>
  <c r="C80" i="23"/>
  <c r="B80" i="23"/>
  <c r="BH78" i="23"/>
  <c r="BG78" i="23"/>
  <c r="BE78" i="23"/>
  <c r="D78" i="23"/>
  <c r="C78" i="23"/>
  <c r="B78" i="23"/>
  <c r="BH76" i="23"/>
  <c r="BG76" i="23"/>
  <c r="BE76" i="23"/>
  <c r="D76" i="23"/>
  <c r="C76" i="23"/>
  <c r="B76" i="23"/>
  <c r="BH74" i="23"/>
  <c r="BG74" i="23"/>
  <c r="BE74" i="23"/>
  <c r="D74" i="23"/>
  <c r="C74" i="23"/>
  <c r="B74" i="23"/>
  <c r="BH72" i="23"/>
  <c r="BG72" i="23"/>
  <c r="BE72" i="23"/>
  <c r="D72" i="23"/>
  <c r="C72" i="23"/>
  <c r="B72" i="23"/>
  <c r="BH70" i="23"/>
  <c r="BG70" i="23"/>
  <c r="BE70" i="23"/>
  <c r="D70" i="23"/>
  <c r="C70" i="23"/>
  <c r="B70" i="23"/>
  <c r="BH68" i="23"/>
  <c r="BG68" i="23"/>
  <c r="BE68" i="23"/>
  <c r="D68" i="23"/>
  <c r="C68" i="23"/>
  <c r="B68" i="23"/>
  <c r="BH66" i="23"/>
  <c r="BG66" i="23"/>
  <c r="BE66" i="23"/>
  <c r="D66" i="23"/>
  <c r="C66" i="23"/>
  <c r="B66" i="23"/>
  <c r="BH64" i="23"/>
  <c r="BG64" i="23"/>
  <c r="BE64" i="23"/>
  <c r="D64" i="23"/>
  <c r="C64" i="23"/>
  <c r="B64" i="23"/>
  <c r="BH62" i="23"/>
  <c r="BG62" i="23"/>
  <c r="BE62" i="23"/>
  <c r="D62" i="23"/>
  <c r="C62" i="23"/>
  <c r="B62" i="23"/>
  <c r="BD60" i="23"/>
  <c r="AZ60" i="23"/>
  <c r="AV60" i="23"/>
  <c r="AR60" i="23"/>
  <c r="AN60" i="23"/>
  <c r="AJ60" i="23"/>
  <c r="AF60" i="23"/>
  <c r="AB60" i="23"/>
  <c r="X60" i="23"/>
  <c r="T60" i="23"/>
  <c r="P60" i="23"/>
  <c r="L60" i="23"/>
  <c r="H60" i="23"/>
  <c r="A60" i="23"/>
  <c r="BH51" i="23"/>
  <c r="BG51" i="23"/>
  <c r="BE51" i="23"/>
  <c r="D51" i="23"/>
  <c r="C51" i="23"/>
  <c r="B51" i="23"/>
  <c r="BH49" i="23"/>
  <c r="BG49" i="23"/>
  <c r="BE49" i="23"/>
  <c r="D49" i="23"/>
  <c r="C49" i="23"/>
  <c r="B49" i="23"/>
  <c r="BH47" i="23"/>
  <c r="BG47" i="23"/>
  <c r="BE47" i="23"/>
  <c r="D47" i="23"/>
  <c r="C47" i="23"/>
  <c r="B47" i="23"/>
  <c r="BH45" i="23"/>
  <c r="BG45" i="23"/>
  <c r="BE45" i="23"/>
  <c r="D45" i="23"/>
  <c r="C45" i="23"/>
  <c r="B45" i="23"/>
  <c r="BH43" i="23"/>
  <c r="BG43" i="23"/>
  <c r="BE43" i="23"/>
  <c r="D43" i="23"/>
  <c r="C43" i="23"/>
  <c r="B43" i="23"/>
  <c r="BH41" i="23"/>
  <c r="BG41" i="23"/>
  <c r="BE41" i="23"/>
  <c r="D41" i="23"/>
  <c r="C41" i="23"/>
  <c r="B41" i="23"/>
  <c r="BH39" i="23"/>
  <c r="BG39" i="23"/>
  <c r="BE39" i="23"/>
  <c r="D39" i="23"/>
  <c r="C39" i="23"/>
  <c r="B39" i="23"/>
  <c r="BH37" i="23"/>
  <c r="BG37" i="23"/>
  <c r="BE37" i="23"/>
  <c r="D37" i="23"/>
  <c r="C37" i="23"/>
  <c r="B37" i="23"/>
  <c r="BH35" i="23"/>
  <c r="BG35" i="23"/>
  <c r="BE35" i="23"/>
  <c r="D35" i="23"/>
  <c r="C35" i="23"/>
  <c r="B35" i="23"/>
  <c r="BH33" i="23"/>
  <c r="BG33" i="23"/>
  <c r="BE33" i="23"/>
  <c r="D33" i="23"/>
  <c r="C33" i="23"/>
  <c r="B33" i="23"/>
  <c r="BH31" i="23"/>
  <c r="BG31" i="23"/>
  <c r="BE31" i="23"/>
  <c r="D31" i="23"/>
  <c r="C31" i="23"/>
  <c r="B31" i="23"/>
  <c r="BH29" i="23"/>
  <c r="BG29" i="23"/>
  <c r="BE29" i="23"/>
  <c r="D29" i="23"/>
  <c r="C29" i="23"/>
  <c r="B29" i="23"/>
  <c r="BH27" i="23"/>
  <c r="BG27" i="23"/>
  <c r="BE27" i="23"/>
  <c r="D27" i="23"/>
  <c r="C27" i="23"/>
  <c r="B27" i="23"/>
  <c r="BH25" i="23"/>
  <c r="BG25" i="23"/>
  <c r="BE25" i="23"/>
  <c r="D25" i="23"/>
  <c r="C25" i="23"/>
  <c r="B25" i="23"/>
  <c r="BH23" i="23"/>
  <c r="BG23" i="23"/>
  <c r="BE23" i="23"/>
  <c r="D23" i="23"/>
  <c r="C23" i="23"/>
  <c r="B23" i="23"/>
  <c r="BH21" i="23"/>
  <c r="BG21" i="23"/>
  <c r="BE21" i="23"/>
  <c r="D21" i="23"/>
  <c r="C21" i="23"/>
  <c r="B21" i="23"/>
  <c r="BH19" i="23"/>
  <c r="BG19" i="23"/>
  <c r="BE19" i="23"/>
  <c r="D19" i="23"/>
  <c r="C19" i="23"/>
  <c r="B19" i="23"/>
  <c r="BH17" i="23"/>
  <c r="BG17" i="23"/>
  <c r="BE17" i="23"/>
  <c r="D17" i="23"/>
  <c r="C17" i="23"/>
  <c r="B17" i="23"/>
  <c r="BH15" i="23"/>
  <c r="BG15" i="23"/>
  <c r="BE15" i="23"/>
  <c r="D15" i="23"/>
  <c r="C15" i="23"/>
  <c r="B15" i="23"/>
  <c r="BH13" i="23"/>
  <c r="BG13" i="23"/>
  <c r="BE13" i="23"/>
  <c r="D13" i="23"/>
  <c r="C13" i="23"/>
  <c r="B13" i="23"/>
  <c r="BH11" i="23"/>
  <c r="BG11" i="23"/>
  <c r="BE11" i="23"/>
  <c r="D11" i="23"/>
  <c r="C11" i="23"/>
  <c r="B11" i="23"/>
  <c r="BH9" i="23"/>
  <c r="BG9" i="23"/>
  <c r="BE9" i="23"/>
  <c r="D9" i="23"/>
  <c r="C9" i="23"/>
  <c r="B9" i="23"/>
  <c r="BD7" i="23"/>
  <c r="AZ7" i="23"/>
  <c r="AV7" i="23"/>
  <c r="AR7" i="23"/>
  <c r="AN7" i="23"/>
  <c r="AJ7" i="23"/>
  <c r="AF7" i="23"/>
  <c r="AB7" i="23"/>
  <c r="X7" i="23"/>
  <c r="T7" i="23"/>
  <c r="P7" i="23"/>
  <c r="L7" i="23"/>
  <c r="H7" i="23"/>
  <c r="A7" i="23"/>
  <c r="BA6" i="23"/>
  <c r="AW6" i="23"/>
  <c r="AS6" i="23"/>
  <c r="AO6" i="23"/>
  <c r="AK6" i="23"/>
  <c r="AG6" i="23"/>
  <c r="AC6" i="23"/>
  <c r="Y6" i="23"/>
  <c r="U6" i="23"/>
  <c r="Q6" i="23"/>
  <c r="M6" i="23"/>
  <c r="I6" i="23"/>
  <c r="E6" i="23"/>
  <c r="BH157" i="20"/>
  <c r="BG157" i="20"/>
  <c r="BE157" i="20"/>
  <c r="D157" i="20"/>
  <c r="C157" i="20"/>
  <c r="B157" i="20"/>
  <c r="BH155" i="20"/>
  <c r="BG155" i="20"/>
  <c r="BE155" i="20"/>
  <c r="D155" i="20"/>
  <c r="C155" i="20"/>
  <c r="B155" i="20"/>
  <c r="BH153" i="20"/>
  <c r="BG153" i="20"/>
  <c r="BE153" i="20"/>
  <c r="D153" i="20"/>
  <c r="C153" i="20"/>
  <c r="B153" i="20"/>
  <c r="BH151" i="20"/>
  <c r="BG151" i="20"/>
  <c r="BE151" i="20"/>
  <c r="D151" i="20"/>
  <c r="C151" i="20"/>
  <c r="B151" i="20"/>
  <c r="BH149" i="20"/>
  <c r="BG149" i="20"/>
  <c r="BE149" i="20"/>
  <c r="D149" i="20"/>
  <c r="C149" i="20"/>
  <c r="B149" i="20"/>
  <c r="BH147" i="20"/>
  <c r="BG147" i="20"/>
  <c r="BE147" i="20"/>
  <c r="D147" i="20"/>
  <c r="C147" i="20"/>
  <c r="B147" i="20"/>
  <c r="BH145" i="20"/>
  <c r="BG145" i="20"/>
  <c r="BE145" i="20"/>
  <c r="D145" i="20"/>
  <c r="C145" i="20"/>
  <c r="B145" i="20"/>
  <c r="BH143" i="20"/>
  <c r="BG143" i="20"/>
  <c r="BE143" i="20"/>
  <c r="D143" i="20"/>
  <c r="C143" i="20"/>
  <c r="B143" i="20"/>
  <c r="BH141" i="20"/>
  <c r="BG141" i="20"/>
  <c r="BE141" i="20"/>
  <c r="D141" i="20"/>
  <c r="C141" i="20"/>
  <c r="B141" i="20"/>
  <c r="BH139" i="20"/>
  <c r="BG139" i="20"/>
  <c r="BE139" i="20"/>
  <c r="D139" i="20"/>
  <c r="C139" i="20"/>
  <c r="B139" i="20"/>
  <c r="BH137" i="20"/>
  <c r="BG137" i="20"/>
  <c r="BE137" i="20"/>
  <c r="D137" i="20"/>
  <c r="C137" i="20"/>
  <c r="B137" i="20"/>
  <c r="BH135" i="20"/>
  <c r="BG135" i="20"/>
  <c r="BE135" i="20"/>
  <c r="B135" i="20"/>
  <c r="BH133" i="20"/>
  <c r="BG133" i="20"/>
  <c r="BE133" i="20"/>
  <c r="B133" i="20"/>
  <c r="BH131" i="20"/>
  <c r="BG131" i="20"/>
  <c r="BE131" i="20"/>
  <c r="B131" i="20"/>
  <c r="BH129" i="20"/>
  <c r="BG129" i="20"/>
  <c r="BE129" i="20"/>
  <c r="B129" i="20"/>
  <c r="BH127" i="20"/>
  <c r="BG127" i="20"/>
  <c r="BE127" i="20"/>
  <c r="B127" i="20"/>
  <c r="BH125" i="20"/>
  <c r="BG125" i="20"/>
  <c r="BE125" i="20"/>
  <c r="B125" i="20"/>
  <c r="BH123" i="20"/>
  <c r="BG123" i="20"/>
  <c r="BE123" i="20"/>
  <c r="B123" i="20"/>
  <c r="BH121" i="20"/>
  <c r="BG121" i="20"/>
  <c r="BE121" i="20"/>
  <c r="B121" i="20"/>
  <c r="BH119" i="20"/>
  <c r="BG119" i="20"/>
  <c r="BE119" i="20"/>
  <c r="B119" i="20"/>
  <c r="BH117" i="20"/>
  <c r="BG117" i="20"/>
  <c r="BE117" i="20"/>
  <c r="B117" i="20"/>
  <c r="BH115" i="20"/>
  <c r="BG115" i="20"/>
  <c r="BE115" i="20"/>
  <c r="B115" i="20"/>
  <c r="BD113" i="20"/>
  <c r="AZ113" i="20"/>
  <c r="AV113" i="20"/>
  <c r="AR113" i="20"/>
  <c r="AN113" i="20"/>
  <c r="AJ113" i="20"/>
  <c r="AF113" i="20"/>
  <c r="AB113" i="20"/>
  <c r="X113" i="20"/>
  <c r="T113" i="20"/>
  <c r="P113" i="20"/>
  <c r="L113" i="20"/>
  <c r="H113" i="20"/>
  <c r="A113" i="20"/>
  <c r="BH104" i="20"/>
  <c r="BG104" i="20"/>
  <c r="BE104" i="20"/>
  <c r="D104" i="20"/>
  <c r="C104" i="20"/>
  <c r="B104" i="20"/>
  <c r="BH102" i="20"/>
  <c r="BG102" i="20"/>
  <c r="BE102" i="20"/>
  <c r="D102" i="20"/>
  <c r="C102" i="20"/>
  <c r="B102" i="20"/>
  <c r="BH100" i="20"/>
  <c r="BG100" i="20"/>
  <c r="BE100" i="20"/>
  <c r="D100" i="20"/>
  <c r="C100" i="20"/>
  <c r="B100" i="20"/>
  <c r="BH98" i="20"/>
  <c r="BG98" i="20"/>
  <c r="BE98" i="20"/>
  <c r="D98" i="20"/>
  <c r="C98" i="20"/>
  <c r="B98" i="20"/>
  <c r="BH96" i="20"/>
  <c r="BG96" i="20"/>
  <c r="BE96" i="20"/>
  <c r="D96" i="20"/>
  <c r="C96" i="20"/>
  <c r="B96" i="20"/>
  <c r="BH94" i="20"/>
  <c r="BG94" i="20"/>
  <c r="BE94" i="20"/>
  <c r="D94" i="20"/>
  <c r="C94" i="20"/>
  <c r="B94" i="20"/>
  <c r="BH92" i="20"/>
  <c r="BG92" i="20"/>
  <c r="BE92" i="20"/>
  <c r="D92" i="20"/>
  <c r="C92" i="20"/>
  <c r="B92" i="20"/>
  <c r="BH90" i="20"/>
  <c r="BG90" i="20"/>
  <c r="BE90" i="20"/>
  <c r="D90" i="20"/>
  <c r="C90" i="20"/>
  <c r="B90" i="20"/>
  <c r="BH88" i="20"/>
  <c r="BG88" i="20"/>
  <c r="BE88" i="20"/>
  <c r="D88" i="20"/>
  <c r="C88" i="20"/>
  <c r="B88" i="20"/>
  <c r="BH86" i="20"/>
  <c r="BG86" i="20"/>
  <c r="BE86" i="20"/>
  <c r="D86" i="20"/>
  <c r="C86" i="20"/>
  <c r="B86" i="20"/>
  <c r="BH84" i="20"/>
  <c r="BG84" i="20"/>
  <c r="BE84" i="20"/>
  <c r="D84" i="20"/>
  <c r="C84" i="20"/>
  <c r="B84" i="20"/>
  <c r="BH82" i="20"/>
  <c r="BG82" i="20"/>
  <c r="BE82" i="20"/>
  <c r="D82" i="20"/>
  <c r="C82" i="20"/>
  <c r="B82" i="20"/>
  <c r="BH80" i="20"/>
  <c r="BG80" i="20"/>
  <c r="BE80" i="20"/>
  <c r="D80" i="20"/>
  <c r="C80" i="20"/>
  <c r="B80" i="20"/>
  <c r="BH78" i="20"/>
  <c r="BG78" i="20"/>
  <c r="BE78" i="20"/>
  <c r="D78" i="20"/>
  <c r="C78" i="20"/>
  <c r="B78" i="20"/>
  <c r="BH76" i="20"/>
  <c r="BG76" i="20"/>
  <c r="BE76" i="20"/>
  <c r="B76" i="20"/>
  <c r="BH74" i="20"/>
  <c r="BG74" i="20"/>
  <c r="BE74" i="20"/>
  <c r="B74" i="20"/>
  <c r="BH72" i="20"/>
  <c r="BG72" i="20"/>
  <c r="BE72" i="20"/>
  <c r="B72" i="20"/>
  <c r="BH70" i="20"/>
  <c r="BG70" i="20"/>
  <c r="BE70" i="20"/>
  <c r="B70" i="20"/>
  <c r="BH68" i="20"/>
  <c r="BG68" i="20"/>
  <c r="BE68" i="20"/>
  <c r="B68" i="20"/>
  <c r="BH66" i="20"/>
  <c r="BG66" i="20"/>
  <c r="BE66" i="20"/>
  <c r="B66" i="20"/>
  <c r="BH64" i="20"/>
  <c r="BG64" i="20"/>
  <c r="BE64" i="20"/>
  <c r="B64" i="20"/>
  <c r="BH62" i="20"/>
  <c r="BG62" i="20"/>
  <c r="BE62" i="20"/>
  <c r="B62" i="20"/>
  <c r="BD60" i="20"/>
  <c r="AZ60" i="20"/>
  <c r="AV60" i="20"/>
  <c r="AR60" i="20"/>
  <c r="AN60" i="20"/>
  <c r="AJ60" i="20"/>
  <c r="AF60" i="20"/>
  <c r="AB60" i="20"/>
  <c r="X60" i="20"/>
  <c r="T60" i="20"/>
  <c r="P60" i="20"/>
  <c r="L60" i="20"/>
  <c r="H60" i="20"/>
  <c r="A60" i="20"/>
  <c r="BH51" i="20"/>
  <c r="BG51" i="20"/>
  <c r="BE51" i="20"/>
  <c r="D51" i="20"/>
  <c r="C51" i="20"/>
  <c r="B51" i="20"/>
  <c r="BH49" i="20"/>
  <c r="BG49" i="20"/>
  <c r="BE49" i="20"/>
  <c r="D49" i="20"/>
  <c r="C49" i="20"/>
  <c r="B49" i="20"/>
  <c r="BH47" i="20"/>
  <c r="BG47" i="20"/>
  <c r="BE47" i="20"/>
  <c r="D47" i="20"/>
  <c r="C47" i="20"/>
  <c r="B47" i="20"/>
  <c r="BH45" i="20"/>
  <c r="BG45" i="20"/>
  <c r="BE45" i="20"/>
  <c r="D45" i="20"/>
  <c r="C45" i="20"/>
  <c r="B45" i="20"/>
  <c r="BH43" i="20"/>
  <c r="BG43" i="20"/>
  <c r="BE43" i="20"/>
  <c r="D43" i="20"/>
  <c r="C43" i="20"/>
  <c r="B43" i="20"/>
  <c r="BH41" i="20"/>
  <c r="BG41" i="20"/>
  <c r="BE41" i="20"/>
  <c r="D41" i="20"/>
  <c r="C41" i="20"/>
  <c r="B41" i="20"/>
  <c r="BH39" i="20"/>
  <c r="BG39" i="20"/>
  <c r="BE39" i="20"/>
  <c r="D39" i="20"/>
  <c r="C39" i="20"/>
  <c r="B39" i="20"/>
  <c r="BH37" i="20"/>
  <c r="BG37" i="20"/>
  <c r="BE37" i="20"/>
  <c r="D37" i="20"/>
  <c r="C37" i="20"/>
  <c r="B37" i="20"/>
  <c r="BH35" i="20"/>
  <c r="BG35" i="20"/>
  <c r="BE35" i="20"/>
  <c r="D35" i="20"/>
  <c r="C35" i="20"/>
  <c r="B35" i="20"/>
  <c r="BH33" i="20"/>
  <c r="BG33" i="20"/>
  <c r="BE33" i="20"/>
  <c r="D33" i="20"/>
  <c r="C33" i="20"/>
  <c r="B33" i="20"/>
  <c r="BH31" i="20"/>
  <c r="BG31" i="20"/>
  <c r="BE31" i="20"/>
  <c r="D31" i="20"/>
  <c r="C31" i="20"/>
  <c r="B31" i="20"/>
  <c r="BH29" i="20"/>
  <c r="BG29" i="20"/>
  <c r="BE29" i="20"/>
  <c r="D29" i="20"/>
  <c r="C29" i="20"/>
  <c r="B29" i="20"/>
  <c r="BH27" i="20"/>
  <c r="BG27" i="20"/>
  <c r="BE27" i="20"/>
  <c r="D27" i="20"/>
  <c r="C27" i="20"/>
  <c r="B27" i="20"/>
  <c r="BH25" i="20"/>
  <c r="BG25" i="20"/>
  <c r="BE25" i="20"/>
  <c r="B25" i="20"/>
  <c r="BH23" i="20"/>
  <c r="BG23" i="20"/>
  <c r="BE23" i="20"/>
  <c r="B23" i="20"/>
  <c r="BH21" i="20"/>
  <c r="BG21" i="20"/>
  <c r="BE21" i="20"/>
  <c r="B21" i="20"/>
  <c r="BH19" i="20"/>
  <c r="BG19" i="20"/>
  <c r="BE19" i="20"/>
  <c r="B19" i="20"/>
  <c r="BH17" i="20"/>
  <c r="BG17" i="20"/>
  <c r="BE17" i="20"/>
  <c r="B17" i="20"/>
  <c r="BH15" i="20"/>
  <c r="BG15" i="20"/>
  <c r="BE15" i="20"/>
  <c r="B15" i="20"/>
  <c r="BH13" i="20"/>
  <c r="BG13" i="20"/>
  <c r="BE13" i="20"/>
  <c r="B13" i="20"/>
  <c r="BH11" i="20"/>
  <c r="BG11" i="20"/>
  <c r="BE11" i="20"/>
  <c r="B11" i="20"/>
  <c r="BH9" i="20"/>
  <c r="BG9" i="20"/>
  <c r="BE9" i="20"/>
  <c r="B9" i="20"/>
  <c r="BD7" i="20"/>
  <c r="AZ7" i="20"/>
  <c r="AV7" i="20"/>
  <c r="AR7" i="20"/>
  <c r="AN7" i="20"/>
  <c r="AJ7" i="20"/>
  <c r="AF7" i="20"/>
  <c r="AB7" i="20"/>
  <c r="X7" i="20"/>
  <c r="T7" i="20"/>
  <c r="P7" i="20"/>
  <c r="L7" i="20"/>
  <c r="H7" i="20"/>
  <c r="A7" i="20"/>
  <c r="BA6" i="20"/>
  <c r="AW6" i="20"/>
  <c r="AS6" i="20"/>
  <c r="AO6" i="20"/>
  <c r="AK6" i="20"/>
  <c r="AG6" i="20"/>
  <c r="AC6" i="20"/>
  <c r="Y6" i="20"/>
  <c r="U6" i="20"/>
  <c r="Q6" i="20"/>
  <c r="M6" i="20"/>
  <c r="I6" i="20"/>
  <c r="E6" i="20"/>
  <c r="A58" i="19"/>
  <c r="B58" i="19"/>
  <c r="C58" i="19"/>
  <c r="A57" i="19"/>
  <c r="B57" i="19"/>
  <c r="C57" i="19"/>
  <c r="A5" i="19"/>
  <c r="B5" i="19"/>
  <c r="C5" i="19"/>
  <c r="D5" i="19" s="1"/>
  <c r="A6" i="19"/>
  <c r="B6" i="19"/>
  <c r="C6" i="19"/>
  <c r="D6" i="19" s="1"/>
  <c r="A7" i="19"/>
  <c r="B7" i="19"/>
  <c r="C7" i="19"/>
  <c r="D7" i="19" s="1"/>
  <c r="A8" i="19"/>
  <c r="B8" i="19"/>
  <c r="C8" i="19"/>
  <c r="D8" i="19" s="1"/>
  <c r="A9" i="19"/>
  <c r="B9" i="19"/>
  <c r="C9" i="19"/>
  <c r="D9" i="19" s="1"/>
  <c r="A10" i="19"/>
  <c r="B10" i="19"/>
  <c r="C10" i="19"/>
  <c r="D10" i="19" s="1"/>
  <c r="A11" i="19"/>
  <c r="B11" i="19"/>
  <c r="C11" i="19"/>
  <c r="D11" i="19" s="1"/>
  <c r="A12" i="19"/>
  <c r="B12" i="19"/>
  <c r="C12" i="19"/>
  <c r="D12" i="19" s="1"/>
  <c r="A13" i="19"/>
  <c r="B13" i="19"/>
  <c r="C13" i="19"/>
  <c r="D13" i="19" s="1"/>
  <c r="A14" i="19"/>
  <c r="B14" i="19"/>
  <c r="C14" i="19"/>
  <c r="D14" i="19" s="1"/>
  <c r="A15" i="19"/>
  <c r="B15" i="19"/>
  <c r="C15" i="19"/>
  <c r="D15" i="19" s="1"/>
  <c r="A16" i="19"/>
  <c r="B16" i="19"/>
  <c r="C16" i="19"/>
  <c r="D16" i="19" s="1"/>
  <c r="A17" i="19"/>
  <c r="B17" i="19"/>
  <c r="C17" i="19"/>
  <c r="D17" i="19" s="1"/>
  <c r="A18" i="19"/>
  <c r="B18" i="19"/>
  <c r="C18" i="19"/>
  <c r="D18" i="19" s="1"/>
  <c r="A19" i="19"/>
  <c r="B19" i="19"/>
  <c r="C19" i="19"/>
  <c r="D19" i="19" s="1"/>
  <c r="A20" i="19"/>
  <c r="B20" i="19"/>
  <c r="C20" i="19"/>
  <c r="D20" i="19" s="1"/>
  <c r="A21" i="19"/>
  <c r="B21" i="19"/>
  <c r="C21" i="19"/>
  <c r="D21" i="19" s="1"/>
  <c r="A22" i="19"/>
  <c r="B22" i="19"/>
  <c r="C22" i="19"/>
  <c r="D22" i="19" s="1"/>
  <c r="A23" i="19"/>
  <c r="B23" i="19"/>
  <c r="C23" i="19"/>
  <c r="D23" i="19" s="1"/>
  <c r="A24" i="19"/>
  <c r="B24" i="19"/>
  <c r="C24" i="19"/>
  <c r="D24" i="19" s="1"/>
  <c r="A25" i="19"/>
  <c r="B25" i="19"/>
  <c r="C25" i="19"/>
  <c r="D25" i="19" s="1"/>
  <c r="A26" i="19"/>
  <c r="B26" i="19"/>
  <c r="C26" i="19"/>
  <c r="D26" i="19" s="1"/>
  <c r="A27" i="19"/>
  <c r="B27" i="19"/>
  <c r="C27" i="19"/>
  <c r="D27" i="19" s="1"/>
  <c r="A28" i="19"/>
  <c r="B28" i="19"/>
  <c r="C28" i="19"/>
  <c r="D28" i="19" s="1"/>
  <c r="A29" i="19"/>
  <c r="B29" i="19"/>
  <c r="C29" i="19"/>
  <c r="D29" i="19" s="1"/>
  <c r="A30" i="19"/>
  <c r="B30" i="19"/>
  <c r="C30" i="19"/>
  <c r="D30" i="19" s="1"/>
  <c r="A31" i="19"/>
  <c r="B31" i="19"/>
  <c r="C31" i="19"/>
  <c r="D31" i="19" s="1"/>
  <c r="A32" i="19"/>
  <c r="B32" i="19"/>
  <c r="C32" i="19"/>
  <c r="D32" i="19"/>
  <c r="A33" i="19"/>
  <c r="B33" i="19"/>
  <c r="C33" i="19"/>
  <c r="D33" i="19"/>
  <c r="A34" i="19"/>
  <c r="B34" i="19"/>
  <c r="C34" i="19"/>
  <c r="D34" i="19" s="1"/>
  <c r="A35" i="19"/>
  <c r="B35" i="19"/>
  <c r="C35" i="19"/>
  <c r="D35" i="19" s="1"/>
  <c r="A36" i="19"/>
  <c r="B36" i="19"/>
  <c r="C36" i="19"/>
  <c r="D36" i="19" s="1"/>
  <c r="A37" i="19"/>
  <c r="B37" i="19"/>
  <c r="C37" i="19"/>
  <c r="D37" i="19" s="1"/>
  <c r="A38" i="19"/>
  <c r="B38" i="19"/>
  <c r="C38" i="19"/>
  <c r="D38" i="19" s="1"/>
  <c r="A39" i="19"/>
  <c r="B39" i="19"/>
  <c r="C39" i="19"/>
  <c r="D39" i="19" s="1"/>
  <c r="A40" i="19"/>
  <c r="B40" i="19"/>
  <c r="C40" i="19"/>
  <c r="D40" i="19" s="1"/>
  <c r="A41" i="19"/>
  <c r="B41" i="19"/>
  <c r="C41" i="19"/>
  <c r="D41" i="19" s="1"/>
  <c r="A42" i="19"/>
  <c r="B42" i="19"/>
  <c r="C42" i="19"/>
  <c r="D42" i="19" s="1"/>
  <c r="A43" i="19"/>
  <c r="B43" i="19"/>
  <c r="C43" i="19"/>
  <c r="D43" i="19" s="1"/>
  <c r="A44" i="19"/>
  <c r="B44" i="19"/>
  <c r="C44" i="19"/>
  <c r="D44" i="19" s="1"/>
  <c r="A45" i="19"/>
  <c r="B45" i="19"/>
  <c r="C45" i="19"/>
  <c r="D45" i="19" s="1"/>
  <c r="A46" i="19"/>
  <c r="B46" i="19"/>
  <c r="C46" i="19"/>
  <c r="D46" i="19" s="1"/>
  <c r="A47" i="19"/>
  <c r="B47" i="19"/>
  <c r="C47" i="19"/>
  <c r="D47" i="19" s="1"/>
  <c r="A48" i="19"/>
  <c r="B48" i="19"/>
  <c r="C48" i="19"/>
  <c r="D48" i="19" s="1"/>
  <c r="A49" i="19"/>
  <c r="B49" i="19"/>
  <c r="C49" i="19"/>
  <c r="D49" i="19" s="1"/>
  <c r="A50" i="19"/>
  <c r="B50" i="19"/>
  <c r="C50" i="19"/>
  <c r="D50" i="19" s="1"/>
  <c r="A51" i="19"/>
  <c r="B51" i="19"/>
  <c r="C51" i="19"/>
  <c r="D51" i="19" s="1"/>
  <c r="A52" i="19"/>
  <c r="B52" i="19"/>
  <c r="C52" i="19"/>
  <c r="D52" i="19" s="1"/>
  <c r="A53" i="19"/>
  <c r="B53" i="19"/>
  <c r="C53" i="19"/>
  <c r="D53" i="19" s="1"/>
  <c r="A54" i="19"/>
  <c r="B54" i="19"/>
  <c r="C54" i="19"/>
  <c r="D54" i="19" s="1"/>
  <c r="A55" i="19"/>
  <c r="B55" i="19"/>
  <c r="C55" i="19"/>
  <c r="D55" i="19" s="1"/>
  <c r="A56" i="19"/>
  <c r="B56" i="19"/>
  <c r="C56" i="19"/>
  <c r="D56" i="19" s="1"/>
  <c r="C4" i="19"/>
  <c r="D4" i="19" s="1"/>
  <c r="B4" i="19"/>
  <c r="A4" i="19"/>
  <c r="BH157" i="18"/>
  <c r="BG157" i="18"/>
  <c r="BE157" i="18"/>
  <c r="D157" i="18"/>
  <c r="C157" i="18"/>
  <c r="B157" i="18"/>
  <c r="BH155" i="18"/>
  <c r="BG155" i="18"/>
  <c r="BE155" i="18"/>
  <c r="D155" i="18"/>
  <c r="C155" i="18"/>
  <c r="B155" i="18"/>
  <c r="BH153" i="18"/>
  <c r="BG153" i="18"/>
  <c r="BE153" i="18"/>
  <c r="D153" i="18"/>
  <c r="C153" i="18"/>
  <c r="B153" i="18"/>
  <c r="BH151" i="18"/>
  <c r="BG151" i="18"/>
  <c r="BE151" i="18"/>
  <c r="D151" i="18"/>
  <c r="C151" i="18"/>
  <c r="B151" i="18"/>
  <c r="BH149" i="18"/>
  <c r="BG149" i="18"/>
  <c r="BE149" i="18"/>
  <c r="D149" i="18"/>
  <c r="C149" i="18"/>
  <c r="B149" i="18"/>
  <c r="BH147" i="18"/>
  <c r="BG147" i="18"/>
  <c r="BE147" i="18"/>
  <c r="D147" i="18"/>
  <c r="C147" i="18"/>
  <c r="B147" i="18"/>
  <c r="BH145" i="18"/>
  <c r="BG145" i="18"/>
  <c r="BE145" i="18"/>
  <c r="D145" i="18"/>
  <c r="C145" i="18"/>
  <c r="B145" i="18"/>
  <c r="BH143" i="18"/>
  <c r="BG143" i="18"/>
  <c r="BE143" i="18"/>
  <c r="D143" i="18"/>
  <c r="C143" i="18"/>
  <c r="B143" i="18"/>
  <c r="BH141" i="18"/>
  <c r="BG141" i="18"/>
  <c r="BE141" i="18"/>
  <c r="D141" i="18"/>
  <c r="C141" i="18"/>
  <c r="B141" i="18"/>
  <c r="BH139" i="18"/>
  <c r="BG139" i="18"/>
  <c r="BE139" i="18"/>
  <c r="D139" i="18"/>
  <c r="C139" i="18"/>
  <c r="B139" i="18"/>
  <c r="BH137" i="18"/>
  <c r="BG137" i="18"/>
  <c r="BE137" i="18"/>
  <c r="D137" i="18"/>
  <c r="C137" i="18"/>
  <c r="B137" i="18"/>
  <c r="BH135" i="18"/>
  <c r="BG135" i="18"/>
  <c r="BE135" i="18"/>
  <c r="D135" i="18"/>
  <c r="C135" i="18"/>
  <c r="B135" i="18"/>
  <c r="BH133" i="18"/>
  <c r="BG133" i="18"/>
  <c r="BE133" i="18"/>
  <c r="B133" i="18"/>
  <c r="BH131" i="18"/>
  <c r="BG131" i="18"/>
  <c r="BE131" i="18"/>
  <c r="B131" i="18"/>
  <c r="BH129" i="18"/>
  <c r="BG129" i="18"/>
  <c r="BE129" i="18"/>
  <c r="B129" i="18"/>
  <c r="BH127" i="18"/>
  <c r="BG127" i="18"/>
  <c r="BE127" i="18"/>
  <c r="B127" i="18"/>
  <c r="BH125" i="18"/>
  <c r="BG125" i="18"/>
  <c r="BE125" i="18"/>
  <c r="B125" i="18"/>
  <c r="BH123" i="18"/>
  <c r="BG123" i="18"/>
  <c r="BE123" i="18"/>
  <c r="B123" i="18"/>
  <c r="BH121" i="18"/>
  <c r="BG121" i="18"/>
  <c r="BE121" i="18"/>
  <c r="B121" i="18"/>
  <c r="BH119" i="18"/>
  <c r="BG119" i="18"/>
  <c r="BE119" i="18"/>
  <c r="B119" i="18"/>
  <c r="BH117" i="18"/>
  <c r="BG117" i="18"/>
  <c r="BE117" i="18"/>
  <c r="B117" i="18"/>
  <c r="BH115" i="18"/>
  <c r="BG115" i="18"/>
  <c r="BE115" i="18"/>
  <c r="B115" i="18"/>
  <c r="BD113" i="18"/>
  <c r="AZ113" i="18"/>
  <c r="AV113" i="18"/>
  <c r="AR113" i="18"/>
  <c r="AN113" i="18"/>
  <c r="AJ113" i="18"/>
  <c r="AF113" i="18"/>
  <c r="AB113" i="18"/>
  <c r="X113" i="18"/>
  <c r="T113" i="18"/>
  <c r="P113" i="18"/>
  <c r="L113" i="18"/>
  <c r="H113" i="18"/>
  <c r="A113" i="18"/>
  <c r="BH104" i="18"/>
  <c r="BG104" i="18"/>
  <c r="BE104" i="18"/>
  <c r="D104" i="18"/>
  <c r="C104" i="18"/>
  <c r="B104" i="18"/>
  <c r="BH102" i="18"/>
  <c r="BG102" i="18"/>
  <c r="BE102" i="18"/>
  <c r="D102" i="18"/>
  <c r="C102" i="18"/>
  <c r="B102" i="18"/>
  <c r="BH100" i="18"/>
  <c r="BG100" i="18"/>
  <c r="BE100" i="18"/>
  <c r="D100" i="18"/>
  <c r="C100" i="18"/>
  <c r="B100" i="18"/>
  <c r="BH98" i="18"/>
  <c r="BG98" i="18"/>
  <c r="BE98" i="18"/>
  <c r="D98" i="18"/>
  <c r="C98" i="18"/>
  <c r="B98" i="18"/>
  <c r="BH96" i="18"/>
  <c r="BG96" i="18"/>
  <c r="BE96" i="18"/>
  <c r="D96" i="18"/>
  <c r="C96" i="18"/>
  <c r="B96" i="18"/>
  <c r="BH94" i="18"/>
  <c r="BG94" i="18"/>
  <c r="BE94" i="18"/>
  <c r="D94" i="18"/>
  <c r="C94" i="18"/>
  <c r="B94" i="18"/>
  <c r="BH92" i="18"/>
  <c r="BG92" i="18"/>
  <c r="BE92" i="18"/>
  <c r="D92" i="18"/>
  <c r="C92" i="18"/>
  <c r="B92" i="18"/>
  <c r="BH90" i="18"/>
  <c r="BG90" i="18"/>
  <c r="BE90" i="18"/>
  <c r="D90" i="18"/>
  <c r="C90" i="18"/>
  <c r="B90" i="18"/>
  <c r="BH88" i="18"/>
  <c r="BG88" i="18"/>
  <c r="BE88" i="18"/>
  <c r="D88" i="18"/>
  <c r="C88" i="18"/>
  <c r="B88" i="18"/>
  <c r="BH86" i="18"/>
  <c r="BG86" i="18"/>
  <c r="BE86" i="18"/>
  <c r="D86" i="18"/>
  <c r="C86" i="18"/>
  <c r="B86" i="18"/>
  <c r="BH84" i="18"/>
  <c r="BG84" i="18"/>
  <c r="BE84" i="18"/>
  <c r="D84" i="18"/>
  <c r="C84" i="18"/>
  <c r="B84" i="18"/>
  <c r="BH82" i="18"/>
  <c r="BG82" i="18"/>
  <c r="BE82" i="18"/>
  <c r="D82" i="18"/>
  <c r="C82" i="18"/>
  <c r="B82" i="18"/>
  <c r="BH80" i="18"/>
  <c r="BG80" i="18"/>
  <c r="BE80" i="18"/>
  <c r="D80" i="18"/>
  <c r="C80" i="18"/>
  <c r="B80" i="18"/>
  <c r="BH78" i="18"/>
  <c r="BG78" i="18"/>
  <c r="BE78" i="18"/>
  <c r="D78" i="18"/>
  <c r="C78" i="18"/>
  <c r="B78" i="18"/>
  <c r="BH76" i="18"/>
  <c r="BG76" i="18"/>
  <c r="BE76" i="18"/>
  <c r="B76" i="18"/>
  <c r="BH74" i="18"/>
  <c r="BG74" i="18"/>
  <c r="BE74" i="18"/>
  <c r="B74" i="18"/>
  <c r="BH72" i="18"/>
  <c r="BG72" i="18"/>
  <c r="BE72" i="18"/>
  <c r="B72" i="18"/>
  <c r="BH70" i="18"/>
  <c r="BG70" i="18"/>
  <c r="BE70" i="18"/>
  <c r="B70" i="18"/>
  <c r="BH68" i="18"/>
  <c r="BG68" i="18"/>
  <c r="BE68" i="18"/>
  <c r="B68" i="18"/>
  <c r="BH66" i="18"/>
  <c r="BG66" i="18"/>
  <c r="BE66" i="18"/>
  <c r="B66" i="18"/>
  <c r="BH64" i="18"/>
  <c r="BG64" i="18"/>
  <c r="BE64" i="18"/>
  <c r="B64" i="18"/>
  <c r="BH62" i="18"/>
  <c r="BG62" i="18"/>
  <c r="BE62" i="18"/>
  <c r="B62" i="18"/>
  <c r="BD60" i="18"/>
  <c r="AZ60" i="18"/>
  <c r="AV60" i="18"/>
  <c r="AR60" i="18"/>
  <c r="AN60" i="18"/>
  <c r="AJ60" i="18"/>
  <c r="AF60" i="18"/>
  <c r="AB60" i="18"/>
  <c r="X60" i="18"/>
  <c r="T60" i="18"/>
  <c r="P60" i="18"/>
  <c r="L60" i="18"/>
  <c r="H60" i="18"/>
  <c r="A60" i="18"/>
  <c r="BH51" i="18"/>
  <c r="BG51" i="18"/>
  <c r="BE51" i="18"/>
  <c r="D51" i="18"/>
  <c r="C51" i="18"/>
  <c r="B51" i="18"/>
  <c r="BH49" i="18"/>
  <c r="BG49" i="18"/>
  <c r="BE49" i="18"/>
  <c r="D49" i="18"/>
  <c r="C49" i="18"/>
  <c r="B49" i="18"/>
  <c r="BH47" i="18"/>
  <c r="BG47" i="18"/>
  <c r="BE47" i="18"/>
  <c r="D47" i="18"/>
  <c r="C47" i="18"/>
  <c r="B47" i="18"/>
  <c r="BH45" i="18"/>
  <c r="BG45" i="18"/>
  <c r="BE45" i="18"/>
  <c r="D45" i="18"/>
  <c r="C45" i="18"/>
  <c r="B45" i="18"/>
  <c r="BH43" i="18"/>
  <c r="BG43" i="18"/>
  <c r="BE43" i="18"/>
  <c r="D43" i="18"/>
  <c r="C43" i="18"/>
  <c r="B43" i="18"/>
  <c r="BH41" i="18"/>
  <c r="BG41" i="18"/>
  <c r="BE41" i="18"/>
  <c r="D41" i="18"/>
  <c r="C41" i="18"/>
  <c r="B41" i="18"/>
  <c r="BH39" i="18"/>
  <c r="BG39" i="18"/>
  <c r="BE39" i="18"/>
  <c r="D39" i="18"/>
  <c r="C39" i="18"/>
  <c r="B39" i="18"/>
  <c r="BH37" i="18"/>
  <c r="BG37" i="18"/>
  <c r="BE37" i="18"/>
  <c r="D37" i="18"/>
  <c r="C37" i="18"/>
  <c r="B37" i="18"/>
  <c r="BH35" i="18"/>
  <c r="BG35" i="18"/>
  <c r="BE35" i="18"/>
  <c r="D35" i="18"/>
  <c r="C35" i="18"/>
  <c r="B35" i="18"/>
  <c r="BH33" i="18"/>
  <c r="BG33" i="18"/>
  <c r="BE33" i="18"/>
  <c r="D33" i="18"/>
  <c r="C33" i="18"/>
  <c r="B33" i="18"/>
  <c r="BH31" i="18"/>
  <c r="BG31" i="18"/>
  <c r="BE31" i="18"/>
  <c r="D31" i="18"/>
  <c r="C31" i="18"/>
  <c r="B31" i="18"/>
  <c r="BH29" i="18"/>
  <c r="BG29" i="18"/>
  <c r="BE29" i="18"/>
  <c r="D29" i="18"/>
  <c r="C29" i="18"/>
  <c r="B29" i="18"/>
  <c r="BH27" i="18"/>
  <c r="BG27" i="18"/>
  <c r="BE27" i="18"/>
  <c r="D27" i="18"/>
  <c r="C27" i="18"/>
  <c r="B27" i="18"/>
  <c r="BH25" i="18"/>
  <c r="BG25" i="18"/>
  <c r="BE25" i="18"/>
  <c r="D25" i="18"/>
  <c r="C25" i="18"/>
  <c r="B25" i="18"/>
  <c r="BH23" i="18"/>
  <c r="BG23" i="18"/>
  <c r="BE23" i="18"/>
  <c r="D23" i="18"/>
  <c r="C23" i="18"/>
  <c r="B23" i="18"/>
  <c r="BH21" i="18"/>
  <c r="BG21" i="18"/>
  <c r="BE21" i="18"/>
  <c r="B21" i="18"/>
  <c r="BH19" i="18"/>
  <c r="BG19" i="18"/>
  <c r="BE19" i="18"/>
  <c r="B19" i="18"/>
  <c r="BH17" i="18"/>
  <c r="BG17" i="18"/>
  <c r="BE17" i="18"/>
  <c r="B17" i="18"/>
  <c r="BH15" i="18"/>
  <c r="BG15" i="18"/>
  <c r="BE15" i="18"/>
  <c r="B15" i="18"/>
  <c r="BH13" i="18"/>
  <c r="BG13" i="18"/>
  <c r="BE13" i="18"/>
  <c r="B13" i="18"/>
  <c r="BH11" i="18"/>
  <c r="BG11" i="18"/>
  <c r="BE11" i="18"/>
  <c r="B11" i="18"/>
  <c r="BH9" i="18"/>
  <c r="BG9" i="18"/>
  <c r="BE9" i="18"/>
  <c r="B9" i="18"/>
  <c r="BD7" i="18"/>
  <c r="AZ7" i="18"/>
  <c r="AV7" i="18"/>
  <c r="AR7" i="18"/>
  <c r="AN7" i="18"/>
  <c r="AJ7" i="18"/>
  <c r="AF7" i="18"/>
  <c r="AB7" i="18"/>
  <c r="X7" i="18"/>
  <c r="T7" i="18"/>
  <c r="P7" i="18"/>
  <c r="L7" i="18"/>
  <c r="H7" i="18"/>
  <c r="A7" i="18"/>
  <c r="BA6" i="18"/>
  <c r="AW6" i="18"/>
  <c r="AS6" i="18"/>
  <c r="AO6" i="18"/>
  <c r="AK6" i="18"/>
  <c r="AG6" i="18"/>
  <c r="AC6" i="18"/>
  <c r="Y6" i="18"/>
  <c r="U6" i="18"/>
  <c r="Q6" i="18"/>
  <c r="M6" i="18"/>
  <c r="I6" i="18"/>
  <c r="E6" i="18"/>
  <c r="E6" i="37" s="1"/>
  <c r="BH157" i="17"/>
  <c r="BG157" i="17"/>
  <c r="BE157" i="17"/>
  <c r="D157" i="17"/>
  <c r="C157" i="17"/>
  <c r="B157" i="17"/>
  <c r="BH155" i="17"/>
  <c r="BG155" i="17"/>
  <c r="BE155" i="17"/>
  <c r="D155" i="17"/>
  <c r="C155" i="17"/>
  <c r="B155" i="17"/>
  <c r="BH153" i="17"/>
  <c r="BG153" i="17"/>
  <c r="BE153" i="17"/>
  <c r="D153" i="17"/>
  <c r="C153" i="17"/>
  <c r="B153" i="17"/>
  <c r="BH151" i="17"/>
  <c r="BG151" i="17"/>
  <c r="BE151" i="17"/>
  <c r="D151" i="17"/>
  <c r="C151" i="17"/>
  <c r="B151" i="17"/>
  <c r="BH149" i="17"/>
  <c r="BG149" i="17"/>
  <c r="BE149" i="17"/>
  <c r="D149" i="17"/>
  <c r="C149" i="17"/>
  <c r="B149" i="17"/>
  <c r="BH147" i="17"/>
  <c r="BG147" i="17"/>
  <c r="BE147" i="17"/>
  <c r="D147" i="17"/>
  <c r="C147" i="17"/>
  <c r="B147" i="17"/>
  <c r="BH145" i="17"/>
  <c r="BG145" i="17"/>
  <c r="BE145" i="17"/>
  <c r="D145" i="17"/>
  <c r="C145" i="17"/>
  <c r="B145" i="17"/>
  <c r="BH143" i="17"/>
  <c r="BG143" i="17"/>
  <c r="BE143" i="17"/>
  <c r="D143" i="17"/>
  <c r="C143" i="17"/>
  <c r="B143" i="17"/>
  <c r="BH141" i="17"/>
  <c r="BG141" i="17"/>
  <c r="BE141" i="17"/>
  <c r="D141" i="17"/>
  <c r="C141" i="17"/>
  <c r="B141" i="17"/>
  <c r="BH139" i="17"/>
  <c r="BG139" i="17"/>
  <c r="BE139" i="17"/>
  <c r="D139" i="17"/>
  <c r="C139" i="17"/>
  <c r="B139" i="17"/>
  <c r="BH137" i="17"/>
  <c r="BG137" i="17"/>
  <c r="BE137" i="17"/>
  <c r="D137" i="17"/>
  <c r="C137" i="17"/>
  <c r="B137" i="17"/>
  <c r="BH135" i="17"/>
  <c r="BG135" i="17"/>
  <c r="BE135" i="17"/>
  <c r="D135" i="17"/>
  <c r="C135" i="17"/>
  <c r="B135" i="17"/>
  <c r="BH133" i="17"/>
  <c r="BG133" i="17"/>
  <c r="BE133" i="17"/>
  <c r="D133" i="17"/>
  <c r="C133" i="17"/>
  <c r="B133" i="17"/>
  <c r="BH131" i="17"/>
  <c r="BG131" i="17"/>
  <c r="BE131" i="17"/>
  <c r="D131" i="17"/>
  <c r="C131" i="17"/>
  <c r="B131" i="17"/>
  <c r="BH129" i="17"/>
  <c r="BG129" i="17"/>
  <c r="BE129" i="17"/>
  <c r="D129" i="17"/>
  <c r="C129" i="17"/>
  <c r="B129" i="17"/>
  <c r="BH127" i="17"/>
  <c r="BG127" i="17"/>
  <c r="BE127" i="17"/>
  <c r="D127" i="17"/>
  <c r="C127" i="17"/>
  <c r="B127" i="17"/>
  <c r="BH125" i="17"/>
  <c r="BG125" i="17"/>
  <c r="BE125" i="17"/>
  <c r="D125" i="17"/>
  <c r="C125" i="17"/>
  <c r="B125" i="17"/>
  <c r="BH123" i="17"/>
  <c r="BG123" i="17"/>
  <c r="BE123" i="17"/>
  <c r="D123" i="17"/>
  <c r="C123" i="17"/>
  <c r="B123" i="17"/>
  <c r="BH121" i="17"/>
  <c r="BG121" i="17"/>
  <c r="BE121" i="17"/>
  <c r="D121" i="17"/>
  <c r="C121" i="17"/>
  <c r="B121" i="17"/>
  <c r="BH119" i="17"/>
  <c r="BG119" i="17"/>
  <c r="BE119" i="17"/>
  <c r="D119" i="17"/>
  <c r="C119" i="17"/>
  <c r="B119" i="17"/>
  <c r="BH117" i="17"/>
  <c r="BG117" i="17"/>
  <c r="BE117" i="17"/>
  <c r="D117" i="17"/>
  <c r="C117" i="17"/>
  <c r="B117" i="17"/>
  <c r="BH115" i="17"/>
  <c r="BG115" i="17"/>
  <c r="BE115" i="17"/>
  <c r="D115" i="17"/>
  <c r="C115" i="17"/>
  <c r="B115" i="17"/>
  <c r="BD113" i="17"/>
  <c r="AZ113" i="17"/>
  <c r="AV113" i="17"/>
  <c r="AR113" i="17"/>
  <c r="AN113" i="17"/>
  <c r="AJ113" i="17"/>
  <c r="AF113" i="17"/>
  <c r="AB113" i="17"/>
  <c r="X113" i="17"/>
  <c r="T113" i="17"/>
  <c r="P113" i="17"/>
  <c r="L113" i="17"/>
  <c r="H113" i="17"/>
  <c r="A113" i="17"/>
  <c r="BH104" i="17"/>
  <c r="BG104" i="17"/>
  <c r="BE104" i="17"/>
  <c r="D104" i="17"/>
  <c r="C104" i="17"/>
  <c r="B104" i="17"/>
  <c r="BH102" i="17"/>
  <c r="BG102" i="17"/>
  <c r="BE102" i="17"/>
  <c r="D102" i="17"/>
  <c r="C102" i="17"/>
  <c r="B102" i="17"/>
  <c r="BH100" i="17"/>
  <c r="BG100" i="17"/>
  <c r="BE100" i="17"/>
  <c r="D100" i="17"/>
  <c r="C100" i="17"/>
  <c r="B100" i="17"/>
  <c r="BH98" i="17"/>
  <c r="BG98" i="17"/>
  <c r="BE98" i="17"/>
  <c r="D98" i="17"/>
  <c r="C98" i="17"/>
  <c r="B98" i="17"/>
  <c r="BH96" i="17"/>
  <c r="BG96" i="17"/>
  <c r="BE96" i="17"/>
  <c r="D96" i="17"/>
  <c r="C96" i="17"/>
  <c r="B96" i="17"/>
  <c r="BH94" i="17"/>
  <c r="BG94" i="17"/>
  <c r="BE94" i="17"/>
  <c r="D94" i="17"/>
  <c r="C94" i="17"/>
  <c r="B94" i="17"/>
  <c r="BH92" i="17"/>
  <c r="BG92" i="17"/>
  <c r="BE92" i="17"/>
  <c r="D92" i="17"/>
  <c r="C92" i="17"/>
  <c r="B92" i="17"/>
  <c r="BH90" i="17"/>
  <c r="BG90" i="17"/>
  <c r="BE90" i="17"/>
  <c r="D90" i="17"/>
  <c r="C90" i="17"/>
  <c r="B90" i="17"/>
  <c r="BH88" i="17"/>
  <c r="BG88" i="17"/>
  <c r="BE88" i="17"/>
  <c r="D88" i="17"/>
  <c r="C88" i="17"/>
  <c r="B88" i="17"/>
  <c r="BH86" i="17"/>
  <c r="BG86" i="17"/>
  <c r="BE86" i="17"/>
  <c r="D86" i="17"/>
  <c r="C86" i="17"/>
  <c r="B86" i="17"/>
  <c r="BH84" i="17"/>
  <c r="BG84" i="17"/>
  <c r="BE84" i="17"/>
  <c r="D84" i="17"/>
  <c r="C84" i="17"/>
  <c r="B84" i="17"/>
  <c r="BH82" i="17"/>
  <c r="BG82" i="17"/>
  <c r="BE82" i="17"/>
  <c r="D82" i="17"/>
  <c r="C82" i="17"/>
  <c r="B82" i="17"/>
  <c r="BH80" i="17"/>
  <c r="BG80" i="17"/>
  <c r="BE80" i="17"/>
  <c r="D80" i="17"/>
  <c r="C80" i="17"/>
  <c r="B80" i="17"/>
  <c r="BH78" i="17"/>
  <c r="BG78" i="17"/>
  <c r="BE78" i="17"/>
  <c r="D78" i="17"/>
  <c r="C78" i="17"/>
  <c r="B78" i="17"/>
  <c r="BH76" i="17"/>
  <c r="BG76" i="17"/>
  <c r="BE76" i="17"/>
  <c r="D76" i="17"/>
  <c r="C76" i="17"/>
  <c r="B76" i="17"/>
  <c r="BH74" i="17"/>
  <c r="BG74" i="17"/>
  <c r="BE74" i="17"/>
  <c r="D74" i="17"/>
  <c r="C74" i="17"/>
  <c r="B74" i="17"/>
  <c r="BH72" i="17"/>
  <c r="BG72" i="17"/>
  <c r="BE72" i="17"/>
  <c r="D72" i="17"/>
  <c r="C72" i="17"/>
  <c r="B72" i="17"/>
  <c r="BH70" i="17"/>
  <c r="BG70" i="17"/>
  <c r="BE70" i="17"/>
  <c r="D70" i="17"/>
  <c r="C70" i="17"/>
  <c r="B70" i="17"/>
  <c r="BH68" i="17"/>
  <c r="BG68" i="17"/>
  <c r="BE68" i="17"/>
  <c r="D68" i="17"/>
  <c r="C68" i="17"/>
  <c r="B68" i="17"/>
  <c r="BH66" i="17"/>
  <c r="BG66" i="17"/>
  <c r="BE66" i="17"/>
  <c r="D66" i="17"/>
  <c r="C66" i="17"/>
  <c r="B66" i="17"/>
  <c r="BH64" i="17"/>
  <c r="BG64" i="17"/>
  <c r="BE64" i="17"/>
  <c r="D64" i="17"/>
  <c r="C64" i="17"/>
  <c r="B64" i="17"/>
  <c r="BH62" i="17"/>
  <c r="BG62" i="17"/>
  <c r="BE62" i="17"/>
  <c r="D62" i="17"/>
  <c r="C62" i="17"/>
  <c r="B62" i="17"/>
  <c r="BD60" i="17"/>
  <c r="AZ60" i="17"/>
  <c r="AV60" i="17"/>
  <c r="AR60" i="17"/>
  <c r="AN60" i="17"/>
  <c r="AJ60" i="17"/>
  <c r="AF60" i="17"/>
  <c r="AB60" i="17"/>
  <c r="X60" i="17"/>
  <c r="T60" i="17"/>
  <c r="P60" i="17"/>
  <c r="L60" i="17"/>
  <c r="H60" i="17"/>
  <c r="A60" i="17"/>
  <c r="BH51" i="17"/>
  <c r="BG51" i="17"/>
  <c r="BE51" i="17"/>
  <c r="D51" i="17"/>
  <c r="C51" i="17"/>
  <c r="B51" i="17"/>
  <c r="BH49" i="17"/>
  <c r="BG49" i="17"/>
  <c r="BE49" i="17"/>
  <c r="D49" i="17"/>
  <c r="C49" i="17"/>
  <c r="B49" i="17"/>
  <c r="BH47" i="17"/>
  <c r="BG47" i="17"/>
  <c r="BE47" i="17"/>
  <c r="D47" i="17"/>
  <c r="C47" i="17"/>
  <c r="B47" i="17"/>
  <c r="BH45" i="17"/>
  <c r="BG45" i="17"/>
  <c r="BE45" i="17"/>
  <c r="D45" i="17"/>
  <c r="C45" i="17"/>
  <c r="B45" i="17"/>
  <c r="BH43" i="17"/>
  <c r="BG43" i="17"/>
  <c r="BE43" i="17"/>
  <c r="D43" i="17"/>
  <c r="C43" i="17"/>
  <c r="B43" i="17"/>
  <c r="BH41" i="17"/>
  <c r="BG41" i="17"/>
  <c r="BE41" i="17"/>
  <c r="D41" i="17"/>
  <c r="C41" i="17"/>
  <c r="B41" i="17"/>
  <c r="BH39" i="17"/>
  <c r="BG39" i="17"/>
  <c r="BE39" i="17"/>
  <c r="D39" i="17"/>
  <c r="C39" i="17"/>
  <c r="B39" i="17"/>
  <c r="BH37" i="17"/>
  <c r="BG37" i="17"/>
  <c r="BE37" i="17"/>
  <c r="D37" i="17"/>
  <c r="C37" i="17"/>
  <c r="B37" i="17"/>
  <c r="BH35" i="17"/>
  <c r="BG35" i="17"/>
  <c r="BE35" i="17"/>
  <c r="D35" i="17"/>
  <c r="C35" i="17"/>
  <c r="B35" i="17"/>
  <c r="BH33" i="17"/>
  <c r="BG33" i="17"/>
  <c r="BE33" i="17"/>
  <c r="D33" i="17"/>
  <c r="C33" i="17"/>
  <c r="B33" i="17"/>
  <c r="BH31" i="17"/>
  <c r="BG31" i="17"/>
  <c r="BE31" i="17"/>
  <c r="D31" i="17"/>
  <c r="C31" i="17"/>
  <c r="B31" i="17"/>
  <c r="BH29" i="17"/>
  <c r="BG29" i="17"/>
  <c r="BE29" i="17"/>
  <c r="D29" i="17"/>
  <c r="C29" i="17"/>
  <c r="B29" i="17"/>
  <c r="BH27" i="17"/>
  <c r="BG27" i="17"/>
  <c r="BE27" i="17"/>
  <c r="D27" i="17"/>
  <c r="C27" i="17"/>
  <c r="B27" i="17"/>
  <c r="BH25" i="17"/>
  <c r="BG25" i="17"/>
  <c r="BE25" i="17"/>
  <c r="D25" i="17"/>
  <c r="C25" i="17"/>
  <c r="B25" i="17"/>
  <c r="BH23" i="17"/>
  <c r="BG23" i="17"/>
  <c r="BE23" i="17"/>
  <c r="D23" i="17"/>
  <c r="C23" i="17"/>
  <c r="B23" i="17"/>
  <c r="BH21" i="17"/>
  <c r="BG21" i="17"/>
  <c r="BE21" i="17"/>
  <c r="D21" i="17"/>
  <c r="C21" i="17"/>
  <c r="B21" i="17"/>
  <c r="BH19" i="17"/>
  <c r="BG19" i="17"/>
  <c r="BE19" i="17"/>
  <c r="D19" i="17"/>
  <c r="C19" i="17"/>
  <c r="B19" i="17"/>
  <c r="BH17" i="17"/>
  <c r="BG17" i="17"/>
  <c r="BE17" i="17"/>
  <c r="D17" i="17"/>
  <c r="C17" i="17"/>
  <c r="B17" i="17"/>
  <c r="BH15" i="17"/>
  <c r="BG15" i="17"/>
  <c r="BE15" i="17"/>
  <c r="D15" i="17"/>
  <c r="C15" i="17"/>
  <c r="B15" i="17"/>
  <c r="BH13" i="17"/>
  <c r="BG13" i="17"/>
  <c r="BE13" i="17"/>
  <c r="D13" i="17"/>
  <c r="C13" i="17"/>
  <c r="B13" i="17"/>
  <c r="BH11" i="17"/>
  <c r="BG11" i="17"/>
  <c r="BE11" i="17"/>
  <c r="D11" i="17"/>
  <c r="C11" i="17"/>
  <c r="B11" i="17"/>
  <c r="BH9" i="17"/>
  <c r="BG9" i="17"/>
  <c r="BE9" i="17"/>
  <c r="D9" i="17"/>
  <c r="C9" i="17"/>
  <c r="B9" i="17"/>
  <c r="BD7" i="17"/>
  <c r="AZ7" i="17"/>
  <c r="AV7" i="17"/>
  <c r="AR7" i="17"/>
  <c r="AN7" i="17"/>
  <c r="AJ7" i="17"/>
  <c r="AF7" i="17"/>
  <c r="AB7" i="17"/>
  <c r="X7" i="17"/>
  <c r="T7" i="17"/>
  <c r="P7" i="17"/>
  <c r="L7" i="17"/>
  <c r="H7" i="17"/>
  <c r="A7" i="17"/>
  <c r="BA6" i="17"/>
  <c r="AW6" i="17"/>
  <c r="AS6" i="17"/>
  <c r="AO6" i="17"/>
  <c r="AK6" i="17"/>
  <c r="AG6" i="17"/>
  <c r="AC6" i="17"/>
  <c r="Y6" i="17"/>
  <c r="U6" i="17"/>
  <c r="Q6" i="17"/>
  <c r="M6" i="17"/>
  <c r="I6" i="17"/>
  <c r="E6" i="17"/>
  <c r="BH157" i="16"/>
  <c r="BG157" i="16"/>
  <c r="BE157" i="16"/>
  <c r="D157" i="16"/>
  <c r="C157" i="16"/>
  <c r="B157" i="16"/>
  <c r="BH155" i="16"/>
  <c r="BG155" i="16"/>
  <c r="BE155" i="16"/>
  <c r="D155" i="16"/>
  <c r="C155" i="16"/>
  <c r="B155" i="16"/>
  <c r="BH153" i="16"/>
  <c r="BG153" i="16"/>
  <c r="BE153" i="16"/>
  <c r="D153" i="16"/>
  <c r="C153" i="16"/>
  <c r="B153" i="16"/>
  <c r="BH151" i="16"/>
  <c r="BG151" i="16"/>
  <c r="BE151" i="16"/>
  <c r="D151" i="16"/>
  <c r="C151" i="16"/>
  <c r="B151" i="16"/>
  <c r="BH149" i="16"/>
  <c r="BG149" i="16"/>
  <c r="BE149" i="16"/>
  <c r="D149" i="16"/>
  <c r="C149" i="16"/>
  <c r="B149" i="16"/>
  <c r="BH147" i="16"/>
  <c r="BG147" i="16"/>
  <c r="BE147" i="16"/>
  <c r="D147" i="16"/>
  <c r="C147" i="16"/>
  <c r="B147" i="16"/>
  <c r="BH145" i="16"/>
  <c r="BG145" i="16"/>
  <c r="BE145" i="16"/>
  <c r="D145" i="16"/>
  <c r="C145" i="16"/>
  <c r="B145" i="16"/>
  <c r="BH143" i="16"/>
  <c r="BG143" i="16"/>
  <c r="BE143" i="16"/>
  <c r="D143" i="16"/>
  <c r="C143" i="16"/>
  <c r="B143" i="16"/>
  <c r="BH141" i="16"/>
  <c r="BG141" i="16"/>
  <c r="BE141" i="16"/>
  <c r="D141" i="16"/>
  <c r="C141" i="16"/>
  <c r="B141" i="16"/>
  <c r="BH139" i="16"/>
  <c r="BG139" i="16"/>
  <c r="BE139" i="16"/>
  <c r="D139" i="16"/>
  <c r="C139" i="16"/>
  <c r="B139" i="16"/>
  <c r="BH137" i="16"/>
  <c r="BG137" i="16"/>
  <c r="BE137" i="16"/>
  <c r="D137" i="16"/>
  <c r="C137" i="16"/>
  <c r="B137" i="16"/>
  <c r="BH135" i="16"/>
  <c r="BG135" i="16"/>
  <c r="BE135" i="16"/>
  <c r="D135" i="16"/>
  <c r="C135" i="16"/>
  <c r="B135" i="16"/>
  <c r="BH133" i="16"/>
  <c r="BG133" i="16"/>
  <c r="BE133" i="16"/>
  <c r="D133" i="16"/>
  <c r="C133" i="16"/>
  <c r="B133" i="16"/>
  <c r="BH131" i="16"/>
  <c r="BG131" i="16"/>
  <c r="BE131" i="16"/>
  <c r="D131" i="16"/>
  <c r="C131" i="16"/>
  <c r="B131" i="16"/>
  <c r="BH129" i="16"/>
  <c r="BG129" i="16"/>
  <c r="BE129" i="16"/>
  <c r="D129" i="16"/>
  <c r="C129" i="16"/>
  <c r="B129" i="16"/>
  <c r="BH127" i="16"/>
  <c r="BG127" i="16"/>
  <c r="BE127" i="16"/>
  <c r="D127" i="16"/>
  <c r="C127" i="16"/>
  <c r="B127" i="16"/>
  <c r="BH125" i="16"/>
  <c r="BG125" i="16"/>
  <c r="BE125" i="16"/>
  <c r="D125" i="16"/>
  <c r="C125" i="16"/>
  <c r="B125" i="16"/>
  <c r="BH123" i="16"/>
  <c r="BG123" i="16"/>
  <c r="BE123" i="16"/>
  <c r="D123" i="16"/>
  <c r="C123" i="16"/>
  <c r="B123" i="16"/>
  <c r="BH121" i="16"/>
  <c r="BG121" i="16"/>
  <c r="BE121" i="16"/>
  <c r="D121" i="16"/>
  <c r="C121" i="16"/>
  <c r="B121" i="16"/>
  <c r="BH119" i="16"/>
  <c r="BG119" i="16"/>
  <c r="BE119" i="16"/>
  <c r="D119" i="16"/>
  <c r="C119" i="16"/>
  <c r="B119" i="16"/>
  <c r="BH117" i="16"/>
  <c r="BG117" i="16"/>
  <c r="BE117" i="16"/>
  <c r="D117" i="16"/>
  <c r="C117" i="16"/>
  <c r="B117" i="16"/>
  <c r="BH115" i="16"/>
  <c r="BG115" i="16"/>
  <c r="BE115" i="16"/>
  <c r="D115" i="16"/>
  <c r="C115" i="16"/>
  <c r="B115" i="16"/>
  <c r="BD113" i="16"/>
  <c r="AZ113" i="16"/>
  <c r="AV113" i="16"/>
  <c r="AR113" i="16"/>
  <c r="AN113" i="16"/>
  <c r="AJ113" i="16"/>
  <c r="AF113" i="16"/>
  <c r="AB113" i="16"/>
  <c r="X113" i="16"/>
  <c r="T113" i="16"/>
  <c r="P113" i="16"/>
  <c r="L113" i="16"/>
  <c r="H113" i="16"/>
  <c r="A113" i="16"/>
  <c r="BH104" i="16"/>
  <c r="BG104" i="16"/>
  <c r="BE104" i="16"/>
  <c r="D104" i="16"/>
  <c r="C104" i="16"/>
  <c r="B104" i="16"/>
  <c r="BH102" i="16"/>
  <c r="BG102" i="16"/>
  <c r="BE102" i="16"/>
  <c r="D102" i="16"/>
  <c r="C102" i="16"/>
  <c r="B102" i="16"/>
  <c r="BH100" i="16"/>
  <c r="BG100" i="16"/>
  <c r="BE100" i="16"/>
  <c r="D100" i="16"/>
  <c r="C100" i="16"/>
  <c r="B100" i="16"/>
  <c r="BH98" i="16"/>
  <c r="BG98" i="16"/>
  <c r="BE98" i="16"/>
  <c r="D98" i="16"/>
  <c r="C98" i="16"/>
  <c r="B98" i="16"/>
  <c r="BH96" i="16"/>
  <c r="BG96" i="16"/>
  <c r="BE96" i="16"/>
  <c r="D96" i="16"/>
  <c r="C96" i="16"/>
  <c r="B96" i="16"/>
  <c r="BH94" i="16"/>
  <c r="BG94" i="16"/>
  <c r="BE94" i="16"/>
  <c r="D94" i="16"/>
  <c r="C94" i="16"/>
  <c r="B94" i="16"/>
  <c r="BH92" i="16"/>
  <c r="BG92" i="16"/>
  <c r="BE92" i="16"/>
  <c r="D92" i="16"/>
  <c r="C92" i="16"/>
  <c r="B92" i="16"/>
  <c r="BH90" i="16"/>
  <c r="BG90" i="16"/>
  <c r="BE90" i="16"/>
  <c r="D90" i="16"/>
  <c r="C90" i="16"/>
  <c r="B90" i="16"/>
  <c r="BH88" i="16"/>
  <c r="BG88" i="16"/>
  <c r="BE88" i="16"/>
  <c r="D88" i="16"/>
  <c r="C88" i="16"/>
  <c r="B88" i="16"/>
  <c r="BH86" i="16"/>
  <c r="BG86" i="16"/>
  <c r="BE86" i="16"/>
  <c r="D86" i="16"/>
  <c r="C86" i="16"/>
  <c r="B86" i="16"/>
  <c r="BH84" i="16"/>
  <c r="BG84" i="16"/>
  <c r="BE84" i="16"/>
  <c r="D84" i="16"/>
  <c r="C84" i="16"/>
  <c r="B84" i="16"/>
  <c r="BH82" i="16"/>
  <c r="BG82" i="16"/>
  <c r="BE82" i="16"/>
  <c r="D82" i="16"/>
  <c r="C82" i="16"/>
  <c r="B82" i="16"/>
  <c r="BH80" i="16"/>
  <c r="BG80" i="16"/>
  <c r="BE80" i="16"/>
  <c r="D80" i="16"/>
  <c r="C80" i="16"/>
  <c r="B80" i="16"/>
  <c r="BH78" i="16"/>
  <c r="BG78" i="16"/>
  <c r="BE78" i="16"/>
  <c r="D78" i="16"/>
  <c r="C78" i="16"/>
  <c r="B78" i="16"/>
  <c r="BH76" i="16"/>
  <c r="BG76" i="16"/>
  <c r="BE76" i="16"/>
  <c r="D76" i="16"/>
  <c r="C76" i="16"/>
  <c r="B76" i="16"/>
  <c r="BH74" i="16"/>
  <c r="BG74" i="16"/>
  <c r="BE74" i="16"/>
  <c r="D74" i="16"/>
  <c r="C74" i="16"/>
  <c r="B74" i="16"/>
  <c r="BH72" i="16"/>
  <c r="BG72" i="16"/>
  <c r="BE72" i="16"/>
  <c r="D72" i="16"/>
  <c r="C72" i="16"/>
  <c r="B72" i="16"/>
  <c r="BH70" i="16"/>
  <c r="BG70" i="16"/>
  <c r="BE70" i="16"/>
  <c r="D70" i="16"/>
  <c r="C70" i="16"/>
  <c r="B70" i="16"/>
  <c r="BH68" i="16"/>
  <c r="BG68" i="16"/>
  <c r="BE68" i="16"/>
  <c r="D68" i="16"/>
  <c r="C68" i="16"/>
  <c r="B68" i="16"/>
  <c r="BH66" i="16"/>
  <c r="BG66" i="16"/>
  <c r="BE66" i="16"/>
  <c r="D66" i="16"/>
  <c r="C66" i="16"/>
  <c r="B66" i="16"/>
  <c r="BH64" i="16"/>
  <c r="BG64" i="16"/>
  <c r="BE64" i="16"/>
  <c r="D64" i="16"/>
  <c r="C64" i="16"/>
  <c r="B64" i="16"/>
  <c r="BH62" i="16"/>
  <c r="BG62" i="16"/>
  <c r="BE62" i="16"/>
  <c r="D62" i="16"/>
  <c r="C62" i="16"/>
  <c r="B62" i="16"/>
  <c r="BD60" i="16"/>
  <c r="AZ60" i="16"/>
  <c r="AV60" i="16"/>
  <c r="AR60" i="16"/>
  <c r="AN60" i="16"/>
  <c r="AJ60" i="16"/>
  <c r="AF60" i="16"/>
  <c r="AB60" i="16"/>
  <c r="X60" i="16"/>
  <c r="T60" i="16"/>
  <c r="P60" i="16"/>
  <c r="L60" i="16"/>
  <c r="H60" i="16"/>
  <c r="A60" i="16"/>
  <c r="BH51" i="16"/>
  <c r="BG51" i="16"/>
  <c r="BE51" i="16"/>
  <c r="D51" i="16"/>
  <c r="C51" i="16"/>
  <c r="B51" i="16"/>
  <c r="BH49" i="16"/>
  <c r="BG49" i="16"/>
  <c r="BE49" i="16"/>
  <c r="D49" i="16"/>
  <c r="C49" i="16"/>
  <c r="B49" i="16"/>
  <c r="BH47" i="16"/>
  <c r="BG47" i="16"/>
  <c r="BE47" i="16"/>
  <c r="D47" i="16"/>
  <c r="C47" i="16"/>
  <c r="B47" i="16"/>
  <c r="BH45" i="16"/>
  <c r="BG45" i="16"/>
  <c r="BE45" i="16"/>
  <c r="D45" i="16"/>
  <c r="C45" i="16"/>
  <c r="B45" i="16"/>
  <c r="BH43" i="16"/>
  <c r="BG43" i="16"/>
  <c r="BE43" i="16"/>
  <c r="D43" i="16"/>
  <c r="C43" i="16"/>
  <c r="B43" i="16"/>
  <c r="BH41" i="16"/>
  <c r="BG41" i="16"/>
  <c r="BE41" i="16"/>
  <c r="D41" i="16"/>
  <c r="C41" i="16"/>
  <c r="B41" i="16"/>
  <c r="BH39" i="16"/>
  <c r="BG39" i="16"/>
  <c r="BE39" i="16"/>
  <c r="D39" i="16"/>
  <c r="C39" i="16"/>
  <c r="B39" i="16"/>
  <c r="BH37" i="16"/>
  <c r="BG37" i="16"/>
  <c r="BE37" i="16"/>
  <c r="D37" i="16"/>
  <c r="C37" i="16"/>
  <c r="B37" i="16"/>
  <c r="BH35" i="16"/>
  <c r="BG35" i="16"/>
  <c r="BE35" i="16"/>
  <c r="D35" i="16"/>
  <c r="C35" i="16"/>
  <c r="B35" i="16"/>
  <c r="BH33" i="16"/>
  <c r="BG33" i="16"/>
  <c r="BE33" i="16"/>
  <c r="D33" i="16"/>
  <c r="C33" i="16"/>
  <c r="B33" i="16"/>
  <c r="BH31" i="16"/>
  <c r="BG31" i="16"/>
  <c r="BE31" i="16"/>
  <c r="D31" i="16"/>
  <c r="C31" i="16"/>
  <c r="B31" i="16"/>
  <c r="BH29" i="16"/>
  <c r="BG29" i="16"/>
  <c r="BE29" i="16"/>
  <c r="D29" i="16"/>
  <c r="C29" i="16"/>
  <c r="B29" i="16"/>
  <c r="BH27" i="16"/>
  <c r="BG27" i="16"/>
  <c r="BE27" i="16"/>
  <c r="D27" i="16"/>
  <c r="C27" i="16"/>
  <c r="B27" i="16"/>
  <c r="BH25" i="16"/>
  <c r="BG25" i="16"/>
  <c r="BE25" i="16"/>
  <c r="D25" i="16"/>
  <c r="C25" i="16"/>
  <c r="B25" i="16"/>
  <c r="BH23" i="16"/>
  <c r="BG23" i="16"/>
  <c r="BE23" i="16"/>
  <c r="D23" i="16"/>
  <c r="C23" i="16"/>
  <c r="B23" i="16"/>
  <c r="BH21" i="16"/>
  <c r="BG21" i="16"/>
  <c r="BE21" i="16"/>
  <c r="D21" i="16"/>
  <c r="C21" i="16"/>
  <c r="B21" i="16"/>
  <c r="BH19" i="16"/>
  <c r="BG19" i="16"/>
  <c r="BE19" i="16"/>
  <c r="D19" i="16"/>
  <c r="C19" i="16"/>
  <c r="B19" i="16"/>
  <c r="BH17" i="16"/>
  <c r="BG17" i="16"/>
  <c r="BE17" i="16"/>
  <c r="D17" i="16"/>
  <c r="C17" i="16"/>
  <c r="B17" i="16"/>
  <c r="BH15" i="16"/>
  <c r="BG15" i="16"/>
  <c r="BE15" i="16"/>
  <c r="D15" i="16"/>
  <c r="C15" i="16"/>
  <c r="B15" i="16"/>
  <c r="BH13" i="16"/>
  <c r="BG13" i="16"/>
  <c r="BE13" i="16"/>
  <c r="D13" i="16"/>
  <c r="C13" i="16"/>
  <c r="B13" i="16"/>
  <c r="BH11" i="16"/>
  <c r="BG11" i="16"/>
  <c r="BE11" i="16"/>
  <c r="D11" i="16"/>
  <c r="C11" i="16"/>
  <c r="B11" i="16"/>
  <c r="BH9" i="16"/>
  <c r="BG9" i="16"/>
  <c r="BE9" i="16"/>
  <c r="D9" i="16"/>
  <c r="C9" i="16"/>
  <c r="B9" i="16"/>
  <c r="BD7" i="16"/>
  <c r="AZ7" i="16"/>
  <c r="AV7" i="16"/>
  <c r="AR7" i="16"/>
  <c r="AN7" i="16"/>
  <c r="AJ7" i="16"/>
  <c r="AF7" i="16"/>
  <c r="AB7" i="16"/>
  <c r="X7" i="16"/>
  <c r="T7" i="16"/>
  <c r="P7" i="16"/>
  <c r="L7" i="16"/>
  <c r="H7" i="16"/>
  <c r="A7" i="16"/>
  <c r="BA6" i="16"/>
  <c r="AW6" i="16"/>
  <c r="AS6" i="16"/>
  <c r="AO6" i="16"/>
  <c r="AK6" i="16"/>
  <c r="AG6" i="16"/>
  <c r="AC6" i="16"/>
  <c r="Y6" i="16"/>
  <c r="U6" i="16"/>
  <c r="Q6" i="16"/>
  <c r="M6" i="16"/>
  <c r="I6" i="16"/>
  <c r="E6" i="16"/>
  <c r="BH157" i="15"/>
  <c r="BG157" i="15"/>
  <c r="BE157" i="15"/>
  <c r="D157" i="15"/>
  <c r="C157" i="15"/>
  <c r="B157" i="15"/>
  <c r="BH155" i="15"/>
  <c r="BG155" i="15"/>
  <c r="BE155" i="15"/>
  <c r="D155" i="15"/>
  <c r="C155" i="15"/>
  <c r="B155" i="15"/>
  <c r="BH153" i="15"/>
  <c r="BG153" i="15"/>
  <c r="BE153" i="15"/>
  <c r="D153" i="15"/>
  <c r="C153" i="15"/>
  <c r="B153" i="15"/>
  <c r="BH151" i="15"/>
  <c r="BG151" i="15"/>
  <c r="BE151" i="15"/>
  <c r="D151" i="15"/>
  <c r="C151" i="15"/>
  <c r="B151" i="15"/>
  <c r="BH149" i="15"/>
  <c r="BG149" i="15"/>
  <c r="BE149" i="15"/>
  <c r="D149" i="15"/>
  <c r="C149" i="15"/>
  <c r="B149" i="15"/>
  <c r="BH147" i="15"/>
  <c r="BG147" i="15"/>
  <c r="BE147" i="15"/>
  <c r="D147" i="15"/>
  <c r="C147" i="15"/>
  <c r="B147" i="15"/>
  <c r="BH145" i="15"/>
  <c r="BG145" i="15"/>
  <c r="BE145" i="15"/>
  <c r="D145" i="15"/>
  <c r="C145" i="15"/>
  <c r="B145" i="15"/>
  <c r="BH143" i="15"/>
  <c r="BG143" i="15"/>
  <c r="BE143" i="15"/>
  <c r="D143" i="15"/>
  <c r="C143" i="15"/>
  <c r="B143" i="15"/>
  <c r="BH141" i="15"/>
  <c r="BG141" i="15"/>
  <c r="BE141" i="15"/>
  <c r="D141" i="15"/>
  <c r="C141" i="15"/>
  <c r="B141" i="15"/>
  <c r="BH139" i="15"/>
  <c r="BG139" i="15"/>
  <c r="BE139" i="15"/>
  <c r="D139" i="15"/>
  <c r="C139" i="15"/>
  <c r="B139" i="15"/>
  <c r="BH137" i="15"/>
  <c r="BG137" i="15"/>
  <c r="BE137" i="15"/>
  <c r="D137" i="15"/>
  <c r="C137" i="15"/>
  <c r="B137" i="15"/>
  <c r="BH135" i="15"/>
  <c r="BG135" i="15"/>
  <c r="BE135" i="15"/>
  <c r="D135" i="15"/>
  <c r="C135" i="15"/>
  <c r="B135" i="15"/>
  <c r="BH133" i="15"/>
  <c r="BG133" i="15"/>
  <c r="BE133" i="15"/>
  <c r="D133" i="15"/>
  <c r="C133" i="15"/>
  <c r="B133" i="15"/>
  <c r="BH131" i="15"/>
  <c r="BG131" i="15"/>
  <c r="BE131" i="15"/>
  <c r="D131" i="15"/>
  <c r="C131" i="15"/>
  <c r="B131" i="15"/>
  <c r="BH129" i="15"/>
  <c r="BG129" i="15"/>
  <c r="BE129" i="15"/>
  <c r="D129" i="15"/>
  <c r="C129" i="15"/>
  <c r="B129" i="15"/>
  <c r="BH127" i="15"/>
  <c r="BG127" i="15"/>
  <c r="BE127" i="15"/>
  <c r="D127" i="15"/>
  <c r="C127" i="15"/>
  <c r="B127" i="15"/>
  <c r="BH125" i="15"/>
  <c r="BG125" i="15"/>
  <c r="BE125" i="15"/>
  <c r="D125" i="15"/>
  <c r="C125" i="15"/>
  <c r="B125" i="15"/>
  <c r="BH123" i="15"/>
  <c r="BG123" i="15"/>
  <c r="BE123" i="15"/>
  <c r="D123" i="15"/>
  <c r="C123" i="15"/>
  <c r="B123" i="15"/>
  <c r="BH121" i="15"/>
  <c r="BG121" i="15"/>
  <c r="BE121" i="15"/>
  <c r="D121" i="15"/>
  <c r="C121" i="15"/>
  <c r="B121" i="15"/>
  <c r="BH119" i="15"/>
  <c r="BG119" i="15"/>
  <c r="BE119" i="15"/>
  <c r="D119" i="15"/>
  <c r="C119" i="15"/>
  <c r="B119" i="15"/>
  <c r="BH117" i="15"/>
  <c r="BG117" i="15"/>
  <c r="BE117" i="15"/>
  <c r="D117" i="15"/>
  <c r="C117" i="15"/>
  <c r="B117" i="15"/>
  <c r="BH115" i="15"/>
  <c r="BG115" i="15"/>
  <c r="BE115" i="15"/>
  <c r="D115" i="15"/>
  <c r="C115" i="15"/>
  <c r="B115" i="15"/>
  <c r="BD113" i="15"/>
  <c r="AZ113" i="15"/>
  <c r="AV113" i="15"/>
  <c r="AR113" i="15"/>
  <c r="AN113" i="15"/>
  <c r="AJ113" i="15"/>
  <c r="AF113" i="15"/>
  <c r="AB113" i="15"/>
  <c r="X113" i="15"/>
  <c r="T113" i="15"/>
  <c r="P113" i="15"/>
  <c r="L113" i="15"/>
  <c r="H113" i="15"/>
  <c r="A113" i="15"/>
  <c r="BH104" i="15"/>
  <c r="BG104" i="15"/>
  <c r="BE104" i="15"/>
  <c r="D104" i="15"/>
  <c r="C104" i="15"/>
  <c r="B104" i="15"/>
  <c r="BH102" i="15"/>
  <c r="BG102" i="15"/>
  <c r="BE102" i="15"/>
  <c r="D102" i="15"/>
  <c r="C102" i="15"/>
  <c r="B102" i="15"/>
  <c r="BH100" i="15"/>
  <c r="BG100" i="15"/>
  <c r="BE100" i="15"/>
  <c r="D100" i="15"/>
  <c r="C100" i="15"/>
  <c r="B100" i="15"/>
  <c r="BH98" i="15"/>
  <c r="BG98" i="15"/>
  <c r="BE98" i="15"/>
  <c r="D98" i="15"/>
  <c r="C98" i="15"/>
  <c r="B98" i="15"/>
  <c r="BH96" i="15"/>
  <c r="BG96" i="15"/>
  <c r="BE96" i="15"/>
  <c r="D96" i="15"/>
  <c r="C96" i="15"/>
  <c r="B96" i="15"/>
  <c r="BH94" i="15"/>
  <c r="BG94" i="15"/>
  <c r="BE94" i="15"/>
  <c r="D94" i="15"/>
  <c r="C94" i="15"/>
  <c r="B94" i="15"/>
  <c r="BH92" i="15"/>
  <c r="BG92" i="15"/>
  <c r="BE92" i="15"/>
  <c r="D92" i="15"/>
  <c r="C92" i="15"/>
  <c r="B92" i="15"/>
  <c r="BH90" i="15"/>
  <c r="BG90" i="15"/>
  <c r="BE90" i="15"/>
  <c r="D90" i="15"/>
  <c r="C90" i="15"/>
  <c r="B90" i="15"/>
  <c r="BH88" i="15"/>
  <c r="BG88" i="15"/>
  <c r="BE88" i="15"/>
  <c r="D88" i="15"/>
  <c r="C88" i="15"/>
  <c r="B88" i="15"/>
  <c r="BH86" i="15"/>
  <c r="BG86" i="15"/>
  <c r="BE86" i="15"/>
  <c r="D86" i="15"/>
  <c r="C86" i="15"/>
  <c r="B86" i="15"/>
  <c r="BH84" i="15"/>
  <c r="BG84" i="15"/>
  <c r="BE84" i="15"/>
  <c r="D84" i="15"/>
  <c r="C84" i="15"/>
  <c r="B84" i="15"/>
  <c r="BH82" i="15"/>
  <c r="BG82" i="15"/>
  <c r="BE82" i="15"/>
  <c r="D82" i="15"/>
  <c r="C82" i="15"/>
  <c r="B82" i="15"/>
  <c r="BH80" i="15"/>
  <c r="BG80" i="15"/>
  <c r="BE80" i="15"/>
  <c r="D80" i="15"/>
  <c r="C80" i="15"/>
  <c r="B80" i="15"/>
  <c r="BH78" i="15"/>
  <c r="BG78" i="15"/>
  <c r="BE78" i="15"/>
  <c r="D78" i="15"/>
  <c r="C78" i="15"/>
  <c r="B78" i="15"/>
  <c r="BH76" i="15"/>
  <c r="BG76" i="15"/>
  <c r="BE76" i="15"/>
  <c r="D76" i="15"/>
  <c r="C76" i="15"/>
  <c r="B76" i="15"/>
  <c r="BH74" i="15"/>
  <c r="BG74" i="15"/>
  <c r="BE74" i="15"/>
  <c r="D74" i="15"/>
  <c r="C74" i="15"/>
  <c r="B74" i="15"/>
  <c r="BH72" i="15"/>
  <c r="BG72" i="15"/>
  <c r="BE72" i="15"/>
  <c r="D72" i="15"/>
  <c r="C72" i="15"/>
  <c r="B72" i="15"/>
  <c r="BH70" i="15"/>
  <c r="BG70" i="15"/>
  <c r="BE70" i="15"/>
  <c r="D70" i="15"/>
  <c r="C70" i="15"/>
  <c r="B70" i="15"/>
  <c r="BH68" i="15"/>
  <c r="BG68" i="15"/>
  <c r="BE68" i="15"/>
  <c r="D68" i="15"/>
  <c r="C68" i="15"/>
  <c r="B68" i="15"/>
  <c r="BH66" i="15"/>
  <c r="BG66" i="15"/>
  <c r="BE66" i="15"/>
  <c r="D66" i="15"/>
  <c r="C66" i="15"/>
  <c r="B66" i="15"/>
  <c r="BH64" i="15"/>
  <c r="BG64" i="15"/>
  <c r="BE64" i="15"/>
  <c r="D64" i="15"/>
  <c r="C64" i="15"/>
  <c r="B64" i="15"/>
  <c r="BH62" i="15"/>
  <c r="BG62" i="15"/>
  <c r="BE62" i="15"/>
  <c r="D62" i="15"/>
  <c r="C62" i="15"/>
  <c r="B62" i="15"/>
  <c r="BD60" i="15"/>
  <c r="AZ60" i="15"/>
  <c r="AV60" i="15"/>
  <c r="AR60" i="15"/>
  <c r="AN60" i="15"/>
  <c r="AJ60" i="15"/>
  <c r="AF60" i="15"/>
  <c r="AB60" i="15"/>
  <c r="X60" i="15"/>
  <c r="T60" i="15"/>
  <c r="P60" i="15"/>
  <c r="L60" i="15"/>
  <c r="H60" i="15"/>
  <c r="A60" i="15"/>
  <c r="BH51" i="15"/>
  <c r="BG51" i="15"/>
  <c r="BE51" i="15"/>
  <c r="D51" i="15"/>
  <c r="C51" i="15"/>
  <c r="B51" i="15"/>
  <c r="BH49" i="15"/>
  <c r="BG49" i="15"/>
  <c r="BE49" i="15"/>
  <c r="D49" i="15"/>
  <c r="C49" i="15"/>
  <c r="B49" i="15"/>
  <c r="BH47" i="15"/>
  <c r="BG47" i="15"/>
  <c r="BE47" i="15"/>
  <c r="D47" i="15"/>
  <c r="C47" i="15"/>
  <c r="B47" i="15"/>
  <c r="BH45" i="15"/>
  <c r="BG45" i="15"/>
  <c r="BE45" i="15"/>
  <c r="D45" i="15"/>
  <c r="C45" i="15"/>
  <c r="B45" i="15"/>
  <c r="BH43" i="15"/>
  <c r="BG43" i="15"/>
  <c r="BE43" i="15"/>
  <c r="D43" i="15"/>
  <c r="C43" i="15"/>
  <c r="B43" i="15"/>
  <c r="BH41" i="15"/>
  <c r="BG41" i="15"/>
  <c r="BE41" i="15"/>
  <c r="D41" i="15"/>
  <c r="C41" i="15"/>
  <c r="B41" i="15"/>
  <c r="BH39" i="15"/>
  <c r="BG39" i="15"/>
  <c r="BE39" i="15"/>
  <c r="D39" i="15"/>
  <c r="C39" i="15"/>
  <c r="B39" i="15"/>
  <c r="BH37" i="15"/>
  <c r="BG37" i="15"/>
  <c r="BE37" i="15"/>
  <c r="D37" i="15"/>
  <c r="C37" i="15"/>
  <c r="B37" i="15"/>
  <c r="BH35" i="15"/>
  <c r="BG35" i="15"/>
  <c r="BE35" i="15"/>
  <c r="D35" i="15"/>
  <c r="C35" i="15"/>
  <c r="B35" i="15"/>
  <c r="BH33" i="15"/>
  <c r="BG33" i="15"/>
  <c r="BE33" i="15"/>
  <c r="D33" i="15"/>
  <c r="C33" i="15"/>
  <c r="B33" i="15"/>
  <c r="BH31" i="15"/>
  <c r="BG31" i="15"/>
  <c r="BE31" i="15"/>
  <c r="D31" i="15"/>
  <c r="C31" i="15"/>
  <c r="B31" i="15"/>
  <c r="BH29" i="15"/>
  <c r="BG29" i="15"/>
  <c r="BE29" i="15"/>
  <c r="D29" i="15"/>
  <c r="C29" i="15"/>
  <c r="B29" i="15"/>
  <c r="BH27" i="15"/>
  <c r="BG27" i="15"/>
  <c r="BE27" i="15"/>
  <c r="D27" i="15"/>
  <c r="C27" i="15"/>
  <c r="B27" i="15"/>
  <c r="BH25" i="15"/>
  <c r="BG25" i="15"/>
  <c r="BE25" i="15"/>
  <c r="D25" i="15"/>
  <c r="C25" i="15"/>
  <c r="B25" i="15"/>
  <c r="BH23" i="15"/>
  <c r="BG23" i="15"/>
  <c r="BE23" i="15"/>
  <c r="D23" i="15"/>
  <c r="C23" i="15"/>
  <c r="B23" i="15"/>
  <c r="BH21" i="15"/>
  <c r="BG21" i="15"/>
  <c r="BE21" i="15"/>
  <c r="D21" i="15"/>
  <c r="C21" i="15"/>
  <c r="B21" i="15"/>
  <c r="BH19" i="15"/>
  <c r="BG19" i="15"/>
  <c r="BE19" i="15"/>
  <c r="D19" i="15"/>
  <c r="C19" i="15"/>
  <c r="B19" i="15"/>
  <c r="BH17" i="15"/>
  <c r="BG17" i="15"/>
  <c r="BE17" i="15"/>
  <c r="D17" i="15"/>
  <c r="C17" i="15"/>
  <c r="B17" i="15"/>
  <c r="BH15" i="15"/>
  <c r="BG15" i="15"/>
  <c r="BE15" i="15"/>
  <c r="D15" i="15"/>
  <c r="C15" i="15"/>
  <c r="B15" i="15"/>
  <c r="BH13" i="15"/>
  <c r="BG13" i="15"/>
  <c r="BE13" i="15"/>
  <c r="D13" i="15"/>
  <c r="C13" i="15"/>
  <c r="B13" i="15"/>
  <c r="BH11" i="15"/>
  <c r="BG11" i="15"/>
  <c r="BE11" i="15"/>
  <c r="D11" i="15"/>
  <c r="C11" i="15"/>
  <c r="B11" i="15"/>
  <c r="BH9" i="15"/>
  <c r="BG9" i="15"/>
  <c r="BE9" i="15"/>
  <c r="D9" i="15"/>
  <c r="C9" i="15"/>
  <c r="B9" i="15"/>
  <c r="BD7" i="15"/>
  <c r="AZ7" i="15"/>
  <c r="AV7" i="15"/>
  <c r="AR7" i="15"/>
  <c r="AN7" i="15"/>
  <c r="AJ7" i="15"/>
  <c r="AF7" i="15"/>
  <c r="AB7" i="15"/>
  <c r="X7" i="15"/>
  <c r="T7" i="15"/>
  <c r="P7" i="15"/>
  <c r="L7" i="15"/>
  <c r="H7" i="15"/>
  <c r="A7" i="15"/>
  <c r="BA6" i="15"/>
  <c r="AW6" i="15"/>
  <c r="AS6" i="15"/>
  <c r="AO6" i="15"/>
  <c r="AK6" i="15"/>
  <c r="AG6" i="15"/>
  <c r="AC6" i="15"/>
  <c r="Y6" i="15"/>
  <c r="U6" i="15"/>
  <c r="Q6" i="15"/>
  <c r="M6" i="15"/>
  <c r="I6" i="15"/>
  <c r="E6" i="15"/>
  <c r="BH157" i="9"/>
  <c r="BG157" i="9"/>
  <c r="BE157" i="9"/>
  <c r="D157" i="9"/>
  <c r="C157" i="9"/>
  <c r="B157" i="9"/>
  <c r="BH155" i="9"/>
  <c r="BG155" i="9"/>
  <c r="BE155" i="9"/>
  <c r="D155" i="9"/>
  <c r="C155" i="9"/>
  <c r="B155" i="9"/>
  <c r="BH153" i="9"/>
  <c r="BG153" i="9"/>
  <c r="BE153" i="9"/>
  <c r="D153" i="9"/>
  <c r="C153" i="9"/>
  <c r="B153" i="9"/>
  <c r="BH151" i="9"/>
  <c r="BG151" i="9"/>
  <c r="BE151" i="9"/>
  <c r="D151" i="9"/>
  <c r="C151" i="9"/>
  <c r="B151" i="9"/>
  <c r="BH149" i="9"/>
  <c r="BG149" i="9"/>
  <c r="BE149" i="9"/>
  <c r="D149" i="9"/>
  <c r="C149" i="9"/>
  <c r="B149" i="9"/>
  <c r="BH147" i="9"/>
  <c r="BG147" i="9"/>
  <c r="BE147" i="9"/>
  <c r="D147" i="9"/>
  <c r="C147" i="9"/>
  <c r="B147" i="9"/>
  <c r="BH145" i="9"/>
  <c r="BG145" i="9"/>
  <c r="BE145" i="9"/>
  <c r="D145" i="9"/>
  <c r="C145" i="9"/>
  <c r="B145" i="9"/>
  <c r="BH143" i="9"/>
  <c r="BG143" i="9"/>
  <c r="BE143" i="9"/>
  <c r="D143" i="9"/>
  <c r="C143" i="9"/>
  <c r="B143" i="9"/>
  <c r="BH141" i="9"/>
  <c r="BG141" i="9"/>
  <c r="BE141" i="9"/>
  <c r="D141" i="9"/>
  <c r="C141" i="9"/>
  <c r="B141" i="9"/>
  <c r="BH139" i="9"/>
  <c r="BG139" i="9"/>
  <c r="BE139" i="9"/>
  <c r="D139" i="9"/>
  <c r="C139" i="9"/>
  <c r="B139" i="9"/>
  <c r="BH137" i="9"/>
  <c r="BG137" i="9"/>
  <c r="BE137" i="9"/>
  <c r="D137" i="9"/>
  <c r="C137" i="9"/>
  <c r="B137" i="9"/>
  <c r="BH135" i="9"/>
  <c r="BG135" i="9"/>
  <c r="BE135" i="9"/>
  <c r="D135" i="9"/>
  <c r="C135" i="9"/>
  <c r="B135" i="9"/>
  <c r="BH133" i="9"/>
  <c r="BG133" i="9"/>
  <c r="BE133" i="9"/>
  <c r="D133" i="9"/>
  <c r="C133" i="9"/>
  <c r="B133" i="9"/>
  <c r="BH131" i="9"/>
  <c r="BG131" i="9"/>
  <c r="BE131" i="9"/>
  <c r="D131" i="9"/>
  <c r="C131" i="9"/>
  <c r="B131" i="9"/>
  <c r="BH129" i="9"/>
  <c r="BG129" i="9"/>
  <c r="BE129" i="9"/>
  <c r="D129" i="9"/>
  <c r="C129" i="9"/>
  <c r="B129" i="9"/>
  <c r="BH127" i="9"/>
  <c r="BG127" i="9"/>
  <c r="BE127" i="9"/>
  <c r="D127" i="9"/>
  <c r="C127" i="9"/>
  <c r="B127" i="9"/>
  <c r="BH125" i="9"/>
  <c r="BG125" i="9"/>
  <c r="BE125" i="9"/>
  <c r="D125" i="9"/>
  <c r="C125" i="9"/>
  <c r="B125" i="9"/>
  <c r="BH123" i="9"/>
  <c r="BG123" i="9"/>
  <c r="BE123" i="9"/>
  <c r="D123" i="9"/>
  <c r="C123" i="9"/>
  <c r="B123" i="9"/>
  <c r="BH121" i="9"/>
  <c r="BG121" i="9"/>
  <c r="BE121" i="9"/>
  <c r="D121" i="9"/>
  <c r="C121" i="9"/>
  <c r="B121" i="9"/>
  <c r="BH119" i="9"/>
  <c r="BG119" i="9"/>
  <c r="BE119" i="9"/>
  <c r="D119" i="9"/>
  <c r="C119" i="9"/>
  <c r="B119" i="9"/>
  <c r="BH117" i="9"/>
  <c r="BG117" i="9"/>
  <c r="BE117" i="9"/>
  <c r="D117" i="9"/>
  <c r="C117" i="9"/>
  <c r="B117" i="9"/>
  <c r="BH115" i="9"/>
  <c r="BG115" i="9"/>
  <c r="BE115" i="9"/>
  <c r="D115" i="9"/>
  <c r="C115" i="9"/>
  <c r="B115" i="9"/>
  <c r="BD113" i="9"/>
  <c r="AZ113" i="9"/>
  <c r="AV113" i="9"/>
  <c r="AR113" i="9"/>
  <c r="AN113" i="9"/>
  <c r="AJ113" i="9"/>
  <c r="AF113" i="9"/>
  <c r="AB113" i="9"/>
  <c r="X113" i="9"/>
  <c r="T113" i="9"/>
  <c r="P113" i="9"/>
  <c r="L113" i="9"/>
  <c r="H113" i="9"/>
  <c r="A113" i="9"/>
  <c r="BH104" i="9"/>
  <c r="BG104" i="9"/>
  <c r="BE104" i="9"/>
  <c r="D104" i="9"/>
  <c r="C104" i="9"/>
  <c r="B104" i="9"/>
  <c r="BH102" i="9"/>
  <c r="BG102" i="9"/>
  <c r="BE102" i="9"/>
  <c r="D102" i="9"/>
  <c r="C102" i="9"/>
  <c r="B102" i="9"/>
  <c r="BH100" i="9"/>
  <c r="BG100" i="9"/>
  <c r="BE100" i="9"/>
  <c r="D100" i="9"/>
  <c r="C100" i="9"/>
  <c r="B100" i="9"/>
  <c r="BH98" i="9"/>
  <c r="BG98" i="9"/>
  <c r="BE98" i="9"/>
  <c r="D98" i="9"/>
  <c r="C98" i="9"/>
  <c r="B98" i="9"/>
  <c r="BH96" i="9"/>
  <c r="BG96" i="9"/>
  <c r="BE96" i="9"/>
  <c r="D96" i="9"/>
  <c r="C96" i="9"/>
  <c r="B96" i="9"/>
  <c r="BH94" i="9"/>
  <c r="BG94" i="9"/>
  <c r="BE94" i="9"/>
  <c r="D94" i="9"/>
  <c r="C94" i="9"/>
  <c r="B94" i="9"/>
  <c r="BH92" i="9"/>
  <c r="BG92" i="9"/>
  <c r="BE92" i="9"/>
  <c r="D92" i="9"/>
  <c r="C92" i="9"/>
  <c r="B92" i="9"/>
  <c r="BH90" i="9"/>
  <c r="BG90" i="9"/>
  <c r="BE90" i="9"/>
  <c r="D90" i="9"/>
  <c r="C90" i="9"/>
  <c r="B90" i="9"/>
  <c r="BH88" i="9"/>
  <c r="BG88" i="9"/>
  <c r="BE88" i="9"/>
  <c r="D88" i="9"/>
  <c r="C88" i="9"/>
  <c r="B88" i="9"/>
  <c r="BH86" i="9"/>
  <c r="BG86" i="9"/>
  <c r="BE86" i="9"/>
  <c r="D86" i="9"/>
  <c r="C86" i="9"/>
  <c r="B86" i="9"/>
  <c r="BH84" i="9"/>
  <c r="BG84" i="9"/>
  <c r="BE84" i="9"/>
  <c r="D84" i="9"/>
  <c r="C84" i="9"/>
  <c r="B84" i="9"/>
  <c r="BH82" i="9"/>
  <c r="BG82" i="9"/>
  <c r="BE82" i="9"/>
  <c r="D82" i="9"/>
  <c r="C82" i="9"/>
  <c r="B82" i="9"/>
  <c r="BH80" i="9"/>
  <c r="BG80" i="9"/>
  <c r="BE80" i="9"/>
  <c r="D80" i="9"/>
  <c r="C80" i="9"/>
  <c r="B80" i="9"/>
  <c r="BH78" i="9"/>
  <c r="BG78" i="9"/>
  <c r="BE78" i="9"/>
  <c r="D78" i="9"/>
  <c r="C78" i="9"/>
  <c r="B78" i="9"/>
  <c r="BH76" i="9"/>
  <c r="BG76" i="9"/>
  <c r="BE76" i="9"/>
  <c r="D76" i="9"/>
  <c r="C76" i="9"/>
  <c r="B76" i="9"/>
  <c r="BH74" i="9"/>
  <c r="BG74" i="9"/>
  <c r="BE74" i="9"/>
  <c r="D74" i="9"/>
  <c r="C74" i="9"/>
  <c r="B74" i="9"/>
  <c r="BH72" i="9"/>
  <c r="BG72" i="9"/>
  <c r="BE72" i="9"/>
  <c r="D72" i="9"/>
  <c r="C72" i="9"/>
  <c r="B72" i="9"/>
  <c r="BH70" i="9"/>
  <c r="BG70" i="9"/>
  <c r="BE70" i="9"/>
  <c r="D70" i="9"/>
  <c r="C70" i="9"/>
  <c r="B70" i="9"/>
  <c r="BH68" i="9"/>
  <c r="BG68" i="9"/>
  <c r="BE68" i="9"/>
  <c r="D68" i="9"/>
  <c r="C68" i="9"/>
  <c r="B68" i="9"/>
  <c r="BH66" i="9"/>
  <c r="BG66" i="9"/>
  <c r="BE66" i="9"/>
  <c r="D66" i="9"/>
  <c r="C66" i="9"/>
  <c r="B66" i="9"/>
  <c r="BH64" i="9"/>
  <c r="BG64" i="9"/>
  <c r="BE64" i="9"/>
  <c r="D64" i="9"/>
  <c r="C64" i="9"/>
  <c r="B64" i="9"/>
  <c r="BH62" i="9"/>
  <c r="BG62" i="9"/>
  <c r="BE62" i="9"/>
  <c r="D62" i="9"/>
  <c r="C62" i="9"/>
  <c r="B62" i="9"/>
  <c r="BD60" i="9"/>
  <c r="AZ60" i="9"/>
  <c r="AV60" i="9"/>
  <c r="AR60" i="9"/>
  <c r="AN60" i="9"/>
  <c r="AJ60" i="9"/>
  <c r="AF60" i="9"/>
  <c r="AB60" i="9"/>
  <c r="X60" i="9"/>
  <c r="T60" i="9"/>
  <c r="P60" i="9"/>
  <c r="L60" i="9"/>
  <c r="H60" i="9"/>
  <c r="A60" i="9"/>
  <c r="BH51" i="9"/>
  <c r="BG51" i="9"/>
  <c r="BE51" i="9"/>
  <c r="D51" i="9"/>
  <c r="C51" i="9"/>
  <c r="B51" i="9"/>
  <c r="BH49" i="9"/>
  <c r="BG49" i="9"/>
  <c r="BE49" i="9"/>
  <c r="D49" i="9"/>
  <c r="C49" i="9"/>
  <c r="B49" i="9"/>
  <c r="BH47" i="9"/>
  <c r="BG47" i="9"/>
  <c r="BE47" i="9"/>
  <c r="D47" i="9"/>
  <c r="C47" i="9"/>
  <c r="B47" i="9"/>
  <c r="BH45" i="9"/>
  <c r="BG45" i="9"/>
  <c r="BE45" i="9"/>
  <c r="D45" i="9"/>
  <c r="C45" i="9"/>
  <c r="B45" i="9"/>
  <c r="BH43" i="9"/>
  <c r="BG43" i="9"/>
  <c r="BE43" i="9"/>
  <c r="D43" i="9"/>
  <c r="C43" i="9"/>
  <c r="B43" i="9"/>
  <c r="BH41" i="9"/>
  <c r="BG41" i="9"/>
  <c r="BE41" i="9"/>
  <c r="D41" i="9"/>
  <c r="C41" i="9"/>
  <c r="B41" i="9"/>
  <c r="BH39" i="9"/>
  <c r="BG39" i="9"/>
  <c r="BE39" i="9"/>
  <c r="D39" i="9"/>
  <c r="C39" i="9"/>
  <c r="B39" i="9"/>
  <c r="BH37" i="9"/>
  <c r="BG37" i="9"/>
  <c r="BE37" i="9"/>
  <c r="D37" i="9"/>
  <c r="C37" i="9"/>
  <c r="B37" i="9"/>
  <c r="BH35" i="9"/>
  <c r="BG35" i="9"/>
  <c r="BE35" i="9"/>
  <c r="D35" i="9"/>
  <c r="C35" i="9"/>
  <c r="B35" i="9"/>
  <c r="BH33" i="9"/>
  <c r="BG33" i="9"/>
  <c r="BE33" i="9"/>
  <c r="D33" i="9"/>
  <c r="C33" i="9"/>
  <c r="B33" i="9"/>
  <c r="BH31" i="9"/>
  <c r="BG31" i="9"/>
  <c r="BE31" i="9"/>
  <c r="D31" i="9"/>
  <c r="C31" i="9"/>
  <c r="B31" i="9"/>
  <c r="BH29" i="9"/>
  <c r="BG29" i="9"/>
  <c r="BE29" i="9"/>
  <c r="D29" i="9"/>
  <c r="C29" i="9"/>
  <c r="B29" i="9"/>
  <c r="BH27" i="9"/>
  <c r="BG27" i="9"/>
  <c r="BE27" i="9"/>
  <c r="D27" i="9"/>
  <c r="C27" i="9"/>
  <c r="B27" i="9"/>
  <c r="BH25" i="9"/>
  <c r="BG25" i="9"/>
  <c r="BE25" i="9"/>
  <c r="D25" i="9"/>
  <c r="C25" i="9"/>
  <c r="B25" i="9"/>
  <c r="BH23" i="9"/>
  <c r="BG23" i="9"/>
  <c r="BE23" i="9"/>
  <c r="D23" i="9"/>
  <c r="C23" i="9"/>
  <c r="B23" i="9"/>
  <c r="BH21" i="9"/>
  <c r="BG21" i="9"/>
  <c r="BE21" i="9"/>
  <c r="D21" i="9"/>
  <c r="C21" i="9"/>
  <c r="B21" i="9"/>
  <c r="BH19" i="9"/>
  <c r="BG19" i="9"/>
  <c r="BE19" i="9"/>
  <c r="D19" i="9"/>
  <c r="C19" i="9"/>
  <c r="B19" i="9"/>
  <c r="BH17" i="9"/>
  <c r="BG17" i="9"/>
  <c r="BE17" i="9"/>
  <c r="D17" i="9"/>
  <c r="C17" i="9"/>
  <c r="B17" i="9"/>
  <c r="BH15" i="9"/>
  <c r="BG15" i="9"/>
  <c r="BE15" i="9"/>
  <c r="D15" i="9"/>
  <c r="C15" i="9"/>
  <c r="B15" i="9"/>
  <c r="BH13" i="9"/>
  <c r="BG13" i="9"/>
  <c r="BE13" i="9"/>
  <c r="D13" i="9"/>
  <c r="C13" i="9"/>
  <c r="B13" i="9"/>
  <c r="BH11" i="9"/>
  <c r="BG11" i="9"/>
  <c r="BE11" i="9"/>
  <c r="D11" i="9"/>
  <c r="C11" i="9"/>
  <c r="B11" i="9"/>
  <c r="BH9" i="9"/>
  <c r="BG9" i="9"/>
  <c r="BE9" i="9"/>
  <c r="D9" i="9"/>
  <c r="C9" i="9"/>
  <c r="B9" i="9"/>
  <c r="BD7" i="9"/>
  <c r="AZ7" i="9"/>
  <c r="AV7" i="9"/>
  <c r="AR7" i="9"/>
  <c r="AN7" i="9"/>
  <c r="AJ7" i="9"/>
  <c r="AF7" i="9"/>
  <c r="AB7" i="9"/>
  <c r="X7" i="9"/>
  <c r="T7" i="9"/>
  <c r="P7" i="9"/>
  <c r="L7" i="9"/>
  <c r="H7" i="9"/>
  <c r="A7" i="9"/>
  <c r="BA6" i="9"/>
  <c r="AW6" i="9"/>
  <c r="AS6" i="9"/>
  <c r="AO6" i="9"/>
  <c r="AK6" i="9"/>
  <c r="AG6" i="9"/>
  <c r="AC6" i="9"/>
  <c r="Y6" i="9"/>
  <c r="U6" i="9"/>
  <c r="Q6" i="9"/>
  <c r="M6" i="9"/>
  <c r="I6" i="9"/>
  <c r="E6" i="9"/>
  <c r="BH157" i="8"/>
  <c r="BG157" i="8"/>
  <c r="BE157" i="8"/>
  <c r="D157" i="8"/>
  <c r="C157" i="8"/>
  <c r="B157" i="8"/>
  <c r="BH155" i="8"/>
  <c r="BG155" i="8"/>
  <c r="BE155" i="8"/>
  <c r="D155" i="8"/>
  <c r="C155" i="8"/>
  <c r="B155" i="8"/>
  <c r="BH153" i="8"/>
  <c r="BG153" i="8"/>
  <c r="BE153" i="8"/>
  <c r="D153" i="8"/>
  <c r="C153" i="8"/>
  <c r="B153" i="8"/>
  <c r="BH151" i="8"/>
  <c r="BG151" i="8"/>
  <c r="BE151" i="8"/>
  <c r="D151" i="8"/>
  <c r="C151" i="8"/>
  <c r="B151" i="8"/>
  <c r="BH149" i="8"/>
  <c r="BG149" i="8"/>
  <c r="BE149" i="8"/>
  <c r="D149" i="8"/>
  <c r="C149" i="8"/>
  <c r="B149" i="8"/>
  <c r="BH147" i="8"/>
  <c r="BG147" i="8"/>
  <c r="BE147" i="8"/>
  <c r="D147" i="8"/>
  <c r="C147" i="8"/>
  <c r="B147" i="8"/>
  <c r="BH145" i="8"/>
  <c r="BG145" i="8"/>
  <c r="BE145" i="8"/>
  <c r="D145" i="8"/>
  <c r="C145" i="8"/>
  <c r="B145" i="8"/>
  <c r="BH143" i="8"/>
  <c r="BG143" i="8"/>
  <c r="BE143" i="8"/>
  <c r="D143" i="8"/>
  <c r="C143" i="8"/>
  <c r="B143" i="8"/>
  <c r="BH141" i="8"/>
  <c r="BG141" i="8"/>
  <c r="BE141" i="8"/>
  <c r="D141" i="8"/>
  <c r="C141" i="8"/>
  <c r="B141" i="8"/>
  <c r="BH139" i="8"/>
  <c r="BG139" i="8"/>
  <c r="BE139" i="8"/>
  <c r="D139" i="8"/>
  <c r="C139" i="8"/>
  <c r="B139" i="8"/>
  <c r="BH137" i="8"/>
  <c r="BG137" i="8"/>
  <c r="BE137" i="8"/>
  <c r="D137" i="8"/>
  <c r="C137" i="8"/>
  <c r="B137" i="8"/>
  <c r="BH135" i="8"/>
  <c r="BG135" i="8"/>
  <c r="BE135" i="8"/>
  <c r="D135" i="8"/>
  <c r="C135" i="8"/>
  <c r="B135" i="8"/>
  <c r="BH133" i="8"/>
  <c r="BG133" i="8"/>
  <c r="BE133" i="8"/>
  <c r="D133" i="8"/>
  <c r="C133" i="8"/>
  <c r="B133" i="8"/>
  <c r="BH131" i="8"/>
  <c r="BG131" i="8"/>
  <c r="BE131" i="8"/>
  <c r="D131" i="8"/>
  <c r="C131" i="8"/>
  <c r="B131" i="8"/>
  <c r="BH129" i="8"/>
  <c r="BG129" i="8"/>
  <c r="BE129" i="8"/>
  <c r="D129" i="8"/>
  <c r="C129" i="8"/>
  <c r="B129" i="8"/>
  <c r="BH127" i="8"/>
  <c r="BG127" i="8"/>
  <c r="BE127" i="8"/>
  <c r="D127" i="8"/>
  <c r="C127" i="8"/>
  <c r="B127" i="8"/>
  <c r="BH125" i="8"/>
  <c r="BG125" i="8"/>
  <c r="BE125" i="8"/>
  <c r="D125" i="8"/>
  <c r="C125" i="8"/>
  <c r="B125" i="8"/>
  <c r="BH123" i="8"/>
  <c r="BG123" i="8"/>
  <c r="BE123" i="8"/>
  <c r="D123" i="8"/>
  <c r="C123" i="8"/>
  <c r="B123" i="8"/>
  <c r="BH121" i="8"/>
  <c r="BG121" i="8"/>
  <c r="BE121" i="8"/>
  <c r="D121" i="8"/>
  <c r="C121" i="8"/>
  <c r="B121" i="8"/>
  <c r="BH119" i="8"/>
  <c r="BG119" i="8"/>
  <c r="BE119" i="8"/>
  <c r="D119" i="8"/>
  <c r="C119" i="8"/>
  <c r="B119" i="8"/>
  <c r="BH117" i="8"/>
  <c r="BG117" i="8"/>
  <c r="BE117" i="8"/>
  <c r="D117" i="8"/>
  <c r="C117" i="8"/>
  <c r="B117" i="8"/>
  <c r="BH115" i="8"/>
  <c r="BG115" i="8"/>
  <c r="BE115" i="8"/>
  <c r="D115" i="8"/>
  <c r="C115" i="8"/>
  <c r="B115" i="8"/>
  <c r="BD113" i="8"/>
  <c r="AZ113" i="8"/>
  <c r="AV113" i="8"/>
  <c r="AR113" i="8"/>
  <c r="AN113" i="8"/>
  <c r="AJ113" i="8"/>
  <c r="AF113" i="8"/>
  <c r="AB113" i="8"/>
  <c r="X113" i="8"/>
  <c r="T113" i="8"/>
  <c r="P113" i="8"/>
  <c r="L113" i="8"/>
  <c r="H113" i="8"/>
  <c r="A113" i="8"/>
  <c r="BH104" i="8"/>
  <c r="BG104" i="8"/>
  <c r="BE104" i="8"/>
  <c r="D104" i="8"/>
  <c r="C104" i="8"/>
  <c r="B104" i="8"/>
  <c r="BH102" i="8"/>
  <c r="BG102" i="8"/>
  <c r="BE102" i="8"/>
  <c r="D102" i="8"/>
  <c r="C102" i="8"/>
  <c r="B102" i="8"/>
  <c r="BH100" i="8"/>
  <c r="BG100" i="8"/>
  <c r="BE100" i="8"/>
  <c r="D100" i="8"/>
  <c r="C100" i="8"/>
  <c r="B100" i="8"/>
  <c r="BH98" i="8"/>
  <c r="BG98" i="8"/>
  <c r="BE98" i="8"/>
  <c r="D98" i="8"/>
  <c r="C98" i="8"/>
  <c r="B98" i="8"/>
  <c r="BH96" i="8"/>
  <c r="BG96" i="8"/>
  <c r="BE96" i="8"/>
  <c r="D96" i="8"/>
  <c r="C96" i="8"/>
  <c r="B96" i="8"/>
  <c r="BH94" i="8"/>
  <c r="BG94" i="8"/>
  <c r="BE94" i="8"/>
  <c r="D94" i="8"/>
  <c r="C94" i="8"/>
  <c r="B94" i="8"/>
  <c r="BH92" i="8"/>
  <c r="BG92" i="8"/>
  <c r="BE92" i="8"/>
  <c r="D92" i="8"/>
  <c r="C92" i="8"/>
  <c r="B92" i="8"/>
  <c r="BH90" i="8"/>
  <c r="BG90" i="8"/>
  <c r="BE90" i="8"/>
  <c r="D90" i="8"/>
  <c r="C90" i="8"/>
  <c r="B90" i="8"/>
  <c r="BH88" i="8"/>
  <c r="BG88" i="8"/>
  <c r="BE88" i="8"/>
  <c r="D88" i="8"/>
  <c r="C88" i="8"/>
  <c r="B88" i="8"/>
  <c r="BH86" i="8"/>
  <c r="BG86" i="8"/>
  <c r="BE86" i="8"/>
  <c r="D86" i="8"/>
  <c r="C86" i="8"/>
  <c r="B86" i="8"/>
  <c r="BH84" i="8"/>
  <c r="BG84" i="8"/>
  <c r="BE84" i="8"/>
  <c r="D84" i="8"/>
  <c r="C84" i="8"/>
  <c r="B84" i="8"/>
  <c r="BH82" i="8"/>
  <c r="BG82" i="8"/>
  <c r="BE82" i="8"/>
  <c r="D82" i="8"/>
  <c r="C82" i="8"/>
  <c r="B82" i="8"/>
  <c r="BH80" i="8"/>
  <c r="BG80" i="8"/>
  <c r="BE80" i="8"/>
  <c r="D80" i="8"/>
  <c r="C80" i="8"/>
  <c r="B80" i="8"/>
  <c r="BH78" i="8"/>
  <c r="BG78" i="8"/>
  <c r="BE78" i="8"/>
  <c r="D78" i="8"/>
  <c r="C78" i="8"/>
  <c r="B78" i="8"/>
  <c r="BH76" i="8"/>
  <c r="BG76" i="8"/>
  <c r="BE76" i="8"/>
  <c r="D76" i="8"/>
  <c r="C76" i="8"/>
  <c r="B76" i="8"/>
  <c r="BH74" i="8"/>
  <c r="BG74" i="8"/>
  <c r="BE74" i="8"/>
  <c r="D74" i="8"/>
  <c r="C74" i="8"/>
  <c r="B74" i="8"/>
  <c r="BH72" i="8"/>
  <c r="BG72" i="8"/>
  <c r="BE72" i="8"/>
  <c r="D72" i="8"/>
  <c r="C72" i="8"/>
  <c r="B72" i="8"/>
  <c r="BH70" i="8"/>
  <c r="BG70" i="8"/>
  <c r="BE70" i="8"/>
  <c r="D70" i="8"/>
  <c r="C70" i="8"/>
  <c r="B70" i="8"/>
  <c r="BH68" i="8"/>
  <c r="BG68" i="8"/>
  <c r="BE68" i="8"/>
  <c r="D68" i="8"/>
  <c r="C68" i="8"/>
  <c r="B68" i="8"/>
  <c r="BH66" i="8"/>
  <c r="BG66" i="8"/>
  <c r="BE66" i="8"/>
  <c r="D66" i="8"/>
  <c r="C66" i="8"/>
  <c r="B66" i="8"/>
  <c r="BH64" i="8"/>
  <c r="BG64" i="8"/>
  <c r="BE64" i="8"/>
  <c r="D64" i="8"/>
  <c r="C64" i="8"/>
  <c r="B64" i="8"/>
  <c r="BH62" i="8"/>
  <c r="BG62" i="8"/>
  <c r="BE62" i="8"/>
  <c r="D62" i="8"/>
  <c r="C62" i="8"/>
  <c r="B62" i="8"/>
  <c r="BD60" i="8"/>
  <c r="AZ60" i="8"/>
  <c r="AV60" i="8"/>
  <c r="AR60" i="8"/>
  <c r="AN60" i="8"/>
  <c r="AJ60" i="8"/>
  <c r="AF60" i="8"/>
  <c r="AB60" i="8"/>
  <c r="X60" i="8"/>
  <c r="T60" i="8"/>
  <c r="P60" i="8"/>
  <c r="L60" i="8"/>
  <c r="H60" i="8"/>
  <c r="A60" i="8"/>
  <c r="BH51" i="8"/>
  <c r="BG51" i="8"/>
  <c r="BE51" i="8"/>
  <c r="D51" i="8"/>
  <c r="C51" i="8"/>
  <c r="B51" i="8"/>
  <c r="BH49" i="8"/>
  <c r="BG49" i="8"/>
  <c r="BE49" i="8"/>
  <c r="D49" i="8"/>
  <c r="C49" i="8"/>
  <c r="B49" i="8"/>
  <c r="BH47" i="8"/>
  <c r="BG47" i="8"/>
  <c r="BE47" i="8"/>
  <c r="D47" i="8"/>
  <c r="C47" i="8"/>
  <c r="B47" i="8"/>
  <c r="BH45" i="8"/>
  <c r="BG45" i="8"/>
  <c r="BE45" i="8"/>
  <c r="D45" i="8"/>
  <c r="C45" i="8"/>
  <c r="B45" i="8"/>
  <c r="BH43" i="8"/>
  <c r="BG43" i="8"/>
  <c r="BE43" i="8"/>
  <c r="D43" i="8"/>
  <c r="C43" i="8"/>
  <c r="B43" i="8"/>
  <c r="BH41" i="8"/>
  <c r="BG41" i="8"/>
  <c r="BE41" i="8"/>
  <c r="D41" i="8"/>
  <c r="C41" i="8"/>
  <c r="B41" i="8"/>
  <c r="BH39" i="8"/>
  <c r="BG39" i="8"/>
  <c r="BE39" i="8"/>
  <c r="D39" i="8"/>
  <c r="C39" i="8"/>
  <c r="B39" i="8"/>
  <c r="BH37" i="8"/>
  <c r="BG37" i="8"/>
  <c r="BE37" i="8"/>
  <c r="D37" i="8"/>
  <c r="C37" i="8"/>
  <c r="B37" i="8"/>
  <c r="BH35" i="8"/>
  <c r="BG35" i="8"/>
  <c r="BE35" i="8"/>
  <c r="D35" i="8"/>
  <c r="C35" i="8"/>
  <c r="B35" i="8"/>
  <c r="BH33" i="8"/>
  <c r="BG33" i="8"/>
  <c r="BE33" i="8"/>
  <c r="D33" i="8"/>
  <c r="C33" i="8"/>
  <c r="B33" i="8"/>
  <c r="BH31" i="8"/>
  <c r="BG31" i="8"/>
  <c r="BE31" i="8"/>
  <c r="D31" i="8"/>
  <c r="C31" i="8"/>
  <c r="B31" i="8"/>
  <c r="BH29" i="8"/>
  <c r="BG29" i="8"/>
  <c r="BE29" i="8"/>
  <c r="D29" i="8"/>
  <c r="C29" i="8"/>
  <c r="B29" i="8"/>
  <c r="BH27" i="8"/>
  <c r="BG27" i="8"/>
  <c r="BE27" i="8"/>
  <c r="D27" i="8"/>
  <c r="C27" i="8"/>
  <c r="B27" i="8"/>
  <c r="BH25" i="8"/>
  <c r="BG25" i="8"/>
  <c r="BE25" i="8"/>
  <c r="D25" i="8"/>
  <c r="C25" i="8"/>
  <c r="B25" i="8"/>
  <c r="BH23" i="8"/>
  <c r="BG23" i="8"/>
  <c r="BE23" i="8"/>
  <c r="D23" i="8"/>
  <c r="C23" i="8"/>
  <c r="B23" i="8"/>
  <c r="BH21" i="8"/>
  <c r="BG21" i="8"/>
  <c r="BE21" i="8"/>
  <c r="D21" i="8"/>
  <c r="C21" i="8"/>
  <c r="B21" i="8"/>
  <c r="BH19" i="8"/>
  <c r="BG19" i="8"/>
  <c r="BE19" i="8"/>
  <c r="D19" i="8"/>
  <c r="C19" i="8"/>
  <c r="B19" i="8"/>
  <c r="BH17" i="8"/>
  <c r="BG17" i="8"/>
  <c r="BE17" i="8"/>
  <c r="D17" i="8"/>
  <c r="C17" i="8"/>
  <c r="B17" i="8"/>
  <c r="BH15" i="8"/>
  <c r="BG15" i="8"/>
  <c r="BE15" i="8"/>
  <c r="D15" i="8"/>
  <c r="C15" i="8"/>
  <c r="B15" i="8"/>
  <c r="BH13" i="8"/>
  <c r="BG13" i="8"/>
  <c r="BE13" i="8"/>
  <c r="D13" i="8"/>
  <c r="C13" i="8"/>
  <c r="B13" i="8"/>
  <c r="BH11" i="8"/>
  <c r="BG11" i="8"/>
  <c r="BE11" i="8"/>
  <c r="D11" i="8"/>
  <c r="C11" i="8"/>
  <c r="B11" i="8"/>
  <c r="BH9" i="8"/>
  <c r="BG9" i="8"/>
  <c r="BE9" i="8"/>
  <c r="D9" i="8"/>
  <c r="C9" i="8"/>
  <c r="AO10" i="8" s="1"/>
  <c r="B9" i="8"/>
  <c r="BD7" i="8"/>
  <c r="AZ7" i="8"/>
  <c r="AV7" i="8"/>
  <c r="AR7" i="8"/>
  <c r="AN7" i="8"/>
  <c r="AJ7" i="8"/>
  <c r="AF7" i="8"/>
  <c r="AB7" i="8"/>
  <c r="X7" i="8"/>
  <c r="T7" i="8"/>
  <c r="P7" i="8"/>
  <c r="L7" i="8"/>
  <c r="H7" i="8"/>
  <c r="A7" i="8"/>
  <c r="BA6" i="8"/>
  <c r="AW6" i="8"/>
  <c r="AS6" i="8"/>
  <c r="AO6" i="8"/>
  <c r="AK6" i="8"/>
  <c r="AG6" i="8"/>
  <c r="AC6" i="8"/>
  <c r="Y6" i="8"/>
  <c r="U6" i="8"/>
  <c r="Q6" i="8"/>
  <c r="M6" i="8"/>
  <c r="I6" i="8"/>
  <c r="E6" i="8"/>
  <c r="BH157" i="4"/>
  <c r="BG157" i="4"/>
  <c r="BE157" i="4"/>
  <c r="D157" i="4"/>
  <c r="C157" i="4"/>
  <c r="B157" i="4"/>
  <c r="BH155" i="4"/>
  <c r="BG155" i="4"/>
  <c r="BE155" i="4"/>
  <c r="D155" i="4"/>
  <c r="C155" i="4"/>
  <c r="B155" i="4"/>
  <c r="BH153" i="4"/>
  <c r="BG153" i="4"/>
  <c r="BE153" i="4"/>
  <c r="D153" i="4"/>
  <c r="C153" i="4"/>
  <c r="B153" i="4"/>
  <c r="BH151" i="4"/>
  <c r="BG151" i="4"/>
  <c r="BE151" i="4"/>
  <c r="D151" i="4"/>
  <c r="C151" i="4"/>
  <c r="B151" i="4"/>
  <c r="BH149" i="4"/>
  <c r="BG149" i="4"/>
  <c r="BE149" i="4"/>
  <c r="D149" i="4"/>
  <c r="C149" i="4"/>
  <c r="B149" i="4"/>
  <c r="BH147" i="4"/>
  <c r="BG147" i="4"/>
  <c r="BE147" i="4"/>
  <c r="D147" i="4"/>
  <c r="C147" i="4"/>
  <c r="B147" i="4"/>
  <c r="BH145" i="4"/>
  <c r="BG145" i="4"/>
  <c r="BE145" i="4"/>
  <c r="D145" i="4"/>
  <c r="C145" i="4"/>
  <c r="B145" i="4"/>
  <c r="BH143" i="4"/>
  <c r="BG143" i="4"/>
  <c r="BE143" i="4"/>
  <c r="D143" i="4"/>
  <c r="C143" i="4"/>
  <c r="B143" i="4"/>
  <c r="BH141" i="4"/>
  <c r="BG141" i="4"/>
  <c r="BE141" i="4"/>
  <c r="D141" i="4"/>
  <c r="C141" i="4"/>
  <c r="B141" i="4"/>
  <c r="BH139" i="4"/>
  <c r="BG139" i="4"/>
  <c r="BE139" i="4"/>
  <c r="D139" i="4"/>
  <c r="C139" i="4"/>
  <c r="B139" i="4"/>
  <c r="BH137" i="4"/>
  <c r="BG137" i="4"/>
  <c r="BE137" i="4"/>
  <c r="D137" i="4"/>
  <c r="C137" i="4"/>
  <c r="B137" i="4"/>
  <c r="BH135" i="4"/>
  <c r="BG135" i="4"/>
  <c r="BE135" i="4"/>
  <c r="D135" i="4"/>
  <c r="C135" i="4"/>
  <c r="B135" i="4"/>
  <c r="BH133" i="4"/>
  <c r="BG133" i="4"/>
  <c r="BE133" i="4"/>
  <c r="D133" i="4"/>
  <c r="C133" i="4"/>
  <c r="B133" i="4"/>
  <c r="BH131" i="4"/>
  <c r="BG131" i="4"/>
  <c r="BE131" i="4"/>
  <c r="D131" i="4"/>
  <c r="C131" i="4"/>
  <c r="B131" i="4"/>
  <c r="BH129" i="4"/>
  <c r="BG129" i="4"/>
  <c r="BE129" i="4"/>
  <c r="D129" i="4"/>
  <c r="C129" i="4"/>
  <c r="B129" i="4"/>
  <c r="BH127" i="4"/>
  <c r="BG127" i="4"/>
  <c r="BE127" i="4"/>
  <c r="B127" i="4"/>
  <c r="BH125" i="4"/>
  <c r="BG125" i="4"/>
  <c r="BE125" i="4"/>
  <c r="B125" i="4"/>
  <c r="BH123" i="4"/>
  <c r="BG123" i="4"/>
  <c r="BE123" i="4"/>
  <c r="B123" i="4"/>
  <c r="BH121" i="4"/>
  <c r="BG121" i="4"/>
  <c r="BE121" i="4"/>
  <c r="B121" i="4"/>
  <c r="BH119" i="4"/>
  <c r="BG119" i="4"/>
  <c r="BE119" i="4"/>
  <c r="B119" i="4"/>
  <c r="BH117" i="4"/>
  <c r="BG117" i="4"/>
  <c r="BE117" i="4"/>
  <c r="B117" i="4"/>
  <c r="BH115" i="4"/>
  <c r="BG115" i="4"/>
  <c r="BE115" i="4"/>
  <c r="B115" i="4"/>
  <c r="BD113" i="4"/>
  <c r="AZ113" i="4"/>
  <c r="AV113" i="4"/>
  <c r="AR113" i="4"/>
  <c r="AN113" i="4"/>
  <c r="AJ113" i="4"/>
  <c r="AF113" i="4"/>
  <c r="AB113" i="4"/>
  <c r="X113" i="4"/>
  <c r="T113" i="4"/>
  <c r="P113" i="4"/>
  <c r="L113" i="4"/>
  <c r="H113" i="4"/>
  <c r="A113" i="4"/>
  <c r="BH104" i="4"/>
  <c r="BG104" i="4"/>
  <c r="BE104" i="4"/>
  <c r="D104" i="4"/>
  <c r="C104" i="4"/>
  <c r="B104" i="4"/>
  <c r="BH102" i="4"/>
  <c r="BG102" i="4"/>
  <c r="BE102" i="4"/>
  <c r="D102" i="4"/>
  <c r="C102" i="4"/>
  <c r="B102" i="4"/>
  <c r="BH100" i="4"/>
  <c r="BG100" i="4"/>
  <c r="BE100" i="4"/>
  <c r="D100" i="4"/>
  <c r="C100" i="4"/>
  <c r="B100" i="4"/>
  <c r="BH98" i="4"/>
  <c r="BG98" i="4"/>
  <c r="BE98" i="4"/>
  <c r="D98" i="4"/>
  <c r="C98" i="4"/>
  <c r="B98" i="4"/>
  <c r="BH96" i="4"/>
  <c r="BG96" i="4"/>
  <c r="BE96" i="4"/>
  <c r="D96" i="4"/>
  <c r="C96" i="4"/>
  <c r="B96" i="4"/>
  <c r="BH94" i="4"/>
  <c r="BG94" i="4"/>
  <c r="BE94" i="4"/>
  <c r="D94" i="4"/>
  <c r="C94" i="4"/>
  <c r="B94" i="4"/>
  <c r="BH92" i="4"/>
  <c r="BG92" i="4"/>
  <c r="BE92" i="4"/>
  <c r="D92" i="4"/>
  <c r="C92" i="4"/>
  <c r="B92" i="4"/>
  <c r="BH90" i="4"/>
  <c r="BG90" i="4"/>
  <c r="BE90" i="4"/>
  <c r="D90" i="4"/>
  <c r="C90" i="4"/>
  <c r="B90" i="4"/>
  <c r="BH88" i="4"/>
  <c r="BG88" i="4"/>
  <c r="BE88" i="4"/>
  <c r="D88" i="4"/>
  <c r="C88" i="4"/>
  <c r="B88" i="4"/>
  <c r="BH86" i="4"/>
  <c r="BG86" i="4"/>
  <c r="BE86" i="4"/>
  <c r="D86" i="4"/>
  <c r="C86" i="4"/>
  <c r="B86" i="4"/>
  <c r="BH84" i="4"/>
  <c r="BG84" i="4"/>
  <c r="BE84" i="4"/>
  <c r="D84" i="4"/>
  <c r="C84" i="4"/>
  <c r="B84" i="4"/>
  <c r="BH82" i="4"/>
  <c r="BG82" i="4"/>
  <c r="BE82" i="4"/>
  <c r="D82" i="4"/>
  <c r="C82" i="4"/>
  <c r="B82" i="4"/>
  <c r="BH80" i="4"/>
  <c r="BG80" i="4"/>
  <c r="BE80" i="4"/>
  <c r="D80" i="4"/>
  <c r="C80" i="4"/>
  <c r="B80" i="4"/>
  <c r="BH78" i="4"/>
  <c r="BG78" i="4"/>
  <c r="BE78" i="4"/>
  <c r="D78" i="4"/>
  <c r="C78" i="4"/>
  <c r="B78" i="4"/>
  <c r="BH76" i="4"/>
  <c r="BG76" i="4"/>
  <c r="BE76" i="4"/>
  <c r="B76" i="4"/>
  <c r="BH74" i="4"/>
  <c r="BG74" i="4"/>
  <c r="BE74" i="4"/>
  <c r="B74" i="4"/>
  <c r="BH72" i="4"/>
  <c r="BG72" i="4"/>
  <c r="BE72" i="4"/>
  <c r="B72" i="4"/>
  <c r="BH70" i="4"/>
  <c r="BG70" i="4"/>
  <c r="BE70" i="4"/>
  <c r="D70" i="4"/>
  <c r="B70" i="4"/>
  <c r="BH68" i="4"/>
  <c r="BG68" i="4"/>
  <c r="BE68" i="4"/>
  <c r="B68" i="4"/>
  <c r="BH66" i="4"/>
  <c r="BG66" i="4"/>
  <c r="BE66" i="4"/>
  <c r="B66" i="4"/>
  <c r="BH64" i="4"/>
  <c r="BG64" i="4"/>
  <c r="BE64" i="4"/>
  <c r="B64" i="4"/>
  <c r="BH62" i="4"/>
  <c r="BG62" i="4"/>
  <c r="BE62" i="4"/>
  <c r="D62" i="4"/>
  <c r="B62" i="4"/>
  <c r="BD60" i="4"/>
  <c r="AZ60" i="4"/>
  <c r="AV60" i="4"/>
  <c r="AR60" i="4"/>
  <c r="AN60" i="4"/>
  <c r="AJ60" i="4"/>
  <c r="AF60" i="4"/>
  <c r="AB60" i="4"/>
  <c r="X60" i="4"/>
  <c r="T60" i="4"/>
  <c r="P60" i="4"/>
  <c r="L60" i="4"/>
  <c r="H60" i="4"/>
  <c r="A60" i="4"/>
  <c r="BH51" i="4"/>
  <c r="BG51" i="4"/>
  <c r="BE51" i="4"/>
  <c r="D51" i="4"/>
  <c r="C51" i="4"/>
  <c r="B51" i="4"/>
  <c r="BH49" i="4"/>
  <c r="BG49" i="4"/>
  <c r="BE49" i="4"/>
  <c r="D49" i="4"/>
  <c r="C49" i="4"/>
  <c r="B49" i="4"/>
  <c r="BH47" i="4"/>
  <c r="BG47" i="4"/>
  <c r="BE47" i="4"/>
  <c r="D47" i="4"/>
  <c r="C47" i="4"/>
  <c r="B47" i="4"/>
  <c r="BH45" i="4"/>
  <c r="BG45" i="4"/>
  <c r="BE45" i="4"/>
  <c r="D45" i="4"/>
  <c r="C45" i="4"/>
  <c r="B45" i="4"/>
  <c r="BH43" i="4"/>
  <c r="BG43" i="4"/>
  <c r="BE43" i="4"/>
  <c r="D43" i="4"/>
  <c r="C43" i="4"/>
  <c r="B43" i="4"/>
  <c r="BH41" i="4"/>
  <c r="BG41" i="4"/>
  <c r="BE41" i="4"/>
  <c r="D41" i="4"/>
  <c r="C41" i="4"/>
  <c r="B41" i="4"/>
  <c r="BH39" i="4"/>
  <c r="BG39" i="4"/>
  <c r="BE39" i="4"/>
  <c r="D39" i="4"/>
  <c r="C39" i="4"/>
  <c r="B39" i="4"/>
  <c r="BH37" i="4"/>
  <c r="BG37" i="4"/>
  <c r="BE37" i="4"/>
  <c r="D37" i="4"/>
  <c r="C37" i="4"/>
  <c r="B37" i="4"/>
  <c r="BH35" i="4"/>
  <c r="BG35" i="4"/>
  <c r="BE35" i="4"/>
  <c r="D35" i="4"/>
  <c r="C35" i="4"/>
  <c r="B35" i="4"/>
  <c r="BH33" i="4"/>
  <c r="BG33" i="4"/>
  <c r="BE33" i="4"/>
  <c r="D33" i="4"/>
  <c r="C33" i="4"/>
  <c r="B33" i="4"/>
  <c r="BH31" i="4"/>
  <c r="BG31" i="4"/>
  <c r="BE31" i="4"/>
  <c r="D31" i="4"/>
  <c r="C31" i="4"/>
  <c r="B31" i="4"/>
  <c r="BH29" i="4"/>
  <c r="BG29" i="4"/>
  <c r="BE29" i="4"/>
  <c r="D29" i="4"/>
  <c r="C29" i="4"/>
  <c r="B29" i="4"/>
  <c r="BH27" i="4"/>
  <c r="BG27" i="4"/>
  <c r="BE27" i="4"/>
  <c r="D27" i="4"/>
  <c r="C27" i="4"/>
  <c r="B27" i="4"/>
  <c r="BH25" i="4"/>
  <c r="BG25" i="4"/>
  <c r="BE25" i="4"/>
  <c r="D25" i="4"/>
  <c r="C25" i="4"/>
  <c r="B25" i="4"/>
  <c r="BH23" i="4"/>
  <c r="BG23" i="4"/>
  <c r="BE23" i="4"/>
  <c r="B23" i="4"/>
  <c r="BH21" i="4"/>
  <c r="BG21" i="4"/>
  <c r="BE21" i="4"/>
  <c r="B21" i="4"/>
  <c r="BH19" i="4"/>
  <c r="BG19" i="4"/>
  <c r="BE19" i="4"/>
  <c r="D19" i="4"/>
  <c r="B19" i="4"/>
  <c r="BH17" i="4"/>
  <c r="BG17" i="4"/>
  <c r="BE17" i="4"/>
  <c r="B17" i="4"/>
  <c r="BH15" i="4"/>
  <c r="BG15" i="4"/>
  <c r="BE15" i="4"/>
  <c r="D15" i="4"/>
  <c r="B15" i="4"/>
  <c r="BH13" i="4"/>
  <c r="BG13" i="4"/>
  <c r="BE13" i="4"/>
  <c r="B13" i="4"/>
  <c r="BH11" i="4"/>
  <c r="BG11" i="4"/>
  <c r="BE11" i="4"/>
  <c r="B11" i="4"/>
  <c r="BH9" i="4"/>
  <c r="BG9" i="4"/>
  <c r="BE9" i="4"/>
  <c r="B9" i="4"/>
  <c r="BD7" i="4"/>
  <c r="AZ7" i="4"/>
  <c r="AV7" i="4"/>
  <c r="AR7" i="4"/>
  <c r="AN7" i="4"/>
  <c r="AJ7" i="4"/>
  <c r="AF7" i="4"/>
  <c r="AB7" i="4"/>
  <c r="X7" i="4"/>
  <c r="T7" i="4"/>
  <c r="P7" i="4"/>
  <c r="L7" i="4"/>
  <c r="H7" i="4"/>
  <c r="A7" i="4"/>
  <c r="BA6" i="4"/>
  <c r="AW6" i="4"/>
  <c r="AS6" i="4"/>
  <c r="AO6" i="4"/>
  <c r="AK6" i="4"/>
  <c r="AG6" i="4"/>
  <c r="AC6" i="4"/>
  <c r="Y6" i="4"/>
  <c r="U6" i="4"/>
  <c r="Q6" i="4"/>
  <c r="M6" i="4"/>
  <c r="I6" i="4"/>
  <c r="E6" i="4"/>
  <c r="D157" i="1"/>
  <c r="C157" i="1"/>
  <c r="B157" i="1"/>
  <c r="D155" i="1"/>
  <c r="C155" i="1"/>
  <c r="B155" i="1"/>
  <c r="D153" i="1"/>
  <c r="C153" i="1"/>
  <c r="B153" i="1"/>
  <c r="D151" i="1"/>
  <c r="C151" i="1"/>
  <c r="B151" i="1"/>
  <c r="D149" i="1"/>
  <c r="C149" i="1"/>
  <c r="B149" i="1"/>
  <c r="D147" i="1"/>
  <c r="C147" i="1"/>
  <c r="B147" i="1"/>
  <c r="D145" i="1"/>
  <c r="C145" i="1"/>
  <c r="B145" i="1"/>
  <c r="D143" i="1"/>
  <c r="C143" i="1"/>
  <c r="B143" i="1"/>
  <c r="D141" i="1"/>
  <c r="C141" i="1"/>
  <c r="B141" i="1"/>
  <c r="D139" i="1"/>
  <c r="C139" i="1"/>
  <c r="B139" i="1"/>
  <c r="D137" i="1"/>
  <c r="C137" i="1"/>
  <c r="B137" i="1"/>
  <c r="D135" i="1"/>
  <c r="C135" i="1"/>
  <c r="B135" i="1"/>
  <c r="D133" i="1"/>
  <c r="C133" i="1"/>
  <c r="B133" i="1"/>
  <c r="D131" i="1"/>
  <c r="C131" i="1"/>
  <c r="B131" i="1"/>
  <c r="D129" i="1"/>
  <c r="C129" i="1"/>
  <c r="B129" i="1"/>
  <c r="D127" i="1"/>
  <c r="C127" i="1"/>
  <c r="B127" i="1"/>
  <c r="D125" i="1"/>
  <c r="C125" i="1"/>
  <c r="B125" i="1"/>
  <c r="C123" i="1"/>
  <c r="B123" i="1"/>
  <c r="B121" i="1"/>
  <c r="D119" i="1"/>
  <c r="B119" i="1"/>
  <c r="D117" i="1"/>
  <c r="S118" i="1" s="1"/>
  <c r="B117" i="1"/>
  <c r="C115" i="1"/>
  <c r="B115" i="1"/>
  <c r="D104" i="1"/>
  <c r="C104" i="1"/>
  <c r="B104" i="1"/>
  <c r="D102" i="1"/>
  <c r="C102" i="1"/>
  <c r="B102" i="1"/>
  <c r="D100" i="1"/>
  <c r="C100" i="1"/>
  <c r="B100" i="1"/>
  <c r="D98" i="1"/>
  <c r="C98" i="1"/>
  <c r="B98" i="1"/>
  <c r="D96" i="1"/>
  <c r="C96" i="1"/>
  <c r="B96" i="1"/>
  <c r="D94" i="1"/>
  <c r="C94" i="1"/>
  <c r="B94" i="1"/>
  <c r="D92" i="1"/>
  <c r="C92" i="1"/>
  <c r="B92" i="1"/>
  <c r="D90" i="1"/>
  <c r="C90" i="1"/>
  <c r="B90" i="1"/>
  <c r="D88" i="1"/>
  <c r="C88" i="1"/>
  <c r="B88" i="1"/>
  <c r="D86" i="1"/>
  <c r="C86" i="1"/>
  <c r="B86" i="1"/>
  <c r="D84" i="1"/>
  <c r="C84" i="1"/>
  <c r="B84" i="1"/>
  <c r="D82" i="1"/>
  <c r="C82" i="1"/>
  <c r="B82" i="1"/>
  <c r="D80" i="1"/>
  <c r="C80" i="1"/>
  <c r="B80" i="1"/>
  <c r="D78" i="1"/>
  <c r="C78" i="1"/>
  <c r="B78" i="1"/>
  <c r="D76" i="1"/>
  <c r="C76" i="1"/>
  <c r="B76" i="1"/>
  <c r="D74" i="1"/>
  <c r="C74" i="1"/>
  <c r="B74" i="1"/>
  <c r="D72" i="1"/>
  <c r="C72" i="1"/>
  <c r="B72" i="1"/>
  <c r="D70" i="1"/>
  <c r="C70" i="1"/>
  <c r="B70" i="1"/>
  <c r="D68" i="1"/>
  <c r="C68" i="1"/>
  <c r="B68" i="1"/>
  <c r="D66" i="1"/>
  <c r="C66" i="1"/>
  <c r="B66" i="1"/>
  <c r="D64" i="1"/>
  <c r="C64" i="1"/>
  <c r="B64" i="1"/>
  <c r="D62" i="1"/>
  <c r="C62" i="1"/>
  <c r="B62" i="1"/>
  <c r="D51" i="1"/>
  <c r="C51" i="1"/>
  <c r="B51" i="1"/>
  <c r="D49" i="1"/>
  <c r="C49" i="1"/>
  <c r="B49" i="1"/>
  <c r="D47" i="1"/>
  <c r="C47" i="1"/>
  <c r="B47" i="1"/>
  <c r="D45" i="1"/>
  <c r="C45" i="1"/>
  <c r="B45" i="1"/>
  <c r="D43" i="1"/>
  <c r="C43" i="1"/>
  <c r="B43" i="1"/>
  <c r="D41" i="1"/>
  <c r="C41" i="1"/>
  <c r="B41" i="1"/>
  <c r="D39" i="1"/>
  <c r="C39" i="1"/>
  <c r="B39" i="1"/>
  <c r="D37" i="1"/>
  <c r="C37" i="1"/>
  <c r="B37" i="1"/>
  <c r="D35" i="1"/>
  <c r="C35" i="1"/>
  <c r="B35" i="1"/>
  <c r="D33" i="1"/>
  <c r="C33" i="1"/>
  <c r="B33" i="1"/>
  <c r="D31" i="1"/>
  <c r="C31" i="1"/>
  <c r="B31" i="1"/>
  <c r="D29" i="1"/>
  <c r="C29" i="1"/>
  <c r="B29" i="1"/>
  <c r="D27" i="1"/>
  <c r="C27" i="1"/>
  <c r="B27" i="1"/>
  <c r="D25" i="1"/>
  <c r="C25" i="1"/>
  <c r="B25" i="1"/>
  <c r="B23" i="1"/>
  <c r="D21" i="1"/>
  <c r="B21" i="1"/>
  <c r="D19" i="1"/>
  <c r="B19" i="1"/>
  <c r="C17" i="1"/>
  <c r="B17" i="1"/>
  <c r="B15" i="1"/>
  <c r="D13" i="1"/>
  <c r="B13" i="1"/>
  <c r="C11" i="1"/>
  <c r="B11" i="1"/>
  <c r="B9" i="1"/>
  <c r="BA6" i="1"/>
  <c r="AW6" i="1"/>
  <c r="AS6" i="1"/>
  <c r="AO6" i="1"/>
  <c r="AK6" i="1"/>
  <c r="AG6" i="1"/>
  <c r="AC6" i="1"/>
  <c r="Y6" i="1"/>
  <c r="U6" i="1"/>
  <c r="Q6" i="1"/>
  <c r="M6" i="1"/>
  <c r="I6" i="1"/>
  <c r="E6" i="1"/>
  <c r="BH157" i="1"/>
  <c r="BG157" i="1"/>
  <c r="BE157" i="1"/>
  <c r="BH155" i="1"/>
  <c r="BG155" i="1"/>
  <c r="BE155" i="1"/>
  <c r="BH153" i="1"/>
  <c r="BG153" i="1"/>
  <c r="BE153" i="1"/>
  <c r="BH151" i="1"/>
  <c r="BG151" i="1"/>
  <c r="BE151" i="1"/>
  <c r="BH149" i="1"/>
  <c r="BG149" i="1"/>
  <c r="BE149" i="1"/>
  <c r="BH147" i="1"/>
  <c r="BG147" i="1"/>
  <c r="BE147" i="1"/>
  <c r="BH145" i="1"/>
  <c r="BG145" i="1"/>
  <c r="BE145" i="1"/>
  <c r="BH143" i="1"/>
  <c r="BG143" i="1"/>
  <c r="BE143" i="1"/>
  <c r="BH141" i="1"/>
  <c r="BG141" i="1"/>
  <c r="BE141" i="1"/>
  <c r="BH139" i="1"/>
  <c r="BG139" i="1"/>
  <c r="BE139" i="1"/>
  <c r="BH137" i="1"/>
  <c r="BG137" i="1"/>
  <c r="BE137" i="1"/>
  <c r="BH135" i="1"/>
  <c r="BG135" i="1"/>
  <c r="BE135" i="1"/>
  <c r="BH133" i="1"/>
  <c r="BG133" i="1"/>
  <c r="BE133" i="1"/>
  <c r="BH131" i="1"/>
  <c r="BG131" i="1"/>
  <c r="BE131" i="1"/>
  <c r="BH129" i="1"/>
  <c r="BG129" i="1"/>
  <c r="BE129" i="1"/>
  <c r="BH127" i="1"/>
  <c r="BG127" i="1"/>
  <c r="BE127" i="1"/>
  <c r="BH125" i="1"/>
  <c r="BG125" i="1"/>
  <c r="BE125" i="1"/>
  <c r="BH123" i="1"/>
  <c r="BG123" i="1"/>
  <c r="BE123" i="1"/>
  <c r="BH121" i="1"/>
  <c r="BG121" i="1"/>
  <c r="BE121" i="1"/>
  <c r="BH119" i="1"/>
  <c r="BG119" i="1"/>
  <c r="BE119" i="1"/>
  <c r="BH117" i="1"/>
  <c r="BG117" i="1"/>
  <c r="BE117" i="1"/>
  <c r="BH115" i="1"/>
  <c r="BG115" i="1"/>
  <c r="BE115" i="1"/>
  <c r="BD113" i="1"/>
  <c r="AZ113" i="1"/>
  <c r="AV113" i="1"/>
  <c r="AR113" i="1"/>
  <c r="AN113" i="1"/>
  <c r="AJ113" i="1"/>
  <c r="AF113" i="1"/>
  <c r="AB113" i="1"/>
  <c r="X113" i="1"/>
  <c r="T113" i="1"/>
  <c r="P113" i="1"/>
  <c r="L113" i="1"/>
  <c r="H113" i="1"/>
  <c r="A113" i="1"/>
  <c r="BH104" i="1"/>
  <c r="BG104" i="1"/>
  <c r="BE104" i="1"/>
  <c r="BH102" i="1"/>
  <c r="BG102" i="1"/>
  <c r="BE102" i="1"/>
  <c r="BH100" i="1"/>
  <c r="BG100" i="1"/>
  <c r="BE100" i="1"/>
  <c r="BH98" i="1"/>
  <c r="BG98" i="1"/>
  <c r="BE98" i="1"/>
  <c r="BH96" i="1"/>
  <c r="BG96" i="1"/>
  <c r="BE96" i="1"/>
  <c r="BH94" i="1"/>
  <c r="BG94" i="1"/>
  <c r="BE94" i="1"/>
  <c r="BH92" i="1"/>
  <c r="BG92" i="1"/>
  <c r="BE92" i="1"/>
  <c r="BH90" i="1"/>
  <c r="BG90" i="1"/>
  <c r="BE90" i="1"/>
  <c r="BH88" i="1"/>
  <c r="BG88" i="1"/>
  <c r="BE88" i="1"/>
  <c r="BH86" i="1"/>
  <c r="BG86" i="1"/>
  <c r="BE86" i="1"/>
  <c r="BH84" i="1"/>
  <c r="BG84" i="1"/>
  <c r="BE84" i="1"/>
  <c r="BH82" i="1"/>
  <c r="BG82" i="1"/>
  <c r="BE82" i="1"/>
  <c r="BH80" i="1"/>
  <c r="BG80" i="1"/>
  <c r="BE80" i="1"/>
  <c r="BH78" i="1"/>
  <c r="BG78" i="1"/>
  <c r="BE78" i="1"/>
  <c r="BH76" i="1"/>
  <c r="BG76" i="1"/>
  <c r="BE76" i="1"/>
  <c r="BH74" i="1"/>
  <c r="BG74" i="1"/>
  <c r="BE74" i="1"/>
  <c r="BH72" i="1"/>
  <c r="BG72" i="1"/>
  <c r="BE72" i="1"/>
  <c r="BH70" i="1"/>
  <c r="BG70" i="1"/>
  <c r="BE70" i="1"/>
  <c r="BH68" i="1"/>
  <c r="BG68" i="1"/>
  <c r="BE68" i="1"/>
  <c r="BH66" i="1"/>
  <c r="BG66" i="1"/>
  <c r="BE66" i="1"/>
  <c r="BH64" i="1"/>
  <c r="BG64" i="1"/>
  <c r="BE64" i="1"/>
  <c r="BH62" i="1"/>
  <c r="BG62" i="1"/>
  <c r="BE62" i="1"/>
  <c r="BD60" i="1"/>
  <c r="AZ60" i="1"/>
  <c r="AV60" i="1"/>
  <c r="AR60" i="1"/>
  <c r="AN60" i="1"/>
  <c r="AJ60" i="1"/>
  <c r="AF60" i="1"/>
  <c r="AB60" i="1"/>
  <c r="X60" i="1"/>
  <c r="T60" i="1"/>
  <c r="P60" i="1"/>
  <c r="L60" i="1"/>
  <c r="H60" i="1"/>
  <c r="A60" i="1"/>
  <c r="BH51" i="1"/>
  <c r="BG51" i="1"/>
  <c r="BE51" i="1"/>
  <c r="BH49" i="1"/>
  <c r="BG49" i="1"/>
  <c r="BE49" i="1"/>
  <c r="BH47" i="1"/>
  <c r="BG47" i="1"/>
  <c r="BE47" i="1"/>
  <c r="BH45" i="1"/>
  <c r="BG45" i="1"/>
  <c r="BE45" i="1"/>
  <c r="BH43" i="1"/>
  <c r="BG43" i="1"/>
  <c r="BE43" i="1"/>
  <c r="BH41" i="1"/>
  <c r="BG41" i="1"/>
  <c r="BE41" i="1"/>
  <c r="BH39" i="1"/>
  <c r="BG39" i="1"/>
  <c r="BE39" i="1"/>
  <c r="BH37" i="1"/>
  <c r="BG37" i="1"/>
  <c r="BE37" i="1"/>
  <c r="BH35" i="1"/>
  <c r="BG35" i="1"/>
  <c r="BE35" i="1"/>
  <c r="BH33" i="1"/>
  <c r="BG33" i="1"/>
  <c r="BE33" i="1"/>
  <c r="BH31" i="1"/>
  <c r="BG31" i="1"/>
  <c r="BE31" i="1"/>
  <c r="BH29" i="1"/>
  <c r="BG29" i="1"/>
  <c r="BE29" i="1"/>
  <c r="BH27" i="1"/>
  <c r="BG27" i="1"/>
  <c r="BE27" i="1"/>
  <c r="BH25" i="1"/>
  <c r="BG25" i="1"/>
  <c r="BE25" i="1"/>
  <c r="BH23" i="1"/>
  <c r="BG23" i="1"/>
  <c r="BE23" i="1"/>
  <c r="BH21" i="1"/>
  <c r="BG21" i="1"/>
  <c r="BE21" i="1"/>
  <c r="BH19" i="1"/>
  <c r="BG19" i="1"/>
  <c r="BE19" i="1"/>
  <c r="BH17" i="1"/>
  <c r="BG17" i="1"/>
  <c r="BE17" i="1"/>
  <c r="BH15" i="1"/>
  <c r="BG15" i="1"/>
  <c r="BE15" i="1"/>
  <c r="BH13" i="1"/>
  <c r="BG13" i="1"/>
  <c r="BE13" i="1"/>
  <c r="BH11" i="1"/>
  <c r="BG11" i="1"/>
  <c r="BE11" i="1"/>
  <c r="BH9" i="1"/>
  <c r="BG9" i="1"/>
  <c r="BE9" i="1"/>
  <c r="BD7" i="1"/>
  <c r="AZ7" i="1"/>
  <c r="AV7" i="1"/>
  <c r="AR7" i="1"/>
  <c r="AN7" i="1"/>
  <c r="AJ7" i="1"/>
  <c r="AF7" i="1"/>
  <c r="AB7" i="1"/>
  <c r="X7" i="1"/>
  <c r="T7" i="1"/>
  <c r="P7" i="1"/>
  <c r="L7" i="1"/>
  <c r="H7" i="1"/>
  <c r="A7" i="1"/>
  <c r="H55" i="2"/>
  <c r="G55" i="2"/>
  <c r="H54" i="2"/>
  <c r="G54" i="2"/>
  <c r="H53" i="2"/>
  <c r="G53" i="2"/>
  <c r="H52" i="2"/>
  <c r="G52" i="2"/>
  <c r="H51" i="2"/>
  <c r="G51" i="2"/>
  <c r="H50" i="2"/>
  <c r="G50" i="2"/>
  <c r="H49" i="2"/>
  <c r="G49" i="2"/>
  <c r="C129" i="18" s="1"/>
  <c r="H48" i="2"/>
  <c r="D23" i="4" s="1"/>
  <c r="G48" i="2"/>
  <c r="C66" i="18" s="1"/>
  <c r="H47" i="2"/>
  <c r="G47" i="2"/>
  <c r="H46" i="2"/>
  <c r="G46" i="2"/>
  <c r="H45" i="2"/>
  <c r="D68" i="18" s="1"/>
  <c r="G45" i="2"/>
  <c r="C121" i="18" s="1"/>
  <c r="H44" i="2"/>
  <c r="G44" i="2"/>
  <c r="H43" i="2"/>
  <c r="G43" i="2"/>
  <c r="H42" i="2"/>
  <c r="D127" i="20" s="1"/>
  <c r="G42" i="2"/>
  <c r="C127" i="20" s="1"/>
  <c r="H41" i="2"/>
  <c r="G41" i="2"/>
  <c r="H40" i="2"/>
  <c r="D21" i="20" s="1"/>
  <c r="G40" i="2"/>
  <c r="C21" i="20" s="1"/>
  <c r="H39" i="2"/>
  <c r="G39" i="2"/>
  <c r="H38" i="2"/>
  <c r="G38" i="2"/>
  <c r="H37" i="2"/>
  <c r="G37" i="2"/>
  <c r="H36" i="2"/>
  <c r="G36" i="2"/>
  <c r="H35" i="2"/>
  <c r="G35" i="2"/>
  <c r="C125" i="18" s="1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C9" i="1" s="1"/>
  <c r="AC10" i="1" s="1"/>
  <c r="H26" i="2"/>
  <c r="D131" i="18" s="1"/>
  <c r="G26" i="2"/>
  <c r="H25" i="2"/>
  <c r="G25" i="2"/>
  <c r="H24" i="2"/>
  <c r="G24" i="2"/>
  <c r="H23" i="2"/>
  <c r="G23" i="2"/>
  <c r="H22" i="2"/>
  <c r="G22" i="2"/>
  <c r="C21" i="4" s="1"/>
  <c r="H21" i="2"/>
  <c r="D76" i="18" s="1"/>
  <c r="G21" i="2"/>
  <c r="C15" i="1" s="1"/>
  <c r="H20" i="2"/>
  <c r="G20" i="2"/>
  <c r="H19" i="2"/>
  <c r="D74" i="4" s="1"/>
  <c r="G19" i="2"/>
  <c r="H18" i="2"/>
  <c r="D117" i="18" s="1"/>
  <c r="G18" i="2"/>
  <c r="C117" i="18" s="1"/>
  <c r="H17" i="2"/>
  <c r="G17" i="2"/>
  <c r="H16" i="2"/>
  <c r="G16" i="2"/>
  <c r="H15" i="2"/>
  <c r="G15" i="2"/>
  <c r="H14" i="2"/>
  <c r="D135" i="20" s="1"/>
  <c r="G14" i="2"/>
  <c r="C135" i="20" s="1"/>
  <c r="H13" i="2"/>
  <c r="G13" i="2"/>
  <c r="H12" i="2"/>
  <c r="G12" i="2"/>
  <c r="H11" i="2"/>
  <c r="D13" i="18" s="1"/>
  <c r="G11" i="2"/>
  <c r="C133" i="18" s="1"/>
  <c r="H10" i="2"/>
  <c r="D127" i="18" s="1"/>
  <c r="G10" i="2"/>
  <c r="C127" i="4" s="1"/>
  <c r="H9" i="2"/>
  <c r="D115" i="18" s="1"/>
  <c r="G9" i="2"/>
  <c r="C115" i="20" s="1"/>
  <c r="H8" i="2"/>
  <c r="G8" i="2"/>
  <c r="H7" i="2"/>
  <c r="G7" i="2"/>
  <c r="H6" i="2"/>
  <c r="G6" i="2"/>
  <c r="H5" i="2"/>
  <c r="D123" i="18" s="1"/>
  <c r="G5" i="2"/>
  <c r="C74" i="18" s="1"/>
  <c r="H4" i="2"/>
  <c r="G4" i="2"/>
  <c r="H3" i="2"/>
  <c r="D125" i="4" s="1"/>
  <c r="G3" i="2"/>
  <c r="C76" i="20" s="1"/>
  <c r="H2" i="2"/>
  <c r="D64" i="20" s="1"/>
  <c r="G2" i="2"/>
  <c r="C115" i="4" s="1"/>
  <c r="D119" i="50" l="1"/>
  <c r="D21" i="48"/>
  <c r="D17" i="47"/>
  <c r="D17" i="46"/>
  <c r="D21" i="45"/>
  <c r="D119" i="44"/>
  <c r="D17" i="42"/>
  <c r="D119" i="40"/>
  <c r="D21" i="38"/>
  <c r="C11" i="51"/>
  <c r="C11" i="49"/>
  <c r="C74" i="48"/>
  <c r="C9" i="48"/>
  <c r="C123" i="48"/>
  <c r="C13" i="47"/>
  <c r="C121" i="47"/>
  <c r="C121" i="46"/>
  <c r="C74" i="45"/>
  <c r="C13" i="46"/>
  <c r="C9" i="45"/>
  <c r="C123" i="45"/>
  <c r="C11" i="43"/>
  <c r="C121" i="42"/>
  <c r="C13" i="42"/>
  <c r="C11" i="39"/>
  <c r="C11" i="41"/>
  <c r="C123" i="38"/>
  <c r="C9" i="38"/>
  <c r="C74" i="38"/>
  <c r="D66" i="4"/>
  <c r="D117" i="4"/>
  <c r="D121" i="4"/>
  <c r="D9" i="18"/>
  <c r="D17" i="18"/>
  <c r="D21" i="18"/>
  <c r="D64" i="18"/>
  <c r="D72" i="18"/>
  <c r="D119" i="18"/>
  <c r="C9" i="20"/>
  <c r="C13" i="20"/>
  <c r="C17" i="20"/>
  <c r="C25" i="20"/>
  <c r="C64" i="20"/>
  <c r="C68" i="20"/>
  <c r="C72" i="20"/>
  <c r="C119" i="20"/>
  <c r="C123" i="20"/>
  <c r="C131" i="20"/>
  <c r="D127" i="49"/>
  <c r="D127" i="51"/>
  <c r="D15" i="50"/>
  <c r="D127" i="48"/>
  <c r="D68" i="48"/>
  <c r="D127" i="45"/>
  <c r="D68" i="45"/>
  <c r="D15" i="44"/>
  <c r="D127" i="43"/>
  <c r="D15" i="40"/>
  <c r="D127" i="38"/>
  <c r="D127" i="41"/>
  <c r="D127" i="39"/>
  <c r="D68" i="38"/>
  <c r="D131" i="51"/>
  <c r="D131" i="49"/>
  <c r="D131" i="43"/>
  <c r="D131" i="39"/>
  <c r="D131" i="41"/>
  <c r="D121" i="50"/>
  <c r="D121" i="44"/>
  <c r="D121" i="40"/>
  <c r="D115" i="46"/>
  <c r="D115" i="47"/>
  <c r="D115" i="42"/>
  <c r="C125" i="50"/>
  <c r="C76" i="50"/>
  <c r="C125" i="48"/>
  <c r="C62" i="48"/>
  <c r="C15" i="48"/>
  <c r="C119" i="46"/>
  <c r="C119" i="47"/>
  <c r="C19" i="47"/>
  <c r="C62" i="45"/>
  <c r="C15" i="45"/>
  <c r="C19" i="46"/>
  <c r="C125" i="45"/>
  <c r="C76" i="44"/>
  <c r="C125" i="44"/>
  <c r="C119" i="42"/>
  <c r="C19" i="42"/>
  <c r="C125" i="38"/>
  <c r="C125" i="40"/>
  <c r="C76" i="40"/>
  <c r="C62" i="38"/>
  <c r="C15" i="38"/>
  <c r="C70" i="51"/>
  <c r="C115" i="50"/>
  <c r="C17" i="51"/>
  <c r="C17" i="49"/>
  <c r="C62" i="50"/>
  <c r="C115" i="49"/>
  <c r="C115" i="51"/>
  <c r="C70" i="49"/>
  <c r="C64" i="48"/>
  <c r="C17" i="50"/>
  <c r="C117" i="48"/>
  <c r="C64" i="45"/>
  <c r="C115" i="44"/>
  <c r="C117" i="45"/>
  <c r="C115" i="43"/>
  <c r="C62" i="44"/>
  <c r="C70" i="43"/>
  <c r="C17" i="44"/>
  <c r="C17" i="43"/>
  <c r="C115" i="40"/>
  <c r="C62" i="40"/>
  <c r="C17" i="39"/>
  <c r="C115" i="41"/>
  <c r="C70" i="41"/>
  <c r="C117" i="38"/>
  <c r="C17" i="41"/>
  <c r="C17" i="40"/>
  <c r="C115" i="39"/>
  <c r="C70" i="39"/>
  <c r="C64" i="38"/>
  <c r="C117" i="50"/>
  <c r="C13" i="48"/>
  <c r="C117" i="44"/>
  <c r="C13" i="45"/>
  <c r="C117" i="40"/>
  <c r="C13" i="38"/>
  <c r="C9" i="47"/>
  <c r="C9" i="46"/>
  <c r="C9" i="42"/>
  <c r="C72" i="48"/>
  <c r="C119" i="48"/>
  <c r="C17" i="48"/>
  <c r="C23" i="47"/>
  <c r="C23" i="46"/>
  <c r="C72" i="45"/>
  <c r="C119" i="45"/>
  <c r="C17" i="45"/>
  <c r="C23" i="42"/>
  <c r="C17" i="38"/>
  <c r="C119" i="38"/>
  <c r="C72" i="38"/>
  <c r="D11" i="1"/>
  <c r="D11" i="4"/>
  <c r="D125" i="50"/>
  <c r="D125" i="48"/>
  <c r="D62" i="48"/>
  <c r="D15" i="48"/>
  <c r="D76" i="50"/>
  <c r="D119" i="46"/>
  <c r="D119" i="47"/>
  <c r="D19" i="47"/>
  <c r="D19" i="46"/>
  <c r="D125" i="45"/>
  <c r="D125" i="44"/>
  <c r="D62" i="45"/>
  <c r="D15" i="45"/>
  <c r="D76" i="44"/>
  <c r="D19" i="42"/>
  <c r="D119" i="42"/>
  <c r="D125" i="38"/>
  <c r="D62" i="38"/>
  <c r="D125" i="40"/>
  <c r="D76" i="40"/>
  <c r="D15" i="38"/>
  <c r="D123" i="51"/>
  <c r="D74" i="51"/>
  <c r="D123" i="49"/>
  <c r="D74" i="49"/>
  <c r="D70" i="48"/>
  <c r="D21" i="47"/>
  <c r="D70" i="45"/>
  <c r="D21" i="46"/>
  <c r="D123" i="41"/>
  <c r="D123" i="43"/>
  <c r="D21" i="42"/>
  <c r="D74" i="43"/>
  <c r="D74" i="41"/>
  <c r="D123" i="39"/>
  <c r="D74" i="39"/>
  <c r="D70" i="38"/>
  <c r="D115" i="51"/>
  <c r="D17" i="51"/>
  <c r="D70" i="51"/>
  <c r="D115" i="50"/>
  <c r="D62" i="50"/>
  <c r="D115" i="49"/>
  <c r="D70" i="49"/>
  <c r="D17" i="50"/>
  <c r="D64" i="48"/>
  <c r="D17" i="49"/>
  <c r="D117" i="48"/>
  <c r="D115" i="44"/>
  <c r="D117" i="45"/>
  <c r="D64" i="45"/>
  <c r="D62" i="44"/>
  <c r="D70" i="43"/>
  <c r="D17" i="44"/>
  <c r="D17" i="43"/>
  <c r="D115" i="43"/>
  <c r="D62" i="40"/>
  <c r="D17" i="39"/>
  <c r="D115" i="41"/>
  <c r="D70" i="41"/>
  <c r="D117" i="38"/>
  <c r="D17" i="41"/>
  <c r="D17" i="40"/>
  <c r="D115" i="39"/>
  <c r="D70" i="39"/>
  <c r="D115" i="40"/>
  <c r="D64" i="38"/>
  <c r="D13" i="51"/>
  <c r="D133" i="51"/>
  <c r="D25" i="50"/>
  <c r="D133" i="49"/>
  <c r="D13" i="49"/>
  <c r="D133" i="43"/>
  <c r="D13" i="43"/>
  <c r="D133" i="41"/>
  <c r="D25" i="44"/>
  <c r="D13" i="41"/>
  <c r="D25" i="40"/>
  <c r="D13" i="39"/>
  <c r="D133" i="39"/>
  <c r="D11" i="51"/>
  <c r="D123" i="48"/>
  <c r="D11" i="49"/>
  <c r="D74" i="48"/>
  <c r="D121" i="47"/>
  <c r="D121" i="46"/>
  <c r="D9" i="48"/>
  <c r="D13" i="47"/>
  <c r="D13" i="46"/>
  <c r="D9" i="45"/>
  <c r="D123" i="45"/>
  <c r="D74" i="45"/>
  <c r="D11" i="43"/>
  <c r="D121" i="42"/>
  <c r="D13" i="42"/>
  <c r="D11" i="39"/>
  <c r="D11" i="41"/>
  <c r="D123" i="38"/>
  <c r="D9" i="38"/>
  <c r="D74" i="38"/>
  <c r="D21" i="51"/>
  <c r="D76" i="49"/>
  <c r="D74" i="50"/>
  <c r="D76" i="51"/>
  <c r="D21" i="49"/>
  <c r="D15" i="47"/>
  <c r="D117" i="46"/>
  <c r="D117" i="47"/>
  <c r="D19" i="48"/>
  <c r="D15" i="46"/>
  <c r="D19" i="45"/>
  <c r="D74" i="44"/>
  <c r="D76" i="43"/>
  <c r="D15" i="42"/>
  <c r="D21" i="43"/>
  <c r="D117" i="42"/>
  <c r="D21" i="41"/>
  <c r="D74" i="40"/>
  <c r="D76" i="41"/>
  <c r="D76" i="39"/>
  <c r="D21" i="39"/>
  <c r="D19" i="38"/>
  <c r="D117" i="50"/>
  <c r="D13" i="48"/>
  <c r="D13" i="45"/>
  <c r="D117" i="44"/>
  <c r="D117" i="40"/>
  <c r="D13" i="38"/>
  <c r="D9" i="47"/>
  <c r="D9" i="46"/>
  <c r="D9" i="42"/>
  <c r="D125" i="51"/>
  <c r="D125" i="49"/>
  <c r="D125" i="41"/>
  <c r="D125" i="43"/>
  <c r="D125" i="39"/>
  <c r="D68" i="51"/>
  <c r="D129" i="50"/>
  <c r="D15" i="51"/>
  <c r="D121" i="51"/>
  <c r="D70" i="50"/>
  <c r="D11" i="50"/>
  <c r="D15" i="49"/>
  <c r="D121" i="49"/>
  <c r="D68" i="49"/>
  <c r="D129" i="44"/>
  <c r="D70" i="44"/>
  <c r="D11" i="44"/>
  <c r="D68" i="43"/>
  <c r="D15" i="43"/>
  <c r="D121" i="43"/>
  <c r="D11" i="40"/>
  <c r="D68" i="39"/>
  <c r="D15" i="41"/>
  <c r="D129" i="40"/>
  <c r="D70" i="40"/>
  <c r="D121" i="39"/>
  <c r="D15" i="39"/>
  <c r="D121" i="41"/>
  <c r="D68" i="41"/>
  <c r="D123" i="50"/>
  <c r="D129" i="51"/>
  <c r="D62" i="51"/>
  <c r="D13" i="50"/>
  <c r="D129" i="49"/>
  <c r="D68" i="50"/>
  <c r="D62" i="49"/>
  <c r="D13" i="44"/>
  <c r="D129" i="41"/>
  <c r="D129" i="43"/>
  <c r="D62" i="43"/>
  <c r="D123" i="44"/>
  <c r="D68" i="44"/>
  <c r="D123" i="40"/>
  <c r="D62" i="41"/>
  <c r="D13" i="40"/>
  <c r="D68" i="40"/>
  <c r="D129" i="39"/>
  <c r="D62" i="39"/>
  <c r="D72" i="48"/>
  <c r="D17" i="48"/>
  <c r="D119" i="48"/>
  <c r="D23" i="47"/>
  <c r="D119" i="45"/>
  <c r="D17" i="45"/>
  <c r="D23" i="46"/>
  <c r="D72" i="45"/>
  <c r="D23" i="42"/>
  <c r="D72" i="38"/>
  <c r="D119" i="38"/>
  <c r="D17" i="38"/>
  <c r="D9" i="1"/>
  <c r="D17" i="1"/>
  <c r="C23" i="1"/>
  <c r="D115" i="1"/>
  <c r="C121" i="1"/>
  <c r="D123" i="1"/>
  <c r="C9" i="4"/>
  <c r="AC10" i="4" s="1"/>
  <c r="C13" i="4"/>
  <c r="C17" i="4"/>
  <c r="C64" i="4"/>
  <c r="C68" i="4"/>
  <c r="C72" i="4"/>
  <c r="C76" i="4"/>
  <c r="C119" i="4"/>
  <c r="C123" i="4"/>
  <c r="C11" i="18"/>
  <c r="C15" i="18"/>
  <c r="C19" i="18"/>
  <c r="C62" i="18"/>
  <c r="C70" i="18"/>
  <c r="D9" i="20"/>
  <c r="D13" i="20"/>
  <c r="D17" i="20"/>
  <c r="D25" i="20"/>
  <c r="D68" i="20"/>
  <c r="D72" i="20"/>
  <c r="D76" i="20"/>
  <c r="D115" i="20"/>
  <c r="D119" i="20"/>
  <c r="D123" i="20"/>
  <c r="D131" i="20"/>
  <c r="D64" i="50"/>
  <c r="D115" i="48"/>
  <c r="D66" i="48"/>
  <c r="D66" i="45"/>
  <c r="D115" i="45"/>
  <c r="D64" i="44"/>
  <c r="D64" i="40"/>
  <c r="D66" i="38"/>
  <c r="D115" i="38"/>
  <c r="D9" i="51"/>
  <c r="D135" i="50"/>
  <c r="D9" i="49"/>
  <c r="D23" i="50"/>
  <c r="D135" i="44"/>
  <c r="D9" i="43"/>
  <c r="D23" i="44"/>
  <c r="D135" i="40"/>
  <c r="D9" i="41"/>
  <c r="D23" i="40"/>
  <c r="D9" i="39"/>
  <c r="D119" i="51"/>
  <c r="D127" i="50"/>
  <c r="D64" i="51"/>
  <c r="D119" i="49"/>
  <c r="D19" i="50"/>
  <c r="D64" i="49"/>
  <c r="D72" i="50"/>
  <c r="D127" i="44"/>
  <c r="D19" i="44"/>
  <c r="D119" i="41"/>
  <c r="D72" i="44"/>
  <c r="D119" i="43"/>
  <c r="D64" i="43"/>
  <c r="D72" i="40"/>
  <c r="D64" i="39"/>
  <c r="D127" i="40"/>
  <c r="D119" i="39"/>
  <c r="D64" i="41"/>
  <c r="D19" i="40"/>
  <c r="D19" i="51"/>
  <c r="D66" i="49"/>
  <c r="D66" i="51"/>
  <c r="D19" i="49"/>
  <c r="D23" i="48"/>
  <c r="D23" i="45"/>
  <c r="D19" i="43"/>
  <c r="D66" i="43"/>
  <c r="D19" i="39"/>
  <c r="D66" i="41"/>
  <c r="D19" i="41"/>
  <c r="D66" i="39"/>
  <c r="D23" i="38"/>
  <c r="C74" i="51"/>
  <c r="C123" i="51"/>
  <c r="C70" i="48"/>
  <c r="C123" i="49"/>
  <c r="C74" i="49"/>
  <c r="C21" i="47"/>
  <c r="C70" i="45"/>
  <c r="C21" i="46"/>
  <c r="C74" i="43"/>
  <c r="C123" i="43"/>
  <c r="C21" i="42"/>
  <c r="C70" i="38"/>
  <c r="C123" i="41"/>
  <c r="C74" i="41"/>
  <c r="C123" i="39"/>
  <c r="C74" i="39"/>
  <c r="C133" i="51"/>
  <c r="C13" i="51"/>
  <c r="C25" i="50"/>
  <c r="C133" i="49"/>
  <c r="C13" i="49"/>
  <c r="C133" i="43"/>
  <c r="C13" i="43"/>
  <c r="C133" i="41"/>
  <c r="C25" i="44"/>
  <c r="C133" i="39"/>
  <c r="C13" i="41"/>
  <c r="C25" i="40"/>
  <c r="C13" i="39"/>
  <c r="C76" i="51"/>
  <c r="C76" i="49"/>
  <c r="C74" i="50"/>
  <c r="C21" i="49"/>
  <c r="C21" i="51"/>
  <c r="C19" i="48"/>
  <c r="C15" i="47"/>
  <c r="C117" i="46"/>
  <c r="C117" i="47"/>
  <c r="C19" i="45"/>
  <c r="C15" i="46"/>
  <c r="C74" i="44"/>
  <c r="C76" i="43"/>
  <c r="C15" i="42"/>
  <c r="C21" i="43"/>
  <c r="C117" i="42"/>
  <c r="C21" i="41"/>
  <c r="C74" i="40"/>
  <c r="C76" i="41"/>
  <c r="C76" i="39"/>
  <c r="C21" i="39"/>
  <c r="C19" i="38"/>
  <c r="C125" i="51"/>
  <c r="C125" i="49"/>
  <c r="C125" i="41"/>
  <c r="C125" i="43"/>
  <c r="C125" i="39"/>
  <c r="C15" i="51"/>
  <c r="C121" i="51"/>
  <c r="C68" i="51"/>
  <c r="C129" i="50"/>
  <c r="C121" i="49"/>
  <c r="C70" i="50"/>
  <c r="C11" i="50"/>
  <c r="C15" i="49"/>
  <c r="C68" i="49"/>
  <c r="C129" i="44"/>
  <c r="C121" i="43"/>
  <c r="C11" i="44"/>
  <c r="C68" i="43"/>
  <c r="C15" i="43"/>
  <c r="C70" i="44"/>
  <c r="C121" i="41"/>
  <c r="C68" i="41"/>
  <c r="C11" i="40"/>
  <c r="C68" i="39"/>
  <c r="C15" i="41"/>
  <c r="C129" i="40"/>
  <c r="C70" i="40"/>
  <c r="C121" i="39"/>
  <c r="C15" i="39"/>
  <c r="C129" i="51"/>
  <c r="C62" i="51"/>
  <c r="C123" i="50"/>
  <c r="C68" i="50"/>
  <c r="C129" i="49"/>
  <c r="C13" i="50"/>
  <c r="C62" i="49"/>
  <c r="C123" i="44"/>
  <c r="C13" i="44"/>
  <c r="C129" i="41"/>
  <c r="C129" i="43"/>
  <c r="C62" i="43"/>
  <c r="C68" i="44"/>
  <c r="C68" i="40"/>
  <c r="C129" i="39"/>
  <c r="C62" i="39"/>
  <c r="C123" i="40"/>
  <c r="C62" i="41"/>
  <c r="C13" i="40"/>
  <c r="C64" i="50"/>
  <c r="C66" i="48"/>
  <c r="C115" i="48"/>
  <c r="C115" i="45"/>
  <c r="C66" i="45"/>
  <c r="C64" i="44"/>
  <c r="C64" i="40"/>
  <c r="C115" i="38"/>
  <c r="C66" i="38"/>
  <c r="C127" i="51"/>
  <c r="C15" i="50"/>
  <c r="C127" i="49"/>
  <c r="C127" i="48"/>
  <c r="C68" i="48"/>
  <c r="C127" i="45"/>
  <c r="C68" i="45"/>
  <c r="C15" i="44"/>
  <c r="C127" i="43"/>
  <c r="C127" i="41"/>
  <c r="C127" i="39"/>
  <c r="C15" i="40"/>
  <c r="C127" i="38"/>
  <c r="C68" i="38"/>
  <c r="C23" i="50"/>
  <c r="C135" i="50"/>
  <c r="C9" i="51"/>
  <c r="C9" i="49"/>
  <c r="C135" i="44"/>
  <c r="C23" i="44"/>
  <c r="C9" i="43"/>
  <c r="C9" i="39"/>
  <c r="C135" i="40"/>
  <c r="C9" i="41"/>
  <c r="C23" i="40"/>
  <c r="C117" i="51"/>
  <c r="C72" i="51"/>
  <c r="C131" i="50"/>
  <c r="C66" i="50"/>
  <c r="C117" i="49"/>
  <c r="C72" i="49"/>
  <c r="C121" i="48"/>
  <c r="C9" i="50"/>
  <c r="C76" i="48"/>
  <c r="C11" i="48"/>
  <c r="C123" i="47"/>
  <c r="C11" i="47"/>
  <c r="C123" i="46"/>
  <c r="C11" i="46"/>
  <c r="C76" i="45"/>
  <c r="C11" i="45"/>
  <c r="C121" i="45"/>
  <c r="C131" i="44"/>
  <c r="C123" i="42"/>
  <c r="C66" i="44"/>
  <c r="C9" i="44"/>
  <c r="C117" i="43"/>
  <c r="C72" i="43"/>
  <c r="C72" i="41"/>
  <c r="C66" i="40"/>
  <c r="C131" i="40"/>
  <c r="C9" i="40"/>
  <c r="C72" i="39"/>
  <c r="C76" i="38"/>
  <c r="C11" i="42"/>
  <c r="C117" i="41"/>
  <c r="C117" i="39"/>
  <c r="C121" i="38"/>
  <c r="C11" i="38"/>
  <c r="C119" i="50"/>
  <c r="C21" i="48"/>
  <c r="C17" i="47"/>
  <c r="C119" i="44"/>
  <c r="C17" i="46"/>
  <c r="C21" i="45"/>
  <c r="C17" i="42"/>
  <c r="C119" i="40"/>
  <c r="C21" i="38"/>
  <c r="C131" i="51"/>
  <c r="C131" i="49"/>
  <c r="C131" i="43"/>
  <c r="C131" i="39"/>
  <c r="C131" i="41"/>
  <c r="C121" i="50"/>
  <c r="C121" i="44"/>
  <c r="C121" i="40"/>
  <c r="C21" i="50"/>
  <c r="C133" i="50"/>
  <c r="C133" i="44"/>
  <c r="C21" i="44"/>
  <c r="C21" i="40"/>
  <c r="C133" i="40"/>
  <c r="C64" i="51"/>
  <c r="C127" i="50"/>
  <c r="C72" i="50"/>
  <c r="C64" i="49"/>
  <c r="C119" i="49"/>
  <c r="C119" i="51"/>
  <c r="C19" i="50"/>
  <c r="C72" i="44"/>
  <c r="C119" i="43"/>
  <c r="C64" i="43"/>
  <c r="C19" i="44"/>
  <c r="C127" i="44"/>
  <c r="C64" i="41"/>
  <c r="C19" i="40"/>
  <c r="C119" i="41"/>
  <c r="C72" i="40"/>
  <c r="C64" i="39"/>
  <c r="C127" i="40"/>
  <c r="C119" i="39"/>
  <c r="C19" i="51"/>
  <c r="C66" i="51"/>
  <c r="C66" i="49"/>
  <c r="C19" i="49"/>
  <c r="C23" i="48"/>
  <c r="C23" i="45"/>
  <c r="C66" i="43"/>
  <c r="C19" i="43"/>
  <c r="C19" i="39"/>
  <c r="C66" i="41"/>
  <c r="C19" i="41"/>
  <c r="C66" i="39"/>
  <c r="C23" i="38"/>
  <c r="C115" i="47"/>
  <c r="C115" i="46"/>
  <c r="C115" i="42"/>
  <c r="C13" i="1"/>
  <c r="D15" i="1"/>
  <c r="C21" i="1"/>
  <c r="D23" i="1"/>
  <c r="C119" i="1"/>
  <c r="D121" i="1"/>
  <c r="D9" i="4"/>
  <c r="D13" i="4"/>
  <c r="D17" i="4"/>
  <c r="D21" i="4"/>
  <c r="D64" i="4"/>
  <c r="D68" i="4"/>
  <c r="D72" i="4"/>
  <c r="D76" i="4"/>
  <c r="D115" i="4"/>
  <c r="D119" i="4"/>
  <c r="D123" i="4"/>
  <c r="D127" i="4"/>
  <c r="D11" i="18"/>
  <c r="D15" i="18"/>
  <c r="D19" i="18"/>
  <c r="D62" i="18"/>
  <c r="D66" i="18"/>
  <c r="D70" i="18"/>
  <c r="D74" i="18"/>
  <c r="D121" i="18"/>
  <c r="D125" i="18"/>
  <c r="D129" i="18"/>
  <c r="D133" i="18"/>
  <c r="C11" i="20"/>
  <c r="C15" i="20"/>
  <c r="C19" i="20"/>
  <c r="C23" i="20"/>
  <c r="C62" i="20"/>
  <c r="C66" i="20"/>
  <c r="C70" i="20"/>
  <c r="C74" i="20"/>
  <c r="C117" i="20"/>
  <c r="C121" i="20"/>
  <c r="C125" i="20"/>
  <c r="C129" i="20"/>
  <c r="C133" i="20"/>
  <c r="D131" i="50"/>
  <c r="D117" i="51"/>
  <c r="D72" i="51"/>
  <c r="D66" i="50"/>
  <c r="D117" i="49"/>
  <c r="D72" i="49"/>
  <c r="D9" i="50"/>
  <c r="D121" i="48"/>
  <c r="D11" i="48"/>
  <c r="D76" i="48"/>
  <c r="D123" i="46"/>
  <c r="D123" i="47"/>
  <c r="D11" i="47"/>
  <c r="D11" i="46"/>
  <c r="D76" i="45"/>
  <c r="D11" i="45"/>
  <c r="D121" i="45"/>
  <c r="D131" i="44"/>
  <c r="D66" i="44"/>
  <c r="D117" i="41"/>
  <c r="D9" i="44"/>
  <c r="D117" i="43"/>
  <c r="D72" i="43"/>
  <c r="D11" i="42"/>
  <c r="D123" i="42"/>
  <c r="D131" i="40"/>
  <c r="D9" i="40"/>
  <c r="D72" i="39"/>
  <c r="D117" i="39"/>
  <c r="D121" i="38"/>
  <c r="D72" i="41"/>
  <c r="D66" i="40"/>
  <c r="D76" i="38"/>
  <c r="D11" i="38"/>
  <c r="D133" i="50"/>
  <c r="D21" i="50"/>
  <c r="D133" i="44"/>
  <c r="D21" i="44"/>
  <c r="D21" i="40"/>
  <c r="D133" i="40"/>
  <c r="C19" i="1"/>
  <c r="C117" i="1"/>
  <c r="BA118" i="1" s="1"/>
  <c r="C11" i="4"/>
  <c r="C15" i="4"/>
  <c r="C19" i="4"/>
  <c r="C23" i="4"/>
  <c r="C62" i="4"/>
  <c r="Q63" i="4" s="1"/>
  <c r="C66" i="4"/>
  <c r="C70" i="4"/>
  <c r="C74" i="4"/>
  <c r="C117" i="4"/>
  <c r="C121" i="4"/>
  <c r="C125" i="4"/>
  <c r="C9" i="18"/>
  <c r="C13" i="18"/>
  <c r="C17" i="18"/>
  <c r="C21" i="18"/>
  <c r="C64" i="18"/>
  <c r="C68" i="18"/>
  <c r="C72" i="18"/>
  <c r="C76" i="18"/>
  <c r="C115" i="18"/>
  <c r="C119" i="18"/>
  <c r="C123" i="18"/>
  <c r="C127" i="18"/>
  <c r="C131" i="18"/>
  <c r="D11" i="20"/>
  <c r="D15" i="20"/>
  <c r="D19" i="20"/>
  <c r="D23" i="20"/>
  <c r="D62" i="20"/>
  <c r="D66" i="20"/>
  <c r="D70" i="20"/>
  <c r="D74" i="20"/>
  <c r="D117" i="20"/>
  <c r="D121" i="20"/>
  <c r="D125" i="20"/>
  <c r="D129" i="20"/>
  <c r="D133" i="20"/>
  <c r="BA22" i="1"/>
  <c r="U22" i="1"/>
  <c r="AW22" i="1"/>
  <c r="AO22" i="1"/>
  <c r="AG22" i="1"/>
  <c r="Y22" i="1"/>
  <c r="Q22" i="1"/>
  <c r="I22" i="1"/>
  <c r="AK22" i="1"/>
  <c r="M22" i="1"/>
  <c r="AS22" i="1"/>
  <c r="AC22" i="1"/>
  <c r="E22" i="1"/>
  <c r="AS38" i="1"/>
  <c r="Y38" i="1"/>
  <c r="M38" i="1"/>
  <c r="AK38" i="1"/>
  <c r="E38" i="1"/>
  <c r="BA38" i="1"/>
  <c r="AG38" i="1"/>
  <c r="U38" i="1"/>
  <c r="AO38" i="1"/>
  <c r="AC38" i="1"/>
  <c r="I38" i="1"/>
  <c r="AW38" i="1"/>
  <c r="Q38" i="1"/>
  <c r="BC146" i="1"/>
  <c r="AU146" i="1"/>
  <c r="AM146" i="1"/>
  <c r="AE146" i="1"/>
  <c r="W146" i="1"/>
  <c r="O146" i="1"/>
  <c r="G146" i="1"/>
  <c r="AY146" i="1"/>
  <c r="AQ146" i="1"/>
  <c r="AI146" i="1"/>
  <c r="AA146" i="1"/>
  <c r="S146" i="1"/>
  <c r="K146" i="1"/>
  <c r="BC14" i="4"/>
  <c r="AU14" i="4"/>
  <c r="AM14" i="4"/>
  <c r="AE14" i="4"/>
  <c r="W14" i="4"/>
  <c r="O14" i="4"/>
  <c r="G14" i="4"/>
  <c r="AY14" i="4"/>
  <c r="AQ14" i="4"/>
  <c r="AI14" i="4"/>
  <c r="AA14" i="4"/>
  <c r="S14" i="4"/>
  <c r="K14" i="4"/>
  <c r="AY148" i="4"/>
  <c r="AQ148" i="4"/>
  <c r="AI148" i="4"/>
  <c r="AA148" i="4"/>
  <c r="S148" i="4"/>
  <c r="K148" i="4"/>
  <c r="BC148" i="4"/>
  <c r="AU148" i="4"/>
  <c r="AM148" i="4"/>
  <c r="AE148" i="4"/>
  <c r="W148" i="4"/>
  <c r="O148" i="4"/>
  <c r="G148" i="4"/>
  <c r="BC152" i="8"/>
  <c r="AU152" i="8"/>
  <c r="AM152" i="8"/>
  <c r="AE152" i="8"/>
  <c r="W152" i="8"/>
  <c r="O152" i="8"/>
  <c r="G152" i="8"/>
  <c r="AY152" i="8"/>
  <c r="AQ152" i="8"/>
  <c r="AI152" i="8"/>
  <c r="AA152" i="8"/>
  <c r="S152" i="8"/>
  <c r="K152" i="8"/>
  <c r="AW105" i="15"/>
  <c r="AO105" i="15"/>
  <c r="AG105" i="15"/>
  <c r="Y105" i="15"/>
  <c r="Q105" i="15"/>
  <c r="I105" i="15"/>
  <c r="AC105" i="15"/>
  <c r="BA105" i="15"/>
  <c r="U105" i="15"/>
  <c r="E105" i="15"/>
  <c r="AS105" i="15"/>
  <c r="M105" i="15"/>
  <c r="AK105" i="15"/>
  <c r="AW152" i="15"/>
  <c r="AG152" i="15"/>
  <c r="Q152" i="15"/>
  <c r="AS152" i="15"/>
  <c r="AC152" i="15"/>
  <c r="M152" i="15"/>
  <c r="AO152" i="15"/>
  <c r="Y152" i="15"/>
  <c r="I152" i="15"/>
  <c r="AK152" i="15"/>
  <c r="U152" i="15"/>
  <c r="E152" i="15"/>
  <c r="BA152" i="15"/>
  <c r="AY156" i="16"/>
  <c r="AQ156" i="16"/>
  <c r="AI156" i="16"/>
  <c r="AA156" i="16"/>
  <c r="S156" i="16"/>
  <c r="K156" i="16"/>
  <c r="AU156" i="16"/>
  <c r="AM156" i="16"/>
  <c r="AE156" i="16"/>
  <c r="W156" i="16"/>
  <c r="O156" i="16"/>
  <c r="G156" i="16"/>
  <c r="BC156" i="16"/>
  <c r="AW154" i="17"/>
  <c r="AO154" i="17"/>
  <c r="AG154" i="17"/>
  <c r="Y154" i="17"/>
  <c r="Q154" i="17"/>
  <c r="I154" i="17"/>
  <c r="AC154" i="17"/>
  <c r="BA154" i="17"/>
  <c r="U154" i="17"/>
  <c r="AS154" i="17"/>
  <c r="M154" i="17"/>
  <c r="AK154" i="17"/>
  <c r="E154" i="17"/>
  <c r="BA158" i="17"/>
  <c r="AS158" i="17"/>
  <c r="AK158" i="17"/>
  <c r="AC158" i="17"/>
  <c r="U158" i="17"/>
  <c r="M158" i="17"/>
  <c r="E158" i="17"/>
  <c r="AW158" i="17"/>
  <c r="Q158" i="17"/>
  <c r="AO158" i="17"/>
  <c r="I158" i="17"/>
  <c r="AG158" i="17"/>
  <c r="Y158" i="17"/>
  <c r="AY44" i="18"/>
  <c r="AQ44" i="18"/>
  <c r="AI44" i="18"/>
  <c r="AA44" i="18"/>
  <c r="S44" i="18"/>
  <c r="K44" i="18"/>
  <c r="BC44" i="18"/>
  <c r="AU44" i="18"/>
  <c r="AM44" i="18"/>
  <c r="AE44" i="18"/>
  <c r="W44" i="18"/>
  <c r="O44" i="18"/>
  <c r="G44" i="18"/>
  <c r="AY48" i="18"/>
  <c r="AQ48" i="18"/>
  <c r="AI48" i="18"/>
  <c r="AA48" i="18"/>
  <c r="S48" i="18"/>
  <c r="K48" i="18"/>
  <c r="BC48" i="18"/>
  <c r="AU48" i="18"/>
  <c r="AM48" i="18"/>
  <c r="AE48" i="18"/>
  <c r="W48" i="18"/>
  <c r="O48" i="18"/>
  <c r="G48" i="18"/>
  <c r="AY52" i="18"/>
  <c r="AQ52" i="18"/>
  <c r="AI52" i="18"/>
  <c r="AA52" i="18"/>
  <c r="S52" i="18"/>
  <c r="K52" i="18"/>
  <c r="BC52" i="18"/>
  <c r="AU52" i="18"/>
  <c r="AM52" i="18"/>
  <c r="AE52" i="18"/>
  <c r="W52" i="18"/>
  <c r="O52" i="18"/>
  <c r="G52" i="18"/>
  <c r="AY91" i="18"/>
  <c r="AQ91" i="18"/>
  <c r="AI91" i="18"/>
  <c r="AA91" i="18"/>
  <c r="S91" i="18"/>
  <c r="K91" i="18"/>
  <c r="BC91" i="18"/>
  <c r="AU91" i="18"/>
  <c r="AM91" i="18"/>
  <c r="AE91" i="18"/>
  <c r="W91" i="18"/>
  <c r="O91" i="18"/>
  <c r="G91" i="18"/>
  <c r="AY95" i="18"/>
  <c r="AQ95" i="18"/>
  <c r="AI95" i="18"/>
  <c r="AA95" i="18"/>
  <c r="S95" i="18"/>
  <c r="K95" i="18"/>
  <c r="BC95" i="18"/>
  <c r="AU95" i="18"/>
  <c r="AM95" i="18"/>
  <c r="AE95" i="18"/>
  <c r="W95" i="18"/>
  <c r="O95" i="18"/>
  <c r="G95" i="18"/>
  <c r="AY99" i="18"/>
  <c r="AQ99" i="18"/>
  <c r="AI99" i="18"/>
  <c r="AA99" i="18"/>
  <c r="S99" i="18"/>
  <c r="K99" i="18"/>
  <c r="BC99" i="18"/>
  <c r="AU99" i="18"/>
  <c r="AM99" i="18"/>
  <c r="AE99" i="18"/>
  <c r="W99" i="18"/>
  <c r="O99" i="18"/>
  <c r="G99" i="18"/>
  <c r="AY103" i="18"/>
  <c r="AQ103" i="18"/>
  <c r="AI103" i="18"/>
  <c r="AA103" i="18"/>
  <c r="S103" i="18"/>
  <c r="K103" i="18"/>
  <c r="BC103" i="18"/>
  <c r="AU103" i="18"/>
  <c r="AM103" i="18"/>
  <c r="AE103" i="18"/>
  <c r="W103" i="18"/>
  <c r="O103" i="18"/>
  <c r="G103" i="18"/>
  <c r="BC118" i="18"/>
  <c r="AU118" i="18"/>
  <c r="AM118" i="18"/>
  <c r="AE118" i="18"/>
  <c r="W118" i="18"/>
  <c r="O118" i="18"/>
  <c r="G118" i="18"/>
  <c r="AY118" i="18"/>
  <c r="AI118" i="18"/>
  <c r="S118" i="18"/>
  <c r="AQ118" i="18"/>
  <c r="AA118" i="18"/>
  <c r="K118" i="18"/>
  <c r="BC122" i="18"/>
  <c r="AU122" i="18"/>
  <c r="AM122" i="18"/>
  <c r="AE122" i="18"/>
  <c r="W122" i="18"/>
  <c r="O122" i="18"/>
  <c r="G122" i="18"/>
  <c r="AY122" i="18"/>
  <c r="S122" i="18"/>
  <c r="AA122" i="18"/>
  <c r="K122" i="18"/>
  <c r="AI122" i="18"/>
  <c r="AQ122" i="18"/>
  <c r="AU126" i="18"/>
  <c r="AA126" i="18"/>
  <c r="O126" i="18"/>
  <c r="BC126" i="18"/>
  <c r="AI126" i="18"/>
  <c r="W126" i="18"/>
  <c r="AM126" i="18"/>
  <c r="S126" i="18"/>
  <c r="AE126" i="18"/>
  <c r="K126" i="18"/>
  <c r="AY126" i="18"/>
  <c r="G126" i="18"/>
  <c r="AQ126" i="18"/>
  <c r="AY130" i="18"/>
  <c r="AQ130" i="18"/>
  <c r="AI130" i="18"/>
  <c r="AA130" i="18"/>
  <c r="S130" i="18"/>
  <c r="K130" i="18"/>
  <c r="BC130" i="18"/>
  <c r="W130" i="18"/>
  <c r="AE130" i="18"/>
  <c r="AU130" i="18"/>
  <c r="AM130" i="18"/>
  <c r="O130" i="18"/>
  <c r="G130" i="18"/>
  <c r="AY134" i="18"/>
  <c r="AQ134" i="18"/>
  <c r="AI134" i="18"/>
  <c r="AA134" i="18"/>
  <c r="S134" i="18"/>
  <c r="K134" i="18"/>
  <c r="AU134" i="18"/>
  <c r="AE134" i="18"/>
  <c r="O134" i="18"/>
  <c r="BC134" i="18"/>
  <c r="W134" i="18"/>
  <c r="AM134" i="18"/>
  <c r="G134" i="18"/>
  <c r="AY138" i="18"/>
  <c r="AQ138" i="18"/>
  <c r="AI138" i="18"/>
  <c r="AA138" i="18"/>
  <c r="S138" i="18"/>
  <c r="K138" i="18"/>
  <c r="AU138" i="18"/>
  <c r="AE138" i="18"/>
  <c r="O138" i="18"/>
  <c r="AM138" i="18"/>
  <c r="G138" i="18"/>
  <c r="W138" i="18"/>
  <c r="BC138" i="18"/>
  <c r="AY142" i="18"/>
  <c r="AQ142" i="18"/>
  <c r="AI142" i="18"/>
  <c r="AA142" i="18"/>
  <c r="S142" i="18"/>
  <c r="K142" i="18"/>
  <c r="AU142" i="18"/>
  <c r="AE142" i="18"/>
  <c r="O142" i="18"/>
  <c r="BC142" i="18"/>
  <c r="W142" i="18"/>
  <c r="G142" i="18"/>
  <c r="AM142" i="18"/>
  <c r="AY146" i="18"/>
  <c r="AQ146" i="18"/>
  <c r="AI146" i="18"/>
  <c r="AA146" i="18"/>
  <c r="S146" i="18"/>
  <c r="K146" i="18"/>
  <c r="AU146" i="18"/>
  <c r="AE146" i="18"/>
  <c r="O146" i="18"/>
  <c r="AM146" i="18"/>
  <c r="G146" i="18"/>
  <c r="BC146" i="18"/>
  <c r="W146" i="18"/>
  <c r="AY150" i="18"/>
  <c r="AQ150" i="18"/>
  <c r="AI150" i="18"/>
  <c r="AA150" i="18"/>
  <c r="S150" i="18"/>
  <c r="K150" i="18"/>
  <c r="AU150" i="18"/>
  <c r="AE150" i="18"/>
  <c r="O150" i="18"/>
  <c r="BC150" i="18"/>
  <c r="W150" i="18"/>
  <c r="AM150" i="18"/>
  <c r="G150" i="18"/>
  <c r="AY154" i="18"/>
  <c r="AQ154" i="18"/>
  <c r="AI154" i="18"/>
  <c r="AA154" i="18"/>
  <c r="S154" i="18"/>
  <c r="K154" i="18"/>
  <c r="BC154" i="18"/>
  <c r="AM154" i="18"/>
  <c r="W154" i="18"/>
  <c r="G154" i="18"/>
  <c r="AU154" i="18"/>
  <c r="O154" i="18"/>
  <c r="AE154" i="18"/>
  <c r="BC158" i="18"/>
  <c r="AU158" i="18"/>
  <c r="AM158" i="18"/>
  <c r="AE158" i="18"/>
  <c r="W158" i="18"/>
  <c r="O158" i="18"/>
  <c r="G158" i="18"/>
  <c r="AQ158" i="18"/>
  <c r="AA158" i="18"/>
  <c r="K158" i="18"/>
  <c r="AY158" i="18"/>
  <c r="S158" i="18"/>
  <c r="AI158" i="18"/>
  <c r="AW44" i="20"/>
  <c r="AG44" i="20"/>
  <c r="Q44" i="20"/>
  <c r="AK44" i="20"/>
  <c r="AS44" i="20"/>
  <c r="AC44" i="20"/>
  <c r="M44" i="20"/>
  <c r="E44" i="20"/>
  <c r="AO44" i="20"/>
  <c r="Y44" i="20"/>
  <c r="I44" i="20"/>
  <c r="BA44" i="20"/>
  <c r="U44" i="20"/>
  <c r="BA48" i="20"/>
  <c r="AS48" i="20"/>
  <c r="AK48" i="20"/>
  <c r="AC48" i="20"/>
  <c r="U48" i="20"/>
  <c r="M48" i="20"/>
  <c r="E48" i="20"/>
  <c r="Y48" i="20"/>
  <c r="AW48" i="20"/>
  <c r="Q48" i="20"/>
  <c r="AG48" i="20"/>
  <c r="AO48" i="20"/>
  <c r="I48" i="20"/>
  <c r="BA52" i="20"/>
  <c r="AS52" i="20"/>
  <c r="AK52" i="20"/>
  <c r="AC52" i="20"/>
  <c r="U52" i="20"/>
  <c r="M52" i="20"/>
  <c r="E52" i="20"/>
  <c r="AO52" i="20"/>
  <c r="I52" i="20"/>
  <c r="AW52" i="20"/>
  <c r="AG52" i="20"/>
  <c r="Q52" i="20"/>
  <c r="Y52" i="20"/>
  <c r="BA91" i="20"/>
  <c r="AS91" i="20"/>
  <c r="AK91" i="20"/>
  <c r="AC91" i="20"/>
  <c r="U91" i="20"/>
  <c r="M91" i="20"/>
  <c r="E91" i="20"/>
  <c r="AG91" i="20"/>
  <c r="Y91" i="20"/>
  <c r="I91" i="20"/>
  <c r="AW91" i="20"/>
  <c r="Q91" i="20"/>
  <c r="AO91" i="20"/>
  <c r="BA95" i="20"/>
  <c r="AS95" i="20"/>
  <c r="AK95" i="20"/>
  <c r="AC95" i="20"/>
  <c r="U95" i="20"/>
  <c r="M95" i="20"/>
  <c r="E95" i="20"/>
  <c r="AW95" i="20"/>
  <c r="Q95" i="20"/>
  <c r="AO95" i="20"/>
  <c r="I95" i="20"/>
  <c r="AG95" i="20"/>
  <c r="Y95" i="20"/>
  <c r="BA99" i="20"/>
  <c r="AS99" i="20"/>
  <c r="AK99" i="20"/>
  <c r="AC99" i="20"/>
  <c r="U99" i="20"/>
  <c r="M99" i="20"/>
  <c r="E99" i="20"/>
  <c r="AG99" i="20"/>
  <c r="I99" i="20"/>
  <c r="Y99" i="20"/>
  <c r="AW99" i="20"/>
  <c r="Q99" i="20"/>
  <c r="AO99" i="20"/>
  <c r="BA103" i="20"/>
  <c r="AS103" i="20"/>
  <c r="AK103" i="20"/>
  <c r="AC103" i="20"/>
  <c r="U103" i="20"/>
  <c r="M103" i="20"/>
  <c r="E103" i="20"/>
  <c r="AW103" i="20"/>
  <c r="Q103" i="20"/>
  <c r="Y103" i="20"/>
  <c r="AO103" i="20"/>
  <c r="I103" i="20"/>
  <c r="AG103" i="20"/>
  <c r="BA118" i="20"/>
  <c r="AS118" i="20"/>
  <c r="AK118" i="20"/>
  <c r="AC118" i="20"/>
  <c r="U118" i="20"/>
  <c r="M118" i="20"/>
  <c r="E118" i="20"/>
  <c r="AW118" i="20"/>
  <c r="AG118" i="20"/>
  <c r="Q118" i="20"/>
  <c r="AO118" i="20"/>
  <c r="Y118" i="20"/>
  <c r="I118" i="20"/>
  <c r="BA122" i="20"/>
  <c r="AO122" i="20"/>
  <c r="U122" i="20"/>
  <c r="I122" i="20"/>
  <c r="AW122" i="20"/>
  <c r="AC122" i="20"/>
  <c r="Q122" i="20"/>
  <c r="AS122" i="20"/>
  <c r="AK122" i="20"/>
  <c r="M122" i="20"/>
  <c r="AG122" i="20"/>
  <c r="E122" i="20"/>
  <c r="Y122" i="20"/>
  <c r="AS126" i="20"/>
  <c r="AK126" i="20"/>
  <c r="AC126" i="20"/>
  <c r="U126" i="20"/>
  <c r="M126" i="20"/>
  <c r="E126" i="20"/>
  <c r="Q126" i="20"/>
  <c r="AW126" i="20"/>
  <c r="Y126" i="20"/>
  <c r="BA126" i="20"/>
  <c r="I126" i="20"/>
  <c r="AO126" i="20"/>
  <c r="AG126" i="20"/>
  <c r="AS130" i="20"/>
  <c r="Y130" i="20"/>
  <c r="M130" i="20"/>
  <c r="BA130" i="20"/>
  <c r="AG130" i="20"/>
  <c r="U130" i="20"/>
  <c r="AK130" i="20"/>
  <c r="Q130" i="20"/>
  <c r="AC130" i="20"/>
  <c r="I130" i="20"/>
  <c r="AW130" i="20"/>
  <c r="E130" i="20"/>
  <c r="AO130" i="20"/>
  <c r="AW134" i="20"/>
  <c r="AO134" i="20"/>
  <c r="AG134" i="20"/>
  <c r="Y134" i="20"/>
  <c r="Q134" i="20"/>
  <c r="I134" i="20"/>
  <c r="AS134" i="20"/>
  <c r="AC134" i="20"/>
  <c r="M134" i="20"/>
  <c r="BA134" i="20"/>
  <c r="U134" i="20"/>
  <c r="AK134" i="20"/>
  <c r="E134" i="20"/>
  <c r="AW138" i="20"/>
  <c r="AO138" i="20"/>
  <c r="AG138" i="20"/>
  <c r="Y138" i="20"/>
  <c r="Q138" i="20"/>
  <c r="I138" i="20"/>
  <c r="AS138" i="20"/>
  <c r="AC138" i="20"/>
  <c r="M138" i="20"/>
  <c r="AK138" i="20"/>
  <c r="E138" i="20"/>
  <c r="U138" i="20"/>
  <c r="BA138" i="20"/>
  <c r="AW142" i="20"/>
  <c r="AO142" i="20"/>
  <c r="AG142" i="20"/>
  <c r="Y142" i="20"/>
  <c r="Q142" i="20"/>
  <c r="I142" i="20"/>
  <c r="AS142" i="20"/>
  <c r="AC142" i="20"/>
  <c r="M142" i="20"/>
  <c r="BA142" i="20"/>
  <c r="U142" i="20"/>
  <c r="E142" i="20"/>
  <c r="AK142" i="20"/>
  <c r="AW146" i="20"/>
  <c r="AO146" i="20"/>
  <c r="AG146" i="20"/>
  <c r="Y146" i="20"/>
  <c r="Q146" i="20"/>
  <c r="I146" i="20"/>
  <c r="AS146" i="20"/>
  <c r="AC146" i="20"/>
  <c r="M146" i="20"/>
  <c r="AK146" i="20"/>
  <c r="E146" i="20"/>
  <c r="BA146" i="20"/>
  <c r="U146" i="20"/>
  <c r="AW150" i="20"/>
  <c r="AO150" i="20"/>
  <c r="AG150" i="20"/>
  <c r="Y150" i="20"/>
  <c r="Q150" i="20"/>
  <c r="I150" i="20"/>
  <c r="AS150" i="20"/>
  <c r="AC150" i="20"/>
  <c r="M150" i="20"/>
  <c r="BA150" i="20"/>
  <c r="U150" i="20"/>
  <c r="AK150" i="20"/>
  <c r="E150" i="20"/>
  <c r="AO154" i="20"/>
  <c r="AC154" i="20"/>
  <c r="I154" i="20"/>
  <c r="BA154" i="20"/>
  <c r="AG154" i="20"/>
  <c r="U154" i="20"/>
  <c r="AK154" i="20"/>
  <c r="Q154" i="20"/>
  <c r="M154" i="20"/>
  <c r="AW154" i="20"/>
  <c r="E154" i="20"/>
  <c r="AS154" i="20"/>
  <c r="Y154" i="20"/>
  <c r="AW158" i="20"/>
  <c r="AO158" i="20"/>
  <c r="AG158" i="20"/>
  <c r="Y158" i="20"/>
  <c r="Q158" i="20"/>
  <c r="I158" i="20"/>
  <c r="AS158" i="20"/>
  <c r="AC158" i="20"/>
  <c r="M158" i="20"/>
  <c r="AK158" i="20"/>
  <c r="E158" i="20"/>
  <c r="U158" i="20"/>
  <c r="BA158" i="20"/>
  <c r="AY105" i="23"/>
  <c r="AQ105" i="23"/>
  <c r="AI105" i="23"/>
  <c r="AA105" i="23"/>
  <c r="S105" i="23"/>
  <c r="K105" i="23"/>
  <c r="BC105" i="23"/>
  <c r="AU105" i="23"/>
  <c r="AM105" i="23"/>
  <c r="AE105" i="23"/>
  <c r="W105" i="23"/>
  <c r="O105" i="23"/>
  <c r="G105" i="23"/>
  <c r="AY152" i="23"/>
  <c r="AQ152" i="23"/>
  <c r="AI152" i="23"/>
  <c r="AA152" i="23"/>
  <c r="S152" i="23"/>
  <c r="K152" i="23"/>
  <c r="BC152" i="23"/>
  <c r="AM152" i="23"/>
  <c r="W152" i="23"/>
  <c r="G152" i="23"/>
  <c r="AE152" i="23"/>
  <c r="AU152" i="23"/>
  <c r="O152" i="23"/>
  <c r="AY156" i="23"/>
  <c r="AQ156" i="23"/>
  <c r="AI156" i="23"/>
  <c r="AA156" i="23"/>
  <c r="S156" i="23"/>
  <c r="K156" i="23"/>
  <c r="AU156" i="23"/>
  <c r="AE156" i="23"/>
  <c r="O156" i="23"/>
  <c r="AM156" i="23"/>
  <c r="G156" i="23"/>
  <c r="BC156" i="23"/>
  <c r="W156" i="23"/>
  <c r="AW154" i="24"/>
  <c r="AO154" i="24"/>
  <c r="AG154" i="24"/>
  <c r="Y154" i="24"/>
  <c r="Q154" i="24"/>
  <c r="I154" i="24"/>
  <c r="BA154" i="24"/>
  <c r="U154" i="24"/>
  <c r="AC154" i="24"/>
  <c r="E154" i="24"/>
  <c r="AS154" i="24"/>
  <c r="AK154" i="24"/>
  <c r="M154" i="24"/>
  <c r="AW158" i="24"/>
  <c r="AO158" i="24"/>
  <c r="AG158" i="24"/>
  <c r="Y158" i="24"/>
  <c r="Q158" i="24"/>
  <c r="I158" i="24"/>
  <c r="AS158" i="24"/>
  <c r="AC158" i="24"/>
  <c r="M158" i="24"/>
  <c r="BA158" i="24"/>
  <c r="U158" i="24"/>
  <c r="AK158" i="24"/>
  <c r="E158" i="24"/>
  <c r="AY154" i="29"/>
  <c r="AQ154" i="29"/>
  <c r="AI154" i="29"/>
  <c r="AA154" i="29"/>
  <c r="S154" i="29"/>
  <c r="K154" i="29"/>
  <c r="AU154" i="29"/>
  <c r="AE154" i="29"/>
  <c r="O154" i="29"/>
  <c r="BC154" i="29"/>
  <c r="W154" i="29"/>
  <c r="G154" i="29"/>
  <c r="AM154" i="29"/>
  <c r="BC158" i="29"/>
  <c r="AU158" i="29"/>
  <c r="AM158" i="29"/>
  <c r="AE158" i="29"/>
  <c r="W158" i="29"/>
  <c r="O158" i="29"/>
  <c r="G158" i="29"/>
  <c r="AY158" i="29"/>
  <c r="AI158" i="29"/>
  <c r="S158" i="29"/>
  <c r="AA158" i="29"/>
  <c r="K158" i="29"/>
  <c r="AQ158" i="29"/>
  <c r="BA105" i="30"/>
  <c r="AS105" i="30"/>
  <c r="AK105" i="30"/>
  <c r="AC105" i="30"/>
  <c r="U105" i="30"/>
  <c r="M105" i="30"/>
  <c r="E105" i="30"/>
  <c r="Y105" i="30"/>
  <c r="AW105" i="30"/>
  <c r="Q105" i="30"/>
  <c r="AO105" i="30"/>
  <c r="I105" i="30"/>
  <c r="AG105" i="30"/>
  <c r="AW152" i="30"/>
  <c r="AO152" i="30"/>
  <c r="AG152" i="30"/>
  <c r="Y152" i="30"/>
  <c r="Q152" i="30"/>
  <c r="I152" i="30"/>
  <c r="BA152" i="30"/>
  <c r="AK152" i="30"/>
  <c r="U152" i="30"/>
  <c r="E152" i="30"/>
  <c r="AC152" i="30"/>
  <c r="AS152" i="30"/>
  <c r="M152" i="30"/>
  <c r="BA156" i="30"/>
  <c r="AS156" i="30"/>
  <c r="AK156" i="30"/>
  <c r="AC156" i="30"/>
  <c r="U156" i="30"/>
  <c r="M156" i="30"/>
  <c r="E156" i="30"/>
  <c r="AW156" i="30"/>
  <c r="AG156" i="30"/>
  <c r="Q156" i="30"/>
  <c r="Y156" i="30"/>
  <c r="AO156" i="30"/>
  <c r="I156" i="30"/>
  <c r="AY105" i="31"/>
  <c r="AQ105" i="31"/>
  <c r="AI105" i="31"/>
  <c r="AA105" i="31"/>
  <c r="S105" i="31"/>
  <c r="K105" i="31"/>
  <c r="BC105" i="31"/>
  <c r="AU105" i="31"/>
  <c r="AM105" i="31"/>
  <c r="AE105" i="31"/>
  <c r="W105" i="31"/>
  <c r="O105" i="31"/>
  <c r="G105" i="31"/>
  <c r="AY152" i="31"/>
  <c r="AQ152" i="31"/>
  <c r="AI152" i="31"/>
  <c r="AA152" i="31"/>
  <c r="S152" i="31"/>
  <c r="K152" i="31"/>
  <c r="BC152" i="31"/>
  <c r="AM152" i="31"/>
  <c r="W152" i="31"/>
  <c r="G152" i="31"/>
  <c r="AE152" i="31"/>
  <c r="AU152" i="31"/>
  <c r="O152" i="31"/>
  <c r="AY156" i="31"/>
  <c r="AQ156" i="31"/>
  <c r="AI156" i="31"/>
  <c r="AA156" i="31"/>
  <c r="S156" i="31"/>
  <c r="K156" i="31"/>
  <c r="AU156" i="31"/>
  <c r="AE156" i="31"/>
  <c r="O156" i="31"/>
  <c r="AM156" i="31"/>
  <c r="G156" i="31"/>
  <c r="W156" i="31"/>
  <c r="BC156" i="31"/>
  <c r="BA154" i="32"/>
  <c r="AS154" i="32"/>
  <c r="AK154" i="32"/>
  <c r="AC154" i="32"/>
  <c r="U154" i="32"/>
  <c r="M154" i="32"/>
  <c r="E154" i="32"/>
  <c r="AO154" i="32"/>
  <c r="Y154" i="32"/>
  <c r="I154" i="32"/>
  <c r="AW154" i="32"/>
  <c r="Q154" i="32"/>
  <c r="AG154" i="32"/>
  <c r="AW158" i="32"/>
  <c r="AO158" i="32"/>
  <c r="AG158" i="32"/>
  <c r="Y158" i="32"/>
  <c r="Q158" i="32"/>
  <c r="I158" i="32"/>
  <c r="AS158" i="32"/>
  <c r="AC158" i="32"/>
  <c r="M158" i="32"/>
  <c r="AK158" i="32"/>
  <c r="E158" i="32"/>
  <c r="BA158" i="32"/>
  <c r="U158" i="32"/>
  <c r="AY154" i="33"/>
  <c r="AQ154" i="33"/>
  <c r="AI154" i="33"/>
  <c r="AA154" i="33"/>
  <c r="S154" i="33"/>
  <c r="K154" i="33"/>
  <c r="AU154" i="33"/>
  <c r="AE154" i="33"/>
  <c r="O154" i="33"/>
  <c r="AM154" i="33"/>
  <c r="G154" i="33"/>
  <c r="W154" i="33"/>
  <c r="BC154" i="33"/>
  <c r="BC158" i="33"/>
  <c r="AU158" i="33"/>
  <c r="AM158" i="33"/>
  <c r="AE158" i="33"/>
  <c r="W158" i="33"/>
  <c r="O158" i="33"/>
  <c r="G158" i="33"/>
  <c r="AY158" i="33"/>
  <c r="AI158" i="33"/>
  <c r="S158" i="33"/>
  <c r="AQ158" i="33"/>
  <c r="K158" i="33"/>
  <c r="AA158" i="33"/>
  <c r="BA105" i="34"/>
  <c r="AS105" i="34"/>
  <c r="AK105" i="34"/>
  <c r="AC105" i="34"/>
  <c r="U105" i="34"/>
  <c r="M105" i="34"/>
  <c r="E105" i="34"/>
  <c r="AO105" i="34"/>
  <c r="I105" i="34"/>
  <c r="Q105" i="34"/>
  <c r="AG105" i="34"/>
  <c r="Y105" i="34"/>
  <c r="AW105" i="34"/>
  <c r="AW152" i="34"/>
  <c r="AO152" i="34"/>
  <c r="AG152" i="34"/>
  <c r="Y152" i="34"/>
  <c r="Q152" i="34"/>
  <c r="I152" i="34"/>
  <c r="BA152" i="34"/>
  <c r="AK152" i="34"/>
  <c r="U152" i="34"/>
  <c r="E152" i="34"/>
  <c r="AS152" i="34"/>
  <c r="M152" i="34"/>
  <c r="AC152" i="34"/>
  <c r="BA156" i="34"/>
  <c r="AS156" i="34"/>
  <c r="AK156" i="34"/>
  <c r="AC156" i="34"/>
  <c r="U156" i="34"/>
  <c r="M156" i="34"/>
  <c r="E156" i="34"/>
  <c r="AW156" i="34"/>
  <c r="AG156" i="34"/>
  <c r="Q156" i="34"/>
  <c r="AO156" i="34"/>
  <c r="I156" i="34"/>
  <c r="Y156" i="34"/>
  <c r="AY24" i="1"/>
  <c r="AQ24" i="1"/>
  <c r="AI24" i="1"/>
  <c r="AA24" i="1"/>
  <c r="S24" i="1"/>
  <c r="K24" i="1"/>
  <c r="BC24" i="1"/>
  <c r="AU24" i="1"/>
  <c r="AM24" i="1"/>
  <c r="AE24" i="1"/>
  <c r="W24" i="1"/>
  <c r="O24" i="1"/>
  <c r="G24" i="1"/>
  <c r="AS46" i="1"/>
  <c r="Y46" i="1"/>
  <c r="M46" i="1"/>
  <c r="Q46" i="1"/>
  <c r="BA46" i="1"/>
  <c r="AG46" i="1"/>
  <c r="U46" i="1"/>
  <c r="AK46" i="1"/>
  <c r="AO46" i="1"/>
  <c r="AC46" i="1"/>
  <c r="I46" i="1"/>
  <c r="AW46" i="1"/>
  <c r="E46" i="1"/>
  <c r="AY97" i="1"/>
  <c r="AQ97" i="1"/>
  <c r="AI97" i="1"/>
  <c r="AA97" i="1"/>
  <c r="S97" i="1"/>
  <c r="K97" i="1"/>
  <c r="BC97" i="1"/>
  <c r="AU97" i="1"/>
  <c r="AM97" i="1"/>
  <c r="AE97" i="1"/>
  <c r="W97" i="1"/>
  <c r="O97" i="1"/>
  <c r="G97" i="1"/>
  <c r="BC105" i="1"/>
  <c r="AU105" i="1"/>
  <c r="AM105" i="1"/>
  <c r="AE105" i="1"/>
  <c r="W105" i="1"/>
  <c r="O105" i="1"/>
  <c r="G105" i="1"/>
  <c r="AY105" i="1"/>
  <c r="AQ105" i="1"/>
  <c r="AI105" i="1"/>
  <c r="AA105" i="1"/>
  <c r="S105" i="1"/>
  <c r="K105" i="1"/>
  <c r="BC10" i="4"/>
  <c r="AU10" i="4"/>
  <c r="AM10" i="4"/>
  <c r="AE10" i="4"/>
  <c r="W10" i="4"/>
  <c r="O10" i="4"/>
  <c r="G10" i="4"/>
  <c r="AY10" i="4"/>
  <c r="AQ10" i="4"/>
  <c r="AI10" i="4"/>
  <c r="AA10" i="4"/>
  <c r="S10" i="4"/>
  <c r="K10" i="4"/>
  <c r="BC97" i="4"/>
  <c r="AU97" i="4"/>
  <c r="AM97" i="4"/>
  <c r="AE97" i="4"/>
  <c r="W97" i="4"/>
  <c r="O97" i="4"/>
  <c r="G97" i="4"/>
  <c r="AY97" i="4"/>
  <c r="AQ97" i="4"/>
  <c r="AI97" i="4"/>
  <c r="AA97" i="4"/>
  <c r="S97" i="4"/>
  <c r="K97" i="4"/>
  <c r="BC152" i="4"/>
  <c r="AU152" i="4"/>
  <c r="AM152" i="4"/>
  <c r="AE152" i="4"/>
  <c r="W152" i="4"/>
  <c r="O152" i="4"/>
  <c r="G152" i="4"/>
  <c r="AY152" i="4"/>
  <c r="AQ152" i="4"/>
  <c r="AI152" i="4"/>
  <c r="AA152" i="4"/>
  <c r="S152" i="4"/>
  <c r="K152" i="4"/>
  <c r="BC105" i="8"/>
  <c r="AU105" i="8"/>
  <c r="AM105" i="8"/>
  <c r="AE105" i="8"/>
  <c r="W105" i="8"/>
  <c r="O105" i="8"/>
  <c r="G105" i="8"/>
  <c r="AY105" i="8"/>
  <c r="AQ105" i="8"/>
  <c r="AI105" i="8"/>
  <c r="AA105" i="8"/>
  <c r="S105" i="8"/>
  <c r="K105" i="8"/>
  <c r="BA158" i="9"/>
  <c r="AS158" i="9"/>
  <c r="AK158" i="9"/>
  <c r="AC158" i="9"/>
  <c r="U158" i="9"/>
  <c r="M158" i="9"/>
  <c r="E158" i="9"/>
  <c r="Y158" i="9"/>
  <c r="AW158" i="9"/>
  <c r="Q158" i="9"/>
  <c r="AO158" i="9"/>
  <c r="I158" i="9"/>
  <c r="AG158" i="9"/>
  <c r="AW156" i="15"/>
  <c r="AO156" i="15"/>
  <c r="AG156" i="15"/>
  <c r="Y156" i="15"/>
  <c r="Q156" i="15"/>
  <c r="I156" i="15"/>
  <c r="BA156" i="15"/>
  <c r="AS156" i="15"/>
  <c r="AK156" i="15"/>
  <c r="AC156" i="15"/>
  <c r="U156" i="15"/>
  <c r="M156" i="15"/>
  <c r="E156" i="15"/>
  <c r="BC105" i="16"/>
  <c r="AU105" i="16"/>
  <c r="AM105" i="16"/>
  <c r="AE105" i="16"/>
  <c r="W105" i="16"/>
  <c r="O105" i="16"/>
  <c r="G105" i="16"/>
  <c r="AY105" i="16"/>
  <c r="AQ105" i="16"/>
  <c r="AI105" i="16"/>
  <c r="AA105" i="16"/>
  <c r="S105" i="16"/>
  <c r="K105" i="16"/>
  <c r="AY152" i="16"/>
  <c r="AQ152" i="16"/>
  <c r="AI152" i="16"/>
  <c r="AA152" i="16"/>
  <c r="S152" i="16"/>
  <c r="K152" i="16"/>
  <c r="BC152" i="16"/>
  <c r="AU152" i="16"/>
  <c r="AM152" i="16"/>
  <c r="AE152" i="16"/>
  <c r="W152" i="16"/>
  <c r="O152" i="16"/>
  <c r="G152" i="16"/>
  <c r="AO12" i="1"/>
  <c r="Y12" i="1"/>
  <c r="I12" i="1"/>
  <c r="AS12" i="1"/>
  <c r="U12" i="1"/>
  <c r="AW12" i="1"/>
  <c r="AG12" i="1"/>
  <c r="Q12" i="1"/>
  <c r="AC12" i="1"/>
  <c r="E12" i="1"/>
  <c r="BA12" i="1"/>
  <c r="AK12" i="1"/>
  <c r="M12" i="1"/>
  <c r="AY14" i="1"/>
  <c r="AQ14" i="1"/>
  <c r="AI14" i="1"/>
  <c r="AA14" i="1"/>
  <c r="S14" i="1"/>
  <c r="K14" i="1"/>
  <c r="BC14" i="1"/>
  <c r="AU14" i="1"/>
  <c r="AM14" i="1"/>
  <c r="AE14" i="1"/>
  <c r="W14" i="1"/>
  <c r="O14" i="1"/>
  <c r="G14" i="1"/>
  <c r="BA20" i="1"/>
  <c r="AC20" i="1"/>
  <c r="E20" i="1"/>
  <c r="AW20" i="1"/>
  <c r="AO20" i="1"/>
  <c r="AG20" i="1"/>
  <c r="Y20" i="1"/>
  <c r="Q20" i="1"/>
  <c r="I20" i="1"/>
  <c r="AK20" i="1"/>
  <c r="M20" i="1"/>
  <c r="AS20" i="1"/>
  <c r="U20" i="1"/>
  <c r="AY22" i="1"/>
  <c r="AQ22" i="1"/>
  <c r="AI22" i="1"/>
  <c r="AA22" i="1"/>
  <c r="S22" i="1"/>
  <c r="K22" i="1"/>
  <c r="BC22" i="1"/>
  <c r="AU22" i="1"/>
  <c r="AM22" i="1"/>
  <c r="AE22" i="1"/>
  <c r="W22" i="1"/>
  <c r="O22" i="1"/>
  <c r="G22" i="1"/>
  <c r="AK28" i="1"/>
  <c r="E28" i="1"/>
  <c r="AW28" i="1"/>
  <c r="AO28" i="1"/>
  <c r="AG28" i="1"/>
  <c r="Y28" i="1"/>
  <c r="Q28" i="1"/>
  <c r="I28" i="1"/>
  <c r="AS28" i="1"/>
  <c r="U28" i="1"/>
  <c r="BA28" i="1"/>
  <c r="AC28" i="1"/>
  <c r="M28" i="1"/>
  <c r="AY30" i="1"/>
  <c r="AQ30" i="1"/>
  <c r="AI30" i="1"/>
  <c r="AA30" i="1"/>
  <c r="S30" i="1"/>
  <c r="K30" i="1"/>
  <c r="BC30" i="1"/>
  <c r="AU30" i="1"/>
  <c r="AM30" i="1"/>
  <c r="AE30" i="1"/>
  <c r="W30" i="1"/>
  <c r="O30" i="1"/>
  <c r="G30" i="1"/>
  <c r="BA36" i="1"/>
  <c r="AG36" i="1"/>
  <c r="U36" i="1"/>
  <c r="Y36" i="1"/>
  <c r="AO36" i="1"/>
  <c r="AC36" i="1"/>
  <c r="I36" i="1"/>
  <c r="AS36" i="1"/>
  <c r="M36" i="1"/>
  <c r="AW36" i="1"/>
  <c r="AK36" i="1"/>
  <c r="Q36" i="1"/>
  <c r="E36" i="1"/>
  <c r="BC38" i="1"/>
  <c r="AU38" i="1"/>
  <c r="AM38" i="1"/>
  <c r="AE38" i="1"/>
  <c r="W38" i="1"/>
  <c r="O38" i="1"/>
  <c r="G38" i="1"/>
  <c r="AI38" i="1"/>
  <c r="AQ38" i="1"/>
  <c r="K38" i="1"/>
  <c r="AA38" i="1"/>
  <c r="AY38" i="1"/>
  <c r="S38" i="1"/>
  <c r="BA44" i="1"/>
  <c r="AG44" i="1"/>
  <c r="U44" i="1"/>
  <c r="AO44" i="1"/>
  <c r="AC44" i="1"/>
  <c r="I44" i="1"/>
  <c r="M44" i="1"/>
  <c r="AW44" i="1"/>
  <c r="AK44" i="1"/>
  <c r="Q44" i="1"/>
  <c r="E44" i="1"/>
  <c r="AS44" i="1"/>
  <c r="Y44" i="1"/>
  <c r="BC46" i="1"/>
  <c r="AU46" i="1"/>
  <c r="AM46" i="1"/>
  <c r="AE46" i="1"/>
  <c r="W46" i="1"/>
  <c r="O46" i="1"/>
  <c r="G46" i="1"/>
  <c r="AI46" i="1"/>
  <c r="AQ46" i="1"/>
  <c r="K46" i="1"/>
  <c r="AY46" i="1"/>
  <c r="S46" i="1"/>
  <c r="AA46" i="1"/>
  <c r="AS52" i="1"/>
  <c r="AC52" i="1"/>
  <c r="M52" i="1"/>
  <c r="AW52" i="1"/>
  <c r="AO52" i="1"/>
  <c r="Y52" i="1"/>
  <c r="I52" i="1"/>
  <c r="AG52" i="1"/>
  <c r="BA52" i="1"/>
  <c r="AK52" i="1"/>
  <c r="U52" i="1"/>
  <c r="E52" i="1"/>
  <c r="Q52" i="1"/>
  <c r="AW93" i="1"/>
  <c r="AO93" i="1"/>
  <c r="AG93" i="1"/>
  <c r="Y93" i="1"/>
  <c r="Q93" i="1"/>
  <c r="I93" i="1"/>
  <c r="AC93" i="1"/>
  <c r="BA93" i="1"/>
  <c r="U93" i="1"/>
  <c r="AK93" i="1"/>
  <c r="AS93" i="1"/>
  <c r="M93" i="1"/>
  <c r="E93" i="1"/>
  <c r="AY95" i="1"/>
  <c r="AQ95" i="1"/>
  <c r="AI95" i="1"/>
  <c r="AA95" i="1"/>
  <c r="S95" i="1"/>
  <c r="K95" i="1"/>
  <c r="BC95" i="1"/>
  <c r="AU95" i="1"/>
  <c r="AM95" i="1"/>
  <c r="AE95" i="1"/>
  <c r="W95" i="1"/>
  <c r="O95" i="1"/>
  <c r="G95" i="1"/>
  <c r="AW101" i="1"/>
  <c r="AO101" i="1"/>
  <c r="AG101" i="1"/>
  <c r="Y101" i="1"/>
  <c r="Q101" i="1"/>
  <c r="I101" i="1"/>
  <c r="AC101" i="1"/>
  <c r="BA101" i="1"/>
  <c r="U101" i="1"/>
  <c r="AK101" i="1"/>
  <c r="AS101" i="1"/>
  <c r="M101" i="1"/>
  <c r="E101" i="1"/>
  <c r="AY103" i="1"/>
  <c r="AQ103" i="1"/>
  <c r="AI103" i="1"/>
  <c r="AA103" i="1"/>
  <c r="S103" i="1"/>
  <c r="K103" i="1"/>
  <c r="BC103" i="1"/>
  <c r="AU103" i="1"/>
  <c r="AM103" i="1"/>
  <c r="AE103" i="1"/>
  <c r="W103" i="1"/>
  <c r="O103" i="1"/>
  <c r="G103" i="1"/>
  <c r="AO150" i="1"/>
  <c r="Y150" i="1"/>
  <c r="I150" i="1"/>
  <c r="BA150" i="1"/>
  <c r="AK150" i="1"/>
  <c r="U150" i="1"/>
  <c r="E150" i="1"/>
  <c r="AW150" i="1"/>
  <c r="AG150" i="1"/>
  <c r="Q150" i="1"/>
  <c r="AC150" i="1"/>
  <c r="M150" i="1"/>
  <c r="AS150" i="1"/>
  <c r="AY152" i="1"/>
  <c r="AQ152" i="1"/>
  <c r="AI152" i="1"/>
  <c r="AA152" i="1"/>
  <c r="S152" i="1"/>
  <c r="K152" i="1"/>
  <c r="BC152" i="1"/>
  <c r="AU152" i="1"/>
  <c r="AM152" i="1"/>
  <c r="AE152" i="1"/>
  <c r="W152" i="1"/>
  <c r="O152" i="1"/>
  <c r="G152" i="1"/>
  <c r="AW158" i="1"/>
  <c r="AO158" i="1"/>
  <c r="AG158" i="1"/>
  <c r="Y158" i="1"/>
  <c r="Q158" i="1"/>
  <c r="I158" i="1"/>
  <c r="AK158" i="1"/>
  <c r="E158" i="1"/>
  <c r="AC158" i="1"/>
  <c r="BA158" i="1"/>
  <c r="U158" i="1"/>
  <c r="AS158" i="1"/>
  <c r="M158" i="1"/>
  <c r="BA12" i="4"/>
  <c r="AK12" i="4"/>
  <c r="AC12" i="4"/>
  <c r="M12" i="4"/>
  <c r="E12" i="4"/>
  <c r="AO12" i="4"/>
  <c r="Q12" i="4"/>
  <c r="AS12" i="4"/>
  <c r="U12" i="4"/>
  <c r="AW12" i="4"/>
  <c r="Y12" i="4"/>
  <c r="I12" i="4"/>
  <c r="AG12" i="4"/>
  <c r="AG16" i="4"/>
  <c r="I16" i="4"/>
  <c r="BA16" i="4"/>
  <c r="AS16" i="4"/>
  <c r="AK16" i="4"/>
  <c r="AC16" i="4"/>
  <c r="U16" i="4"/>
  <c r="M16" i="4"/>
  <c r="E16" i="4"/>
  <c r="AO16" i="4"/>
  <c r="Q16" i="4"/>
  <c r="AW16" i="4"/>
  <c r="Y16" i="4"/>
  <c r="AW20" i="4"/>
  <c r="Y20" i="4"/>
  <c r="BA20" i="4"/>
  <c r="AS20" i="4"/>
  <c r="AK20" i="4"/>
  <c r="AC20" i="4"/>
  <c r="U20" i="4"/>
  <c r="M20" i="4"/>
  <c r="E20" i="4"/>
  <c r="AG20" i="4"/>
  <c r="I20" i="4"/>
  <c r="AO20" i="4"/>
  <c r="Q20" i="4"/>
  <c r="AO24" i="4"/>
  <c r="I24" i="4"/>
  <c r="BA24" i="4"/>
  <c r="AS24" i="4"/>
  <c r="AK24" i="4"/>
  <c r="AC24" i="4"/>
  <c r="U24" i="4"/>
  <c r="M24" i="4"/>
  <c r="E24" i="4"/>
  <c r="AW24" i="4"/>
  <c r="Y24" i="4"/>
  <c r="AG24" i="4"/>
  <c r="Q24" i="4"/>
  <c r="AG28" i="4"/>
  <c r="I28" i="4"/>
  <c r="BA28" i="4"/>
  <c r="AS28" i="4"/>
  <c r="AK28" i="4"/>
  <c r="AC28" i="4"/>
  <c r="U28" i="4"/>
  <c r="M28" i="4"/>
  <c r="E28" i="4"/>
  <c r="AO28" i="4"/>
  <c r="Q28" i="4"/>
  <c r="AW28" i="4"/>
  <c r="Y28" i="4"/>
  <c r="AW32" i="4"/>
  <c r="AC32" i="4"/>
  <c r="Q32" i="4"/>
  <c r="BA32" i="4"/>
  <c r="U32" i="4"/>
  <c r="AK32" i="4"/>
  <c r="Y32" i="4"/>
  <c r="E32" i="4"/>
  <c r="AO32" i="4"/>
  <c r="AS32" i="4"/>
  <c r="AG32" i="4"/>
  <c r="M32" i="4"/>
  <c r="I32" i="4"/>
  <c r="AS36" i="4"/>
  <c r="AG36" i="4"/>
  <c r="M36" i="4"/>
  <c r="Y36" i="4"/>
  <c r="BA36" i="4"/>
  <c r="AO36" i="4"/>
  <c r="U36" i="4"/>
  <c r="I36" i="4"/>
  <c r="AW36" i="4"/>
  <c r="AC36" i="4"/>
  <c r="Q36" i="4"/>
  <c r="AK36" i="4"/>
  <c r="E36" i="4"/>
  <c r="AW40" i="4"/>
  <c r="AC40" i="4"/>
  <c r="Q40" i="4"/>
  <c r="AO40" i="4"/>
  <c r="I40" i="4"/>
  <c r="AK40" i="4"/>
  <c r="Y40" i="4"/>
  <c r="E40" i="4"/>
  <c r="AS40" i="4"/>
  <c r="AG40" i="4"/>
  <c r="M40" i="4"/>
  <c r="BA40" i="4"/>
  <c r="U40" i="4"/>
  <c r="AS44" i="4"/>
  <c r="AG44" i="4"/>
  <c r="M44" i="4"/>
  <c r="Y44" i="4"/>
  <c r="BA44" i="4"/>
  <c r="AO44" i="4"/>
  <c r="U44" i="4"/>
  <c r="I44" i="4"/>
  <c r="AK44" i="4"/>
  <c r="E44" i="4"/>
  <c r="AW44" i="4"/>
  <c r="AC44" i="4"/>
  <c r="Q44" i="4"/>
  <c r="AW48" i="4"/>
  <c r="AC48" i="4"/>
  <c r="Q48" i="4"/>
  <c r="U48" i="4"/>
  <c r="AK48" i="4"/>
  <c r="Y48" i="4"/>
  <c r="E48" i="4"/>
  <c r="BA48" i="4"/>
  <c r="AS48" i="4"/>
  <c r="AG48" i="4"/>
  <c r="M48" i="4"/>
  <c r="AO48" i="4"/>
  <c r="I48" i="4"/>
  <c r="AO52" i="4"/>
  <c r="Y52" i="4"/>
  <c r="I52" i="4"/>
  <c r="AS52" i="4"/>
  <c r="BA52" i="4"/>
  <c r="AK52" i="4"/>
  <c r="U52" i="4"/>
  <c r="E52" i="4"/>
  <c r="AC52" i="4"/>
  <c r="AW52" i="4"/>
  <c r="AG52" i="4"/>
  <c r="Q52" i="4"/>
  <c r="M52" i="4"/>
  <c r="BA95" i="4"/>
  <c r="AS95" i="4"/>
  <c r="AK95" i="4"/>
  <c r="AC95" i="4"/>
  <c r="U95" i="4"/>
  <c r="M95" i="4"/>
  <c r="E95" i="4"/>
  <c r="AG95" i="4"/>
  <c r="AO95" i="4"/>
  <c r="Y95" i="4"/>
  <c r="I95" i="4"/>
  <c r="AW95" i="4"/>
  <c r="Q95" i="4"/>
  <c r="BA99" i="4"/>
  <c r="AS99" i="4"/>
  <c r="AK99" i="4"/>
  <c r="AC99" i="4"/>
  <c r="U99" i="4"/>
  <c r="M99" i="4"/>
  <c r="E99" i="4"/>
  <c r="AW99" i="4"/>
  <c r="Q99" i="4"/>
  <c r="AO99" i="4"/>
  <c r="I99" i="4"/>
  <c r="Y99" i="4"/>
  <c r="AG99" i="4"/>
  <c r="BA103" i="4"/>
  <c r="AS103" i="4"/>
  <c r="AK103" i="4"/>
  <c r="AC103" i="4"/>
  <c r="U103" i="4"/>
  <c r="M103" i="4"/>
  <c r="E103" i="4"/>
  <c r="AG103" i="4"/>
  <c r="Y103" i="4"/>
  <c r="I103" i="4"/>
  <c r="AW103" i="4"/>
  <c r="Q103" i="4"/>
  <c r="AO103" i="4"/>
  <c r="BA146" i="4"/>
  <c r="AK146" i="4"/>
  <c r="U146" i="4"/>
  <c r="E146" i="4"/>
  <c r="AW146" i="4"/>
  <c r="AG146" i="4"/>
  <c r="Q146" i="4"/>
  <c r="AS146" i="4"/>
  <c r="AC146" i="4"/>
  <c r="M146" i="4"/>
  <c r="AO146" i="4"/>
  <c r="Y146" i="4"/>
  <c r="I146" i="4"/>
  <c r="BA150" i="4"/>
  <c r="AK150" i="4"/>
  <c r="U150" i="4"/>
  <c r="E150" i="4"/>
  <c r="AW150" i="4"/>
  <c r="AG150" i="4"/>
  <c r="Q150" i="4"/>
  <c r="AS150" i="4"/>
  <c r="AC150" i="4"/>
  <c r="M150" i="4"/>
  <c r="AO150" i="4"/>
  <c r="Y150" i="4"/>
  <c r="I150" i="4"/>
  <c r="AW154" i="4"/>
  <c r="AO154" i="4"/>
  <c r="AG154" i="4"/>
  <c r="Y154" i="4"/>
  <c r="Q154" i="4"/>
  <c r="I154" i="4"/>
  <c r="AS154" i="4"/>
  <c r="M154" i="4"/>
  <c r="AK154" i="4"/>
  <c r="E154" i="4"/>
  <c r="AC154" i="4"/>
  <c r="BA154" i="4"/>
  <c r="U154" i="4"/>
  <c r="BA158" i="4"/>
  <c r="AS158" i="4"/>
  <c r="AK158" i="4"/>
  <c r="AC158" i="4"/>
  <c r="U158" i="4"/>
  <c r="M158" i="4"/>
  <c r="E158" i="4"/>
  <c r="AW158" i="4"/>
  <c r="AG158" i="4"/>
  <c r="Q158" i="4"/>
  <c r="AO158" i="4"/>
  <c r="Y158" i="4"/>
  <c r="I158" i="4"/>
  <c r="AW154" i="8"/>
  <c r="AO154" i="8"/>
  <c r="AG154" i="8"/>
  <c r="Y154" i="8"/>
  <c r="Q154" i="8"/>
  <c r="I154" i="8"/>
  <c r="AC154" i="8"/>
  <c r="BA154" i="8"/>
  <c r="U154" i="8"/>
  <c r="AS154" i="8"/>
  <c r="M154" i="8"/>
  <c r="AK154" i="8"/>
  <c r="E154" i="8"/>
  <c r="BA158" i="8"/>
  <c r="AS158" i="8"/>
  <c r="AK158" i="8"/>
  <c r="AC158" i="8"/>
  <c r="U158" i="8"/>
  <c r="M158" i="8"/>
  <c r="E158" i="8"/>
  <c r="AW158" i="8"/>
  <c r="AG158" i="8"/>
  <c r="Q158" i="8"/>
  <c r="I158" i="8"/>
  <c r="AO158" i="8"/>
  <c r="Y158" i="8"/>
  <c r="AY154" i="9"/>
  <c r="AQ154" i="9"/>
  <c r="AI154" i="9"/>
  <c r="AA154" i="9"/>
  <c r="S154" i="9"/>
  <c r="K154" i="9"/>
  <c r="BC154" i="9"/>
  <c r="AU154" i="9"/>
  <c r="AM154" i="9"/>
  <c r="AE154" i="9"/>
  <c r="W154" i="9"/>
  <c r="O154" i="9"/>
  <c r="G154" i="9"/>
  <c r="BC158" i="9"/>
  <c r="AU158" i="9"/>
  <c r="AM158" i="9"/>
  <c r="AE158" i="9"/>
  <c r="W158" i="9"/>
  <c r="O158" i="9"/>
  <c r="G158" i="9"/>
  <c r="AQ158" i="9"/>
  <c r="AA158" i="9"/>
  <c r="K158" i="9"/>
  <c r="AY158" i="9"/>
  <c r="AI158" i="9"/>
  <c r="S158" i="9"/>
  <c r="AY105" i="15"/>
  <c r="AQ105" i="15"/>
  <c r="AI105" i="15"/>
  <c r="AA105" i="15"/>
  <c r="S105" i="15"/>
  <c r="K105" i="15"/>
  <c r="BC105" i="15"/>
  <c r="AU105" i="15"/>
  <c r="AM105" i="15"/>
  <c r="AE105" i="15"/>
  <c r="W105" i="15"/>
  <c r="O105" i="15"/>
  <c r="G105" i="15"/>
  <c r="BC152" i="15"/>
  <c r="AU152" i="15"/>
  <c r="AM152" i="15"/>
  <c r="AE152" i="15"/>
  <c r="W152" i="15"/>
  <c r="O152" i="15"/>
  <c r="G152" i="15"/>
  <c r="AY152" i="15"/>
  <c r="AQ152" i="15"/>
  <c r="AI152" i="15"/>
  <c r="AA152" i="15"/>
  <c r="S152" i="15"/>
  <c r="K152" i="15"/>
  <c r="AU156" i="15"/>
  <c r="AE156" i="15"/>
  <c r="O156" i="15"/>
  <c r="AQ156" i="15"/>
  <c r="AA156" i="15"/>
  <c r="K156" i="15"/>
  <c r="BC156" i="15"/>
  <c r="AM156" i="15"/>
  <c r="W156" i="15"/>
  <c r="G156" i="15"/>
  <c r="S156" i="15"/>
  <c r="AY156" i="15"/>
  <c r="AI156" i="15"/>
  <c r="BA154" i="16"/>
  <c r="AS154" i="16"/>
  <c r="AK154" i="16"/>
  <c r="AC154" i="16"/>
  <c r="U154" i="16"/>
  <c r="M154" i="16"/>
  <c r="E154" i="16"/>
  <c r="AO154" i="16"/>
  <c r="I154" i="16"/>
  <c r="AG154" i="16"/>
  <c r="Y154" i="16"/>
  <c r="AW154" i="16"/>
  <c r="Q154" i="16"/>
  <c r="AW158" i="16"/>
  <c r="AO158" i="16"/>
  <c r="AG158" i="16"/>
  <c r="Y158" i="16"/>
  <c r="Q158" i="16"/>
  <c r="I158" i="16"/>
  <c r="AC158" i="16"/>
  <c r="BA158" i="16"/>
  <c r="U158" i="16"/>
  <c r="AS158" i="16"/>
  <c r="M158" i="16"/>
  <c r="AK158" i="16"/>
  <c r="E158" i="16"/>
  <c r="AY154" i="17"/>
  <c r="AQ154" i="17"/>
  <c r="AI154" i="17"/>
  <c r="AA154" i="17"/>
  <c r="S154" i="17"/>
  <c r="K154" i="17"/>
  <c r="BC154" i="17"/>
  <c r="AU154" i="17"/>
  <c r="AM154" i="17"/>
  <c r="AE154" i="17"/>
  <c r="W154" i="17"/>
  <c r="O154" i="17"/>
  <c r="G154" i="17"/>
  <c r="BC158" i="17"/>
  <c r="AU158" i="17"/>
  <c r="AM158" i="17"/>
  <c r="AE158" i="17"/>
  <c r="W158" i="17"/>
  <c r="O158" i="17"/>
  <c r="G158" i="17"/>
  <c r="AY158" i="17"/>
  <c r="AI158" i="17"/>
  <c r="S158" i="17"/>
  <c r="AQ158" i="17"/>
  <c r="AA158" i="17"/>
  <c r="K158" i="17"/>
  <c r="AW46" i="18"/>
  <c r="AO46" i="18"/>
  <c r="BA46" i="18"/>
  <c r="AC46" i="18"/>
  <c r="M46" i="18"/>
  <c r="AG46" i="18"/>
  <c r="AS46" i="18"/>
  <c r="Y46" i="18"/>
  <c r="I46" i="18"/>
  <c r="Q46" i="18"/>
  <c r="AK46" i="18"/>
  <c r="U46" i="18"/>
  <c r="E46" i="18"/>
  <c r="AW50" i="18"/>
  <c r="AO50" i="18"/>
  <c r="AG50" i="18"/>
  <c r="Y50" i="18"/>
  <c r="Q50" i="18"/>
  <c r="I50" i="18"/>
  <c r="AK50" i="18"/>
  <c r="E50" i="18"/>
  <c r="M50" i="18"/>
  <c r="AC50" i="18"/>
  <c r="BA50" i="18"/>
  <c r="U50" i="18"/>
  <c r="AS50" i="18"/>
  <c r="AW93" i="18"/>
  <c r="AO93" i="18"/>
  <c r="AG93" i="18"/>
  <c r="Y93" i="18"/>
  <c r="Q93" i="18"/>
  <c r="I93" i="18"/>
  <c r="AS93" i="18"/>
  <c r="M93" i="18"/>
  <c r="U93" i="18"/>
  <c r="AK93" i="18"/>
  <c r="E93" i="18"/>
  <c r="BA93" i="18"/>
  <c r="AC93" i="18"/>
  <c r="AW97" i="18"/>
  <c r="AO97" i="18"/>
  <c r="AG97" i="18"/>
  <c r="Y97" i="18"/>
  <c r="Q97" i="18"/>
  <c r="I97" i="18"/>
  <c r="AC97" i="18"/>
  <c r="BA97" i="18"/>
  <c r="U97" i="18"/>
  <c r="AK97" i="18"/>
  <c r="AS97" i="18"/>
  <c r="M97" i="18"/>
  <c r="E97" i="18"/>
  <c r="AW101" i="18"/>
  <c r="AO101" i="18"/>
  <c r="AG101" i="18"/>
  <c r="Y101" i="18"/>
  <c r="Q101" i="18"/>
  <c r="I101" i="18"/>
  <c r="AS101" i="18"/>
  <c r="M101" i="18"/>
  <c r="BA101" i="18"/>
  <c r="AK101" i="18"/>
  <c r="E101" i="18"/>
  <c r="U101" i="18"/>
  <c r="AC101" i="18"/>
  <c r="AW105" i="18"/>
  <c r="AO105" i="18"/>
  <c r="AG105" i="18"/>
  <c r="Y105" i="18"/>
  <c r="Q105" i="18"/>
  <c r="I105" i="18"/>
  <c r="AC105" i="18"/>
  <c r="BA105" i="18"/>
  <c r="U105" i="18"/>
  <c r="E105" i="18"/>
  <c r="AS105" i="18"/>
  <c r="M105" i="18"/>
  <c r="AK105" i="18"/>
  <c r="AW116" i="18"/>
  <c r="AO116" i="18"/>
  <c r="AG116" i="18"/>
  <c r="Y116" i="18"/>
  <c r="AS116" i="18"/>
  <c r="AC116" i="18"/>
  <c r="BA116" i="18"/>
  <c r="AK116" i="18"/>
  <c r="U116" i="18"/>
  <c r="AW120" i="18"/>
  <c r="AO120" i="18"/>
  <c r="AG120" i="18"/>
  <c r="Y120" i="18"/>
  <c r="Q120" i="18"/>
  <c r="I120" i="18"/>
  <c r="AS120" i="18"/>
  <c r="AC120" i="18"/>
  <c r="M120" i="18"/>
  <c r="BA120" i="18"/>
  <c r="AK120" i="18"/>
  <c r="U120" i="18"/>
  <c r="E120" i="18"/>
  <c r="BA124" i="18"/>
  <c r="AG124" i="18"/>
  <c r="U124" i="18"/>
  <c r="AO124" i="18"/>
  <c r="AC124" i="18"/>
  <c r="I124" i="18"/>
  <c r="M124" i="18"/>
  <c r="AW124" i="18"/>
  <c r="AS124" i="18"/>
  <c r="Q124" i="18"/>
  <c r="AK124" i="18"/>
  <c r="E124" i="18"/>
  <c r="Y124" i="18"/>
  <c r="BA128" i="18"/>
  <c r="AO128" i="18"/>
  <c r="U128" i="18"/>
  <c r="I128" i="18"/>
  <c r="AW128" i="18"/>
  <c r="AC128" i="18"/>
  <c r="Q128" i="18"/>
  <c r="AS128" i="18"/>
  <c r="AK128" i="18"/>
  <c r="M128" i="18"/>
  <c r="E128" i="18"/>
  <c r="AG128" i="18"/>
  <c r="Y128" i="18"/>
  <c r="BA132" i="18"/>
  <c r="AS132" i="18"/>
  <c r="AK132" i="18"/>
  <c r="AC132" i="18"/>
  <c r="AO132" i="18"/>
  <c r="Y132" i="18"/>
  <c r="E132" i="18"/>
  <c r="M132" i="18"/>
  <c r="AW132" i="18"/>
  <c r="U132" i="18"/>
  <c r="Q132" i="18"/>
  <c r="I132" i="18"/>
  <c r="AG132" i="18"/>
  <c r="BA136" i="18"/>
  <c r="AS136" i="18"/>
  <c r="AK136" i="18"/>
  <c r="AC136" i="18"/>
  <c r="U136" i="18"/>
  <c r="M136" i="18"/>
  <c r="E136" i="18"/>
  <c r="AO136" i="18"/>
  <c r="Y136" i="18"/>
  <c r="I136" i="18"/>
  <c r="AG136" i="18"/>
  <c r="AW136" i="18"/>
  <c r="Q136" i="18"/>
  <c r="BA140" i="18"/>
  <c r="AS140" i="18"/>
  <c r="AK140" i="18"/>
  <c r="AC140" i="18"/>
  <c r="U140" i="18"/>
  <c r="M140" i="18"/>
  <c r="E140" i="18"/>
  <c r="AO140" i="18"/>
  <c r="Y140" i="18"/>
  <c r="I140" i="18"/>
  <c r="AW140" i="18"/>
  <c r="Q140" i="18"/>
  <c r="AG140" i="18"/>
  <c r="BA144" i="18"/>
  <c r="AS144" i="18"/>
  <c r="AK144" i="18"/>
  <c r="AC144" i="18"/>
  <c r="U144" i="18"/>
  <c r="M144" i="18"/>
  <c r="E144" i="18"/>
  <c r="AO144" i="18"/>
  <c r="Y144" i="18"/>
  <c r="I144" i="18"/>
  <c r="AG144" i="18"/>
  <c r="Q144" i="18"/>
  <c r="AW144" i="18"/>
  <c r="BA148" i="18"/>
  <c r="AS148" i="18"/>
  <c r="AK148" i="18"/>
  <c r="AC148" i="18"/>
  <c r="U148" i="18"/>
  <c r="M148" i="18"/>
  <c r="E148" i="18"/>
  <c r="AO148" i="18"/>
  <c r="Y148" i="18"/>
  <c r="I148" i="18"/>
  <c r="AW148" i="18"/>
  <c r="Q148" i="18"/>
  <c r="AG148" i="18"/>
  <c r="BA152" i="18"/>
  <c r="AS152" i="18"/>
  <c r="AK152" i="18"/>
  <c r="AC152" i="18"/>
  <c r="U152" i="18"/>
  <c r="M152" i="18"/>
  <c r="E152" i="18"/>
  <c r="AO152" i="18"/>
  <c r="Y152" i="18"/>
  <c r="I152" i="18"/>
  <c r="AG152" i="18"/>
  <c r="AW152" i="18"/>
  <c r="Q152" i="18"/>
  <c r="AW156" i="18"/>
  <c r="AO156" i="18"/>
  <c r="AG156" i="18"/>
  <c r="U156" i="18"/>
  <c r="I156" i="18"/>
  <c r="BA156" i="18"/>
  <c r="AK156" i="18"/>
  <c r="M156" i="18"/>
  <c r="AC156" i="18"/>
  <c r="Y156" i="18"/>
  <c r="E156" i="18"/>
  <c r="AS156" i="18"/>
  <c r="Q156" i="18"/>
  <c r="BC44" i="20"/>
  <c r="AU44" i="20"/>
  <c r="AM44" i="20"/>
  <c r="AE44" i="20"/>
  <c r="W44" i="20"/>
  <c r="O44" i="20"/>
  <c r="G44" i="20"/>
  <c r="AY44" i="20"/>
  <c r="AQ44" i="20"/>
  <c r="AI44" i="20"/>
  <c r="AA44" i="20"/>
  <c r="S44" i="20"/>
  <c r="K44" i="20"/>
  <c r="BC48" i="20"/>
  <c r="AU48" i="20"/>
  <c r="AM48" i="20"/>
  <c r="AE48" i="20"/>
  <c r="W48" i="20"/>
  <c r="O48" i="20"/>
  <c r="G48" i="20"/>
  <c r="AY48" i="20"/>
  <c r="AQ48" i="20"/>
  <c r="AI48" i="20"/>
  <c r="AA48" i="20"/>
  <c r="S48" i="20"/>
  <c r="K48" i="20"/>
  <c r="BC52" i="20"/>
  <c r="AU52" i="20"/>
  <c r="AM52" i="20"/>
  <c r="AE52" i="20"/>
  <c r="W52" i="20"/>
  <c r="O52" i="20"/>
  <c r="G52" i="20"/>
  <c r="AY52" i="20"/>
  <c r="AQ52" i="20"/>
  <c r="AI52" i="20"/>
  <c r="AA52" i="20"/>
  <c r="S52" i="20"/>
  <c r="K52" i="20"/>
  <c r="BC91" i="20"/>
  <c r="AU91" i="20"/>
  <c r="AM91" i="20"/>
  <c r="AE91" i="20"/>
  <c r="W91" i="20"/>
  <c r="O91" i="20"/>
  <c r="G91" i="20"/>
  <c r="AY91" i="20"/>
  <c r="AQ91" i="20"/>
  <c r="AI91" i="20"/>
  <c r="AA91" i="20"/>
  <c r="S91" i="20"/>
  <c r="K91" i="20"/>
  <c r="BC95" i="20"/>
  <c r="AU95" i="20"/>
  <c r="AM95" i="20"/>
  <c r="AE95" i="20"/>
  <c r="W95" i="20"/>
  <c r="O95" i="20"/>
  <c r="G95" i="20"/>
  <c r="AY95" i="20"/>
  <c r="AQ95" i="20"/>
  <c r="AI95" i="20"/>
  <c r="AA95" i="20"/>
  <c r="S95" i="20"/>
  <c r="K95" i="20"/>
  <c r="BC99" i="20"/>
  <c r="AU99" i="20"/>
  <c r="AM99" i="20"/>
  <c r="AE99" i="20"/>
  <c r="W99" i="20"/>
  <c r="O99" i="20"/>
  <c r="G99" i="20"/>
  <c r="AY99" i="20"/>
  <c r="AQ99" i="20"/>
  <c r="AI99" i="20"/>
  <c r="AA99" i="20"/>
  <c r="S99" i="20"/>
  <c r="K99" i="20"/>
  <c r="BC103" i="20"/>
  <c r="AU103" i="20"/>
  <c r="AM103" i="20"/>
  <c r="AE103" i="20"/>
  <c r="W103" i="20"/>
  <c r="O103" i="20"/>
  <c r="G103" i="20"/>
  <c r="AY103" i="20"/>
  <c r="AQ103" i="20"/>
  <c r="AI103" i="20"/>
  <c r="AA103" i="20"/>
  <c r="S103" i="20"/>
  <c r="K103" i="20"/>
  <c r="AY118" i="20"/>
  <c r="AQ118" i="20"/>
  <c r="AI118" i="20"/>
  <c r="AA118" i="20"/>
  <c r="S118" i="20"/>
  <c r="K118" i="20"/>
  <c r="AU118" i="20"/>
  <c r="AE118" i="20"/>
  <c r="O118" i="20"/>
  <c r="BC118" i="20"/>
  <c r="AM118" i="20"/>
  <c r="W118" i="20"/>
  <c r="G118" i="20"/>
  <c r="AY122" i="20"/>
  <c r="AQ122" i="20"/>
  <c r="AI122" i="20"/>
  <c r="AA122" i="20"/>
  <c r="S122" i="20"/>
  <c r="K122" i="20"/>
  <c r="AE122" i="20"/>
  <c r="AM122" i="20"/>
  <c r="G122" i="20"/>
  <c r="W122" i="20"/>
  <c r="BC122" i="20"/>
  <c r="O122" i="20"/>
  <c r="AU122" i="20"/>
  <c r="BC126" i="20"/>
  <c r="AU126" i="20"/>
  <c r="AY126" i="20"/>
  <c r="AM126" i="20"/>
  <c r="AA126" i="20"/>
  <c r="G126" i="20"/>
  <c r="AI126" i="20"/>
  <c r="O126" i="20"/>
  <c r="AE126" i="20"/>
  <c r="AQ126" i="20"/>
  <c r="W126" i="20"/>
  <c r="S126" i="20"/>
  <c r="K126" i="20"/>
  <c r="BC130" i="20"/>
  <c r="AU130" i="20"/>
  <c r="AM130" i="20"/>
  <c r="AE130" i="20"/>
  <c r="W130" i="20"/>
  <c r="O130" i="20"/>
  <c r="G130" i="20"/>
  <c r="AI130" i="20"/>
  <c r="AQ130" i="20"/>
  <c r="K130" i="20"/>
  <c r="AY130" i="20"/>
  <c r="AA130" i="20"/>
  <c r="S130" i="20"/>
  <c r="BC134" i="20"/>
  <c r="AU134" i="20"/>
  <c r="AM134" i="20"/>
  <c r="AE134" i="20"/>
  <c r="W134" i="20"/>
  <c r="O134" i="20"/>
  <c r="G134" i="20"/>
  <c r="AQ134" i="20"/>
  <c r="AA134" i="20"/>
  <c r="K134" i="20"/>
  <c r="AI134" i="20"/>
  <c r="AY134" i="20"/>
  <c r="S134" i="20"/>
  <c r="BC138" i="20"/>
  <c r="AU138" i="20"/>
  <c r="AM138" i="20"/>
  <c r="AE138" i="20"/>
  <c r="W138" i="20"/>
  <c r="O138" i="20"/>
  <c r="G138" i="20"/>
  <c r="AQ138" i="20"/>
  <c r="AA138" i="20"/>
  <c r="K138" i="20"/>
  <c r="AY138" i="20"/>
  <c r="S138" i="20"/>
  <c r="AI138" i="20"/>
  <c r="BC142" i="20"/>
  <c r="AU142" i="20"/>
  <c r="AM142" i="20"/>
  <c r="AE142" i="20"/>
  <c r="W142" i="20"/>
  <c r="O142" i="20"/>
  <c r="G142" i="20"/>
  <c r="AQ142" i="20"/>
  <c r="AA142" i="20"/>
  <c r="K142" i="20"/>
  <c r="AI142" i="20"/>
  <c r="S142" i="20"/>
  <c r="AY142" i="20"/>
  <c r="BC146" i="20"/>
  <c r="AU146" i="20"/>
  <c r="AM146" i="20"/>
  <c r="AE146" i="20"/>
  <c r="W146" i="20"/>
  <c r="O146" i="20"/>
  <c r="G146" i="20"/>
  <c r="AQ146" i="20"/>
  <c r="AA146" i="20"/>
  <c r="K146" i="20"/>
  <c r="AY146" i="20"/>
  <c r="S146" i="20"/>
  <c r="AI146" i="20"/>
  <c r="BC150" i="20"/>
  <c r="AU150" i="20"/>
  <c r="AM150" i="20"/>
  <c r="AE150" i="20"/>
  <c r="W150" i="20"/>
  <c r="O150" i="20"/>
  <c r="G150" i="20"/>
  <c r="AQ150" i="20"/>
  <c r="AA150" i="20"/>
  <c r="K150" i="20"/>
  <c r="AI150" i="20"/>
  <c r="AY150" i="20"/>
  <c r="S150" i="20"/>
  <c r="BC154" i="20"/>
  <c r="AU154" i="20"/>
  <c r="AM154" i="20"/>
  <c r="AE154" i="20"/>
  <c r="W154" i="20"/>
  <c r="O154" i="20"/>
  <c r="G154" i="20"/>
  <c r="AY154" i="20"/>
  <c r="S154" i="20"/>
  <c r="AQ154" i="20"/>
  <c r="K154" i="20"/>
  <c r="AI154" i="20"/>
  <c r="AA154" i="20"/>
  <c r="AY158" i="20"/>
  <c r="AQ158" i="20"/>
  <c r="AI158" i="20"/>
  <c r="AA158" i="20"/>
  <c r="S158" i="20"/>
  <c r="K158" i="20"/>
  <c r="AU158" i="20"/>
  <c r="AE158" i="20"/>
  <c r="O158" i="20"/>
  <c r="AM158" i="20"/>
  <c r="G158" i="20"/>
  <c r="BC158" i="20"/>
  <c r="W158" i="20"/>
  <c r="AK154" i="23"/>
  <c r="Y154" i="23"/>
  <c r="E154" i="23"/>
  <c r="AO154" i="23"/>
  <c r="AC154" i="23"/>
  <c r="M154" i="23"/>
  <c r="BA154" i="23"/>
  <c r="I154" i="23"/>
  <c r="AW154" i="23"/>
  <c r="U154" i="23"/>
  <c r="AS154" i="23"/>
  <c r="Q154" i="23"/>
  <c r="AG154" i="23"/>
  <c r="BA158" i="23"/>
  <c r="AS158" i="23"/>
  <c r="AK158" i="23"/>
  <c r="AC158" i="23"/>
  <c r="U158" i="23"/>
  <c r="M158" i="23"/>
  <c r="E158" i="23"/>
  <c r="AO158" i="23"/>
  <c r="Y158" i="23"/>
  <c r="I158" i="23"/>
  <c r="AG158" i="23"/>
  <c r="AW158" i="23"/>
  <c r="Q158" i="23"/>
  <c r="AQ154" i="24"/>
  <c r="AE154" i="24"/>
  <c r="K154" i="24"/>
  <c r="AY154" i="24"/>
  <c r="AM154" i="24"/>
  <c r="S154" i="24"/>
  <c r="G154" i="24"/>
  <c r="AU154" i="24"/>
  <c r="AA154" i="24"/>
  <c r="W154" i="24"/>
  <c r="AI154" i="24"/>
  <c r="O154" i="24"/>
  <c r="BC154" i="24"/>
  <c r="AY158" i="24"/>
  <c r="AQ158" i="24"/>
  <c r="AI158" i="24"/>
  <c r="AA158" i="24"/>
  <c r="S158" i="24"/>
  <c r="K158" i="24"/>
  <c r="AU158" i="24"/>
  <c r="AE158" i="24"/>
  <c r="O158" i="24"/>
  <c r="BC158" i="24"/>
  <c r="W158" i="24"/>
  <c r="G158" i="24"/>
  <c r="AM158" i="24"/>
  <c r="AW105" i="29"/>
  <c r="AO105" i="29"/>
  <c r="AG105" i="29"/>
  <c r="Y105" i="29"/>
  <c r="Q105" i="29"/>
  <c r="I105" i="29"/>
  <c r="AK105" i="29"/>
  <c r="E105" i="29"/>
  <c r="AS105" i="29"/>
  <c r="AC105" i="29"/>
  <c r="M105" i="29"/>
  <c r="BA105" i="29"/>
  <c r="U105" i="29"/>
  <c r="BA152" i="29"/>
  <c r="AS152" i="29"/>
  <c r="AK152" i="29"/>
  <c r="AC152" i="29"/>
  <c r="U152" i="29"/>
  <c r="M152" i="29"/>
  <c r="E152" i="29"/>
  <c r="AW152" i="29"/>
  <c r="AG152" i="29"/>
  <c r="Q152" i="29"/>
  <c r="AO152" i="29"/>
  <c r="I152" i="29"/>
  <c r="Y152" i="29"/>
  <c r="AW156" i="29"/>
  <c r="AO156" i="29"/>
  <c r="AG156" i="29"/>
  <c r="Y156" i="29"/>
  <c r="Q156" i="29"/>
  <c r="I156" i="29"/>
  <c r="AS156" i="29"/>
  <c r="AC156" i="29"/>
  <c r="M156" i="29"/>
  <c r="AK156" i="29"/>
  <c r="E156" i="29"/>
  <c r="BA156" i="29"/>
  <c r="U156" i="29"/>
  <c r="BC105" i="30"/>
  <c r="AU105" i="30"/>
  <c r="AM105" i="30"/>
  <c r="AE105" i="30"/>
  <c r="W105" i="30"/>
  <c r="O105" i="30"/>
  <c r="G105" i="30"/>
  <c r="AY105" i="30"/>
  <c r="AQ105" i="30"/>
  <c r="AI105" i="30"/>
  <c r="AA105" i="30"/>
  <c r="S105" i="30"/>
  <c r="K105" i="30"/>
  <c r="BC152" i="30"/>
  <c r="AU152" i="30"/>
  <c r="AM152" i="30"/>
  <c r="AE152" i="30"/>
  <c r="W152" i="30"/>
  <c r="O152" i="30"/>
  <c r="G152" i="30"/>
  <c r="AY152" i="30"/>
  <c r="AI152" i="30"/>
  <c r="S152" i="30"/>
  <c r="AQ152" i="30"/>
  <c r="K152" i="30"/>
  <c r="AA152" i="30"/>
  <c r="BC156" i="30"/>
  <c r="AU156" i="30"/>
  <c r="AM156" i="30"/>
  <c r="AE156" i="30"/>
  <c r="W156" i="30"/>
  <c r="O156" i="30"/>
  <c r="G156" i="30"/>
  <c r="AQ156" i="30"/>
  <c r="AA156" i="30"/>
  <c r="K156" i="30"/>
  <c r="AY156" i="30"/>
  <c r="S156" i="30"/>
  <c r="AI156" i="30"/>
  <c r="AW154" i="31"/>
  <c r="AO154" i="31"/>
  <c r="AG154" i="31"/>
  <c r="Y154" i="31"/>
  <c r="Q154" i="31"/>
  <c r="I154" i="31"/>
  <c r="BA154" i="31"/>
  <c r="AK154" i="31"/>
  <c r="U154" i="31"/>
  <c r="E154" i="31"/>
  <c r="AC154" i="31"/>
  <c r="AS154" i="31"/>
  <c r="M154" i="31"/>
  <c r="BA158" i="31"/>
  <c r="AS158" i="31"/>
  <c r="AK158" i="31"/>
  <c r="AC158" i="31"/>
  <c r="U158" i="31"/>
  <c r="M158" i="31"/>
  <c r="E158" i="31"/>
  <c r="AO158" i="31"/>
  <c r="Y158" i="31"/>
  <c r="I158" i="31"/>
  <c r="AW158" i="31"/>
  <c r="Q158" i="31"/>
  <c r="AG158" i="31"/>
  <c r="BC154" i="32"/>
  <c r="AU154" i="32"/>
  <c r="AM154" i="32"/>
  <c r="AE154" i="32"/>
  <c r="W154" i="32"/>
  <c r="O154" i="32"/>
  <c r="G154" i="32"/>
  <c r="AQ154" i="32"/>
  <c r="AA154" i="32"/>
  <c r="K154" i="32"/>
  <c r="AY154" i="32"/>
  <c r="S154" i="32"/>
  <c r="AI154" i="32"/>
  <c r="AY158" i="32"/>
  <c r="AQ158" i="32"/>
  <c r="AI158" i="32"/>
  <c r="AA158" i="32"/>
  <c r="S158" i="32"/>
  <c r="K158" i="32"/>
  <c r="AU158" i="32"/>
  <c r="AE158" i="32"/>
  <c r="O158" i="32"/>
  <c r="BC158" i="32"/>
  <c r="W158" i="32"/>
  <c r="AM158" i="32"/>
  <c r="G158" i="32"/>
  <c r="AW105" i="33"/>
  <c r="AO105" i="33"/>
  <c r="AG105" i="33"/>
  <c r="Y105" i="33"/>
  <c r="Q105" i="33"/>
  <c r="I105" i="33"/>
  <c r="BA105" i="33"/>
  <c r="U105" i="33"/>
  <c r="AS105" i="33"/>
  <c r="M105" i="33"/>
  <c r="AC105" i="33"/>
  <c r="AK105" i="33"/>
  <c r="E105" i="33"/>
  <c r="BA152" i="33"/>
  <c r="AS152" i="33"/>
  <c r="AK152" i="33"/>
  <c r="AC152" i="33"/>
  <c r="U152" i="33"/>
  <c r="M152" i="33"/>
  <c r="E152" i="33"/>
  <c r="AW152" i="33"/>
  <c r="AG152" i="33"/>
  <c r="Q152" i="33"/>
  <c r="Y152" i="33"/>
  <c r="I152" i="33"/>
  <c r="AO152" i="33"/>
  <c r="AW156" i="33"/>
  <c r="AO156" i="33"/>
  <c r="AG156" i="33"/>
  <c r="Y156" i="33"/>
  <c r="Q156" i="33"/>
  <c r="I156" i="33"/>
  <c r="AS156" i="33"/>
  <c r="AC156" i="33"/>
  <c r="M156" i="33"/>
  <c r="BA156" i="33"/>
  <c r="U156" i="33"/>
  <c r="E156" i="33"/>
  <c r="AK156" i="33"/>
  <c r="BC105" i="34"/>
  <c r="AU105" i="34"/>
  <c r="AM105" i="34"/>
  <c r="AE105" i="34"/>
  <c r="W105" i="34"/>
  <c r="O105" i="34"/>
  <c r="G105" i="34"/>
  <c r="AY105" i="34"/>
  <c r="AQ105" i="34"/>
  <c r="AI105" i="34"/>
  <c r="AA105" i="34"/>
  <c r="S105" i="34"/>
  <c r="K105" i="34"/>
  <c r="BC152" i="34"/>
  <c r="AU152" i="34"/>
  <c r="AM152" i="34"/>
  <c r="AE152" i="34"/>
  <c r="W152" i="34"/>
  <c r="O152" i="34"/>
  <c r="G152" i="34"/>
  <c r="AY152" i="34"/>
  <c r="AI152" i="34"/>
  <c r="S152" i="34"/>
  <c r="AA152" i="34"/>
  <c r="K152" i="34"/>
  <c r="AQ152" i="34"/>
  <c r="BC156" i="34"/>
  <c r="AU156" i="34"/>
  <c r="AM156" i="34"/>
  <c r="AE156" i="34"/>
  <c r="W156" i="34"/>
  <c r="O156" i="34"/>
  <c r="G156" i="34"/>
  <c r="AQ156" i="34"/>
  <c r="AA156" i="34"/>
  <c r="K156" i="34"/>
  <c r="AI156" i="34"/>
  <c r="AY156" i="34"/>
  <c r="S156" i="34"/>
  <c r="Q14" i="1"/>
  <c r="AK14" i="1"/>
  <c r="M14" i="1"/>
  <c r="AW14" i="1"/>
  <c r="AO14" i="1"/>
  <c r="AG14" i="1"/>
  <c r="Y14" i="1"/>
  <c r="I14" i="1"/>
  <c r="BA14" i="1"/>
  <c r="U14" i="1"/>
  <c r="AS14" i="1"/>
  <c r="AC14" i="1"/>
  <c r="E14" i="1"/>
  <c r="AS30" i="1"/>
  <c r="U30" i="1"/>
  <c r="AW30" i="1"/>
  <c r="AO30" i="1"/>
  <c r="AG30" i="1"/>
  <c r="Y30" i="1"/>
  <c r="Q30" i="1"/>
  <c r="I30" i="1"/>
  <c r="AK30" i="1"/>
  <c r="E30" i="1"/>
  <c r="BA30" i="1"/>
  <c r="AC30" i="1"/>
  <c r="M30" i="1"/>
  <c r="BC40" i="1"/>
  <c r="AU40" i="1"/>
  <c r="AM40" i="1"/>
  <c r="AE40" i="1"/>
  <c r="W40" i="1"/>
  <c r="O40" i="1"/>
  <c r="G40" i="1"/>
  <c r="AA40" i="1"/>
  <c r="AI40" i="1"/>
  <c r="AY40" i="1"/>
  <c r="S40" i="1"/>
  <c r="AQ40" i="1"/>
  <c r="K40" i="1"/>
  <c r="AW95" i="1"/>
  <c r="AO95" i="1"/>
  <c r="AG95" i="1"/>
  <c r="Y95" i="1"/>
  <c r="Q95" i="1"/>
  <c r="I95" i="1"/>
  <c r="BA95" i="1"/>
  <c r="U95" i="1"/>
  <c r="AS95" i="1"/>
  <c r="M95" i="1"/>
  <c r="AK95" i="1"/>
  <c r="E95" i="1"/>
  <c r="AC95" i="1"/>
  <c r="AW103" i="1"/>
  <c r="AO103" i="1"/>
  <c r="AG103" i="1"/>
  <c r="Y103" i="1"/>
  <c r="Q103" i="1"/>
  <c r="I103" i="1"/>
  <c r="BA103" i="1"/>
  <c r="U103" i="1"/>
  <c r="AS103" i="1"/>
  <c r="M103" i="1"/>
  <c r="AK103" i="1"/>
  <c r="E103" i="1"/>
  <c r="AC103" i="1"/>
  <c r="AS152" i="1"/>
  <c r="AC152" i="1"/>
  <c r="M152" i="1"/>
  <c r="AO152" i="1"/>
  <c r="Y152" i="1"/>
  <c r="I152" i="1"/>
  <c r="BA152" i="1"/>
  <c r="AK152" i="1"/>
  <c r="U152" i="1"/>
  <c r="E152" i="1"/>
  <c r="AW152" i="1"/>
  <c r="AG152" i="1"/>
  <c r="Q152" i="1"/>
  <c r="BC154" i="1"/>
  <c r="AU154" i="1"/>
  <c r="AM154" i="1"/>
  <c r="AE154" i="1"/>
  <c r="W154" i="1"/>
  <c r="O154" i="1"/>
  <c r="G154" i="1"/>
  <c r="AY154" i="1"/>
  <c r="AQ154" i="1"/>
  <c r="AI154" i="1"/>
  <c r="AA154" i="1"/>
  <c r="S154" i="1"/>
  <c r="K154" i="1"/>
  <c r="BC22" i="4"/>
  <c r="AU22" i="4"/>
  <c r="AM22" i="4"/>
  <c r="AE22" i="4"/>
  <c r="W22" i="4"/>
  <c r="O22" i="4"/>
  <c r="G22" i="4"/>
  <c r="AY22" i="4"/>
  <c r="AQ22" i="4"/>
  <c r="AI22" i="4"/>
  <c r="AA22" i="4"/>
  <c r="S22" i="4"/>
  <c r="K22" i="4"/>
  <c r="BC30" i="4"/>
  <c r="AU30" i="4"/>
  <c r="AM30" i="4"/>
  <c r="AE30" i="4"/>
  <c r="W30" i="4"/>
  <c r="O30" i="4"/>
  <c r="G30" i="4"/>
  <c r="AY30" i="4"/>
  <c r="AQ30" i="4"/>
  <c r="AI30" i="4"/>
  <c r="AA30" i="4"/>
  <c r="S30" i="4"/>
  <c r="K30" i="4"/>
  <c r="AY38" i="4"/>
  <c r="AQ38" i="4"/>
  <c r="AI38" i="4"/>
  <c r="AA38" i="4"/>
  <c r="S38" i="4"/>
  <c r="K38" i="4"/>
  <c r="AU38" i="4"/>
  <c r="O38" i="4"/>
  <c r="BC38" i="4"/>
  <c r="W38" i="4"/>
  <c r="AM38" i="4"/>
  <c r="G38" i="4"/>
  <c r="AE38" i="4"/>
  <c r="AY156" i="4"/>
  <c r="AQ156" i="4"/>
  <c r="AI156" i="4"/>
  <c r="AA156" i="4"/>
  <c r="S156" i="4"/>
  <c r="K156" i="4"/>
  <c r="AU156" i="4"/>
  <c r="AE156" i="4"/>
  <c r="O156" i="4"/>
  <c r="BC156" i="4"/>
  <c r="AM156" i="4"/>
  <c r="W156" i="4"/>
  <c r="G156" i="4"/>
  <c r="AY12" i="1"/>
  <c r="AQ12" i="1"/>
  <c r="AI12" i="1"/>
  <c r="AA12" i="1"/>
  <c r="S12" i="1"/>
  <c r="K12" i="1"/>
  <c r="BC12" i="1"/>
  <c r="AU12" i="1"/>
  <c r="AM12" i="1"/>
  <c r="AE12" i="1"/>
  <c r="W12" i="1"/>
  <c r="O12" i="1"/>
  <c r="G12" i="1"/>
  <c r="BA18" i="1"/>
  <c r="AC18" i="1"/>
  <c r="E18" i="1"/>
  <c r="AW18" i="1"/>
  <c r="AO18" i="1"/>
  <c r="AG18" i="1"/>
  <c r="Y18" i="1"/>
  <c r="Q18" i="1"/>
  <c r="I18" i="1"/>
  <c r="AS18" i="1"/>
  <c r="M18" i="1"/>
  <c r="AK18" i="1"/>
  <c r="U18" i="1"/>
  <c r="AY20" i="1"/>
  <c r="AQ20" i="1"/>
  <c r="AI20" i="1"/>
  <c r="AA20" i="1"/>
  <c r="S20" i="1"/>
  <c r="K20" i="1"/>
  <c r="BC20" i="1"/>
  <c r="AU20" i="1"/>
  <c r="AM20" i="1"/>
  <c r="AE20" i="1"/>
  <c r="W20" i="1"/>
  <c r="O20" i="1"/>
  <c r="G20" i="1"/>
  <c r="AK26" i="1"/>
  <c r="M26" i="1"/>
  <c r="AW26" i="1"/>
  <c r="AO26" i="1"/>
  <c r="AG26" i="1"/>
  <c r="Y26" i="1"/>
  <c r="Q26" i="1"/>
  <c r="I26" i="1"/>
  <c r="BA26" i="1"/>
  <c r="AC26" i="1"/>
  <c r="AS26" i="1"/>
  <c r="U26" i="1"/>
  <c r="E26" i="1"/>
  <c r="AY28" i="1"/>
  <c r="AQ28" i="1"/>
  <c r="AI28" i="1"/>
  <c r="AA28" i="1"/>
  <c r="S28" i="1"/>
  <c r="K28" i="1"/>
  <c r="BC28" i="1"/>
  <c r="AU28" i="1"/>
  <c r="AM28" i="1"/>
  <c r="AE28" i="1"/>
  <c r="W28" i="1"/>
  <c r="O28" i="1"/>
  <c r="G28" i="1"/>
  <c r="AO34" i="1"/>
  <c r="AC34" i="1"/>
  <c r="I34" i="1"/>
  <c r="AG34" i="1"/>
  <c r="AW34" i="1"/>
  <c r="AK34" i="1"/>
  <c r="Q34" i="1"/>
  <c r="E34" i="1"/>
  <c r="AS34" i="1"/>
  <c r="Y34" i="1"/>
  <c r="M34" i="1"/>
  <c r="BA34" i="1"/>
  <c r="U34" i="1"/>
  <c r="BC36" i="1"/>
  <c r="AU36" i="1"/>
  <c r="AM36" i="1"/>
  <c r="AE36" i="1"/>
  <c r="W36" i="1"/>
  <c r="O36" i="1"/>
  <c r="G36" i="1"/>
  <c r="AQ36" i="1"/>
  <c r="K36" i="1"/>
  <c r="AY36" i="1"/>
  <c r="S36" i="1"/>
  <c r="AA36" i="1"/>
  <c r="AI36" i="1"/>
  <c r="AO42" i="1"/>
  <c r="AC42" i="1"/>
  <c r="I42" i="1"/>
  <c r="BA42" i="1"/>
  <c r="U42" i="1"/>
  <c r="AW42" i="1"/>
  <c r="AK42" i="1"/>
  <c r="Q42" i="1"/>
  <c r="E42" i="1"/>
  <c r="AS42" i="1"/>
  <c r="Y42" i="1"/>
  <c r="M42" i="1"/>
  <c r="AG42" i="1"/>
  <c r="BC44" i="1"/>
  <c r="AU44" i="1"/>
  <c r="AM44" i="1"/>
  <c r="AE44" i="1"/>
  <c r="W44" i="1"/>
  <c r="O44" i="1"/>
  <c r="G44" i="1"/>
  <c r="AQ44" i="1"/>
  <c r="K44" i="1"/>
  <c r="AI44" i="1"/>
  <c r="AY44" i="1"/>
  <c r="S44" i="1"/>
  <c r="AA44" i="1"/>
  <c r="AO50" i="1"/>
  <c r="AC50" i="1"/>
  <c r="I50" i="1"/>
  <c r="BA50" i="1"/>
  <c r="U50" i="1"/>
  <c r="AW50" i="1"/>
  <c r="AK50" i="1"/>
  <c r="Q50" i="1"/>
  <c r="E50" i="1"/>
  <c r="AG50" i="1"/>
  <c r="AS50" i="1"/>
  <c r="Y50" i="1"/>
  <c r="M50" i="1"/>
  <c r="AY52" i="1"/>
  <c r="AQ52" i="1"/>
  <c r="AI52" i="1"/>
  <c r="AA52" i="1"/>
  <c r="S52" i="1"/>
  <c r="K52" i="1"/>
  <c r="BC52" i="1"/>
  <c r="AU52" i="1"/>
  <c r="AM52" i="1"/>
  <c r="AE52" i="1"/>
  <c r="W52" i="1"/>
  <c r="O52" i="1"/>
  <c r="G52" i="1"/>
  <c r="AY93" i="1"/>
  <c r="AQ93" i="1"/>
  <c r="AI93" i="1"/>
  <c r="AA93" i="1"/>
  <c r="S93" i="1"/>
  <c r="K93" i="1"/>
  <c r="BC93" i="1"/>
  <c r="AU93" i="1"/>
  <c r="AM93" i="1"/>
  <c r="AE93" i="1"/>
  <c r="W93" i="1"/>
  <c r="O93" i="1"/>
  <c r="G93" i="1"/>
  <c r="AW99" i="1"/>
  <c r="AO99" i="1"/>
  <c r="AG99" i="1"/>
  <c r="Y99" i="1"/>
  <c r="Q99" i="1"/>
  <c r="I99" i="1"/>
  <c r="AK99" i="1"/>
  <c r="E99" i="1"/>
  <c r="AC99" i="1"/>
  <c r="M99" i="1"/>
  <c r="BA99" i="1"/>
  <c r="U99" i="1"/>
  <c r="AS99" i="1"/>
  <c r="AY101" i="1"/>
  <c r="AQ101" i="1"/>
  <c r="AI101" i="1"/>
  <c r="AA101" i="1"/>
  <c r="S101" i="1"/>
  <c r="K101" i="1"/>
  <c r="BC101" i="1"/>
  <c r="AU101" i="1"/>
  <c r="AM101" i="1"/>
  <c r="AE101" i="1"/>
  <c r="W101" i="1"/>
  <c r="O101" i="1"/>
  <c r="G101" i="1"/>
  <c r="AW148" i="1"/>
  <c r="AG148" i="1"/>
  <c r="Q148" i="1"/>
  <c r="AS148" i="1"/>
  <c r="AC148" i="1"/>
  <c r="M148" i="1"/>
  <c r="AO148" i="1"/>
  <c r="Y148" i="1"/>
  <c r="I148" i="1"/>
  <c r="E148" i="1"/>
  <c r="BA148" i="1"/>
  <c r="AK148" i="1"/>
  <c r="U148" i="1"/>
  <c r="BC150" i="1"/>
  <c r="AU150" i="1"/>
  <c r="AM150" i="1"/>
  <c r="AE150" i="1"/>
  <c r="W150" i="1"/>
  <c r="O150" i="1"/>
  <c r="G150" i="1"/>
  <c r="AY150" i="1"/>
  <c r="AQ150" i="1"/>
  <c r="AI150" i="1"/>
  <c r="AA150" i="1"/>
  <c r="S150" i="1"/>
  <c r="K150" i="1"/>
  <c r="AW156" i="1"/>
  <c r="AO156" i="1"/>
  <c r="AG156" i="1"/>
  <c r="Y156" i="1"/>
  <c r="Q156" i="1"/>
  <c r="I156" i="1"/>
  <c r="AK156" i="1"/>
  <c r="E156" i="1"/>
  <c r="AC156" i="1"/>
  <c r="BA156" i="1"/>
  <c r="U156" i="1"/>
  <c r="M156" i="1"/>
  <c r="AS156" i="1"/>
  <c r="AY158" i="1"/>
  <c r="AQ158" i="1"/>
  <c r="AI158" i="1"/>
  <c r="AA158" i="1"/>
  <c r="S158" i="1"/>
  <c r="K158" i="1"/>
  <c r="BC158" i="1"/>
  <c r="AM158" i="1"/>
  <c r="W158" i="1"/>
  <c r="G158" i="1"/>
  <c r="AU158" i="1"/>
  <c r="AE158" i="1"/>
  <c r="O158" i="1"/>
  <c r="BC12" i="4"/>
  <c r="AU12" i="4"/>
  <c r="AM12" i="4"/>
  <c r="AE12" i="4"/>
  <c r="W12" i="4"/>
  <c r="O12" i="4"/>
  <c r="G12" i="4"/>
  <c r="AY12" i="4"/>
  <c r="AQ12" i="4"/>
  <c r="AI12" i="4"/>
  <c r="AA12" i="4"/>
  <c r="S12" i="4"/>
  <c r="K12" i="4"/>
  <c r="BC16" i="4"/>
  <c r="AU16" i="4"/>
  <c r="AM16" i="4"/>
  <c r="AE16" i="4"/>
  <c r="W16" i="4"/>
  <c r="O16" i="4"/>
  <c r="G16" i="4"/>
  <c r="AY16" i="4"/>
  <c r="AQ16" i="4"/>
  <c r="AI16" i="4"/>
  <c r="AA16" i="4"/>
  <c r="S16" i="4"/>
  <c r="K16" i="4"/>
  <c r="BC20" i="4"/>
  <c r="AU20" i="4"/>
  <c r="AM20" i="4"/>
  <c r="AE20" i="4"/>
  <c r="W20" i="4"/>
  <c r="O20" i="4"/>
  <c r="G20" i="4"/>
  <c r="AY20" i="4"/>
  <c r="AQ20" i="4"/>
  <c r="AI20" i="4"/>
  <c r="AA20" i="4"/>
  <c r="S20" i="4"/>
  <c r="K20" i="4"/>
  <c r="BC24" i="4"/>
  <c r="AU24" i="4"/>
  <c r="AM24" i="4"/>
  <c r="AE24" i="4"/>
  <c r="W24" i="4"/>
  <c r="O24" i="4"/>
  <c r="G24" i="4"/>
  <c r="AY24" i="4"/>
  <c r="AQ24" i="4"/>
  <c r="AI24" i="4"/>
  <c r="AA24" i="4"/>
  <c r="S24" i="4"/>
  <c r="K24" i="4"/>
  <c r="BC28" i="4"/>
  <c r="AU28" i="4"/>
  <c r="AM28" i="4"/>
  <c r="AE28" i="4"/>
  <c r="W28" i="4"/>
  <c r="O28" i="4"/>
  <c r="G28" i="4"/>
  <c r="AY28" i="4"/>
  <c r="AQ28" i="4"/>
  <c r="AI28" i="4"/>
  <c r="AA28" i="4"/>
  <c r="S28" i="4"/>
  <c r="K28" i="4"/>
  <c r="AY32" i="4"/>
  <c r="AQ32" i="4"/>
  <c r="AI32" i="4"/>
  <c r="AA32" i="4"/>
  <c r="S32" i="4"/>
  <c r="K32" i="4"/>
  <c r="AM32" i="4"/>
  <c r="G32" i="4"/>
  <c r="AU32" i="4"/>
  <c r="O32" i="4"/>
  <c r="BC32" i="4"/>
  <c r="W32" i="4"/>
  <c r="AE32" i="4"/>
  <c r="AY36" i="4"/>
  <c r="AQ36" i="4"/>
  <c r="AI36" i="4"/>
  <c r="AA36" i="4"/>
  <c r="S36" i="4"/>
  <c r="K36" i="4"/>
  <c r="BC36" i="4"/>
  <c r="W36" i="4"/>
  <c r="AE36" i="4"/>
  <c r="AU36" i="4"/>
  <c r="O36" i="4"/>
  <c r="AM36" i="4"/>
  <c r="G36" i="4"/>
  <c r="AY40" i="4"/>
  <c r="AQ40" i="4"/>
  <c r="AI40" i="4"/>
  <c r="AA40" i="4"/>
  <c r="S40" i="4"/>
  <c r="K40" i="4"/>
  <c r="AM40" i="4"/>
  <c r="G40" i="4"/>
  <c r="AU40" i="4"/>
  <c r="O40" i="4"/>
  <c r="AE40" i="4"/>
  <c r="BC40" i="4"/>
  <c r="W40" i="4"/>
  <c r="AY44" i="4"/>
  <c r="AQ44" i="4"/>
  <c r="AI44" i="4"/>
  <c r="AA44" i="4"/>
  <c r="S44" i="4"/>
  <c r="K44" i="4"/>
  <c r="BC44" i="4"/>
  <c r="W44" i="4"/>
  <c r="AE44" i="4"/>
  <c r="AU44" i="4"/>
  <c r="AM44" i="4"/>
  <c r="G44" i="4"/>
  <c r="O44" i="4"/>
  <c r="AY48" i="4"/>
  <c r="AQ48" i="4"/>
  <c r="AI48" i="4"/>
  <c r="AA48" i="4"/>
  <c r="S48" i="4"/>
  <c r="K48" i="4"/>
  <c r="AM48" i="4"/>
  <c r="G48" i="4"/>
  <c r="AE48" i="4"/>
  <c r="AU48" i="4"/>
  <c r="O48" i="4"/>
  <c r="BC48" i="4"/>
  <c r="W48" i="4"/>
  <c r="BC52" i="4"/>
  <c r="AU52" i="4"/>
  <c r="AM52" i="4"/>
  <c r="AE52" i="4"/>
  <c r="W52" i="4"/>
  <c r="O52" i="4"/>
  <c r="G52" i="4"/>
  <c r="AY52" i="4"/>
  <c r="AQ52" i="4"/>
  <c r="AI52" i="4"/>
  <c r="AA52" i="4"/>
  <c r="S52" i="4"/>
  <c r="K52" i="4"/>
  <c r="BC95" i="4"/>
  <c r="AU95" i="4"/>
  <c r="AM95" i="4"/>
  <c r="AE95" i="4"/>
  <c r="W95" i="4"/>
  <c r="O95" i="4"/>
  <c r="G95" i="4"/>
  <c r="AY95" i="4"/>
  <c r="AQ95" i="4"/>
  <c r="AI95" i="4"/>
  <c r="AA95" i="4"/>
  <c r="S95" i="4"/>
  <c r="K95" i="4"/>
  <c r="BC99" i="4"/>
  <c r="AU99" i="4"/>
  <c r="AM99" i="4"/>
  <c r="AE99" i="4"/>
  <c r="W99" i="4"/>
  <c r="O99" i="4"/>
  <c r="G99" i="4"/>
  <c r="AY99" i="4"/>
  <c r="AQ99" i="4"/>
  <c r="AI99" i="4"/>
  <c r="AA99" i="4"/>
  <c r="S99" i="4"/>
  <c r="K99" i="4"/>
  <c r="BC103" i="4"/>
  <c r="AU103" i="4"/>
  <c r="AM103" i="4"/>
  <c r="AE103" i="4"/>
  <c r="W103" i="4"/>
  <c r="O103" i="4"/>
  <c r="G103" i="4"/>
  <c r="AY103" i="4"/>
  <c r="AQ103" i="4"/>
  <c r="AI103" i="4"/>
  <c r="AA103" i="4"/>
  <c r="S103" i="4"/>
  <c r="K103" i="4"/>
  <c r="AY146" i="4"/>
  <c r="AQ146" i="4"/>
  <c r="AI146" i="4"/>
  <c r="AA146" i="4"/>
  <c r="S146" i="4"/>
  <c r="K146" i="4"/>
  <c r="BC146" i="4"/>
  <c r="AU146" i="4"/>
  <c r="AM146" i="4"/>
  <c r="AE146" i="4"/>
  <c r="W146" i="4"/>
  <c r="O146" i="4"/>
  <c r="G146" i="4"/>
  <c r="AY150" i="4"/>
  <c r="AQ150" i="4"/>
  <c r="AI150" i="4"/>
  <c r="AA150" i="4"/>
  <c r="S150" i="4"/>
  <c r="K150" i="4"/>
  <c r="BC150" i="4"/>
  <c r="AU150" i="4"/>
  <c r="AM150" i="4"/>
  <c r="AE150" i="4"/>
  <c r="W150" i="4"/>
  <c r="O150" i="4"/>
  <c r="G150" i="4"/>
  <c r="AY154" i="4"/>
  <c r="AQ154" i="4"/>
  <c r="AI154" i="4"/>
  <c r="AA154" i="4"/>
  <c r="S154" i="4"/>
  <c r="K154" i="4"/>
  <c r="BC154" i="4"/>
  <c r="AU154" i="4"/>
  <c r="AM154" i="4"/>
  <c r="AE154" i="4"/>
  <c r="W154" i="4"/>
  <c r="O154" i="4"/>
  <c r="G154" i="4"/>
  <c r="BC158" i="4"/>
  <c r="AU158" i="4"/>
  <c r="AM158" i="4"/>
  <c r="AE158" i="4"/>
  <c r="W158" i="4"/>
  <c r="O158" i="4"/>
  <c r="G158" i="4"/>
  <c r="AY158" i="4"/>
  <c r="AI158" i="4"/>
  <c r="S158" i="4"/>
  <c r="AQ158" i="4"/>
  <c r="AA158" i="4"/>
  <c r="K158" i="4"/>
  <c r="AY154" i="8"/>
  <c r="AQ154" i="8"/>
  <c r="AI154" i="8"/>
  <c r="AA154" i="8"/>
  <c r="S154" i="8"/>
  <c r="K154" i="8"/>
  <c r="BC154" i="8"/>
  <c r="AU154" i="8"/>
  <c r="AM154" i="8"/>
  <c r="AE154" i="8"/>
  <c r="W154" i="8"/>
  <c r="O154" i="8"/>
  <c r="G154" i="8"/>
  <c r="BC158" i="8"/>
  <c r="AU158" i="8"/>
  <c r="AM158" i="8"/>
  <c r="AE158" i="8"/>
  <c r="W158" i="8"/>
  <c r="O158" i="8"/>
  <c r="G158" i="8"/>
  <c r="AY158" i="8"/>
  <c r="AI158" i="8"/>
  <c r="S158" i="8"/>
  <c r="AQ158" i="8"/>
  <c r="AA158" i="8"/>
  <c r="K158" i="8"/>
  <c r="AW105" i="9"/>
  <c r="AO105" i="9"/>
  <c r="AG105" i="9"/>
  <c r="Y105" i="9"/>
  <c r="Q105" i="9"/>
  <c r="I105" i="9"/>
  <c r="AK105" i="9"/>
  <c r="E105" i="9"/>
  <c r="AC105" i="9"/>
  <c r="BA105" i="9"/>
  <c r="U105" i="9"/>
  <c r="AS105" i="9"/>
  <c r="M105" i="9"/>
  <c r="AW152" i="9"/>
  <c r="AG152" i="9"/>
  <c r="Q152" i="9"/>
  <c r="AS152" i="9"/>
  <c r="AC152" i="9"/>
  <c r="M152" i="9"/>
  <c r="AO152" i="9"/>
  <c r="Y152" i="9"/>
  <c r="I152" i="9"/>
  <c r="BA152" i="9"/>
  <c r="AK152" i="9"/>
  <c r="U152" i="9"/>
  <c r="E152" i="9"/>
  <c r="BA156" i="9"/>
  <c r="AS156" i="9"/>
  <c r="AK156" i="9"/>
  <c r="AC156" i="9"/>
  <c r="U156" i="9"/>
  <c r="M156" i="9"/>
  <c r="E156" i="9"/>
  <c r="Y156" i="9"/>
  <c r="AW156" i="9"/>
  <c r="Q156" i="9"/>
  <c r="AO156" i="9"/>
  <c r="I156" i="9"/>
  <c r="AG156" i="9"/>
  <c r="AW154" i="15"/>
  <c r="AO154" i="15"/>
  <c r="AG154" i="15"/>
  <c r="Y154" i="15"/>
  <c r="Q154" i="15"/>
  <c r="I154" i="15"/>
  <c r="BA154" i="15"/>
  <c r="U154" i="15"/>
  <c r="AS154" i="15"/>
  <c r="M154" i="15"/>
  <c r="AK154" i="15"/>
  <c r="E154" i="15"/>
  <c r="AC154" i="15"/>
  <c r="BA158" i="15"/>
  <c r="AS158" i="15"/>
  <c r="AK158" i="15"/>
  <c r="AC158" i="15"/>
  <c r="U158" i="15"/>
  <c r="M158" i="15"/>
  <c r="E158" i="15"/>
  <c r="AO158" i="15"/>
  <c r="I158" i="15"/>
  <c r="AG158" i="15"/>
  <c r="Y158" i="15"/>
  <c r="Q158" i="15"/>
  <c r="AW158" i="15"/>
  <c r="BC154" i="16"/>
  <c r="AU154" i="16"/>
  <c r="AM154" i="16"/>
  <c r="AE154" i="16"/>
  <c r="W154" i="16"/>
  <c r="O154" i="16"/>
  <c r="G154" i="16"/>
  <c r="AY154" i="16"/>
  <c r="AQ154" i="16"/>
  <c r="AI154" i="16"/>
  <c r="AA154" i="16"/>
  <c r="S154" i="16"/>
  <c r="K154" i="16"/>
  <c r="AY158" i="16"/>
  <c r="AQ158" i="16"/>
  <c r="AI158" i="16"/>
  <c r="AA158" i="16"/>
  <c r="S158" i="16"/>
  <c r="K158" i="16"/>
  <c r="AU158" i="16"/>
  <c r="AE158" i="16"/>
  <c r="O158" i="16"/>
  <c r="BC158" i="16"/>
  <c r="AM158" i="16"/>
  <c r="W158" i="16"/>
  <c r="G158" i="16"/>
  <c r="AW105" i="17"/>
  <c r="AO105" i="17"/>
  <c r="AG105" i="17"/>
  <c r="Y105" i="17"/>
  <c r="Q105" i="17"/>
  <c r="I105" i="17"/>
  <c r="AK105" i="17"/>
  <c r="E105" i="17"/>
  <c r="AC105" i="17"/>
  <c r="AS105" i="17"/>
  <c r="BA105" i="17"/>
  <c r="U105" i="17"/>
  <c r="M105" i="17"/>
  <c r="AO152" i="17"/>
  <c r="Y152" i="17"/>
  <c r="I152" i="17"/>
  <c r="BA152" i="17"/>
  <c r="AK152" i="17"/>
  <c r="U152" i="17"/>
  <c r="E152" i="17"/>
  <c r="AW152" i="17"/>
  <c r="AG152" i="17"/>
  <c r="Q152" i="17"/>
  <c r="M152" i="17"/>
  <c r="AS152" i="17"/>
  <c r="AC152" i="17"/>
  <c r="BA156" i="17"/>
  <c r="AS156" i="17"/>
  <c r="AK156" i="17"/>
  <c r="AC156" i="17"/>
  <c r="U156" i="17"/>
  <c r="M156" i="17"/>
  <c r="E156" i="17"/>
  <c r="AW156" i="17"/>
  <c r="Q156" i="17"/>
  <c r="AO156" i="17"/>
  <c r="I156" i="17"/>
  <c r="AG156" i="17"/>
  <c r="Y156" i="17"/>
  <c r="AY46" i="18"/>
  <c r="AQ46" i="18"/>
  <c r="AI46" i="18"/>
  <c r="AA46" i="18"/>
  <c r="S46" i="18"/>
  <c r="K46" i="18"/>
  <c r="BC46" i="18"/>
  <c r="AU46" i="18"/>
  <c r="AM46" i="18"/>
  <c r="AE46" i="18"/>
  <c r="W46" i="18"/>
  <c r="O46" i="18"/>
  <c r="G46" i="18"/>
  <c r="AY50" i="18"/>
  <c r="AQ50" i="18"/>
  <c r="AI50" i="18"/>
  <c r="AA50" i="18"/>
  <c r="S50" i="18"/>
  <c r="K50" i="18"/>
  <c r="BC50" i="18"/>
  <c r="AU50" i="18"/>
  <c r="AM50" i="18"/>
  <c r="AE50" i="18"/>
  <c r="W50" i="18"/>
  <c r="O50" i="18"/>
  <c r="G50" i="18"/>
  <c r="AY93" i="18"/>
  <c r="AQ93" i="18"/>
  <c r="AI93" i="18"/>
  <c r="AA93" i="18"/>
  <c r="S93" i="18"/>
  <c r="K93" i="18"/>
  <c r="BC93" i="18"/>
  <c r="AU93" i="18"/>
  <c r="AM93" i="18"/>
  <c r="AE93" i="18"/>
  <c r="W93" i="18"/>
  <c r="O93" i="18"/>
  <c r="G93" i="18"/>
  <c r="AY97" i="18"/>
  <c r="AQ97" i="18"/>
  <c r="AI97" i="18"/>
  <c r="AA97" i="18"/>
  <c r="S97" i="18"/>
  <c r="K97" i="18"/>
  <c r="BC97" i="18"/>
  <c r="AU97" i="18"/>
  <c r="AM97" i="18"/>
  <c r="AE97" i="18"/>
  <c r="W97" i="18"/>
  <c r="O97" i="18"/>
  <c r="G97" i="18"/>
  <c r="AY101" i="18"/>
  <c r="AQ101" i="18"/>
  <c r="AI101" i="18"/>
  <c r="AA101" i="18"/>
  <c r="S101" i="18"/>
  <c r="K101" i="18"/>
  <c r="BC101" i="18"/>
  <c r="AU101" i="18"/>
  <c r="AM101" i="18"/>
  <c r="AE101" i="18"/>
  <c r="W101" i="18"/>
  <c r="O101" i="18"/>
  <c r="G101" i="18"/>
  <c r="AY105" i="18"/>
  <c r="AQ105" i="18"/>
  <c r="AI105" i="18"/>
  <c r="AA105" i="18"/>
  <c r="S105" i="18"/>
  <c r="K105" i="18"/>
  <c r="BC105" i="18"/>
  <c r="AU105" i="18"/>
  <c r="AM105" i="18"/>
  <c r="AE105" i="18"/>
  <c r="W105" i="18"/>
  <c r="O105" i="18"/>
  <c r="G105" i="18"/>
  <c r="G116" i="18"/>
  <c r="S116" i="18"/>
  <c r="K116" i="18"/>
  <c r="BC116" i="18"/>
  <c r="AU116" i="18"/>
  <c r="AM116" i="18"/>
  <c r="AE116" i="18"/>
  <c r="W116" i="18"/>
  <c r="O116" i="18"/>
  <c r="AQ116" i="18"/>
  <c r="AA116" i="18"/>
  <c r="AY116" i="18"/>
  <c r="AI116" i="18"/>
  <c r="BC120" i="18"/>
  <c r="AU120" i="18"/>
  <c r="AM120" i="18"/>
  <c r="AE120" i="18"/>
  <c r="W120" i="18"/>
  <c r="O120" i="18"/>
  <c r="G120" i="18"/>
  <c r="AQ120" i="18"/>
  <c r="AA120" i="18"/>
  <c r="K120" i="18"/>
  <c r="AY120" i="18"/>
  <c r="AI120" i="18"/>
  <c r="S120" i="18"/>
  <c r="BC124" i="18"/>
  <c r="AU124" i="18"/>
  <c r="AM124" i="18"/>
  <c r="AE124" i="18"/>
  <c r="W124" i="18"/>
  <c r="O124" i="18"/>
  <c r="G124" i="18"/>
  <c r="AQ124" i="18"/>
  <c r="K124" i="18"/>
  <c r="AY124" i="18"/>
  <c r="S124" i="18"/>
  <c r="AI124" i="18"/>
  <c r="AA124" i="18"/>
  <c r="AY128" i="18"/>
  <c r="AQ128" i="18"/>
  <c r="AI128" i="18"/>
  <c r="AA128" i="18"/>
  <c r="S128" i="18"/>
  <c r="K128" i="18"/>
  <c r="AE128" i="18"/>
  <c r="AM128" i="18"/>
  <c r="G128" i="18"/>
  <c r="W128" i="18"/>
  <c r="O128" i="18"/>
  <c r="BC128" i="18"/>
  <c r="AU128" i="18"/>
  <c r="AY132" i="18"/>
  <c r="AQ132" i="18"/>
  <c r="AI132" i="18"/>
  <c r="AA132" i="18"/>
  <c r="S132" i="18"/>
  <c r="K132" i="18"/>
  <c r="O132" i="18"/>
  <c r="BC132" i="18"/>
  <c r="AM132" i="18"/>
  <c r="W132" i="18"/>
  <c r="AE132" i="18"/>
  <c r="G132" i="18"/>
  <c r="AU132" i="18"/>
  <c r="AY136" i="18"/>
  <c r="AQ136" i="18"/>
  <c r="AI136" i="18"/>
  <c r="AA136" i="18"/>
  <c r="S136" i="18"/>
  <c r="K136" i="18"/>
  <c r="BC136" i="18"/>
  <c r="AM136" i="18"/>
  <c r="W136" i="18"/>
  <c r="G136" i="18"/>
  <c r="AU136" i="18"/>
  <c r="O136" i="18"/>
  <c r="AE136" i="18"/>
  <c r="AY140" i="18"/>
  <c r="AQ140" i="18"/>
  <c r="AI140" i="18"/>
  <c r="AA140" i="18"/>
  <c r="S140" i="18"/>
  <c r="K140" i="18"/>
  <c r="BC140" i="18"/>
  <c r="AM140" i="18"/>
  <c r="W140" i="18"/>
  <c r="G140" i="18"/>
  <c r="AE140" i="18"/>
  <c r="AU140" i="18"/>
  <c r="O140" i="18"/>
  <c r="AY144" i="18"/>
  <c r="AQ144" i="18"/>
  <c r="AI144" i="18"/>
  <c r="AA144" i="18"/>
  <c r="S144" i="18"/>
  <c r="K144" i="18"/>
  <c r="BC144" i="18"/>
  <c r="AM144" i="18"/>
  <c r="W144" i="18"/>
  <c r="G144" i="18"/>
  <c r="AU144" i="18"/>
  <c r="O144" i="18"/>
  <c r="AE144" i="18"/>
  <c r="AY148" i="18"/>
  <c r="AQ148" i="18"/>
  <c r="AI148" i="18"/>
  <c r="AA148" i="18"/>
  <c r="S148" i="18"/>
  <c r="K148" i="18"/>
  <c r="BC148" i="18"/>
  <c r="AM148" i="18"/>
  <c r="W148" i="18"/>
  <c r="G148" i="18"/>
  <c r="AE148" i="18"/>
  <c r="O148" i="18"/>
  <c r="AU148" i="18"/>
  <c r="AY152" i="18"/>
  <c r="AQ152" i="18"/>
  <c r="AI152" i="18"/>
  <c r="AA152" i="18"/>
  <c r="S152" i="18"/>
  <c r="K152" i="18"/>
  <c r="BC152" i="18"/>
  <c r="AM152" i="18"/>
  <c r="W152" i="18"/>
  <c r="G152" i="18"/>
  <c r="AU152" i="18"/>
  <c r="O152" i="18"/>
  <c r="AE152" i="18"/>
  <c r="AY156" i="18"/>
  <c r="AQ156" i="18"/>
  <c r="AI156" i="18"/>
  <c r="AA156" i="18"/>
  <c r="S156" i="18"/>
  <c r="K156" i="18"/>
  <c r="AU156" i="18"/>
  <c r="AE156" i="18"/>
  <c r="W156" i="18"/>
  <c r="G156" i="18"/>
  <c r="BC156" i="18"/>
  <c r="AM156" i="18"/>
  <c r="O156" i="18"/>
  <c r="BA46" i="20"/>
  <c r="AS46" i="20"/>
  <c r="AK46" i="20"/>
  <c r="AC46" i="20"/>
  <c r="U46" i="20"/>
  <c r="M46" i="20"/>
  <c r="E46" i="20"/>
  <c r="AG46" i="20"/>
  <c r="Y46" i="20"/>
  <c r="AO46" i="20"/>
  <c r="AW46" i="20"/>
  <c r="Q46" i="20"/>
  <c r="I46" i="20"/>
  <c r="BA50" i="20"/>
  <c r="AS50" i="20"/>
  <c r="AK50" i="20"/>
  <c r="AC50" i="20"/>
  <c r="U50" i="20"/>
  <c r="M50" i="20"/>
  <c r="E50" i="20"/>
  <c r="AW50" i="20"/>
  <c r="Q50" i="20"/>
  <c r="AO50" i="20"/>
  <c r="I50" i="20"/>
  <c r="Y50" i="20"/>
  <c r="AG50" i="20"/>
  <c r="BA93" i="20"/>
  <c r="AS93" i="20"/>
  <c r="AK93" i="20"/>
  <c r="AC93" i="20"/>
  <c r="U93" i="20"/>
  <c r="M93" i="20"/>
  <c r="E93" i="20"/>
  <c r="Y93" i="20"/>
  <c r="AW93" i="20"/>
  <c r="Q93" i="20"/>
  <c r="AO93" i="20"/>
  <c r="I93" i="20"/>
  <c r="AG93" i="20"/>
  <c r="BA97" i="20"/>
  <c r="AS97" i="20"/>
  <c r="AK97" i="20"/>
  <c r="AC97" i="20"/>
  <c r="U97" i="20"/>
  <c r="M97" i="20"/>
  <c r="E97" i="20"/>
  <c r="AO97" i="20"/>
  <c r="I97" i="20"/>
  <c r="Q97" i="20"/>
  <c r="AG97" i="20"/>
  <c r="Y97" i="20"/>
  <c r="AW97" i="20"/>
  <c r="BA101" i="20"/>
  <c r="AS101" i="20"/>
  <c r="AK101" i="20"/>
  <c r="AC101" i="20"/>
  <c r="U101" i="20"/>
  <c r="M101" i="20"/>
  <c r="E101" i="20"/>
  <c r="Y101" i="20"/>
  <c r="AW101" i="20"/>
  <c r="Q101" i="20"/>
  <c r="AO101" i="20"/>
  <c r="I101" i="20"/>
  <c r="AG101" i="20"/>
  <c r="BA105" i="20"/>
  <c r="AS105" i="20"/>
  <c r="AK105" i="20"/>
  <c r="AC105" i="20"/>
  <c r="U105" i="20"/>
  <c r="M105" i="20"/>
  <c r="E105" i="20"/>
  <c r="AW105" i="20"/>
  <c r="Q105" i="20"/>
  <c r="AO105" i="20"/>
  <c r="I105" i="20"/>
  <c r="Y105" i="20"/>
  <c r="AG105" i="20"/>
  <c r="M116" i="20"/>
  <c r="BA116" i="20"/>
  <c r="AW116" i="20"/>
  <c r="AO116" i="20"/>
  <c r="AG116" i="20"/>
  <c r="Y116" i="20"/>
  <c r="AS116" i="20"/>
  <c r="AC116" i="20"/>
  <c r="AK116" i="20"/>
  <c r="U116" i="20"/>
  <c r="AW120" i="20"/>
  <c r="AC120" i="20"/>
  <c r="Q120" i="20"/>
  <c r="AK120" i="20"/>
  <c r="Y120" i="20"/>
  <c r="E120" i="20"/>
  <c r="AG120" i="20"/>
  <c r="M120" i="20"/>
  <c r="BA120" i="20"/>
  <c r="I120" i="20"/>
  <c r="AS120" i="20"/>
  <c r="U120" i="20"/>
  <c r="AO120" i="20"/>
  <c r="AW124" i="20"/>
  <c r="BA124" i="20"/>
  <c r="AS124" i="20"/>
  <c r="AG124" i="20"/>
  <c r="M124" i="20"/>
  <c r="AO124" i="20"/>
  <c r="U124" i="20"/>
  <c r="I124" i="20"/>
  <c r="Y124" i="20"/>
  <c r="E124" i="20"/>
  <c r="Q124" i="20"/>
  <c r="AK124" i="20"/>
  <c r="AC124" i="20"/>
  <c r="BA128" i="20"/>
  <c r="AG128" i="20"/>
  <c r="U128" i="20"/>
  <c r="AO128" i="20"/>
  <c r="AC128" i="20"/>
  <c r="I128" i="20"/>
  <c r="M128" i="20"/>
  <c r="AW128" i="20"/>
  <c r="E128" i="20"/>
  <c r="AS128" i="20"/>
  <c r="AK128" i="20"/>
  <c r="Y128" i="20"/>
  <c r="Q128" i="20"/>
  <c r="AW132" i="20"/>
  <c r="AO132" i="20"/>
  <c r="AG132" i="20"/>
  <c r="Y132" i="20"/>
  <c r="Q132" i="20"/>
  <c r="I132" i="20"/>
  <c r="BA132" i="20"/>
  <c r="AK132" i="20"/>
  <c r="U132" i="20"/>
  <c r="E132" i="20"/>
  <c r="AC132" i="20"/>
  <c r="M132" i="20"/>
  <c r="AS132" i="20"/>
  <c r="AW136" i="20"/>
  <c r="AO136" i="20"/>
  <c r="AG136" i="20"/>
  <c r="Y136" i="20"/>
  <c r="Q136" i="20"/>
  <c r="I136" i="20"/>
  <c r="BA136" i="20"/>
  <c r="AK136" i="20"/>
  <c r="U136" i="20"/>
  <c r="E136" i="20"/>
  <c r="AS136" i="20"/>
  <c r="M136" i="20"/>
  <c r="AC136" i="20"/>
  <c r="AW140" i="20"/>
  <c r="AO140" i="20"/>
  <c r="AG140" i="20"/>
  <c r="Y140" i="20"/>
  <c r="Q140" i="20"/>
  <c r="I140" i="20"/>
  <c r="BA140" i="20"/>
  <c r="AK140" i="20"/>
  <c r="U140" i="20"/>
  <c r="E140" i="20"/>
  <c r="AC140" i="20"/>
  <c r="AS140" i="20"/>
  <c r="M140" i="20"/>
  <c r="AW144" i="20"/>
  <c r="AO144" i="20"/>
  <c r="AG144" i="20"/>
  <c r="Y144" i="20"/>
  <c r="Q144" i="20"/>
  <c r="I144" i="20"/>
  <c r="BA144" i="20"/>
  <c r="AK144" i="20"/>
  <c r="U144" i="20"/>
  <c r="E144" i="20"/>
  <c r="AS144" i="20"/>
  <c r="M144" i="20"/>
  <c r="AC144" i="20"/>
  <c r="AW148" i="20"/>
  <c r="AO148" i="20"/>
  <c r="AG148" i="20"/>
  <c r="Y148" i="20"/>
  <c r="Q148" i="20"/>
  <c r="I148" i="20"/>
  <c r="BA148" i="20"/>
  <c r="AK148" i="20"/>
  <c r="U148" i="20"/>
  <c r="E148" i="20"/>
  <c r="AC148" i="20"/>
  <c r="M148" i="20"/>
  <c r="AS148" i="20"/>
  <c r="BA152" i="20"/>
  <c r="AS152" i="20"/>
  <c r="AK152" i="20"/>
  <c r="AC152" i="20"/>
  <c r="U152" i="20"/>
  <c r="M152" i="20"/>
  <c r="E152" i="20"/>
  <c r="AO152" i="20"/>
  <c r="Y152" i="20"/>
  <c r="I152" i="20"/>
  <c r="AG152" i="20"/>
  <c r="AW152" i="20"/>
  <c r="Q152" i="20"/>
  <c r="AW156" i="20"/>
  <c r="AK156" i="20"/>
  <c r="Y156" i="20"/>
  <c r="AS156" i="20"/>
  <c r="AG156" i="20"/>
  <c r="M156" i="20"/>
  <c r="E156" i="20"/>
  <c r="AO156" i="20"/>
  <c r="U156" i="20"/>
  <c r="BA156" i="20"/>
  <c r="AC156" i="20"/>
  <c r="I156" i="20"/>
  <c r="Q156" i="20"/>
  <c r="AY154" i="23"/>
  <c r="AQ154" i="23"/>
  <c r="AI154" i="23"/>
  <c r="AA154" i="23"/>
  <c r="S154" i="23"/>
  <c r="K154" i="23"/>
  <c r="AU154" i="23"/>
  <c r="O154" i="23"/>
  <c r="BC154" i="23"/>
  <c r="AM154" i="23"/>
  <c r="W154" i="23"/>
  <c r="AE154" i="23"/>
  <c r="G154" i="23"/>
  <c r="BC158" i="23"/>
  <c r="AU158" i="23"/>
  <c r="AM158" i="23"/>
  <c r="AE158" i="23"/>
  <c r="W158" i="23"/>
  <c r="O158" i="23"/>
  <c r="G158" i="23"/>
  <c r="AQ158" i="23"/>
  <c r="AA158" i="23"/>
  <c r="K158" i="23"/>
  <c r="AI158" i="23"/>
  <c r="S158" i="23"/>
  <c r="AY158" i="23"/>
  <c r="BA105" i="24"/>
  <c r="AS105" i="24"/>
  <c r="AK105" i="24"/>
  <c r="AC105" i="24"/>
  <c r="U105" i="24"/>
  <c r="M105" i="24"/>
  <c r="E105" i="24"/>
  <c r="AG105" i="24"/>
  <c r="I105" i="24"/>
  <c r="Y105" i="24"/>
  <c r="AW105" i="24"/>
  <c r="Q105" i="24"/>
  <c r="AO105" i="24"/>
  <c r="BA152" i="24"/>
  <c r="AS152" i="24"/>
  <c r="AK152" i="24"/>
  <c r="AC152" i="24"/>
  <c r="U152" i="24"/>
  <c r="M152" i="24"/>
  <c r="E152" i="24"/>
  <c r="AO152" i="24"/>
  <c r="Y152" i="24"/>
  <c r="I152" i="24"/>
  <c r="AW152" i="24"/>
  <c r="Q152" i="24"/>
  <c r="AG152" i="24"/>
  <c r="BA156" i="24"/>
  <c r="AS156" i="24"/>
  <c r="AK156" i="24"/>
  <c r="AC156" i="24"/>
  <c r="U156" i="24"/>
  <c r="M156" i="24"/>
  <c r="E156" i="24"/>
  <c r="AO156" i="24"/>
  <c r="Y156" i="24"/>
  <c r="I156" i="24"/>
  <c r="AG156" i="24"/>
  <c r="AW156" i="24"/>
  <c r="Q156" i="24"/>
  <c r="AY105" i="29"/>
  <c r="AQ105" i="29"/>
  <c r="AI105" i="29"/>
  <c r="AA105" i="29"/>
  <c r="S105" i="29"/>
  <c r="K105" i="29"/>
  <c r="BC105" i="29"/>
  <c r="AU105" i="29"/>
  <c r="AM105" i="29"/>
  <c r="AE105" i="29"/>
  <c r="W105" i="29"/>
  <c r="O105" i="29"/>
  <c r="G105" i="29"/>
  <c r="AY152" i="29"/>
  <c r="AQ152" i="29"/>
  <c r="AI152" i="29"/>
  <c r="AA152" i="29"/>
  <c r="S152" i="29"/>
  <c r="K152" i="29"/>
  <c r="AU152" i="29"/>
  <c r="AE152" i="29"/>
  <c r="O152" i="29"/>
  <c r="BC152" i="29"/>
  <c r="W152" i="29"/>
  <c r="G152" i="29"/>
  <c r="AM152" i="29"/>
  <c r="AY156" i="29"/>
  <c r="AQ156" i="29"/>
  <c r="AI156" i="29"/>
  <c r="AA156" i="29"/>
  <c r="S156" i="29"/>
  <c r="K156" i="29"/>
  <c r="BC156" i="29"/>
  <c r="AM156" i="29"/>
  <c r="W156" i="29"/>
  <c r="G156" i="29"/>
  <c r="AE156" i="29"/>
  <c r="AU156" i="29"/>
  <c r="O156" i="29"/>
  <c r="BA154" i="30"/>
  <c r="AS154" i="30"/>
  <c r="AK154" i="30"/>
  <c r="AC154" i="30"/>
  <c r="U154" i="30"/>
  <c r="M154" i="30"/>
  <c r="E154" i="30"/>
  <c r="AW154" i="30"/>
  <c r="AG154" i="30"/>
  <c r="Q154" i="30"/>
  <c r="AO154" i="30"/>
  <c r="I154" i="30"/>
  <c r="Y154" i="30"/>
  <c r="AW158" i="30"/>
  <c r="AO158" i="30"/>
  <c r="AG158" i="30"/>
  <c r="Y158" i="30"/>
  <c r="Q158" i="30"/>
  <c r="I158" i="30"/>
  <c r="BA158" i="30"/>
  <c r="AK158" i="30"/>
  <c r="U158" i="30"/>
  <c r="E158" i="30"/>
  <c r="AC158" i="30"/>
  <c r="M158" i="30"/>
  <c r="AS158" i="30"/>
  <c r="AY154" i="31"/>
  <c r="AQ154" i="31"/>
  <c r="AI154" i="31"/>
  <c r="AA154" i="31"/>
  <c r="S154" i="31"/>
  <c r="K154" i="31"/>
  <c r="BC154" i="31"/>
  <c r="AM154" i="31"/>
  <c r="W154" i="31"/>
  <c r="G154" i="31"/>
  <c r="AE154" i="31"/>
  <c r="AU154" i="31"/>
  <c r="O154" i="31"/>
  <c r="BC158" i="31"/>
  <c r="AU158" i="31"/>
  <c r="AM158" i="31"/>
  <c r="AE158" i="31"/>
  <c r="W158" i="31"/>
  <c r="O158" i="31"/>
  <c r="G158" i="31"/>
  <c r="AQ158" i="31"/>
  <c r="AA158" i="31"/>
  <c r="K158" i="31"/>
  <c r="AI158" i="31"/>
  <c r="AY158" i="31"/>
  <c r="S158" i="31"/>
  <c r="BA105" i="32"/>
  <c r="AS105" i="32"/>
  <c r="AK105" i="32"/>
  <c r="AC105" i="32"/>
  <c r="U105" i="32"/>
  <c r="M105" i="32"/>
  <c r="E105" i="32"/>
  <c r="AG105" i="32"/>
  <c r="I105" i="32"/>
  <c r="Y105" i="32"/>
  <c r="AW105" i="32"/>
  <c r="Q105" i="32"/>
  <c r="AO105" i="32"/>
  <c r="AW152" i="32"/>
  <c r="AO152" i="32"/>
  <c r="AG152" i="32"/>
  <c r="Y152" i="32"/>
  <c r="Q152" i="32"/>
  <c r="I152" i="32"/>
  <c r="AS152" i="32"/>
  <c r="AC152" i="32"/>
  <c r="M152" i="32"/>
  <c r="AK152" i="32"/>
  <c r="E152" i="32"/>
  <c r="U152" i="32"/>
  <c r="BA152" i="32"/>
  <c r="BA156" i="32"/>
  <c r="AS156" i="32"/>
  <c r="AK156" i="32"/>
  <c r="AC156" i="32"/>
  <c r="U156" i="32"/>
  <c r="M156" i="32"/>
  <c r="E156" i="32"/>
  <c r="AO156" i="32"/>
  <c r="Y156" i="32"/>
  <c r="I156" i="32"/>
  <c r="AG156" i="32"/>
  <c r="Q156" i="32"/>
  <c r="AW156" i="32"/>
  <c r="AY105" i="33"/>
  <c r="AQ105" i="33"/>
  <c r="AI105" i="33"/>
  <c r="AA105" i="33"/>
  <c r="S105" i="33"/>
  <c r="K105" i="33"/>
  <c r="BC105" i="33"/>
  <c r="AU105" i="33"/>
  <c r="AM105" i="33"/>
  <c r="AE105" i="33"/>
  <c r="W105" i="33"/>
  <c r="O105" i="33"/>
  <c r="G105" i="33"/>
  <c r="AY152" i="33"/>
  <c r="AQ152" i="33"/>
  <c r="AI152" i="33"/>
  <c r="AA152" i="33"/>
  <c r="S152" i="33"/>
  <c r="K152" i="33"/>
  <c r="AU152" i="33"/>
  <c r="AE152" i="33"/>
  <c r="O152" i="33"/>
  <c r="AM152" i="33"/>
  <c r="G152" i="33"/>
  <c r="W152" i="33"/>
  <c r="BC152" i="33"/>
  <c r="AY156" i="33"/>
  <c r="AQ156" i="33"/>
  <c r="AI156" i="33"/>
  <c r="AA156" i="33"/>
  <c r="S156" i="33"/>
  <c r="K156" i="33"/>
  <c r="BC156" i="33"/>
  <c r="AM156" i="33"/>
  <c r="W156" i="33"/>
  <c r="G156" i="33"/>
  <c r="AU156" i="33"/>
  <c r="O156" i="33"/>
  <c r="AE156" i="33"/>
  <c r="BA154" i="34"/>
  <c r="AS154" i="34"/>
  <c r="AK154" i="34"/>
  <c r="AC154" i="34"/>
  <c r="U154" i="34"/>
  <c r="M154" i="34"/>
  <c r="E154" i="34"/>
  <c r="AW154" i="34"/>
  <c r="AG154" i="34"/>
  <c r="Q154" i="34"/>
  <c r="Y154" i="34"/>
  <c r="I154" i="34"/>
  <c r="AO154" i="34"/>
  <c r="AW158" i="34"/>
  <c r="AO158" i="34"/>
  <c r="AG158" i="34"/>
  <c r="Y158" i="34"/>
  <c r="Q158" i="34"/>
  <c r="I158" i="34"/>
  <c r="BA158" i="34"/>
  <c r="AK158" i="34"/>
  <c r="U158" i="34"/>
  <c r="E158" i="34"/>
  <c r="AS158" i="34"/>
  <c r="M158" i="34"/>
  <c r="AC158" i="34"/>
  <c r="AY16" i="1"/>
  <c r="AQ16" i="1"/>
  <c r="AI16" i="1"/>
  <c r="AA16" i="1"/>
  <c r="S16" i="1"/>
  <c r="K16" i="1"/>
  <c r="BC16" i="1"/>
  <c r="AU16" i="1"/>
  <c r="AM16" i="1"/>
  <c r="AE16" i="1"/>
  <c r="W16" i="1"/>
  <c r="O16" i="1"/>
  <c r="G16" i="1"/>
  <c r="BC32" i="1"/>
  <c r="AU32" i="1"/>
  <c r="AM32" i="1"/>
  <c r="AE32" i="1"/>
  <c r="AA32" i="1"/>
  <c r="S32" i="1"/>
  <c r="K32" i="1"/>
  <c r="AI32" i="1"/>
  <c r="AY32" i="1"/>
  <c r="AQ32" i="1"/>
  <c r="W32" i="1"/>
  <c r="O32" i="1"/>
  <c r="G32" i="1"/>
  <c r="BC48" i="1"/>
  <c r="AU48" i="1"/>
  <c r="AM48" i="1"/>
  <c r="AE48" i="1"/>
  <c r="W48" i="1"/>
  <c r="O48" i="1"/>
  <c r="G48" i="1"/>
  <c r="AA48" i="1"/>
  <c r="AI48" i="1"/>
  <c r="AY48" i="1"/>
  <c r="S48" i="1"/>
  <c r="AQ48" i="1"/>
  <c r="K48" i="1"/>
  <c r="BC18" i="4"/>
  <c r="AU18" i="4"/>
  <c r="AM18" i="4"/>
  <c r="AE18" i="4"/>
  <c r="W18" i="4"/>
  <c r="O18" i="4"/>
  <c r="G18" i="4"/>
  <c r="AY18" i="4"/>
  <c r="AQ18" i="4"/>
  <c r="AI18" i="4"/>
  <c r="AA18" i="4"/>
  <c r="S18" i="4"/>
  <c r="K18" i="4"/>
  <c r="BC26" i="4"/>
  <c r="AU26" i="4"/>
  <c r="AM26" i="4"/>
  <c r="AE26" i="4"/>
  <c r="W26" i="4"/>
  <c r="O26" i="4"/>
  <c r="G26" i="4"/>
  <c r="AY26" i="4"/>
  <c r="AQ26" i="4"/>
  <c r="AI26" i="4"/>
  <c r="AA26" i="4"/>
  <c r="S26" i="4"/>
  <c r="K26" i="4"/>
  <c r="AY34" i="4"/>
  <c r="AQ34" i="4"/>
  <c r="AI34" i="4"/>
  <c r="AA34" i="4"/>
  <c r="S34" i="4"/>
  <c r="K34" i="4"/>
  <c r="AE34" i="4"/>
  <c r="AM34" i="4"/>
  <c r="G34" i="4"/>
  <c r="W34" i="4"/>
  <c r="AU34" i="4"/>
  <c r="O34" i="4"/>
  <c r="BC34" i="4"/>
  <c r="AY42" i="4"/>
  <c r="AQ42" i="4"/>
  <c r="AI42" i="4"/>
  <c r="AA42" i="4"/>
  <c r="S42" i="4"/>
  <c r="K42" i="4"/>
  <c r="AE42" i="4"/>
  <c r="BC42" i="4"/>
  <c r="AM42" i="4"/>
  <c r="G42" i="4"/>
  <c r="W42" i="4"/>
  <c r="AU42" i="4"/>
  <c r="O42" i="4"/>
  <c r="AY46" i="4"/>
  <c r="AQ46" i="4"/>
  <c r="AI46" i="4"/>
  <c r="AA46" i="4"/>
  <c r="S46" i="4"/>
  <c r="K46" i="4"/>
  <c r="AU46" i="4"/>
  <c r="O46" i="4"/>
  <c r="AM46" i="4"/>
  <c r="BC46" i="4"/>
  <c r="W46" i="4"/>
  <c r="G46" i="4"/>
  <c r="AE46" i="4"/>
  <c r="BC50" i="4"/>
  <c r="AU50" i="4"/>
  <c r="AM50" i="4"/>
  <c r="AE50" i="4"/>
  <c r="AY50" i="4"/>
  <c r="AQ50" i="4"/>
  <c r="AI50" i="4"/>
  <c r="AA50" i="4"/>
  <c r="S50" i="4"/>
  <c r="K50" i="4"/>
  <c r="W50" i="4"/>
  <c r="G50" i="4"/>
  <c r="O50" i="4"/>
  <c r="BC93" i="4"/>
  <c r="AU93" i="4"/>
  <c r="AM93" i="4"/>
  <c r="AE93" i="4"/>
  <c r="W93" i="4"/>
  <c r="O93" i="4"/>
  <c r="G93" i="4"/>
  <c r="AY93" i="4"/>
  <c r="AQ93" i="4"/>
  <c r="AI93" i="4"/>
  <c r="AA93" i="4"/>
  <c r="S93" i="4"/>
  <c r="K93" i="4"/>
  <c r="BC101" i="4"/>
  <c r="AU101" i="4"/>
  <c r="AM101" i="4"/>
  <c r="AE101" i="4"/>
  <c r="W101" i="4"/>
  <c r="O101" i="4"/>
  <c r="G101" i="4"/>
  <c r="AY101" i="4"/>
  <c r="AQ101" i="4"/>
  <c r="AI101" i="4"/>
  <c r="AA101" i="4"/>
  <c r="S101" i="4"/>
  <c r="K101" i="4"/>
  <c r="AY105" i="4"/>
  <c r="AI105" i="4"/>
  <c r="S105" i="4"/>
  <c r="AU105" i="4"/>
  <c r="AE105" i="4"/>
  <c r="O105" i="4"/>
  <c r="AQ105" i="4"/>
  <c r="AA105" i="4"/>
  <c r="K105" i="4"/>
  <c r="BC105" i="4"/>
  <c r="AM105" i="4"/>
  <c r="W105" i="4"/>
  <c r="G105" i="4"/>
  <c r="BC156" i="8"/>
  <c r="AM156" i="8"/>
  <c r="W156" i="8"/>
  <c r="G156" i="8"/>
  <c r="AY156" i="8"/>
  <c r="AI156" i="8"/>
  <c r="S156" i="8"/>
  <c r="AU156" i="8"/>
  <c r="AE156" i="8"/>
  <c r="O156" i="8"/>
  <c r="AA156" i="8"/>
  <c r="K156" i="8"/>
  <c r="AQ156" i="8"/>
  <c r="AW154" i="9"/>
  <c r="AO154" i="9"/>
  <c r="AG154" i="9"/>
  <c r="Y154" i="9"/>
  <c r="Q154" i="9"/>
  <c r="I154" i="9"/>
  <c r="AK154" i="9"/>
  <c r="E154" i="9"/>
  <c r="AC154" i="9"/>
  <c r="BA154" i="9"/>
  <c r="U154" i="9"/>
  <c r="AS154" i="9"/>
  <c r="M154" i="9"/>
  <c r="BC10" i="1"/>
  <c r="AM10" i="1"/>
  <c r="W10" i="1"/>
  <c r="O10" i="1"/>
  <c r="AY10" i="1"/>
  <c r="S10" i="1"/>
  <c r="AU10" i="1"/>
  <c r="AE10" i="1"/>
  <c r="G10" i="1"/>
  <c r="AI10" i="1"/>
  <c r="AQ10" i="1"/>
  <c r="AA10" i="1"/>
  <c r="K10" i="1"/>
  <c r="AK16" i="1"/>
  <c r="E16" i="1"/>
  <c r="AW16" i="1"/>
  <c r="AO16" i="1"/>
  <c r="AG16" i="1"/>
  <c r="Y16" i="1"/>
  <c r="Q16" i="1"/>
  <c r="I16" i="1"/>
  <c r="AS16" i="1"/>
  <c r="U16" i="1"/>
  <c r="BA16" i="1"/>
  <c r="AC16" i="1"/>
  <c r="M16" i="1"/>
  <c r="AY18" i="1"/>
  <c r="AQ18" i="1"/>
  <c r="AI18" i="1"/>
  <c r="AA18" i="1"/>
  <c r="S18" i="1"/>
  <c r="K18" i="1"/>
  <c r="BC18" i="1"/>
  <c r="AU18" i="1"/>
  <c r="AM18" i="1"/>
  <c r="AE18" i="1"/>
  <c r="W18" i="1"/>
  <c r="O18" i="1"/>
  <c r="G18" i="1"/>
  <c r="AK24" i="1"/>
  <c r="AW24" i="1"/>
  <c r="AO24" i="1"/>
  <c r="AG24" i="1"/>
  <c r="Y24" i="1"/>
  <c r="Q24" i="1"/>
  <c r="I24" i="1"/>
  <c r="BA24" i="1"/>
  <c r="U24" i="1"/>
  <c r="E24" i="1"/>
  <c r="AS24" i="1"/>
  <c r="AC24" i="1"/>
  <c r="M24" i="1"/>
  <c r="AY26" i="1"/>
  <c r="AQ26" i="1"/>
  <c r="AI26" i="1"/>
  <c r="AA26" i="1"/>
  <c r="S26" i="1"/>
  <c r="K26" i="1"/>
  <c r="BC26" i="1"/>
  <c r="AU26" i="1"/>
  <c r="AM26" i="1"/>
  <c r="AE26" i="1"/>
  <c r="W26" i="1"/>
  <c r="O26" i="1"/>
  <c r="G26" i="1"/>
  <c r="AW32" i="1"/>
  <c r="AK32" i="1"/>
  <c r="U32" i="1"/>
  <c r="AS32" i="1"/>
  <c r="Y32" i="1"/>
  <c r="Q32" i="1"/>
  <c r="I32" i="1"/>
  <c r="AC32" i="1"/>
  <c r="M32" i="1"/>
  <c r="BA32" i="1"/>
  <c r="AG32" i="1"/>
  <c r="AO32" i="1"/>
  <c r="E32" i="1"/>
  <c r="BC34" i="1"/>
  <c r="AU34" i="1"/>
  <c r="AM34" i="1"/>
  <c r="AE34" i="1"/>
  <c r="W34" i="1"/>
  <c r="O34" i="1"/>
  <c r="G34" i="1"/>
  <c r="AY34" i="1"/>
  <c r="S34" i="1"/>
  <c r="AA34" i="1"/>
  <c r="AQ34" i="1"/>
  <c r="K34" i="1"/>
  <c r="AI34" i="1"/>
  <c r="AW40" i="1"/>
  <c r="AK40" i="1"/>
  <c r="Q40" i="1"/>
  <c r="E40" i="1"/>
  <c r="AC40" i="1"/>
  <c r="AS40" i="1"/>
  <c r="Y40" i="1"/>
  <c r="M40" i="1"/>
  <c r="BA40" i="1"/>
  <c r="AG40" i="1"/>
  <c r="U40" i="1"/>
  <c r="AO40" i="1"/>
  <c r="I40" i="1"/>
  <c r="BC42" i="1"/>
  <c r="AU42" i="1"/>
  <c r="AM42" i="1"/>
  <c r="AE42" i="1"/>
  <c r="W42" i="1"/>
  <c r="O42" i="1"/>
  <c r="G42" i="1"/>
  <c r="AY42" i="1"/>
  <c r="S42" i="1"/>
  <c r="AA42" i="1"/>
  <c r="AQ42" i="1"/>
  <c r="K42" i="1"/>
  <c r="AI42" i="1"/>
  <c r="AW48" i="1"/>
  <c r="AK48" i="1"/>
  <c r="Q48" i="1"/>
  <c r="E48" i="1"/>
  <c r="AC48" i="1"/>
  <c r="AS48" i="1"/>
  <c r="Y48" i="1"/>
  <c r="M48" i="1"/>
  <c r="BA48" i="1"/>
  <c r="AG48" i="1"/>
  <c r="U48" i="1"/>
  <c r="AO48" i="1"/>
  <c r="I48" i="1"/>
  <c r="BC50" i="1"/>
  <c r="AU50" i="1"/>
  <c r="AM50" i="1"/>
  <c r="AE50" i="1"/>
  <c r="W50" i="1"/>
  <c r="O50" i="1"/>
  <c r="G50" i="1"/>
  <c r="AY50" i="1"/>
  <c r="S50" i="1"/>
  <c r="AA50" i="1"/>
  <c r="AI50" i="1"/>
  <c r="AQ50" i="1"/>
  <c r="K50" i="1"/>
  <c r="AW97" i="1"/>
  <c r="AO97" i="1"/>
  <c r="AG97" i="1"/>
  <c r="Y97" i="1"/>
  <c r="Q97" i="1"/>
  <c r="I97" i="1"/>
  <c r="AS97" i="1"/>
  <c r="M97" i="1"/>
  <c r="AK97" i="1"/>
  <c r="E97" i="1"/>
  <c r="BA97" i="1"/>
  <c r="AC97" i="1"/>
  <c r="U97" i="1"/>
  <c r="AY99" i="1"/>
  <c r="AQ99" i="1"/>
  <c r="AI99" i="1"/>
  <c r="AA99" i="1"/>
  <c r="S99" i="1"/>
  <c r="K99" i="1"/>
  <c r="BC99" i="1"/>
  <c r="AU99" i="1"/>
  <c r="AM99" i="1"/>
  <c r="AE99" i="1"/>
  <c r="W99" i="1"/>
  <c r="O99" i="1"/>
  <c r="G99" i="1"/>
  <c r="BA105" i="1"/>
  <c r="AS105" i="1"/>
  <c r="AK105" i="1"/>
  <c r="AC105" i="1"/>
  <c r="U105" i="1"/>
  <c r="M105" i="1"/>
  <c r="E105" i="1"/>
  <c r="Y105" i="1"/>
  <c r="AW105" i="1"/>
  <c r="Q105" i="1"/>
  <c r="AG105" i="1"/>
  <c r="AO105" i="1"/>
  <c r="I105" i="1"/>
  <c r="AO146" i="1"/>
  <c r="Y146" i="1"/>
  <c r="I146" i="1"/>
  <c r="BA146" i="1"/>
  <c r="AK146" i="1"/>
  <c r="U146" i="1"/>
  <c r="E146" i="1"/>
  <c r="AW146" i="1"/>
  <c r="AG146" i="1"/>
  <c r="Q146" i="1"/>
  <c r="AS146" i="1"/>
  <c r="AC146" i="1"/>
  <c r="M146" i="1"/>
  <c r="BC148" i="1"/>
  <c r="AU148" i="1"/>
  <c r="AM148" i="1"/>
  <c r="AE148" i="1"/>
  <c r="W148" i="1"/>
  <c r="O148" i="1"/>
  <c r="G148" i="1"/>
  <c r="AY148" i="1"/>
  <c r="AQ148" i="1"/>
  <c r="AI148" i="1"/>
  <c r="AA148" i="1"/>
  <c r="S148" i="1"/>
  <c r="K148" i="1"/>
  <c r="BA154" i="1"/>
  <c r="AS154" i="1"/>
  <c r="AK154" i="1"/>
  <c r="AC154" i="1"/>
  <c r="U154" i="1"/>
  <c r="M154" i="1"/>
  <c r="E154" i="1"/>
  <c r="AW154" i="1"/>
  <c r="Q154" i="1"/>
  <c r="AO154" i="1"/>
  <c r="I154" i="1"/>
  <c r="AG154" i="1"/>
  <c r="Y154" i="1"/>
  <c r="AY156" i="1"/>
  <c r="AQ156" i="1"/>
  <c r="AI156" i="1"/>
  <c r="AA156" i="1"/>
  <c r="S156" i="1"/>
  <c r="K156" i="1"/>
  <c r="BC156" i="1"/>
  <c r="AU156" i="1"/>
  <c r="AM156" i="1"/>
  <c r="AE156" i="1"/>
  <c r="W156" i="1"/>
  <c r="O156" i="1"/>
  <c r="G156" i="1"/>
  <c r="AG14" i="4"/>
  <c r="I14" i="4"/>
  <c r="BA14" i="4"/>
  <c r="AS14" i="4"/>
  <c r="AK14" i="4"/>
  <c r="AC14" i="4"/>
  <c r="U14" i="4"/>
  <c r="M14" i="4"/>
  <c r="E14" i="4"/>
  <c r="AW14" i="4"/>
  <c r="Y14" i="4"/>
  <c r="AO14" i="4"/>
  <c r="Q14" i="4"/>
  <c r="Y18" i="4"/>
  <c r="BA18" i="4"/>
  <c r="AS18" i="4"/>
  <c r="AK18" i="4"/>
  <c r="AC18" i="4"/>
  <c r="U18" i="4"/>
  <c r="M18" i="4"/>
  <c r="E18" i="4"/>
  <c r="AO18" i="4"/>
  <c r="Q18" i="4"/>
  <c r="AW18" i="4"/>
  <c r="AG18" i="4"/>
  <c r="I18" i="4"/>
  <c r="AW22" i="4"/>
  <c r="Y22" i="4"/>
  <c r="BA22" i="4"/>
  <c r="AS22" i="4"/>
  <c r="AK22" i="4"/>
  <c r="AC22" i="4"/>
  <c r="U22" i="4"/>
  <c r="M22" i="4"/>
  <c r="E22" i="4"/>
  <c r="AG22" i="4"/>
  <c r="I22" i="4"/>
  <c r="AO22" i="4"/>
  <c r="Q22" i="4"/>
  <c r="AG26" i="4"/>
  <c r="I26" i="4"/>
  <c r="BA26" i="4"/>
  <c r="AS26" i="4"/>
  <c r="AK26" i="4"/>
  <c r="AC26" i="4"/>
  <c r="U26" i="4"/>
  <c r="M26" i="4"/>
  <c r="E26" i="4"/>
  <c r="AW26" i="4"/>
  <c r="Y26" i="4"/>
  <c r="AO26" i="4"/>
  <c r="Q26" i="4"/>
  <c r="AW30" i="4"/>
  <c r="Y30" i="4"/>
  <c r="BA30" i="4"/>
  <c r="AS30" i="4"/>
  <c r="AK30" i="4"/>
  <c r="AC30" i="4"/>
  <c r="U30" i="4"/>
  <c r="M30" i="4"/>
  <c r="E30" i="4"/>
  <c r="AG30" i="4"/>
  <c r="I30" i="4"/>
  <c r="AO30" i="4"/>
  <c r="Q30" i="4"/>
  <c r="BA34" i="4"/>
  <c r="AO34" i="4"/>
  <c r="U34" i="4"/>
  <c r="I34" i="4"/>
  <c r="AS34" i="4"/>
  <c r="M34" i="4"/>
  <c r="AW34" i="4"/>
  <c r="AC34" i="4"/>
  <c r="Q34" i="4"/>
  <c r="AK34" i="4"/>
  <c r="Y34" i="4"/>
  <c r="E34" i="4"/>
  <c r="AG34" i="4"/>
  <c r="AK38" i="4"/>
  <c r="Y38" i="4"/>
  <c r="E38" i="4"/>
  <c r="AW38" i="4"/>
  <c r="Q38" i="4"/>
  <c r="AS38" i="4"/>
  <c r="AG38" i="4"/>
  <c r="M38" i="4"/>
  <c r="BA38" i="4"/>
  <c r="AO38" i="4"/>
  <c r="U38" i="4"/>
  <c r="I38" i="4"/>
  <c r="AC38" i="4"/>
  <c r="BA42" i="4"/>
  <c r="AO42" i="4"/>
  <c r="U42" i="4"/>
  <c r="I42" i="4"/>
  <c r="AG42" i="4"/>
  <c r="AW42" i="4"/>
  <c r="AC42" i="4"/>
  <c r="Q42" i="4"/>
  <c r="AK42" i="4"/>
  <c r="Y42" i="4"/>
  <c r="E42" i="4"/>
  <c r="AS42" i="4"/>
  <c r="M42" i="4"/>
  <c r="AK46" i="4"/>
  <c r="Y46" i="4"/>
  <c r="E46" i="4"/>
  <c r="Q46" i="4"/>
  <c r="AS46" i="4"/>
  <c r="AG46" i="4"/>
  <c r="M46" i="4"/>
  <c r="AW46" i="4"/>
  <c r="BA46" i="4"/>
  <c r="AO46" i="4"/>
  <c r="U46" i="4"/>
  <c r="I46" i="4"/>
  <c r="AC46" i="4"/>
  <c r="AW50" i="4"/>
  <c r="AG50" i="4"/>
  <c r="U50" i="4"/>
  <c r="I50" i="4"/>
  <c r="BA50" i="4"/>
  <c r="AS50" i="4"/>
  <c r="AC50" i="4"/>
  <c r="Q50" i="4"/>
  <c r="M50" i="4"/>
  <c r="AO50" i="4"/>
  <c r="Y50" i="4"/>
  <c r="E50" i="4"/>
  <c r="AK50" i="4"/>
  <c r="BA93" i="4"/>
  <c r="AS93" i="4"/>
  <c r="AK93" i="4"/>
  <c r="AC93" i="4"/>
  <c r="U93" i="4"/>
  <c r="M93" i="4"/>
  <c r="E93" i="4"/>
  <c r="AO93" i="4"/>
  <c r="I93" i="4"/>
  <c r="AG93" i="4"/>
  <c r="AW93" i="4"/>
  <c r="Y93" i="4"/>
  <c r="Q93" i="4"/>
  <c r="BA97" i="4"/>
  <c r="AS97" i="4"/>
  <c r="AK97" i="4"/>
  <c r="AC97" i="4"/>
  <c r="U97" i="4"/>
  <c r="M97" i="4"/>
  <c r="E97" i="4"/>
  <c r="Y97" i="4"/>
  <c r="AW97" i="4"/>
  <c r="Q97" i="4"/>
  <c r="AO97" i="4"/>
  <c r="I97" i="4"/>
  <c r="AG97" i="4"/>
  <c r="BA101" i="4"/>
  <c r="AS101" i="4"/>
  <c r="AK101" i="4"/>
  <c r="AC101" i="4"/>
  <c r="U101" i="4"/>
  <c r="M101" i="4"/>
  <c r="E101" i="4"/>
  <c r="AO101" i="4"/>
  <c r="I101" i="4"/>
  <c r="AG101" i="4"/>
  <c r="AW101" i="4"/>
  <c r="Y101" i="4"/>
  <c r="Q101" i="4"/>
  <c r="BA105" i="4"/>
  <c r="AS105" i="4"/>
  <c r="AK105" i="4"/>
  <c r="AC105" i="4"/>
  <c r="U105" i="4"/>
  <c r="M105" i="4"/>
  <c r="E105" i="4"/>
  <c r="AW105" i="4"/>
  <c r="AO105" i="4"/>
  <c r="AG105" i="4"/>
  <c r="Y105" i="4"/>
  <c r="Q105" i="4"/>
  <c r="I105" i="4"/>
  <c r="AS148" i="4"/>
  <c r="AC148" i="4"/>
  <c r="M148" i="4"/>
  <c r="AO148" i="4"/>
  <c r="Y148" i="4"/>
  <c r="I148" i="4"/>
  <c r="BA148" i="4"/>
  <c r="AK148" i="4"/>
  <c r="U148" i="4"/>
  <c r="E148" i="4"/>
  <c r="Q148" i="4"/>
  <c r="AW148" i="4"/>
  <c r="AG148" i="4"/>
  <c r="AO152" i="4"/>
  <c r="Y152" i="4"/>
  <c r="I152" i="4"/>
  <c r="BA152" i="4"/>
  <c r="AK152" i="4"/>
  <c r="U152" i="4"/>
  <c r="E152" i="4"/>
  <c r="AW152" i="4"/>
  <c r="AG152" i="4"/>
  <c r="Q152" i="4"/>
  <c r="AC152" i="4"/>
  <c r="M152" i="4"/>
  <c r="AS152" i="4"/>
  <c r="AW156" i="4"/>
  <c r="AO156" i="4"/>
  <c r="AG156" i="4"/>
  <c r="Y156" i="4"/>
  <c r="Q156" i="4"/>
  <c r="I156" i="4"/>
  <c r="AS156" i="4"/>
  <c r="M156" i="4"/>
  <c r="AK156" i="4"/>
  <c r="E156" i="4"/>
  <c r="AC156" i="4"/>
  <c r="U156" i="4"/>
  <c r="BA156" i="4"/>
  <c r="BA105" i="8"/>
  <c r="AS105" i="8"/>
  <c r="AK105" i="8"/>
  <c r="AC105" i="8"/>
  <c r="U105" i="8"/>
  <c r="M105" i="8"/>
  <c r="E105" i="8"/>
  <c r="AW105" i="8"/>
  <c r="Q105" i="8"/>
  <c r="AO105" i="8"/>
  <c r="I105" i="8"/>
  <c r="AG105" i="8"/>
  <c r="Y105" i="8"/>
  <c r="AO152" i="8"/>
  <c r="Y152" i="8"/>
  <c r="I152" i="8"/>
  <c r="BA152" i="8"/>
  <c r="AK152" i="8"/>
  <c r="U152" i="8"/>
  <c r="E152" i="8"/>
  <c r="AW152" i="8"/>
  <c r="AG152" i="8"/>
  <c r="Q152" i="8"/>
  <c r="AS152" i="8"/>
  <c r="AC152" i="8"/>
  <c r="M152" i="8"/>
  <c r="AW156" i="8"/>
  <c r="AO156" i="8"/>
  <c r="AG156" i="8"/>
  <c r="Y156" i="8"/>
  <c r="Q156" i="8"/>
  <c r="I156" i="8"/>
  <c r="BA156" i="8"/>
  <c r="AS156" i="8"/>
  <c r="AK156" i="8"/>
  <c r="AC156" i="8"/>
  <c r="U156" i="8"/>
  <c r="M156" i="8"/>
  <c r="E156" i="8"/>
  <c r="AY105" i="9"/>
  <c r="AQ105" i="9"/>
  <c r="AI105" i="9"/>
  <c r="AA105" i="9"/>
  <c r="S105" i="9"/>
  <c r="K105" i="9"/>
  <c r="BC105" i="9"/>
  <c r="AU105" i="9"/>
  <c r="AM105" i="9"/>
  <c r="AE105" i="9"/>
  <c r="W105" i="9"/>
  <c r="O105" i="9"/>
  <c r="G105" i="9"/>
  <c r="BC152" i="9"/>
  <c r="AU152" i="9"/>
  <c r="AM152" i="9"/>
  <c r="AE152" i="9"/>
  <c r="W152" i="9"/>
  <c r="O152" i="9"/>
  <c r="G152" i="9"/>
  <c r="AY152" i="9"/>
  <c r="AQ152" i="9"/>
  <c r="AI152" i="9"/>
  <c r="AA152" i="9"/>
  <c r="S152" i="9"/>
  <c r="K152" i="9"/>
  <c r="BC156" i="9"/>
  <c r="AU156" i="9"/>
  <c r="AM156" i="9"/>
  <c r="AE156" i="9"/>
  <c r="W156" i="9"/>
  <c r="O156" i="9"/>
  <c r="G156" i="9"/>
  <c r="AY156" i="9"/>
  <c r="AQ156" i="9"/>
  <c r="AI156" i="9"/>
  <c r="AA156" i="9"/>
  <c r="S156" i="9"/>
  <c r="K156" i="9"/>
  <c r="AY154" i="15"/>
  <c r="AQ154" i="15"/>
  <c r="AI154" i="15"/>
  <c r="AA154" i="15"/>
  <c r="S154" i="15"/>
  <c r="K154" i="15"/>
  <c r="BC154" i="15"/>
  <c r="AU154" i="15"/>
  <c r="AM154" i="15"/>
  <c r="AE154" i="15"/>
  <c r="W154" i="15"/>
  <c r="O154" i="15"/>
  <c r="G154" i="15"/>
  <c r="BC158" i="15"/>
  <c r="AU158" i="15"/>
  <c r="AM158" i="15"/>
  <c r="AE158" i="15"/>
  <c r="W158" i="15"/>
  <c r="O158" i="15"/>
  <c r="G158" i="15"/>
  <c r="AQ158" i="15"/>
  <c r="AA158" i="15"/>
  <c r="K158" i="15"/>
  <c r="AY158" i="15"/>
  <c r="AI158" i="15"/>
  <c r="S158" i="15"/>
  <c r="BA105" i="16"/>
  <c r="AS105" i="16"/>
  <c r="AK105" i="16"/>
  <c r="AC105" i="16"/>
  <c r="U105" i="16"/>
  <c r="M105" i="16"/>
  <c r="E105" i="16"/>
  <c r="AW105" i="16"/>
  <c r="Q105" i="16"/>
  <c r="AO105" i="16"/>
  <c r="I105" i="16"/>
  <c r="AG105" i="16"/>
  <c r="Y105" i="16"/>
  <c r="BA152" i="16"/>
  <c r="AK152" i="16"/>
  <c r="U152" i="16"/>
  <c r="E152" i="16"/>
  <c r="AW152" i="16"/>
  <c r="AG152" i="16"/>
  <c r="Q152" i="16"/>
  <c r="AS152" i="16"/>
  <c r="AC152" i="16"/>
  <c r="M152" i="16"/>
  <c r="Y152" i="16"/>
  <c r="I152" i="16"/>
  <c r="AO152" i="16"/>
  <c r="BA156" i="16"/>
  <c r="AW156" i="16"/>
  <c r="AO156" i="16"/>
  <c r="AG156" i="16"/>
  <c r="Y156" i="16"/>
  <c r="Q156" i="16"/>
  <c r="I156" i="16"/>
  <c r="AC156" i="16"/>
  <c r="U156" i="16"/>
  <c r="AS156" i="16"/>
  <c r="M156" i="16"/>
  <c r="AK156" i="16"/>
  <c r="E156" i="16"/>
  <c r="AY105" i="17"/>
  <c r="AQ105" i="17"/>
  <c r="AI105" i="17"/>
  <c r="AA105" i="17"/>
  <c r="S105" i="17"/>
  <c r="K105" i="17"/>
  <c r="BC105" i="17"/>
  <c r="AU105" i="17"/>
  <c r="AM105" i="17"/>
  <c r="AE105" i="17"/>
  <c r="W105" i="17"/>
  <c r="O105" i="17"/>
  <c r="G105" i="17"/>
  <c r="BC152" i="17"/>
  <c r="AU152" i="17"/>
  <c r="AM152" i="17"/>
  <c r="AE152" i="17"/>
  <c r="W152" i="17"/>
  <c r="O152" i="17"/>
  <c r="G152" i="17"/>
  <c r="AY152" i="17"/>
  <c r="AQ152" i="17"/>
  <c r="AI152" i="17"/>
  <c r="AA152" i="17"/>
  <c r="S152" i="17"/>
  <c r="K152" i="17"/>
  <c r="BC156" i="17"/>
  <c r="AU156" i="17"/>
  <c r="AM156" i="17"/>
  <c r="AE156" i="17"/>
  <c r="W156" i="17"/>
  <c r="O156" i="17"/>
  <c r="G156" i="17"/>
  <c r="AY156" i="17"/>
  <c r="AQ156" i="17"/>
  <c r="AI156" i="17"/>
  <c r="AA156" i="17"/>
  <c r="S156" i="17"/>
  <c r="K156" i="17"/>
  <c r="BA44" i="18"/>
  <c r="AK44" i="18"/>
  <c r="U44" i="18"/>
  <c r="E44" i="18"/>
  <c r="AO44" i="18"/>
  <c r="AW44" i="18"/>
  <c r="AG44" i="18"/>
  <c r="Q44" i="18"/>
  <c r="Y44" i="18"/>
  <c r="AS44" i="18"/>
  <c r="AC44" i="18"/>
  <c r="M44" i="18"/>
  <c r="I44" i="18"/>
  <c r="AW48" i="18"/>
  <c r="AO48" i="18"/>
  <c r="AG48" i="18"/>
  <c r="Y48" i="18"/>
  <c r="Q48" i="18"/>
  <c r="I48" i="18"/>
  <c r="AS48" i="18"/>
  <c r="M48" i="18"/>
  <c r="U48" i="18"/>
  <c r="AK48" i="18"/>
  <c r="E48" i="18"/>
  <c r="AC48" i="18"/>
  <c r="BA48" i="18"/>
  <c r="AW52" i="18"/>
  <c r="AO52" i="18"/>
  <c r="AG52" i="18"/>
  <c r="Y52" i="18"/>
  <c r="Q52" i="18"/>
  <c r="I52" i="18"/>
  <c r="AC52" i="18"/>
  <c r="E52" i="18"/>
  <c r="BA52" i="18"/>
  <c r="U52" i="18"/>
  <c r="AS52" i="18"/>
  <c r="M52" i="18"/>
  <c r="AK52" i="18"/>
  <c r="AW91" i="18"/>
  <c r="AO91" i="18"/>
  <c r="AG91" i="18"/>
  <c r="Y91" i="18"/>
  <c r="Q91" i="18"/>
  <c r="I91" i="18"/>
  <c r="BA91" i="18"/>
  <c r="U91" i="18"/>
  <c r="AS91" i="18"/>
  <c r="M91" i="18"/>
  <c r="AK91" i="18"/>
  <c r="E91" i="18"/>
  <c r="AC91" i="18"/>
  <c r="AW95" i="18"/>
  <c r="AO95" i="18"/>
  <c r="AG95" i="18"/>
  <c r="Y95" i="18"/>
  <c r="Q95" i="18"/>
  <c r="I95" i="18"/>
  <c r="AK95" i="18"/>
  <c r="E95" i="18"/>
  <c r="M95" i="18"/>
  <c r="AC95" i="18"/>
  <c r="AS95" i="18"/>
  <c r="BA95" i="18"/>
  <c r="U95" i="18"/>
  <c r="AW99" i="18"/>
  <c r="AO99" i="18"/>
  <c r="AG99" i="18"/>
  <c r="Y99" i="18"/>
  <c r="Q99" i="18"/>
  <c r="I99" i="18"/>
  <c r="BA99" i="18"/>
  <c r="U99" i="18"/>
  <c r="AS99" i="18"/>
  <c r="M99" i="18"/>
  <c r="AC99" i="18"/>
  <c r="AK99" i="18"/>
  <c r="E99" i="18"/>
  <c r="AW103" i="18"/>
  <c r="AO103" i="18"/>
  <c r="AG103" i="18"/>
  <c r="Y103" i="18"/>
  <c r="Q103" i="18"/>
  <c r="I103" i="18"/>
  <c r="AK103" i="18"/>
  <c r="E103" i="18"/>
  <c r="AC103" i="18"/>
  <c r="M103" i="18"/>
  <c r="BA103" i="18"/>
  <c r="U103" i="18"/>
  <c r="AS103" i="18"/>
  <c r="AW118" i="18"/>
  <c r="AO118" i="18"/>
  <c r="AG118" i="18"/>
  <c r="Y118" i="18"/>
  <c r="Q118" i="18"/>
  <c r="I118" i="18"/>
  <c r="BA118" i="18"/>
  <c r="AK118" i="18"/>
  <c r="U118" i="18"/>
  <c r="E118" i="18"/>
  <c r="AS118" i="18"/>
  <c r="AC118" i="18"/>
  <c r="M118" i="18"/>
  <c r="AO122" i="18"/>
  <c r="AC122" i="18"/>
  <c r="I122" i="18"/>
  <c r="AW122" i="18"/>
  <c r="AK122" i="18"/>
  <c r="Q122" i="18"/>
  <c r="E122" i="18"/>
  <c r="BA122" i="18"/>
  <c r="AG122" i="18"/>
  <c r="Y122" i="18"/>
  <c r="AS122" i="18"/>
  <c r="U122" i="18"/>
  <c r="M122" i="18"/>
  <c r="AW126" i="18"/>
  <c r="AO126" i="18"/>
  <c r="AG126" i="18"/>
  <c r="Y126" i="18"/>
  <c r="Q126" i="18"/>
  <c r="I126" i="18"/>
  <c r="AK126" i="18"/>
  <c r="E126" i="18"/>
  <c r="AS126" i="18"/>
  <c r="M126" i="18"/>
  <c r="BA126" i="18"/>
  <c r="AC126" i="18"/>
  <c r="U126" i="18"/>
  <c r="AS130" i="18"/>
  <c r="AG130" i="18"/>
  <c r="M130" i="18"/>
  <c r="BA130" i="18"/>
  <c r="AO130" i="18"/>
  <c r="U130" i="18"/>
  <c r="I130" i="18"/>
  <c r="Y130" i="18"/>
  <c r="E130" i="18"/>
  <c r="Q130" i="18"/>
  <c r="AK130" i="18"/>
  <c r="AC130" i="18"/>
  <c r="AW130" i="18"/>
  <c r="BA134" i="18"/>
  <c r="AS134" i="18"/>
  <c r="AK134" i="18"/>
  <c r="AC134" i="18"/>
  <c r="U134" i="18"/>
  <c r="M134" i="18"/>
  <c r="E134" i="18"/>
  <c r="AW134" i="18"/>
  <c r="AG134" i="18"/>
  <c r="Q134" i="18"/>
  <c r="AO134" i="18"/>
  <c r="I134" i="18"/>
  <c r="Y134" i="18"/>
  <c r="BA138" i="18"/>
  <c r="AS138" i="18"/>
  <c r="AK138" i="18"/>
  <c r="AC138" i="18"/>
  <c r="U138" i="18"/>
  <c r="M138" i="18"/>
  <c r="E138" i="18"/>
  <c r="AW138" i="18"/>
  <c r="AG138" i="18"/>
  <c r="Q138" i="18"/>
  <c r="Y138" i="18"/>
  <c r="I138" i="18"/>
  <c r="AO138" i="18"/>
  <c r="BA142" i="18"/>
  <c r="AS142" i="18"/>
  <c r="AK142" i="18"/>
  <c r="AC142" i="18"/>
  <c r="U142" i="18"/>
  <c r="M142" i="18"/>
  <c r="E142" i="18"/>
  <c r="AW142" i="18"/>
  <c r="AG142" i="18"/>
  <c r="Q142" i="18"/>
  <c r="AO142" i="18"/>
  <c r="I142" i="18"/>
  <c r="Y142" i="18"/>
  <c r="BA146" i="18"/>
  <c r="AS146" i="18"/>
  <c r="AK146" i="18"/>
  <c r="AC146" i="18"/>
  <c r="U146" i="18"/>
  <c r="M146" i="18"/>
  <c r="E146" i="18"/>
  <c r="AW146" i="18"/>
  <c r="AG146" i="18"/>
  <c r="Q146" i="18"/>
  <c r="Y146" i="18"/>
  <c r="AO146" i="18"/>
  <c r="I146" i="18"/>
  <c r="BA150" i="18"/>
  <c r="AS150" i="18"/>
  <c r="AK150" i="18"/>
  <c r="AC150" i="18"/>
  <c r="U150" i="18"/>
  <c r="M150" i="18"/>
  <c r="E150" i="18"/>
  <c r="AW150" i="18"/>
  <c r="AG150" i="18"/>
  <c r="Q150" i="18"/>
  <c r="AO150" i="18"/>
  <c r="I150" i="18"/>
  <c r="Y150" i="18"/>
  <c r="AW154" i="18"/>
  <c r="AO154" i="18"/>
  <c r="AG154" i="18"/>
  <c r="Y154" i="18"/>
  <c r="Q154" i="18"/>
  <c r="I154" i="18"/>
  <c r="BA154" i="18"/>
  <c r="AK154" i="18"/>
  <c r="U154" i="18"/>
  <c r="E154" i="18"/>
  <c r="AS154" i="18"/>
  <c r="M154" i="18"/>
  <c r="AC154" i="18"/>
  <c r="BA158" i="18"/>
  <c r="AS158" i="18"/>
  <c r="AK158" i="18"/>
  <c r="AC158" i="18"/>
  <c r="U158" i="18"/>
  <c r="M158" i="18"/>
  <c r="E158" i="18"/>
  <c r="AO158" i="18"/>
  <c r="Y158" i="18"/>
  <c r="I158" i="18"/>
  <c r="AG158" i="18"/>
  <c r="Q158" i="18"/>
  <c r="AW158" i="18"/>
  <c r="BC46" i="20"/>
  <c r="AU46" i="20"/>
  <c r="AM46" i="20"/>
  <c r="AE46" i="20"/>
  <c r="W46" i="20"/>
  <c r="O46" i="20"/>
  <c r="G46" i="20"/>
  <c r="AY46" i="20"/>
  <c r="AQ46" i="20"/>
  <c r="AI46" i="20"/>
  <c r="AA46" i="20"/>
  <c r="S46" i="20"/>
  <c r="K46" i="20"/>
  <c r="BC50" i="20"/>
  <c r="AU50" i="20"/>
  <c r="AM50" i="20"/>
  <c r="AE50" i="20"/>
  <c r="W50" i="20"/>
  <c r="O50" i="20"/>
  <c r="G50" i="20"/>
  <c r="AY50" i="20"/>
  <c r="AQ50" i="20"/>
  <c r="AI50" i="20"/>
  <c r="AA50" i="20"/>
  <c r="S50" i="20"/>
  <c r="K50" i="20"/>
  <c r="BC93" i="20"/>
  <c r="AU93" i="20"/>
  <c r="AM93" i="20"/>
  <c r="AE93" i="20"/>
  <c r="W93" i="20"/>
  <c r="O93" i="20"/>
  <c r="G93" i="20"/>
  <c r="AY93" i="20"/>
  <c r="AQ93" i="20"/>
  <c r="AI93" i="20"/>
  <c r="AA93" i="20"/>
  <c r="S93" i="20"/>
  <c r="K93" i="20"/>
  <c r="BC97" i="20"/>
  <c r="AU97" i="20"/>
  <c r="AM97" i="20"/>
  <c r="AE97" i="20"/>
  <c r="W97" i="20"/>
  <c r="O97" i="20"/>
  <c r="G97" i="20"/>
  <c r="AY97" i="20"/>
  <c r="AQ97" i="20"/>
  <c r="AI97" i="20"/>
  <c r="AA97" i="20"/>
  <c r="S97" i="20"/>
  <c r="K97" i="20"/>
  <c r="BC101" i="20"/>
  <c r="AU101" i="20"/>
  <c r="AM101" i="20"/>
  <c r="AE101" i="20"/>
  <c r="W101" i="20"/>
  <c r="O101" i="20"/>
  <c r="G101" i="20"/>
  <c r="AY101" i="20"/>
  <c r="AQ101" i="20"/>
  <c r="AI101" i="20"/>
  <c r="AA101" i="20"/>
  <c r="S101" i="20"/>
  <c r="K101" i="20"/>
  <c r="BC105" i="20"/>
  <c r="AU105" i="20"/>
  <c r="AM105" i="20"/>
  <c r="AE105" i="20"/>
  <c r="W105" i="20"/>
  <c r="O105" i="20"/>
  <c r="G105" i="20"/>
  <c r="AY105" i="20"/>
  <c r="AQ105" i="20"/>
  <c r="AI105" i="20"/>
  <c r="AA105" i="20"/>
  <c r="S105" i="20"/>
  <c r="K105" i="20"/>
  <c r="AU116" i="20"/>
  <c r="AM116" i="20"/>
  <c r="AE116" i="20"/>
  <c r="W116" i="20"/>
  <c r="O116" i="20"/>
  <c r="BC116" i="20"/>
  <c r="AQ116" i="20"/>
  <c r="AA116" i="20"/>
  <c r="K116" i="20"/>
  <c r="AI116" i="20"/>
  <c r="AY116" i="20"/>
  <c r="S116" i="20"/>
  <c r="AY120" i="20"/>
  <c r="AQ120" i="20"/>
  <c r="AI120" i="20"/>
  <c r="AA120" i="20"/>
  <c r="S120" i="20"/>
  <c r="K120" i="20"/>
  <c r="AM120" i="20"/>
  <c r="G120" i="20"/>
  <c r="AU120" i="20"/>
  <c r="O120" i="20"/>
  <c r="BC120" i="20"/>
  <c r="AE120" i="20"/>
  <c r="W120" i="20"/>
  <c r="AQ124" i="20"/>
  <c r="AI124" i="20"/>
  <c r="AA124" i="20"/>
  <c r="S124" i="20"/>
  <c r="K124" i="20"/>
  <c r="W124" i="20"/>
  <c r="BC124" i="20"/>
  <c r="AE124" i="20"/>
  <c r="AU124" i="20"/>
  <c r="AM124" i="20"/>
  <c r="O124" i="20"/>
  <c r="AY124" i="20"/>
  <c r="G124" i="20"/>
  <c r="BC128" i="20"/>
  <c r="AU128" i="20"/>
  <c r="AM128" i="20"/>
  <c r="AE128" i="20"/>
  <c r="W128" i="20"/>
  <c r="O128" i="20"/>
  <c r="G128" i="20"/>
  <c r="AQ128" i="20"/>
  <c r="K128" i="20"/>
  <c r="AY128" i="20"/>
  <c r="S128" i="20"/>
  <c r="AI128" i="20"/>
  <c r="AA128" i="20"/>
  <c r="BC132" i="20"/>
  <c r="AU132" i="20"/>
  <c r="AM132" i="20"/>
  <c r="AE132" i="20"/>
  <c r="W132" i="20"/>
  <c r="O132" i="20"/>
  <c r="G132" i="20"/>
  <c r="AY132" i="20"/>
  <c r="AI132" i="20"/>
  <c r="S132" i="20"/>
  <c r="AQ132" i="20"/>
  <c r="K132" i="20"/>
  <c r="AA132" i="20"/>
  <c r="BC136" i="20"/>
  <c r="AU136" i="20"/>
  <c r="AM136" i="20"/>
  <c r="AE136" i="20"/>
  <c r="W136" i="20"/>
  <c r="O136" i="20"/>
  <c r="G136" i="20"/>
  <c r="AY136" i="20"/>
  <c r="AI136" i="20"/>
  <c r="S136" i="20"/>
  <c r="AA136" i="20"/>
  <c r="K136" i="20"/>
  <c r="AQ136" i="20"/>
  <c r="BC140" i="20"/>
  <c r="AU140" i="20"/>
  <c r="AM140" i="20"/>
  <c r="AE140" i="20"/>
  <c r="W140" i="20"/>
  <c r="O140" i="20"/>
  <c r="G140" i="20"/>
  <c r="AY140" i="20"/>
  <c r="AI140" i="20"/>
  <c r="S140" i="20"/>
  <c r="AQ140" i="20"/>
  <c r="K140" i="20"/>
  <c r="AA140" i="20"/>
  <c r="BC144" i="20"/>
  <c r="AU144" i="20"/>
  <c r="AM144" i="20"/>
  <c r="AE144" i="20"/>
  <c r="W144" i="20"/>
  <c r="O144" i="20"/>
  <c r="G144" i="20"/>
  <c r="AY144" i="20"/>
  <c r="AI144" i="20"/>
  <c r="S144" i="20"/>
  <c r="AA144" i="20"/>
  <c r="AQ144" i="20"/>
  <c r="K144" i="20"/>
  <c r="BC148" i="20"/>
  <c r="AU148" i="20"/>
  <c r="AM148" i="20"/>
  <c r="AE148" i="20"/>
  <c r="W148" i="20"/>
  <c r="O148" i="20"/>
  <c r="G148" i="20"/>
  <c r="AY148" i="20"/>
  <c r="AI148" i="20"/>
  <c r="S148" i="20"/>
  <c r="AQ148" i="20"/>
  <c r="K148" i="20"/>
  <c r="AA148" i="20"/>
  <c r="BC152" i="20"/>
  <c r="AU152" i="20"/>
  <c r="AM152" i="20"/>
  <c r="AE152" i="20"/>
  <c r="W152" i="20"/>
  <c r="O152" i="20"/>
  <c r="G152" i="20"/>
  <c r="AQ152" i="20"/>
  <c r="AA152" i="20"/>
  <c r="K152" i="20"/>
  <c r="AI152" i="20"/>
  <c r="AY152" i="20"/>
  <c r="S152" i="20"/>
  <c r="AY156" i="20"/>
  <c r="AQ156" i="20"/>
  <c r="AI156" i="20"/>
  <c r="AA156" i="20"/>
  <c r="S156" i="20"/>
  <c r="AU156" i="20"/>
  <c r="O156" i="20"/>
  <c r="G156" i="20"/>
  <c r="W156" i="20"/>
  <c r="BC156" i="20"/>
  <c r="K156" i="20"/>
  <c r="AM156" i="20"/>
  <c r="AE156" i="20"/>
  <c r="AW105" i="23"/>
  <c r="AO105" i="23"/>
  <c r="AG105" i="23"/>
  <c r="Y105" i="23"/>
  <c r="Q105" i="23"/>
  <c r="I105" i="23"/>
  <c r="AS105" i="23"/>
  <c r="M105" i="23"/>
  <c r="AK105" i="23"/>
  <c r="E105" i="23"/>
  <c r="U105" i="23"/>
  <c r="AC105" i="23"/>
  <c r="BA105" i="23"/>
  <c r="AW152" i="23"/>
  <c r="AO152" i="23"/>
  <c r="AG152" i="23"/>
  <c r="Y152" i="23"/>
  <c r="Q152" i="23"/>
  <c r="I152" i="23"/>
  <c r="BA152" i="23"/>
  <c r="AK152" i="23"/>
  <c r="U152" i="23"/>
  <c r="E152" i="23"/>
  <c r="AC152" i="23"/>
  <c r="M152" i="23"/>
  <c r="AS152" i="23"/>
  <c r="AW156" i="23"/>
  <c r="AO156" i="23"/>
  <c r="AG156" i="23"/>
  <c r="Y156" i="23"/>
  <c r="Q156" i="23"/>
  <c r="I156" i="23"/>
  <c r="BA156" i="23"/>
  <c r="AK156" i="23"/>
  <c r="U156" i="23"/>
  <c r="E156" i="23"/>
  <c r="AS156" i="23"/>
  <c r="M156" i="23"/>
  <c r="AC156" i="23"/>
  <c r="BC105" i="24"/>
  <c r="AU105" i="24"/>
  <c r="AM105" i="24"/>
  <c r="AE105" i="24"/>
  <c r="W105" i="24"/>
  <c r="O105" i="24"/>
  <c r="G105" i="24"/>
  <c r="AY105" i="24"/>
  <c r="AQ105" i="24"/>
  <c r="AI105" i="24"/>
  <c r="AA105" i="24"/>
  <c r="S105" i="24"/>
  <c r="K105" i="24"/>
  <c r="BC152" i="24"/>
  <c r="AU152" i="24"/>
  <c r="AM152" i="24"/>
  <c r="AE152" i="24"/>
  <c r="W152" i="24"/>
  <c r="O152" i="24"/>
  <c r="G152" i="24"/>
  <c r="AQ152" i="24"/>
  <c r="AA152" i="24"/>
  <c r="K152" i="24"/>
  <c r="AY152" i="24"/>
  <c r="S152" i="24"/>
  <c r="AI152" i="24"/>
  <c r="BC156" i="24"/>
  <c r="AU156" i="24"/>
  <c r="AM156" i="24"/>
  <c r="AE156" i="24"/>
  <c r="W156" i="24"/>
  <c r="O156" i="24"/>
  <c r="G156" i="24"/>
  <c r="AY156" i="24"/>
  <c r="AI156" i="24"/>
  <c r="S156" i="24"/>
  <c r="AA156" i="24"/>
  <c r="AQ156" i="24"/>
  <c r="K156" i="24"/>
  <c r="AW154" i="29"/>
  <c r="AO154" i="29"/>
  <c r="AG154" i="29"/>
  <c r="Y154" i="29"/>
  <c r="Q154" i="29"/>
  <c r="I154" i="29"/>
  <c r="AS154" i="29"/>
  <c r="AC154" i="29"/>
  <c r="M154" i="29"/>
  <c r="BA154" i="29"/>
  <c r="U154" i="29"/>
  <c r="E154" i="29"/>
  <c r="AK154" i="29"/>
  <c r="BA158" i="29"/>
  <c r="AS158" i="29"/>
  <c r="AK158" i="29"/>
  <c r="AC158" i="29"/>
  <c r="U158" i="29"/>
  <c r="M158" i="29"/>
  <c r="E158" i="29"/>
  <c r="AW158" i="29"/>
  <c r="AG158" i="29"/>
  <c r="Q158" i="29"/>
  <c r="AO158" i="29"/>
  <c r="I158" i="29"/>
  <c r="Y158" i="29"/>
  <c r="BC154" i="30"/>
  <c r="AU154" i="30"/>
  <c r="AM154" i="30"/>
  <c r="AE154" i="30"/>
  <c r="W154" i="30"/>
  <c r="O154" i="30"/>
  <c r="G154" i="30"/>
  <c r="AY154" i="30"/>
  <c r="AI154" i="30"/>
  <c r="S154" i="30"/>
  <c r="AQ154" i="30"/>
  <c r="K154" i="30"/>
  <c r="AA154" i="30"/>
  <c r="AY158" i="30"/>
  <c r="AQ158" i="30"/>
  <c r="AI158" i="30"/>
  <c r="AA158" i="30"/>
  <c r="S158" i="30"/>
  <c r="K158" i="30"/>
  <c r="BC158" i="30"/>
  <c r="AM158" i="30"/>
  <c r="W158" i="30"/>
  <c r="G158" i="30"/>
  <c r="AU158" i="30"/>
  <c r="O158" i="30"/>
  <c r="AE158" i="30"/>
  <c r="AW105" i="31"/>
  <c r="AO105" i="31"/>
  <c r="AG105" i="31"/>
  <c r="Y105" i="31"/>
  <c r="Q105" i="31"/>
  <c r="I105" i="31"/>
  <c r="AS105" i="31"/>
  <c r="M105" i="31"/>
  <c r="BA105" i="31"/>
  <c r="AK105" i="31"/>
  <c r="E105" i="31"/>
  <c r="U105" i="31"/>
  <c r="AC105" i="31"/>
  <c r="BA152" i="31"/>
  <c r="AS152" i="31"/>
  <c r="AK152" i="31"/>
  <c r="AC152" i="31"/>
  <c r="U152" i="31"/>
  <c r="M152" i="31"/>
  <c r="E152" i="31"/>
  <c r="AO152" i="31"/>
  <c r="Y152" i="31"/>
  <c r="I152" i="31"/>
  <c r="AW152" i="31"/>
  <c r="Q152" i="31"/>
  <c r="AG152" i="31"/>
  <c r="AW156" i="31"/>
  <c r="AO156" i="31"/>
  <c r="AG156" i="31"/>
  <c r="Y156" i="31"/>
  <c r="Q156" i="31"/>
  <c r="I156" i="31"/>
  <c r="BA156" i="31"/>
  <c r="AK156" i="31"/>
  <c r="U156" i="31"/>
  <c r="E156" i="31"/>
  <c r="AS156" i="31"/>
  <c r="M156" i="31"/>
  <c r="AC156" i="31"/>
  <c r="BC105" i="32"/>
  <c r="AU105" i="32"/>
  <c r="AM105" i="32"/>
  <c r="AE105" i="32"/>
  <c r="W105" i="32"/>
  <c r="O105" i="32"/>
  <c r="G105" i="32"/>
  <c r="AY105" i="32"/>
  <c r="AQ105" i="32"/>
  <c r="AI105" i="32"/>
  <c r="AA105" i="32"/>
  <c r="S105" i="32"/>
  <c r="K105" i="32"/>
  <c r="BC152" i="32"/>
  <c r="AU152" i="32"/>
  <c r="AM152" i="32"/>
  <c r="AE152" i="32"/>
  <c r="W152" i="32"/>
  <c r="O152" i="32"/>
  <c r="G152" i="32"/>
  <c r="AQ152" i="32"/>
  <c r="AA152" i="32"/>
  <c r="K152" i="32"/>
  <c r="AY152" i="32"/>
  <c r="S152" i="32"/>
  <c r="AI152" i="32"/>
  <c r="BC156" i="32"/>
  <c r="AU156" i="32"/>
  <c r="AM156" i="32"/>
  <c r="AE156" i="32"/>
  <c r="W156" i="32"/>
  <c r="O156" i="32"/>
  <c r="G156" i="32"/>
  <c r="AY156" i="32"/>
  <c r="AI156" i="32"/>
  <c r="S156" i="32"/>
  <c r="AA156" i="32"/>
  <c r="K156" i="32"/>
  <c r="AQ156" i="32"/>
  <c r="AW154" i="33"/>
  <c r="AO154" i="33"/>
  <c r="AG154" i="33"/>
  <c r="Y154" i="33"/>
  <c r="Q154" i="33"/>
  <c r="I154" i="33"/>
  <c r="AS154" i="33"/>
  <c r="AC154" i="33"/>
  <c r="M154" i="33"/>
  <c r="AK154" i="33"/>
  <c r="E154" i="33"/>
  <c r="U154" i="33"/>
  <c r="BA154" i="33"/>
  <c r="BA158" i="33"/>
  <c r="AS158" i="33"/>
  <c r="AK158" i="33"/>
  <c r="AC158" i="33"/>
  <c r="U158" i="33"/>
  <c r="M158" i="33"/>
  <c r="E158" i="33"/>
  <c r="AW158" i="33"/>
  <c r="AG158" i="33"/>
  <c r="Q158" i="33"/>
  <c r="Y158" i="33"/>
  <c r="AO158" i="33"/>
  <c r="I158" i="33"/>
  <c r="BC154" i="34"/>
  <c r="AU154" i="34"/>
  <c r="AM154" i="34"/>
  <c r="AE154" i="34"/>
  <c r="W154" i="34"/>
  <c r="O154" i="34"/>
  <c r="G154" i="34"/>
  <c r="AY154" i="34"/>
  <c r="AI154" i="34"/>
  <c r="S154" i="34"/>
  <c r="AA154" i="34"/>
  <c r="K154" i="34"/>
  <c r="AQ154" i="34"/>
  <c r="AY158" i="34"/>
  <c r="AQ158" i="34"/>
  <c r="AI158" i="34"/>
  <c r="AA158" i="34"/>
  <c r="S158" i="34"/>
  <c r="K158" i="34"/>
  <c r="BC158" i="34"/>
  <c r="AM158" i="34"/>
  <c r="W158" i="34"/>
  <c r="G158" i="34"/>
  <c r="AE158" i="34"/>
  <c r="O158" i="34"/>
  <c r="AU158" i="34"/>
  <c r="BC116" i="8"/>
  <c r="AY116" i="8"/>
  <c r="AU116" i="8"/>
  <c r="AQ116" i="8"/>
  <c r="AA116" i="8"/>
  <c r="K116" i="8"/>
  <c r="AE116" i="8"/>
  <c r="O116" i="8"/>
  <c r="AI116" i="8"/>
  <c r="S116" i="8"/>
  <c r="AM116" i="8"/>
  <c r="W116" i="8"/>
  <c r="G116" i="8"/>
  <c r="BC120" i="8"/>
  <c r="AU120" i="8"/>
  <c r="AM120" i="8"/>
  <c r="AE120" i="8"/>
  <c r="W120" i="8"/>
  <c r="O120" i="8"/>
  <c r="G120" i="8"/>
  <c r="AY120" i="8"/>
  <c r="AQ120" i="8"/>
  <c r="AI120" i="8"/>
  <c r="AA120" i="8"/>
  <c r="S120" i="8"/>
  <c r="K120" i="8"/>
  <c r="BC124" i="8"/>
  <c r="AU124" i="8"/>
  <c r="AM124" i="8"/>
  <c r="AE124" i="8"/>
  <c r="W124" i="8"/>
  <c r="O124" i="8"/>
  <c r="G124" i="8"/>
  <c r="AY124" i="8"/>
  <c r="AQ124" i="8"/>
  <c r="AI124" i="8"/>
  <c r="AA124" i="8"/>
  <c r="S124" i="8"/>
  <c r="K124" i="8"/>
  <c r="BC128" i="8"/>
  <c r="AU128" i="8"/>
  <c r="AM128" i="8"/>
  <c r="AE128" i="8"/>
  <c r="W128" i="8"/>
  <c r="O128" i="8"/>
  <c r="G128" i="8"/>
  <c r="AY128" i="8"/>
  <c r="AQ128" i="8"/>
  <c r="AI128" i="8"/>
  <c r="AA128" i="8"/>
  <c r="S128" i="8"/>
  <c r="K128" i="8"/>
  <c r="BC132" i="8"/>
  <c r="AU132" i="8"/>
  <c r="AM132" i="8"/>
  <c r="AE132" i="8"/>
  <c r="W132" i="8"/>
  <c r="O132" i="8"/>
  <c r="G132" i="8"/>
  <c r="AY132" i="8"/>
  <c r="AQ132" i="8"/>
  <c r="AI132" i="8"/>
  <c r="AA132" i="8"/>
  <c r="S132" i="8"/>
  <c r="K132" i="8"/>
  <c r="BC136" i="8"/>
  <c r="AU136" i="8"/>
  <c r="AM136" i="8"/>
  <c r="AE136" i="8"/>
  <c r="W136" i="8"/>
  <c r="O136" i="8"/>
  <c r="G136" i="8"/>
  <c r="AY136" i="8"/>
  <c r="AQ136" i="8"/>
  <c r="AI136" i="8"/>
  <c r="AA136" i="8"/>
  <c r="S136" i="8"/>
  <c r="K136" i="8"/>
  <c r="BC140" i="8"/>
  <c r="AU140" i="8"/>
  <c r="AM140" i="8"/>
  <c r="AE140" i="8"/>
  <c r="W140" i="8"/>
  <c r="O140" i="8"/>
  <c r="G140" i="8"/>
  <c r="AY140" i="8"/>
  <c r="AQ140" i="8"/>
  <c r="AI140" i="8"/>
  <c r="AA140" i="8"/>
  <c r="S140" i="8"/>
  <c r="K140" i="8"/>
  <c r="BC144" i="8"/>
  <c r="AU144" i="8"/>
  <c r="AM144" i="8"/>
  <c r="AE144" i="8"/>
  <c r="W144" i="8"/>
  <c r="O144" i="8"/>
  <c r="G144" i="8"/>
  <c r="AY144" i="8"/>
  <c r="AQ144" i="8"/>
  <c r="AI144" i="8"/>
  <c r="AA144" i="8"/>
  <c r="S144" i="8"/>
  <c r="K144" i="8"/>
  <c r="AY148" i="8"/>
  <c r="AQ148" i="8"/>
  <c r="AI148" i="8"/>
  <c r="AA148" i="8"/>
  <c r="S148" i="8"/>
  <c r="K148" i="8"/>
  <c r="BC148" i="8"/>
  <c r="AU148" i="8"/>
  <c r="AM148" i="8"/>
  <c r="AE148" i="8"/>
  <c r="W148" i="8"/>
  <c r="O148" i="8"/>
  <c r="G148" i="8"/>
  <c r="AO118" i="9"/>
  <c r="Y118" i="9"/>
  <c r="I118" i="9"/>
  <c r="BA118" i="9"/>
  <c r="AK118" i="9"/>
  <c r="U118" i="9"/>
  <c r="E118" i="9"/>
  <c r="AW118" i="9"/>
  <c r="AG118" i="9"/>
  <c r="Q118" i="9"/>
  <c r="AS118" i="9"/>
  <c r="AC118" i="9"/>
  <c r="M118" i="9"/>
  <c r="AW122" i="9"/>
  <c r="AO122" i="9"/>
  <c r="AG122" i="9"/>
  <c r="Y122" i="9"/>
  <c r="Q122" i="9"/>
  <c r="I122" i="9"/>
  <c r="BA122" i="9"/>
  <c r="AS122" i="9"/>
  <c r="AK122" i="9"/>
  <c r="AC122" i="9"/>
  <c r="U122" i="9"/>
  <c r="M122" i="9"/>
  <c r="E122" i="9"/>
  <c r="AW126" i="9"/>
  <c r="AO126" i="9"/>
  <c r="AG126" i="9"/>
  <c r="Y126" i="9"/>
  <c r="Q126" i="9"/>
  <c r="I126" i="9"/>
  <c r="BA126" i="9"/>
  <c r="AS126" i="9"/>
  <c r="AK126" i="9"/>
  <c r="AC126" i="9"/>
  <c r="U126" i="9"/>
  <c r="M126" i="9"/>
  <c r="E126" i="9"/>
  <c r="AW130" i="9"/>
  <c r="AO130" i="9"/>
  <c r="AG130" i="9"/>
  <c r="Y130" i="9"/>
  <c r="Q130" i="9"/>
  <c r="I130" i="9"/>
  <c r="BA130" i="9"/>
  <c r="AS130" i="9"/>
  <c r="AK130" i="9"/>
  <c r="AC130" i="9"/>
  <c r="U130" i="9"/>
  <c r="M130" i="9"/>
  <c r="E130" i="9"/>
  <c r="AW134" i="9"/>
  <c r="AO134" i="9"/>
  <c r="AG134" i="9"/>
  <c r="Y134" i="9"/>
  <c r="Q134" i="9"/>
  <c r="I134" i="9"/>
  <c r="BA134" i="9"/>
  <c r="AS134" i="9"/>
  <c r="AK134" i="9"/>
  <c r="AC134" i="9"/>
  <c r="U134" i="9"/>
  <c r="M134" i="9"/>
  <c r="E134" i="9"/>
  <c r="BA138" i="9"/>
  <c r="AS138" i="9"/>
  <c r="AK138" i="9"/>
  <c r="AC138" i="9"/>
  <c r="U138" i="9"/>
  <c r="M138" i="9"/>
  <c r="E138" i="9"/>
  <c r="AW138" i="9"/>
  <c r="AO138" i="9"/>
  <c r="AG138" i="9"/>
  <c r="Y138" i="9"/>
  <c r="Q138" i="9"/>
  <c r="I138" i="9"/>
  <c r="BA142" i="9"/>
  <c r="AS142" i="9"/>
  <c r="AK142" i="9"/>
  <c r="AC142" i="9"/>
  <c r="U142" i="9"/>
  <c r="M142" i="9"/>
  <c r="E142" i="9"/>
  <c r="AW142" i="9"/>
  <c r="AO142" i="9"/>
  <c r="AG142" i="9"/>
  <c r="Y142" i="9"/>
  <c r="Q142" i="9"/>
  <c r="I142" i="9"/>
  <c r="BA146" i="9"/>
  <c r="AS146" i="9"/>
  <c r="AK146" i="9"/>
  <c r="AC146" i="9"/>
  <c r="U146" i="9"/>
  <c r="M146" i="9"/>
  <c r="E146" i="9"/>
  <c r="AW146" i="9"/>
  <c r="AO146" i="9"/>
  <c r="AG146" i="9"/>
  <c r="Y146" i="9"/>
  <c r="Q146" i="9"/>
  <c r="I146" i="9"/>
  <c r="BA150" i="9"/>
  <c r="AS150" i="9"/>
  <c r="AK150" i="9"/>
  <c r="AC150" i="9"/>
  <c r="U150" i="9"/>
  <c r="M150" i="9"/>
  <c r="E150" i="9"/>
  <c r="AW150" i="9"/>
  <c r="AO150" i="9"/>
  <c r="AG150" i="9"/>
  <c r="Y150" i="9"/>
  <c r="Q150" i="9"/>
  <c r="I150" i="9"/>
  <c r="BA116" i="15"/>
  <c r="AS116" i="15"/>
  <c r="AG116" i="15"/>
  <c r="Q116" i="15"/>
  <c r="AK116" i="15"/>
  <c r="U116" i="15"/>
  <c r="AW116" i="15"/>
  <c r="AO116" i="15"/>
  <c r="Y116" i="15"/>
  <c r="I116" i="15"/>
  <c r="E116" i="15"/>
  <c r="AC116" i="15"/>
  <c r="M116" i="15"/>
  <c r="BA120" i="15"/>
  <c r="AS120" i="15"/>
  <c r="AK120" i="15"/>
  <c r="AC120" i="15"/>
  <c r="U120" i="15"/>
  <c r="M120" i="15"/>
  <c r="E120" i="15"/>
  <c r="AW120" i="15"/>
  <c r="AO120" i="15"/>
  <c r="AG120" i="15"/>
  <c r="Y120" i="15"/>
  <c r="Q120" i="15"/>
  <c r="I120" i="15"/>
  <c r="BA124" i="15"/>
  <c r="AS124" i="15"/>
  <c r="AK124" i="15"/>
  <c r="AC124" i="15"/>
  <c r="U124" i="15"/>
  <c r="M124" i="15"/>
  <c r="E124" i="15"/>
  <c r="AW124" i="15"/>
  <c r="AO124" i="15"/>
  <c r="AG124" i="15"/>
  <c r="Y124" i="15"/>
  <c r="Q124" i="15"/>
  <c r="I124" i="15"/>
  <c r="BA128" i="15"/>
  <c r="AS128" i="15"/>
  <c r="AK128" i="15"/>
  <c r="AC128" i="15"/>
  <c r="U128" i="15"/>
  <c r="M128" i="15"/>
  <c r="E128" i="15"/>
  <c r="AW128" i="15"/>
  <c r="AO128" i="15"/>
  <c r="AG128" i="15"/>
  <c r="Y128" i="15"/>
  <c r="Q128" i="15"/>
  <c r="I128" i="15"/>
  <c r="BA132" i="15"/>
  <c r="AS132" i="15"/>
  <c r="AK132" i="15"/>
  <c r="AC132" i="15"/>
  <c r="U132" i="15"/>
  <c r="M132" i="15"/>
  <c r="E132" i="15"/>
  <c r="AW132" i="15"/>
  <c r="AO132" i="15"/>
  <c r="AG132" i="15"/>
  <c r="Y132" i="15"/>
  <c r="Q132" i="15"/>
  <c r="I132" i="15"/>
  <c r="BA136" i="15"/>
  <c r="AO136" i="15"/>
  <c r="U136" i="15"/>
  <c r="I136" i="15"/>
  <c r="AW136" i="15"/>
  <c r="AC136" i="15"/>
  <c r="Q136" i="15"/>
  <c r="AK136" i="15"/>
  <c r="Y136" i="15"/>
  <c r="E136" i="15"/>
  <c r="AS136" i="15"/>
  <c r="AG136" i="15"/>
  <c r="M136" i="15"/>
  <c r="AW140" i="15"/>
  <c r="AO140" i="15"/>
  <c r="AG140" i="15"/>
  <c r="Y140" i="15"/>
  <c r="Q140" i="15"/>
  <c r="I140" i="15"/>
  <c r="BA140" i="15"/>
  <c r="AS140" i="15"/>
  <c r="AK140" i="15"/>
  <c r="AC140" i="15"/>
  <c r="U140" i="15"/>
  <c r="M140" i="15"/>
  <c r="E140" i="15"/>
  <c r="AW144" i="15"/>
  <c r="AO144" i="15"/>
  <c r="AG144" i="15"/>
  <c r="Y144" i="15"/>
  <c r="Q144" i="15"/>
  <c r="I144" i="15"/>
  <c r="BA144" i="15"/>
  <c r="AS144" i="15"/>
  <c r="AK144" i="15"/>
  <c r="AC144" i="15"/>
  <c r="U144" i="15"/>
  <c r="M144" i="15"/>
  <c r="E144" i="15"/>
  <c r="AW148" i="15"/>
  <c r="AO148" i="15"/>
  <c r="AG148" i="15"/>
  <c r="Y148" i="15"/>
  <c r="Q148" i="15"/>
  <c r="I148" i="15"/>
  <c r="BA148" i="15"/>
  <c r="AS148" i="15"/>
  <c r="AK148" i="15"/>
  <c r="AC148" i="15"/>
  <c r="U148" i="15"/>
  <c r="M148" i="15"/>
  <c r="E148" i="15"/>
  <c r="BC116" i="16"/>
  <c r="AY116" i="16"/>
  <c r="AU116" i="16"/>
  <c r="AQ116" i="16"/>
  <c r="AM116" i="16"/>
  <c r="AI116" i="16"/>
  <c r="AE116" i="16"/>
  <c r="AA116" i="16"/>
  <c r="W116" i="16"/>
  <c r="S116" i="16"/>
  <c r="O116" i="16"/>
  <c r="K116" i="16"/>
  <c r="G116" i="16"/>
  <c r="AY120" i="16"/>
  <c r="AQ120" i="16"/>
  <c r="AI120" i="16"/>
  <c r="AA120" i="16"/>
  <c r="S120" i="16"/>
  <c r="K120" i="16"/>
  <c r="BC120" i="16"/>
  <c r="AU120" i="16"/>
  <c r="AM120" i="16"/>
  <c r="AE120" i="16"/>
  <c r="W120" i="16"/>
  <c r="O120" i="16"/>
  <c r="G120" i="16"/>
  <c r="AY124" i="16"/>
  <c r="AQ124" i="16"/>
  <c r="AI124" i="16"/>
  <c r="AA124" i="16"/>
  <c r="S124" i="16"/>
  <c r="K124" i="16"/>
  <c r="BC124" i="16"/>
  <c r="AU124" i="16"/>
  <c r="AM124" i="16"/>
  <c r="AE124" i="16"/>
  <c r="W124" i="16"/>
  <c r="O124" i="16"/>
  <c r="G124" i="16"/>
  <c r="AY128" i="16"/>
  <c r="AQ128" i="16"/>
  <c r="AI128" i="16"/>
  <c r="AA128" i="16"/>
  <c r="S128" i="16"/>
  <c r="K128" i="16"/>
  <c r="BC128" i="16"/>
  <c r="AU128" i="16"/>
  <c r="AM128" i="16"/>
  <c r="AE128" i="16"/>
  <c r="W128" i="16"/>
  <c r="O128" i="16"/>
  <c r="G128" i="16"/>
  <c r="AY132" i="16"/>
  <c r="AQ132" i="16"/>
  <c r="AI132" i="16"/>
  <c r="AA132" i="16"/>
  <c r="S132" i="16"/>
  <c r="K132" i="16"/>
  <c r="BC132" i="16"/>
  <c r="AU132" i="16"/>
  <c r="AM132" i="16"/>
  <c r="AE132" i="16"/>
  <c r="W132" i="16"/>
  <c r="O132" i="16"/>
  <c r="G132" i="16"/>
  <c r="BC136" i="16"/>
  <c r="AU136" i="16"/>
  <c r="AM136" i="16"/>
  <c r="AE136" i="16"/>
  <c r="W136" i="16"/>
  <c r="O136" i="16"/>
  <c r="G136" i="16"/>
  <c r="AY136" i="16"/>
  <c r="S136" i="16"/>
  <c r="AA136" i="16"/>
  <c r="AI136" i="16"/>
  <c r="AQ136" i="16"/>
  <c r="K136" i="16"/>
  <c r="AY140" i="16"/>
  <c r="AQ140" i="16"/>
  <c r="AI140" i="16"/>
  <c r="AA140" i="16"/>
  <c r="S140" i="16"/>
  <c r="K140" i="16"/>
  <c r="BC140" i="16"/>
  <c r="AU140" i="16"/>
  <c r="AM140" i="16"/>
  <c r="AE140" i="16"/>
  <c r="W140" i="16"/>
  <c r="O140" i="16"/>
  <c r="G140" i="16"/>
  <c r="AY144" i="16"/>
  <c r="AQ144" i="16"/>
  <c r="AI144" i="16"/>
  <c r="AA144" i="16"/>
  <c r="S144" i="16"/>
  <c r="K144" i="16"/>
  <c r="BC144" i="16"/>
  <c r="AU144" i="16"/>
  <c r="AM144" i="16"/>
  <c r="AE144" i="16"/>
  <c r="W144" i="16"/>
  <c r="O144" i="16"/>
  <c r="G144" i="16"/>
  <c r="BC148" i="16"/>
  <c r="AU148" i="16"/>
  <c r="AM148" i="16"/>
  <c r="AE148" i="16"/>
  <c r="W148" i="16"/>
  <c r="O148" i="16"/>
  <c r="G148" i="16"/>
  <c r="AY148" i="16"/>
  <c r="AQ148" i="16"/>
  <c r="AI148" i="16"/>
  <c r="AA148" i="16"/>
  <c r="S148" i="16"/>
  <c r="K148" i="16"/>
  <c r="BA118" i="17"/>
  <c r="AK118" i="17"/>
  <c r="U118" i="17"/>
  <c r="E118" i="17"/>
  <c r="AW118" i="17"/>
  <c r="AG118" i="17"/>
  <c r="Q118" i="17"/>
  <c r="AS118" i="17"/>
  <c r="AC118" i="17"/>
  <c r="M118" i="17"/>
  <c r="AO118" i="17"/>
  <c r="Y118" i="17"/>
  <c r="I118" i="17"/>
  <c r="BA122" i="17"/>
  <c r="AS122" i="17"/>
  <c r="AK122" i="17"/>
  <c r="AC122" i="17"/>
  <c r="U122" i="17"/>
  <c r="M122" i="17"/>
  <c r="E122" i="17"/>
  <c r="AW122" i="17"/>
  <c r="AO122" i="17"/>
  <c r="AG122" i="17"/>
  <c r="Y122" i="17"/>
  <c r="Q122" i="17"/>
  <c r="I122" i="17"/>
  <c r="BA126" i="17"/>
  <c r="AS126" i="17"/>
  <c r="AK126" i="17"/>
  <c r="AC126" i="17"/>
  <c r="U126" i="17"/>
  <c r="M126" i="17"/>
  <c r="E126" i="17"/>
  <c r="AW126" i="17"/>
  <c r="AO126" i="17"/>
  <c r="AG126" i="17"/>
  <c r="Y126" i="17"/>
  <c r="Q126" i="17"/>
  <c r="I126" i="17"/>
  <c r="BA130" i="17"/>
  <c r="AS130" i="17"/>
  <c r="AK130" i="17"/>
  <c r="AC130" i="17"/>
  <c r="U130" i="17"/>
  <c r="M130" i="17"/>
  <c r="E130" i="17"/>
  <c r="AW130" i="17"/>
  <c r="AO130" i="17"/>
  <c r="AG130" i="17"/>
  <c r="Y130" i="17"/>
  <c r="Q130" i="17"/>
  <c r="I130" i="17"/>
  <c r="BA134" i="17"/>
  <c r="AS134" i="17"/>
  <c r="AK134" i="17"/>
  <c r="AC134" i="17"/>
  <c r="U134" i="17"/>
  <c r="M134" i="17"/>
  <c r="E134" i="17"/>
  <c r="AW134" i="17"/>
  <c r="AO134" i="17"/>
  <c r="AG134" i="17"/>
  <c r="Y134" i="17"/>
  <c r="Q134" i="17"/>
  <c r="I134" i="17"/>
  <c r="AW138" i="17"/>
  <c r="AO138" i="17"/>
  <c r="AG138" i="17"/>
  <c r="Y138" i="17"/>
  <c r="Q138" i="17"/>
  <c r="I138" i="17"/>
  <c r="BA138" i="17"/>
  <c r="AS138" i="17"/>
  <c r="AK138" i="17"/>
  <c r="AC138" i="17"/>
  <c r="U138" i="17"/>
  <c r="M138" i="17"/>
  <c r="E138" i="17"/>
  <c r="AW142" i="17"/>
  <c r="AO142" i="17"/>
  <c r="AG142" i="17"/>
  <c r="Y142" i="17"/>
  <c r="Q142" i="17"/>
  <c r="I142" i="17"/>
  <c r="BA142" i="17"/>
  <c r="AS142" i="17"/>
  <c r="AK142" i="17"/>
  <c r="AC142" i="17"/>
  <c r="U142" i="17"/>
  <c r="M142" i="17"/>
  <c r="E142" i="17"/>
  <c r="BA146" i="17"/>
  <c r="AS146" i="17"/>
  <c r="AK146" i="17"/>
  <c r="AC146" i="17"/>
  <c r="U146" i="17"/>
  <c r="M146" i="17"/>
  <c r="E146" i="17"/>
  <c r="AW146" i="17"/>
  <c r="AO146" i="17"/>
  <c r="AG146" i="17"/>
  <c r="Y146" i="17"/>
  <c r="Q146" i="17"/>
  <c r="I146" i="17"/>
  <c r="BA150" i="17"/>
  <c r="AS150" i="17"/>
  <c r="AK150" i="17"/>
  <c r="AC150" i="17"/>
  <c r="U150" i="17"/>
  <c r="M150" i="17"/>
  <c r="E150" i="17"/>
  <c r="AW150" i="17"/>
  <c r="AO150" i="17"/>
  <c r="AG150" i="17"/>
  <c r="Y150" i="17"/>
  <c r="Q150" i="17"/>
  <c r="I150" i="17"/>
  <c r="S116" i="23"/>
  <c r="O116" i="23"/>
  <c r="K116" i="23"/>
  <c r="AY116" i="23"/>
  <c r="AQ116" i="23"/>
  <c r="AI116" i="23"/>
  <c r="AA116" i="23"/>
  <c r="BC116" i="23"/>
  <c r="AU116" i="23"/>
  <c r="AM116" i="23"/>
  <c r="AE116" i="23"/>
  <c r="W116" i="23"/>
  <c r="G116" i="23"/>
  <c r="BC120" i="23"/>
  <c r="AU120" i="23"/>
  <c r="AM120" i="23"/>
  <c r="AE120" i="23"/>
  <c r="W120" i="23"/>
  <c r="O120" i="23"/>
  <c r="G120" i="23"/>
  <c r="AY120" i="23"/>
  <c r="AQ120" i="23"/>
  <c r="AI120" i="23"/>
  <c r="AA120" i="23"/>
  <c r="S120" i="23"/>
  <c r="K120" i="23"/>
  <c r="BC124" i="23"/>
  <c r="AU124" i="23"/>
  <c r="AM124" i="23"/>
  <c r="AE124" i="23"/>
  <c r="W124" i="23"/>
  <c r="O124" i="23"/>
  <c r="G124" i="23"/>
  <c r="AY124" i="23"/>
  <c r="AQ124" i="23"/>
  <c r="AI124" i="23"/>
  <c r="AA124" i="23"/>
  <c r="S124" i="23"/>
  <c r="K124" i="23"/>
  <c r="AY128" i="23"/>
  <c r="AQ128" i="23"/>
  <c r="AI128" i="23"/>
  <c r="AA128" i="23"/>
  <c r="S128" i="23"/>
  <c r="K128" i="23"/>
  <c r="BC128" i="23"/>
  <c r="AU128" i="23"/>
  <c r="AM128" i="23"/>
  <c r="AE128" i="23"/>
  <c r="W128" i="23"/>
  <c r="O128" i="23"/>
  <c r="G128" i="23"/>
  <c r="BC132" i="23"/>
  <c r="AU132" i="23"/>
  <c r="AM132" i="23"/>
  <c r="AE132" i="23"/>
  <c r="W132" i="23"/>
  <c r="O132" i="23"/>
  <c r="G132" i="23"/>
  <c r="AY132" i="23"/>
  <c r="AQ132" i="23"/>
  <c r="AI132" i="23"/>
  <c r="AA132" i="23"/>
  <c r="S132" i="23"/>
  <c r="K132" i="23"/>
  <c r="BC136" i="23"/>
  <c r="AU136" i="23"/>
  <c r="AM136" i="23"/>
  <c r="AE136" i="23"/>
  <c r="W136" i="23"/>
  <c r="O136" i="23"/>
  <c r="G136" i="23"/>
  <c r="AY136" i="23"/>
  <c r="AQ136" i="23"/>
  <c r="AI136" i="23"/>
  <c r="AA136" i="23"/>
  <c r="S136" i="23"/>
  <c r="K136" i="23"/>
  <c r="BC140" i="23"/>
  <c r="AU140" i="23"/>
  <c r="AM140" i="23"/>
  <c r="AE140" i="23"/>
  <c r="W140" i="23"/>
  <c r="O140" i="23"/>
  <c r="G140" i="23"/>
  <c r="AY140" i="23"/>
  <c r="AQ140" i="23"/>
  <c r="AI140" i="23"/>
  <c r="AA140" i="23"/>
  <c r="S140" i="23"/>
  <c r="K140" i="23"/>
  <c r="AY144" i="23"/>
  <c r="AQ144" i="23"/>
  <c r="AI144" i="23"/>
  <c r="AA144" i="23"/>
  <c r="S144" i="23"/>
  <c r="K144" i="23"/>
  <c r="BC144" i="23"/>
  <c r="AU144" i="23"/>
  <c r="AM144" i="23"/>
  <c r="AE144" i="23"/>
  <c r="W144" i="23"/>
  <c r="O144" i="23"/>
  <c r="G144" i="23"/>
  <c r="BC148" i="23"/>
  <c r="AU148" i="23"/>
  <c r="AM148" i="23"/>
  <c r="AE148" i="23"/>
  <c r="W148" i="23"/>
  <c r="O148" i="23"/>
  <c r="G148" i="23"/>
  <c r="AA148" i="23"/>
  <c r="AI148" i="23"/>
  <c r="AQ148" i="23"/>
  <c r="K148" i="23"/>
  <c r="AY148" i="23"/>
  <c r="S148" i="23"/>
  <c r="AS118" i="24"/>
  <c r="Y118" i="24"/>
  <c r="M118" i="24"/>
  <c r="BA118" i="24"/>
  <c r="AG118" i="24"/>
  <c r="U118" i="24"/>
  <c r="AO118" i="24"/>
  <c r="AC118" i="24"/>
  <c r="I118" i="24"/>
  <c r="AW118" i="24"/>
  <c r="AK118" i="24"/>
  <c r="Q118" i="24"/>
  <c r="E118" i="24"/>
  <c r="BA122" i="24"/>
  <c r="AS122" i="24"/>
  <c r="AK122" i="24"/>
  <c r="AC122" i="24"/>
  <c r="U122" i="24"/>
  <c r="M122" i="24"/>
  <c r="E122" i="24"/>
  <c r="AW122" i="24"/>
  <c r="AO122" i="24"/>
  <c r="AG122" i="24"/>
  <c r="Y122" i="24"/>
  <c r="Q122" i="24"/>
  <c r="I122" i="24"/>
  <c r="BA126" i="24"/>
  <c r="AS126" i="24"/>
  <c r="AK126" i="24"/>
  <c r="AC126" i="24"/>
  <c r="U126" i="24"/>
  <c r="M126" i="24"/>
  <c r="E126" i="24"/>
  <c r="AW126" i="24"/>
  <c r="AO126" i="24"/>
  <c r="AG126" i="24"/>
  <c r="Y126" i="24"/>
  <c r="Q126" i="24"/>
  <c r="I126" i="24"/>
  <c r="BA130" i="24"/>
  <c r="AS130" i="24"/>
  <c r="AK130" i="24"/>
  <c r="AC130" i="24"/>
  <c r="U130" i="24"/>
  <c r="M130" i="24"/>
  <c r="E130" i="24"/>
  <c r="AW130" i="24"/>
  <c r="AO130" i="24"/>
  <c r="AG130" i="24"/>
  <c r="Y130" i="24"/>
  <c r="Q130" i="24"/>
  <c r="I130" i="24"/>
  <c r="BA134" i="24"/>
  <c r="AS134" i="24"/>
  <c r="AK134" i="24"/>
  <c r="AC134" i="24"/>
  <c r="U134" i="24"/>
  <c r="M134" i="24"/>
  <c r="E134" i="24"/>
  <c r="AW134" i="24"/>
  <c r="AO134" i="24"/>
  <c r="AG134" i="24"/>
  <c r="Y134" i="24"/>
  <c r="Q134" i="24"/>
  <c r="I134" i="24"/>
  <c r="AW138" i="24"/>
  <c r="AO138" i="24"/>
  <c r="AG138" i="24"/>
  <c r="Y138" i="24"/>
  <c r="Q138" i="24"/>
  <c r="I138" i="24"/>
  <c r="BA138" i="24"/>
  <c r="AK138" i="24"/>
  <c r="U138" i="24"/>
  <c r="E138" i="24"/>
  <c r="AS138" i="24"/>
  <c r="AC138" i="24"/>
  <c r="M138" i="24"/>
  <c r="BA142" i="24"/>
  <c r="AS142" i="24"/>
  <c r="AK142" i="24"/>
  <c r="AC142" i="24"/>
  <c r="U142" i="24"/>
  <c r="M142" i="24"/>
  <c r="E142" i="24"/>
  <c r="AW142" i="24"/>
  <c r="AO142" i="24"/>
  <c r="AG142" i="24"/>
  <c r="Y142" i="24"/>
  <c r="Q142" i="24"/>
  <c r="I142" i="24"/>
  <c r="BA146" i="24"/>
  <c r="AS146" i="24"/>
  <c r="AK146" i="24"/>
  <c r="AC146" i="24"/>
  <c r="U146" i="24"/>
  <c r="M146" i="24"/>
  <c r="E146" i="24"/>
  <c r="AW146" i="24"/>
  <c r="AO146" i="24"/>
  <c r="AG146" i="24"/>
  <c r="Y146" i="24"/>
  <c r="Q146" i="24"/>
  <c r="I146" i="24"/>
  <c r="BA150" i="24"/>
  <c r="AS150" i="24"/>
  <c r="AK150" i="24"/>
  <c r="AC150" i="24"/>
  <c r="U150" i="24"/>
  <c r="M150" i="24"/>
  <c r="E150" i="24"/>
  <c r="AW150" i="24"/>
  <c r="AO150" i="24"/>
  <c r="AG150" i="24"/>
  <c r="Y150" i="24"/>
  <c r="Q150" i="24"/>
  <c r="I150" i="24"/>
  <c r="AY118" i="29"/>
  <c r="AQ118" i="29"/>
  <c r="AI118" i="29"/>
  <c r="AA118" i="29"/>
  <c r="S118" i="29"/>
  <c r="K118" i="29"/>
  <c r="AM118" i="29"/>
  <c r="G118" i="29"/>
  <c r="AU118" i="29"/>
  <c r="O118" i="29"/>
  <c r="BC118" i="29"/>
  <c r="W118" i="29"/>
  <c r="AE118" i="29"/>
  <c r="BC122" i="29"/>
  <c r="AU122" i="29"/>
  <c r="AM122" i="29"/>
  <c r="AE122" i="29"/>
  <c r="W122" i="29"/>
  <c r="O122" i="29"/>
  <c r="G122" i="29"/>
  <c r="AY122" i="29"/>
  <c r="AQ122" i="29"/>
  <c r="AI122" i="29"/>
  <c r="AA122" i="29"/>
  <c r="S122" i="29"/>
  <c r="K122" i="29"/>
  <c r="BC126" i="29"/>
  <c r="AU126" i="29"/>
  <c r="AM126" i="29"/>
  <c r="AE126" i="29"/>
  <c r="W126" i="29"/>
  <c r="O126" i="29"/>
  <c r="G126" i="29"/>
  <c r="AY126" i="29"/>
  <c r="AQ126" i="29"/>
  <c r="AI126" i="29"/>
  <c r="AA126" i="29"/>
  <c r="S126" i="29"/>
  <c r="K126" i="29"/>
  <c r="AY130" i="29"/>
  <c r="AQ130" i="29"/>
  <c r="AI130" i="29"/>
  <c r="AA130" i="29"/>
  <c r="S130" i="29"/>
  <c r="K130" i="29"/>
  <c r="BC130" i="29"/>
  <c r="AU130" i="29"/>
  <c r="AM130" i="29"/>
  <c r="AE130" i="29"/>
  <c r="W130" i="29"/>
  <c r="O130" i="29"/>
  <c r="G130" i="29"/>
  <c r="BC134" i="29"/>
  <c r="AU134" i="29"/>
  <c r="AM134" i="29"/>
  <c r="AE134" i="29"/>
  <c r="W134" i="29"/>
  <c r="O134" i="29"/>
  <c r="G134" i="29"/>
  <c r="AY134" i="29"/>
  <c r="AQ134" i="29"/>
  <c r="AI134" i="29"/>
  <c r="AA134" i="29"/>
  <c r="S134" i="29"/>
  <c r="K134" i="29"/>
  <c r="BC138" i="29"/>
  <c r="AU138" i="29"/>
  <c r="AM138" i="29"/>
  <c r="AE138" i="29"/>
  <c r="W138" i="29"/>
  <c r="O138" i="29"/>
  <c r="G138" i="29"/>
  <c r="AY138" i="29"/>
  <c r="AQ138" i="29"/>
  <c r="AI138" i="29"/>
  <c r="AA138" i="29"/>
  <c r="S138" i="29"/>
  <c r="K138" i="29"/>
  <c r="BC142" i="29"/>
  <c r="AU142" i="29"/>
  <c r="AM142" i="29"/>
  <c r="AE142" i="29"/>
  <c r="W142" i="29"/>
  <c r="O142" i="29"/>
  <c r="G142" i="29"/>
  <c r="AY142" i="29"/>
  <c r="AQ142" i="29"/>
  <c r="AI142" i="29"/>
  <c r="AA142" i="29"/>
  <c r="S142" i="29"/>
  <c r="K142" i="29"/>
  <c r="AY146" i="29"/>
  <c r="AQ146" i="29"/>
  <c r="AI146" i="29"/>
  <c r="AA146" i="29"/>
  <c r="BC146" i="29"/>
  <c r="AU146" i="29"/>
  <c r="AM146" i="29"/>
  <c r="AE146" i="29"/>
  <c r="W146" i="29"/>
  <c r="O146" i="29"/>
  <c r="G146" i="29"/>
  <c r="K146" i="29"/>
  <c r="S146" i="29"/>
  <c r="AU150" i="29"/>
  <c r="AE150" i="29"/>
  <c r="O150" i="29"/>
  <c r="AQ150" i="29"/>
  <c r="AA150" i="29"/>
  <c r="K150" i="29"/>
  <c r="AI150" i="29"/>
  <c r="BC150" i="29"/>
  <c r="W150" i="29"/>
  <c r="AY150" i="29"/>
  <c r="S150" i="29"/>
  <c r="AM150" i="29"/>
  <c r="G150" i="29"/>
  <c r="AS116" i="30"/>
  <c r="AK116" i="30"/>
  <c r="AC116" i="30"/>
  <c r="U116" i="30"/>
  <c r="BA116" i="30"/>
  <c r="AW116" i="30"/>
  <c r="AO116" i="30"/>
  <c r="AG116" i="30"/>
  <c r="Y116" i="30"/>
  <c r="M116" i="30"/>
  <c r="I116" i="30"/>
  <c r="E116" i="30"/>
  <c r="Q116" i="30"/>
  <c r="BA120" i="30"/>
  <c r="AS120" i="30"/>
  <c r="AK120" i="30"/>
  <c r="AC120" i="30"/>
  <c r="U120" i="30"/>
  <c r="M120" i="30"/>
  <c r="E120" i="30"/>
  <c r="AW120" i="30"/>
  <c r="AO120" i="30"/>
  <c r="AG120" i="30"/>
  <c r="Y120" i="30"/>
  <c r="Q120" i="30"/>
  <c r="I120" i="30"/>
  <c r="AS124" i="30"/>
  <c r="AK124" i="30"/>
  <c r="AC124" i="30"/>
  <c r="U124" i="30"/>
  <c r="M124" i="30"/>
  <c r="E124" i="30"/>
  <c r="BA124" i="30"/>
  <c r="AO124" i="30"/>
  <c r="AG124" i="30"/>
  <c r="Y124" i="30"/>
  <c r="Q124" i="30"/>
  <c r="I124" i="30"/>
  <c r="AW124" i="30"/>
  <c r="BA128" i="30"/>
  <c r="AS128" i="30"/>
  <c r="AK128" i="30"/>
  <c r="AC128" i="30"/>
  <c r="U128" i="30"/>
  <c r="M128" i="30"/>
  <c r="E128" i="30"/>
  <c r="AW128" i="30"/>
  <c r="AO128" i="30"/>
  <c r="AG128" i="30"/>
  <c r="Y128" i="30"/>
  <c r="Q128" i="30"/>
  <c r="I128" i="30"/>
  <c r="BA132" i="30"/>
  <c r="AS132" i="30"/>
  <c r="AK132" i="30"/>
  <c r="AC132" i="30"/>
  <c r="U132" i="30"/>
  <c r="M132" i="30"/>
  <c r="E132" i="30"/>
  <c r="AW132" i="30"/>
  <c r="AO132" i="30"/>
  <c r="AG132" i="30"/>
  <c r="Y132" i="30"/>
  <c r="Q132" i="30"/>
  <c r="I132" i="30"/>
  <c r="AW136" i="30"/>
  <c r="AO136" i="30"/>
  <c r="AG136" i="30"/>
  <c r="Y136" i="30"/>
  <c r="Q136" i="30"/>
  <c r="I136" i="30"/>
  <c r="BA136" i="30"/>
  <c r="AS136" i="30"/>
  <c r="AK136" i="30"/>
  <c r="AC136" i="30"/>
  <c r="U136" i="30"/>
  <c r="M136" i="30"/>
  <c r="E136" i="30"/>
  <c r="BA140" i="30"/>
  <c r="AS140" i="30"/>
  <c r="AK140" i="30"/>
  <c r="AC140" i="30"/>
  <c r="U140" i="30"/>
  <c r="M140" i="30"/>
  <c r="E140" i="30"/>
  <c r="AW140" i="30"/>
  <c r="AO140" i="30"/>
  <c r="AG140" i="30"/>
  <c r="Y140" i="30"/>
  <c r="Q140" i="30"/>
  <c r="I140" i="30"/>
  <c r="BA144" i="30"/>
  <c r="AS144" i="30"/>
  <c r="AK144" i="30"/>
  <c r="AC144" i="30"/>
  <c r="U144" i="30"/>
  <c r="M144" i="30"/>
  <c r="E144" i="30"/>
  <c r="AW144" i="30"/>
  <c r="AO144" i="30"/>
  <c r="AG144" i="30"/>
  <c r="Y144" i="30"/>
  <c r="Q144" i="30"/>
  <c r="I144" i="30"/>
  <c r="BA148" i="30"/>
  <c r="AS148" i="30"/>
  <c r="AK148" i="30"/>
  <c r="AC148" i="30"/>
  <c r="U148" i="30"/>
  <c r="M148" i="30"/>
  <c r="E148" i="30"/>
  <c r="AO148" i="30"/>
  <c r="Y148" i="30"/>
  <c r="I148" i="30"/>
  <c r="AW148" i="30"/>
  <c r="AG148" i="30"/>
  <c r="Q148" i="30"/>
  <c r="S116" i="31"/>
  <c r="O116" i="31"/>
  <c r="K116" i="31"/>
  <c r="AY116" i="31"/>
  <c r="AQ116" i="31"/>
  <c r="AI116" i="31"/>
  <c r="AA116" i="31"/>
  <c r="BC116" i="31"/>
  <c r="AU116" i="31"/>
  <c r="AM116" i="31"/>
  <c r="AE116" i="31"/>
  <c r="W116" i="31"/>
  <c r="G116" i="31"/>
  <c r="BC120" i="31"/>
  <c r="AU120" i="31"/>
  <c r="AM120" i="31"/>
  <c r="AE120" i="31"/>
  <c r="W120" i="31"/>
  <c r="O120" i="31"/>
  <c r="G120" i="31"/>
  <c r="AY120" i="31"/>
  <c r="AQ120" i="31"/>
  <c r="AI120" i="31"/>
  <c r="AA120" i="31"/>
  <c r="S120" i="31"/>
  <c r="K120" i="31"/>
  <c r="BC124" i="31"/>
  <c r="AU124" i="31"/>
  <c r="AM124" i="31"/>
  <c r="AE124" i="31"/>
  <c r="W124" i="31"/>
  <c r="O124" i="31"/>
  <c r="G124" i="31"/>
  <c r="AY124" i="31"/>
  <c r="AQ124" i="31"/>
  <c r="AI124" i="31"/>
  <c r="AA124" i="31"/>
  <c r="S124" i="31"/>
  <c r="K124" i="31"/>
  <c r="AY128" i="31"/>
  <c r="AQ128" i="31"/>
  <c r="AI128" i="31"/>
  <c r="AA128" i="31"/>
  <c r="S128" i="31"/>
  <c r="K128" i="31"/>
  <c r="BC128" i="31"/>
  <c r="AU128" i="31"/>
  <c r="AM128" i="31"/>
  <c r="AE128" i="31"/>
  <c r="W128" i="31"/>
  <c r="O128" i="31"/>
  <c r="G128" i="31"/>
  <c r="BC132" i="31"/>
  <c r="AU132" i="31"/>
  <c r="AM132" i="31"/>
  <c r="AE132" i="31"/>
  <c r="W132" i="31"/>
  <c r="O132" i="31"/>
  <c r="G132" i="31"/>
  <c r="AY132" i="31"/>
  <c r="AQ132" i="31"/>
  <c r="AI132" i="31"/>
  <c r="AA132" i="31"/>
  <c r="S132" i="31"/>
  <c r="K132" i="31"/>
  <c r="BC136" i="31"/>
  <c r="AU136" i="31"/>
  <c r="AM136" i="31"/>
  <c r="AE136" i="31"/>
  <c r="W136" i="31"/>
  <c r="O136" i="31"/>
  <c r="G136" i="31"/>
  <c r="AY136" i="31"/>
  <c r="AQ136" i="31"/>
  <c r="AI136" i="31"/>
  <c r="AA136" i="31"/>
  <c r="S136" i="31"/>
  <c r="K136" i="31"/>
  <c r="BC140" i="31"/>
  <c r="AU140" i="31"/>
  <c r="AM140" i="31"/>
  <c r="AE140" i="31"/>
  <c r="W140" i="31"/>
  <c r="O140" i="31"/>
  <c r="G140" i="31"/>
  <c r="AY140" i="31"/>
  <c r="AQ140" i="31"/>
  <c r="AI140" i="31"/>
  <c r="AA140" i="31"/>
  <c r="S140" i="31"/>
  <c r="K140" i="31"/>
  <c r="AY144" i="31"/>
  <c r="AQ144" i="31"/>
  <c r="AI144" i="31"/>
  <c r="AA144" i="31"/>
  <c r="S144" i="31"/>
  <c r="K144" i="31"/>
  <c r="BC144" i="31"/>
  <c r="AU144" i="31"/>
  <c r="AM144" i="31"/>
  <c r="AE144" i="31"/>
  <c r="W144" i="31"/>
  <c r="O144" i="31"/>
  <c r="G144" i="31"/>
  <c r="BC148" i="31"/>
  <c r="AU148" i="31"/>
  <c r="AM148" i="31"/>
  <c r="AE148" i="31"/>
  <c r="W148" i="31"/>
  <c r="O148" i="31"/>
  <c r="G148" i="31"/>
  <c r="AY148" i="31"/>
  <c r="AI148" i="31"/>
  <c r="S148" i="31"/>
  <c r="AQ148" i="31"/>
  <c r="AA148" i="31"/>
  <c r="K148" i="31"/>
  <c r="AS118" i="32"/>
  <c r="Y118" i="32"/>
  <c r="M118" i="32"/>
  <c r="BA118" i="32"/>
  <c r="AG118" i="32"/>
  <c r="U118" i="32"/>
  <c r="AO118" i="32"/>
  <c r="AC118" i="32"/>
  <c r="I118" i="32"/>
  <c r="AW118" i="32"/>
  <c r="AK118" i="32"/>
  <c r="Q118" i="32"/>
  <c r="E118" i="32"/>
  <c r="BA122" i="32"/>
  <c r="AS122" i="32"/>
  <c r="AK122" i="32"/>
  <c r="AC122" i="32"/>
  <c r="U122" i="32"/>
  <c r="M122" i="32"/>
  <c r="E122" i="32"/>
  <c r="AW122" i="32"/>
  <c r="AO122" i="32"/>
  <c r="AG122" i="32"/>
  <c r="Y122" i="32"/>
  <c r="Q122" i="32"/>
  <c r="I122" i="32"/>
  <c r="BA126" i="32"/>
  <c r="AS126" i="32"/>
  <c r="AK126" i="32"/>
  <c r="AC126" i="32"/>
  <c r="U126" i="32"/>
  <c r="M126" i="32"/>
  <c r="E126" i="32"/>
  <c r="AW126" i="32"/>
  <c r="AO126" i="32"/>
  <c r="AG126" i="32"/>
  <c r="Y126" i="32"/>
  <c r="Q126" i="32"/>
  <c r="I126" i="32"/>
  <c r="BA130" i="32"/>
  <c r="AS130" i="32"/>
  <c r="AK130" i="32"/>
  <c r="AC130" i="32"/>
  <c r="U130" i="32"/>
  <c r="M130" i="32"/>
  <c r="E130" i="32"/>
  <c r="AW130" i="32"/>
  <c r="AO130" i="32"/>
  <c r="AG130" i="32"/>
  <c r="Y130" i="32"/>
  <c r="Q130" i="32"/>
  <c r="I130" i="32"/>
  <c r="BA134" i="32"/>
  <c r="AS134" i="32"/>
  <c r="AK134" i="32"/>
  <c r="AC134" i="32"/>
  <c r="U134" i="32"/>
  <c r="M134" i="32"/>
  <c r="E134" i="32"/>
  <c r="AW134" i="32"/>
  <c r="AO134" i="32"/>
  <c r="AG134" i="32"/>
  <c r="Y134" i="32"/>
  <c r="Q134" i="32"/>
  <c r="I134" i="32"/>
  <c r="AW138" i="32"/>
  <c r="AO138" i="32"/>
  <c r="AG138" i="32"/>
  <c r="Y138" i="32"/>
  <c r="Q138" i="32"/>
  <c r="I138" i="32"/>
  <c r="BA138" i="32"/>
  <c r="AS138" i="32"/>
  <c r="AK138" i="32"/>
  <c r="AC138" i="32"/>
  <c r="U138" i="32"/>
  <c r="M138" i="32"/>
  <c r="E138" i="32"/>
  <c r="BA142" i="32"/>
  <c r="AS142" i="32"/>
  <c r="AK142" i="32"/>
  <c r="AC142" i="32"/>
  <c r="U142" i="32"/>
  <c r="M142" i="32"/>
  <c r="E142" i="32"/>
  <c r="AW142" i="32"/>
  <c r="AO142" i="32"/>
  <c r="AG142" i="32"/>
  <c r="Y142" i="32"/>
  <c r="Q142" i="32"/>
  <c r="I142" i="32"/>
  <c r="BA146" i="32"/>
  <c r="AS146" i="32"/>
  <c r="AK146" i="32"/>
  <c r="AC146" i="32"/>
  <c r="U146" i="32"/>
  <c r="M146" i="32"/>
  <c r="E146" i="32"/>
  <c r="AW146" i="32"/>
  <c r="AO146" i="32"/>
  <c r="AG146" i="32"/>
  <c r="Y146" i="32"/>
  <c r="Q146" i="32"/>
  <c r="I146" i="32"/>
  <c r="BA150" i="32"/>
  <c r="AS150" i="32"/>
  <c r="AK150" i="32"/>
  <c r="AC150" i="32"/>
  <c r="U150" i="32"/>
  <c r="M150" i="32"/>
  <c r="E150" i="32"/>
  <c r="AW150" i="32"/>
  <c r="AO150" i="32"/>
  <c r="AG150" i="32"/>
  <c r="Y150" i="32"/>
  <c r="Q150" i="32"/>
  <c r="I150" i="32"/>
  <c r="AY118" i="33"/>
  <c r="AQ118" i="33"/>
  <c r="AI118" i="33"/>
  <c r="AA118" i="33"/>
  <c r="S118" i="33"/>
  <c r="K118" i="33"/>
  <c r="BC118" i="33"/>
  <c r="W118" i="33"/>
  <c r="AE118" i="33"/>
  <c r="AM118" i="33"/>
  <c r="G118" i="33"/>
  <c r="AU118" i="33"/>
  <c r="O118" i="33"/>
  <c r="BC122" i="33"/>
  <c r="AU122" i="33"/>
  <c r="AM122" i="33"/>
  <c r="AE122" i="33"/>
  <c r="W122" i="33"/>
  <c r="O122" i="33"/>
  <c r="G122" i="33"/>
  <c r="AY122" i="33"/>
  <c r="AQ122" i="33"/>
  <c r="AI122" i="33"/>
  <c r="AA122" i="33"/>
  <c r="S122" i="33"/>
  <c r="K122" i="33"/>
  <c r="BC126" i="33"/>
  <c r="AU126" i="33"/>
  <c r="AM126" i="33"/>
  <c r="AE126" i="33"/>
  <c r="W126" i="33"/>
  <c r="O126" i="33"/>
  <c r="G126" i="33"/>
  <c r="AY126" i="33"/>
  <c r="AQ126" i="33"/>
  <c r="AI126" i="33"/>
  <c r="AA126" i="33"/>
  <c r="S126" i="33"/>
  <c r="K126" i="33"/>
  <c r="AY130" i="33"/>
  <c r="AQ130" i="33"/>
  <c r="AI130" i="33"/>
  <c r="AA130" i="33"/>
  <c r="S130" i="33"/>
  <c r="K130" i="33"/>
  <c r="BC130" i="33"/>
  <c r="AU130" i="33"/>
  <c r="AM130" i="33"/>
  <c r="AE130" i="33"/>
  <c r="W130" i="33"/>
  <c r="O130" i="33"/>
  <c r="G130" i="33"/>
  <c r="BC134" i="33"/>
  <c r="AU134" i="33"/>
  <c r="AM134" i="33"/>
  <c r="AE134" i="33"/>
  <c r="W134" i="33"/>
  <c r="O134" i="33"/>
  <c r="G134" i="33"/>
  <c r="AY134" i="33"/>
  <c r="AQ134" i="33"/>
  <c r="AI134" i="33"/>
  <c r="AA134" i="33"/>
  <c r="S134" i="33"/>
  <c r="K134" i="33"/>
  <c r="BC138" i="33"/>
  <c r="AU138" i="33"/>
  <c r="AM138" i="33"/>
  <c r="AE138" i="33"/>
  <c r="W138" i="33"/>
  <c r="O138" i="33"/>
  <c r="G138" i="33"/>
  <c r="AY138" i="33"/>
  <c r="AQ138" i="33"/>
  <c r="AI138" i="33"/>
  <c r="AA138" i="33"/>
  <c r="S138" i="33"/>
  <c r="K138" i="33"/>
  <c r="BC142" i="33"/>
  <c r="AU142" i="33"/>
  <c r="AM142" i="33"/>
  <c r="AE142" i="33"/>
  <c r="W142" i="33"/>
  <c r="O142" i="33"/>
  <c r="G142" i="33"/>
  <c r="AY142" i="33"/>
  <c r="AQ142" i="33"/>
  <c r="AI142" i="33"/>
  <c r="AA142" i="33"/>
  <c r="S142" i="33"/>
  <c r="K142" i="33"/>
  <c r="AY146" i="33"/>
  <c r="AQ146" i="33"/>
  <c r="AI146" i="33"/>
  <c r="AA146" i="33"/>
  <c r="S146" i="33"/>
  <c r="K146" i="33"/>
  <c r="BC146" i="33"/>
  <c r="AU146" i="33"/>
  <c r="AM146" i="33"/>
  <c r="AE146" i="33"/>
  <c r="W146" i="33"/>
  <c r="O146" i="33"/>
  <c r="G146" i="33"/>
  <c r="AU150" i="33"/>
  <c r="AE150" i="33"/>
  <c r="O150" i="33"/>
  <c r="AQ150" i="33"/>
  <c r="AA150" i="33"/>
  <c r="K150" i="33"/>
  <c r="AY150" i="33"/>
  <c r="S150" i="33"/>
  <c r="AM150" i="33"/>
  <c r="G150" i="33"/>
  <c r="AI150" i="33"/>
  <c r="BC150" i="33"/>
  <c r="W150" i="33"/>
  <c r="AS116" i="34"/>
  <c r="AK116" i="34"/>
  <c r="AC116" i="34"/>
  <c r="U116" i="34"/>
  <c r="AW116" i="34"/>
  <c r="AO116" i="34"/>
  <c r="AG116" i="34"/>
  <c r="Y116" i="34"/>
  <c r="BA116" i="34"/>
  <c r="M116" i="34"/>
  <c r="I116" i="34"/>
  <c r="E116" i="34"/>
  <c r="Q116" i="34"/>
  <c r="BA120" i="34"/>
  <c r="AS120" i="34"/>
  <c r="AK120" i="34"/>
  <c r="AC120" i="34"/>
  <c r="U120" i="34"/>
  <c r="M120" i="34"/>
  <c r="E120" i="34"/>
  <c r="AW120" i="34"/>
  <c r="AO120" i="34"/>
  <c r="AG120" i="34"/>
  <c r="Y120" i="34"/>
  <c r="Q120" i="34"/>
  <c r="I120" i="34"/>
  <c r="BA124" i="34"/>
  <c r="AS124" i="34"/>
  <c r="AK124" i="34"/>
  <c r="AC124" i="34"/>
  <c r="U124" i="34"/>
  <c r="M124" i="34"/>
  <c r="E124" i="34"/>
  <c r="AW124" i="34"/>
  <c r="AO124" i="34"/>
  <c r="AG124" i="34"/>
  <c r="Y124" i="34"/>
  <c r="Q124" i="34"/>
  <c r="I124" i="34"/>
  <c r="BA128" i="34"/>
  <c r="AS128" i="34"/>
  <c r="AK128" i="34"/>
  <c r="AC128" i="34"/>
  <c r="U128" i="34"/>
  <c r="M128" i="34"/>
  <c r="E128" i="34"/>
  <c r="AW128" i="34"/>
  <c r="AO128" i="34"/>
  <c r="AG128" i="34"/>
  <c r="Y128" i="34"/>
  <c r="Q128" i="34"/>
  <c r="I128" i="34"/>
  <c r="AO132" i="34"/>
  <c r="AC132" i="34"/>
  <c r="I132" i="34"/>
  <c r="AW132" i="34"/>
  <c r="AK132" i="34"/>
  <c r="Q132" i="34"/>
  <c r="E132" i="34"/>
  <c r="AS132" i="34"/>
  <c r="Y132" i="34"/>
  <c r="M132" i="34"/>
  <c r="BA132" i="34"/>
  <c r="AG132" i="34"/>
  <c r="U132" i="34"/>
  <c r="BA136" i="34"/>
  <c r="AS136" i="34"/>
  <c r="AK136" i="34"/>
  <c r="AC136" i="34"/>
  <c r="U136" i="34"/>
  <c r="M136" i="34"/>
  <c r="E136" i="34"/>
  <c r="AO136" i="34"/>
  <c r="I136" i="34"/>
  <c r="AG136" i="34"/>
  <c r="Y136" i="34"/>
  <c r="AW136" i="34"/>
  <c r="Q136" i="34"/>
  <c r="BA140" i="34"/>
  <c r="AS140" i="34"/>
  <c r="AK140" i="34"/>
  <c r="AC140" i="34"/>
  <c r="U140" i="34"/>
  <c r="M140" i="34"/>
  <c r="E140" i="34"/>
  <c r="AW140" i="34"/>
  <c r="AO140" i="34"/>
  <c r="AG140" i="34"/>
  <c r="Y140" i="34"/>
  <c r="Q140" i="34"/>
  <c r="I140" i="34"/>
  <c r="BA144" i="34"/>
  <c r="AS144" i="34"/>
  <c r="AK144" i="34"/>
  <c r="AC144" i="34"/>
  <c r="U144" i="34"/>
  <c r="M144" i="34"/>
  <c r="E144" i="34"/>
  <c r="AW144" i="34"/>
  <c r="AO144" i="34"/>
  <c r="AG144" i="34"/>
  <c r="Y144" i="34"/>
  <c r="Q144" i="34"/>
  <c r="I144" i="34"/>
  <c r="BA148" i="34"/>
  <c r="AO148" i="34"/>
  <c r="AW148" i="34"/>
  <c r="AC148" i="34"/>
  <c r="U148" i="34"/>
  <c r="M148" i="34"/>
  <c r="E148" i="34"/>
  <c r="AK148" i="34"/>
  <c r="AS148" i="34"/>
  <c r="AG148" i="34"/>
  <c r="Y148" i="34"/>
  <c r="Q148" i="34"/>
  <c r="I148" i="34"/>
  <c r="BA118" i="8"/>
  <c r="AS118" i="8"/>
  <c r="AK118" i="8"/>
  <c r="AC118" i="8"/>
  <c r="U118" i="8"/>
  <c r="M118" i="8"/>
  <c r="E118" i="8"/>
  <c r="AW118" i="8"/>
  <c r="AO118" i="8"/>
  <c r="AG118" i="8"/>
  <c r="Y118" i="8"/>
  <c r="Q118" i="8"/>
  <c r="I118" i="8"/>
  <c r="BA122" i="8"/>
  <c r="AS122" i="8"/>
  <c r="AK122" i="8"/>
  <c r="AC122" i="8"/>
  <c r="U122" i="8"/>
  <c r="M122" i="8"/>
  <c r="E122" i="8"/>
  <c r="AW122" i="8"/>
  <c r="AO122" i="8"/>
  <c r="AG122" i="8"/>
  <c r="Y122" i="8"/>
  <c r="Q122" i="8"/>
  <c r="I122" i="8"/>
  <c r="BA126" i="8"/>
  <c r="AS126" i="8"/>
  <c r="AK126" i="8"/>
  <c r="AC126" i="8"/>
  <c r="U126" i="8"/>
  <c r="M126" i="8"/>
  <c r="E126" i="8"/>
  <c r="AW126" i="8"/>
  <c r="AO126" i="8"/>
  <c r="AG126" i="8"/>
  <c r="Y126" i="8"/>
  <c r="Q126" i="8"/>
  <c r="I126" i="8"/>
  <c r="BA130" i="8"/>
  <c r="AS130" i="8"/>
  <c r="AK130" i="8"/>
  <c r="AC130" i="8"/>
  <c r="U130" i="8"/>
  <c r="M130" i="8"/>
  <c r="E130" i="8"/>
  <c r="AW130" i="8"/>
  <c r="AO130" i="8"/>
  <c r="AG130" i="8"/>
  <c r="Y130" i="8"/>
  <c r="Q130" i="8"/>
  <c r="I130" i="8"/>
  <c r="AK134" i="8"/>
  <c r="Y134" i="8"/>
  <c r="E134" i="8"/>
  <c r="AS134" i="8"/>
  <c r="AG134" i="8"/>
  <c r="M134" i="8"/>
  <c r="BA134" i="8"/>
  <c r="AO134" i="8"/>
  <c r="U134" i="8"/>
  <c r="I134" i="8"/>
  <c r="AW134" i="8"/>
  <c r="AC134" i="8"/>
  <c r="Q134" i="8"/>
  <c r="AW138" i="8"/>
  <c r="AO138" i="8"/>
  <c r="AG138" i="8"/>
  <c r="Y138" i="8"/>
  <c r="Q138" i="8"/>
  <c r="I138" i="8"/>
  <c r="BA138" i="8"/>
  <c r="AS138" i="8"/>
  <c r="AK138" i="8"/>
  <c r="AC138" i="8"/>
  <c r="U138" i="8"/>
  <c r="M138" i="8"/>
  <c r="E138" i="8"/>
  <c r="AW142" i="8"/>
  <c r="AO142" i="8"/>
  <c r="AG142" i="8"/>
  <c r="Y142" i="8"/>
  <c r="Q142" i="8"/>
  <c r="I142" i="8"/>
  <c r="BA142" i="8"/>
  <c r="AS142" i="8"/>
  <c r="AK142" i="8"/>
  <c r="AC142" i="8"/>
  <c r="U142" i="8"/>
  <c r="M142" i="8"/>
  <c r="E142" i="8"/>
  <c r="BA146" i="8"/>
  <c r="AS146" i="8"/>
  <c r="AK146" i="8"/>
  <c r="AC146" i="8"/>
  <c r="U146" i="8"/>
  <c r="M146" i="8"/>
  <c r="E146" i="8"/>
  <c r="AW146" i="8"/>
  <c r="AO146" i="8"/>
  <c r="AG146" i="8"/>
  <c r="Y146" i="8"/>
  <c r="Q146" i="8"/>
  <c r="I146" i="8"/>
  <c r="BA150" i="8"/>
  <c r="AS150" i="8"/>
  <c r="AK150" i="8"/>
  <c r="AC150" i="8"/>
  <c r="U150" i="8"/>
  <c r="M150" i="8"/>
  <c r="E150" i="8"/>
  <c r="AW150" i="8"/>
  <c r="AO150" i="8"/>
  <c r="AG150" i="8"/>
  <c r="Y150" i="8"/>
  <c r="Q150" i="8"/>
  <c r="I150" i="8"/>
  <c r="AY118" i="9"/>
  <c r="AQ118" i="9"/>
  <c r="AI118" i="9"/>
  <c r="AA118" i="9"/>
  <c r="S118" i="9"/>
  <c r="K118" i="9"/>
  <c r="BC118" i="9"/>
  <c r="AU118" i="9"/>
  <c r="AM118" i="9"/>
  <c r="AE118" i="9"/>
  <c r="W118" i="9"/>
  <c r="O118" i="9"/>
  <c r="G118" i="9"/>
  <c r="AY122" i="9"/>
  <c r="AQ122" i="9"/>
  <c r="AI122" i="9"/>
  <c r="AA122" i="9"/>
  <c r="S122" i="9"/>
  <c r="K122" i="9"/>
  <c r="BC122" i="9"/>
  <c r="AU122" i="9"/>
  <c r="AM122" i="9"/>
  <c r="AE122" i="9"/>
  <c r="W122" i="9"/>
  <c r="O122" i="9"/>
  <c r="G122" i="9"/>
  <c r="AY126" i="9"/>
  <c r="AQ126" i="9"/>
  <c r="AI126" i="9"/>
  <c r="AA126" i="9"/>
  <c r="S126" i="9"/>
  <c r="K126" i="9"/>
  <c r="BC126" i="9"/>
  <c r="AU126" i="9"/>
  <c r="AM126" i="9"/>
  <c r="AE126" i="9"/>
  <c r="W126" i="9"/>
  <c r="O126" i="9"/>
  <c r="G126" i="9"/>
  <c r="AY130" i="9"/>
  <c r="AQ130" i="9"/>
  <c r="AI130" i="9"/>
  <c r="AA130" i="9"/>
  <c r="S130" i="9"/>
  <c r="K130" i="9"/>
  <c r="BC130" i="9"/>
  <c r="AU130" i="9"/>
  <c r="AM130" i="9"/>
  <c r="AE130" i="9"/>
  <c r="W130" i="9"/>
  <c r="O130" i="9"/>
  <c r="G130" i="9"/>
  <c r="AY134" i="9"/>
  <c r="AQ134" i="9"/>
  <c r="AI134" i="9"/>
  <c r="AA134" i="9"/>
  <c r="S134" i="9"/>
  <c r="K134" i="9"/>
  <c r="BC134" i="9"/>
  <c r="AU134" i="9"/>
  <c r="AM134" i="9"/>
  <c r="AE134" i="9"/>
  <c r="W134" i="9"/>
  <c r="O134" i="9"/>
  <c r="G134" i="9"/>
  <c r="AY138" i="9"/>
  <c r="AQ138" i="9"/>
  <c r="AI138" i="9"/>
  <c r="AA138" i="9"/>
  <c r="S138" i="9"/>
  <c r="K138" i="9"/>
  <c r="BC138" i="9"/>
  <c r="AU138" i="9"/>
  <c r="AM138" i="9"/>
  <c r="AE138" i="9"/>
  <c r="W138" i="9"/>
  <c r="O138" i="9"/>
  <c r="G138" i="9"/>
  <c r="AY142" i="9"/>
  <c r="AQ142" i="9"/>
  <c r="AI142" i="9"/>
  <c r="AA142" i="9"/>
  <c r="S142" i="9"/>
  <c r="K142" i="9"/>
  <c r="BC142" i="9"/>
  <c r="AU142" i="9"/>
  <c r="AM142" i="9"/>
  <c r="AE142" i="9"/>
  <c r="W142" i="9"/>
  <c r="O142" i="9"/>
  <c r="G142" i="9"/>
  <c r="AY146" i="9"/>
  <c r="AQ146" i="9"/>
  <c r="AI146" i="9"/>
  <c r="AA146" i="9"/>
  <c r="S146" i="9"/>
  <c r="K146" i="9"/>
  <c r="BC146" i="9"/>
  <c r="AU146" i="9"/>
  <c r="AM146" i="9"/>
  <c r="AE146" i="9"/>
  <c r="W146" i="9"/>
  <c r="O146" i="9"/>
  <c r="G146" i="9"/>
  <c r="BC150" i="9"/>
  <c r="AU150" i="9"/>
  <c r="AM150" i="9"/>
  <c r="AE150" i="9"/>
  <c r="W150" i="9"/>
  <c r="O150" i="9"/>
  <c r="G150" i="9"/>
  <c r="AY150" i="9"/>
  <c r="AQ150" i="9"/>
  <c r="AI150" i="9"/>
  <c r="AA150" i="9"/>
  <c r="S150" i="9"/>
  <c r="K150" i="9"/>
  <c r="BC116" i="15"/>
  <c r="AY116" i="15"/>
  <c r="AU116" i="15"/>
  <c r="G116" i="15"/>
  <c r="AM116" i="15"/>
  <c r="W116" i="15"/>
  <c r="AQ116" i="15"/>
  <c r="AA116" i="15"/>
  <c r="K116" i="15"/>
  <c r="AE116" i="15"/>
  <c r="O116" i="15"/>
  <c r="AI116" i="15"/>
  <c r="S116" i="15"/>
  <c r="BC120" i="15"/>
  <c r="AU120" i="15"/>
  <c r="AM120" i="15"/>
  <c r="AE120" i="15"/>
  <c r="W120" i="15"/>
  <c r="O120" i="15"/>
  <c r="G120" i="15"/>
  <c r="AY120" i="15"/>
  <c r="AQ120" i="15"/>
  <c r="AI120" i="15"/>
  <c r="AA120" i="15"/>
  <c r="S120" i="15"/>
  <c r="K120" i="15"/>
  <c r="BC124" i="15"/>
  <c r="AU124" i="15"/>
  <c r="AM124" i="15"/>
  <c r="AE124" i="15"/>
  <c r="W124" i="15"/>
  <c r="O124" i="15"/>
  <c r="G124" i="15"/>
  <c r="AY124" i="15"/>
  <c r="AQ124" i="15"/>
  <c r="AI124" i="15"/>
  <c r="AA124" i="15"/>
  <c r="S124" i="15"/>
  <c r="K124" i="15"/>
  <c r="BC128" i="15"/>
  <c r="AU128" i="15"/>
  <c r="AM128" i="15"/>
  <c r="AE128" i="15"/>
  <c r="W128" i="15"/>
  <c r="O128" i="15"/>
  <c r="G128" i="15"/>
  <c r="AY128" i="15"/>
  <c r="AQ128" i="15"/>
  <c r="AI128" i="15"/>
  <c r="AA128" i="15"/>
  <c r="S128" i="15"/>
  <c r="K128" i="15"/>
  <c r="BC132" i="15"/>
  <c r="AU132" i="15"/>
  <c r="AM132" i="15"/>
  <c r="AE132" i="15"/>
  <c r="W132" i="15"/>
  <c r="O132" i="15"/>
  <c r="G132" i="15"/>
  <c r="AY132" i="15"/>
  <c r="AQ132" i="15"/>
  <c r="AI132" i="15"/>
  <c r="AA132" i="15"/>
  <c r="S132" i="15"/>
  <c r="K132" i="15"/>
  <c r="AY136" i="15"/>
  <c r="AQ136" i="15"/>
  <c r="AI136" i="15"/>
  <c r="AA136" i="15"/>
  <c r="S136" i="15"/>
  <c r="K136" i="15"/>
  <c r="AE136" i="15"/>
  <c r="AM136" i="15"/>
  <c r="G136" i="15"/>
  <c r="AU136" i="15"/>
  <c r="O136" i="15"/>
  <c r="BC136" i="15"/>
  <c r="W136" i="15"/>
  <c r="BC140" i="15"/>
  <c r="AU140" i="15"/>
  <c r="AM140" i="15"/>
  <c r="AE140" i="15"/>
  <c r="W140" i="15"/>
  <c r="O140" i="15"/>
  <c r="G140" i="15"/>
  <c r="AY140" i="15"/>
  <c r="AQ140" i="15"/>
  <c r="AI140" i="15"/>
  <c r="AA140" i="15"/>
  <c r="S140" i="15"/>
  <c r="K140" i="15"/>
  <c r="BC144" i="15"/>
  <c r="AU144" i="15"/>
  <c r="AM144" i="15"/>
  <c r="AE144" i="15"/>
  <c r="W144" i="15"/>
  <c r="O144" i="15"/>
  <c r="G144" i="15"/>
  <c r="AY144" i="15"/>
  <c r="AQ144" i="15"/>
  <c r="AI144" i="15"/>
  <c r="AA144" i="15"/>
  <c r="S144" i="15"/>
  <c r="K144" i="15"/>
  <c r="AY148" i="15"/>
  <c r="AQ148" i="15"/>
  <c r="AI148" i="15"/>
  <c r="AA148" i="15"/>
  <c r="S148" i="15"/>
  <c r="K148" i="15"/>
  <c r="BC148" i="15"/>
  <c r="AU148" i="15"/>
  <c r="AM148" i="15"/>
  <c r="AE148" i="15"/>
  <c r="W148" i="15"/>
  <c r="O148" i="15"/>
  <c r="G148" i="15"/>
  <c r="AW118" i="16"/>
  <c r="AG118" i="16"/>
  <c r="Q118" i="16"/>
  <c r="AS118" i="16"/>
  <c r="AC118" i="16"/>
  <c r="M118" i="16"/>
  <c r="AO118" i="16"/>
  <c r="Y118" i="16"/>
  <c r="I118" i="16"/>
  <c r="BA118" i="16"/>
  <c r="AK118" i="16"/>
  <c r="U118" i="16"/>
  <c r="E118" i="16"/>
  <c r="AW122" i="16"/>
  <c r="AO122" i="16"/>
  <c r="AG122" i="16"/>
  <c r="Y122" i="16"/>
  <c r="Q122" i="16"/>
  <c r="I122" i="16"/>
  <c r="BA122" i="16"/>
  <c r="AS122" i="16"/>
  <c r="AK122" i="16"/>
  <c r="AC122" i="16"/>
  <c r="U122" i="16"/>
  <c r="M122" i="16"/>
  <c r="E122" i="16"/>
  <c r="AW126" i="16"/>
  <c r="AO126" i="16"/>
  <c r="AG126" i="16"/>
  <c r="Y126" i="16"/>
  <c r="Q126" i="16"/>
  <c r="I126" i="16"/>
  <c r="BA126" i="16"/>
  <c r="AS126" i="16"/>
  <c r="AK126" i="16"/>
  <c r="AC126" i="16"/>
  <c r="U126" i="16"/>
  <c r="M126" i="16"/>
  <c r="E126" i="16"/>
  <c r="AW130" i="16"/>
  <c r="AO130" i="16"/>
  <c r="AG130" i="16"/>
  <c r="Y130" i="16"/>
  <c r="Q130" i="16"/>
  <c r="I130" i="16"/>
  <c r="BA130" i="16"/>
  <c r="AS130" i="16"/>
  <c r="AK130" i="16"/>
  <c r="AC130" i="16"/>
  <c r="U130" i="16"/>
  <c r="M130" i="16"/>
  <c r="E130" i="16"/>
  <c r="AW134" i="16"/>
  <c r="AO134" i="16"/>
  <c r="AG134" i="16"/>
  <c r="Y134" i="16"/>
  <c r="Q134" i="16"/>
  <c r="I134" i="16"/>
  <c r="BA134" i="16"/>
  <c r="AS134" i="16"/>
  <c r="AK134" i="16"/>
  <c r="AC134" i="16"/>
  <c r="U134" i="16"/>
  <c r="M134" i="16"/>
  <c r="E134" i="16"/>
  <c r="BA138" i="16"/>
  <c r="AS138" i="16"/>
  <c r="AK138" i="16"/>
  <c r="AC138" i="16"/>
  <c r="U138" i="16"/>
  <c r="M138" i="16"/>
  <c r="E138" i="16"/>
  <c r="AW138" i="16"/>
  <c r="AO138" i="16"/>
  <c r="AG138" i="16"/>
  <c r="Y138" i="16"/>
  <c r="Q138" i="16"/>
  <c r="I138" i="16"/>
  <c r="BA142" i="16"/>
  <c r="AS142" i="16"/>
  <c r="AK142" i="16"/>
  <c r="AC142" i="16"/>
  <c r="U142" i="16"/>
  <c r="M142" i="16"/>
  <c r="E142" i="16"/>
  <c r="AW142" i="16"/>
  <c r="AO142" i="16"/>
  <c r="AG142" i="16"/>
  <c r="Y142" i="16"/>
  <c r="Q142" i="16"/>
  <c r="I142" i="16"/>
  <c r="AW146" i="16"/>
  <c r="AO146" i="16"/>
  <c r="AG146" i="16"/>
  <c r="Y146" i="16"/>
  <c r="Q146" i="16"/>
  <c r="I146" i="16"/>
  <c r="BA146" i="16"/>
  <c r="AS146" i="16"/>
  <c r="AK146" i="16"/>
  <c r="AC146" i="16"/>
  <c r="U146" i="16"/>
  <c r="M146" i="16"/>
  <c r="E146" i="16"/>
  <c r="AW150" i="16"/>
  <c r="AO150" i="16"/>
  <c r="AG150" i="16"/>
  <c r="Y150" i="16"/>
  <c r="Q150" i="16"/>
  <c r="I150" i="16"/>
  <c r="BA150" i="16"/>
  <c r="AS150" i="16"/>
  <c r="AK150" i="16"/>
  <c r="AC150" i="16"/>
  <c r="U150" i="16"/>
  <c r="M150" i="16"/>
  <c r="E150" i="16"/>
  <c r="BC118" i="17"/>
  <c r="AU118" i="17"/>
  <c r="AM118" i="17"/>
  <c r="AE118" i="17"/>
  <c r="W118" i="17"/>
  <c r="O118" i="17"/>
  <c r="G118" i="17"/>
  <c r="AY118" i="17"/>
  <c r="AQ118" i="17"/>
  <c r="AI118" i="17"/>
  <c r="AA118" i="17"/>
  <c r="S118" i="17"/>
  <c r="K118" i="17"/>
  <c r="BC122" i="17"/>
  <c r="AU122" i="17"/>
  <c r="AM122" i="17"/>
  <c r="AE122" i="17"/>
  <c r="W122" i="17"/>
  <c r="O122" i="17"/>
  <c r="G122" i="17"/>
  <c r="AY122" i="17"/>
  <c r="AQ122" i="17"/>
  <c r="AI122" i="17"/>
  <c r="AA122" i="17"/>
  <c r="S122" i="17"/>
  <c r="K122" i="17"/>
  <c r="BC126" i="17"/>
  <c r="AU126" i="17"/>
  <c r="AM126" i="17"/>
  <c r="AE126" i="17"/>
  <c r="W126" i="17"/>
  <c r="O126" i="17"/>
  <c r="G126" i="17"/>
  <c r="AY126" i="17"/>
  <c r="AQ126" i="17"/>
  <c r="AI126" i="17"/>
  <c r="AA126" i="17"/>
  <c r="S126" i="17"/>
  <c r="K126" i="17"/>
  <c r="BC130" i="17"/>
  <c r="AU130" i="17"/>
  <c r="AM130" i="17"/>
  <c r="AE130" i="17"/>
  <c r="W130" i="17"/>
  <c r="O130" i="17"/>
  <c r="G130" i="17"/>
  <c r="AY130" i="17"/>
  <c r="AQ130" i="17"/>
  <c r="AI130" i="17"/>
  <c r="AA130" i="17"/>
  <c r="S130" i="17"/>
  <c r="K130" i="17"/>
  <c r="BC134" i="17"/>
  <c r="AU134" i="17"/>
  <c r="AM134" i="17"/>
  <c r="AE134" i="17"/>
  <c r="W134" i="17"/>
  <c r="O134" i="17"/>
  <c r="G134" i="17"/>
  <c r="AY134" i="17"/>
  <c r="AQ134" i="17"/>
  <c r="AI134" i="17"/>
  <c r="AA134" i="17"/>
  <c r="S134" i="17"/>
  <c r="K134" i="17"/>
  <c r="BC138" i="17"/>
  <c r="AU138" i="17"/>
  <c r="AM138" i="17"/>
  <c r="AE138" i="17"/>
  <c r="W138" i="17"/>
  <c r="O138" i="17"/>
  <c r="G138" i="17"/>
  <c r="AY138" i="17"/>
  <c r="AQ138" i="17"/>
  <c r="AI138" i="17"/>
  <c r="AA138" i="17"/>
  <c r="S138" i="17"/>
  <c r="K138" i="17"/>
  <c r="BC142" i="17"/>
  <c r="AU142" i="17"/>
  <c r="AM142" i="17"/>
  <c r="AE142" i="17"/>
  <c r="W142" i="17"/>
  <c r="O142" i="17"/>
  <c r="G142" i="17"/>
  <c r="AY142" i="17"/>
  <c r="AQ142" i="17"/>
  <c r="AI142" i="17"/>
  <c r="AA142" i="17"/>
  <c r="S142" i="17"/>
  <c r="K142" i="17"/>
  <c r="AY146" i="17"/>
  <c r="AQ146" i="17"/>
  <c r="AI146" i="17"/>
  <c r="AA146" i="17"/>
  <c r="S146" i="17"/>
  <c r="K146" i="17"/>
  <c r="BC146" i="17"/>
  <c r="AU146" i="17"/>
  <c r="AM146" i="17"/>
  <c r="AE146" i="17"/>
  <c r="W146" i="17"/>
  <c r="O146" i="17"/>
  <c r="G146" i="17"/>
  <c r="BC150" i="17"/>
  <c r="AU150" i="17"/>
  <c r="AM150" i="17"/>
  <c r="AE150" i="17"/>
  <c r="W150" i="17"/>
  <c r="O150" i="17"/>
  <c r="G150" i="17"/>
  <c r="AY150" i="17"/>
  <c r="AQ150" i="17"/>
  <c r="AI150" i="17"/>
  <c r="AA150" i="17"/>
  <c r="S150" i="17"/>
  <c r="K150" i="17"/>
  <c r="BA118" i="23"/>
  <c r="AS118" i="23"/>
  <c r="AK118" i="23"/>
  <c r="AW118" i="23"/>
  <c r="Y118" i="23"/>
  <c r="E118" i="23"/>
  <c r="AO118" i="23"/>
  <c r="M118" i="23"/>
  <c r="AG118" i="23"/>
  <c r="U118" i="23"/>
  <c r="I118" i="23"/>
  <c r="AC118" i="23"/>
  <c r="Q118" i="23"/>
  <c r="AW122" i="23"/>
  <c r="AO122" i="23"/>
  <c r="AG122" i="23"/>
  <c r="Y122" i="23"/>
  <c r="Q122" i="23"/>
  <c r="I122" i="23"/>
  <c r="BA122" i="23"/>
  <c r="AS122" i="23"/>
  <c r="AK122" i="23"/>
  <c r="AC122" i="23"/>
  <c r="U122" i="23"/>
  <c r="M122" i="23"/>
  <c r="E122" i="23"/>
  <c r="AW126" i="23"/>
  <c r="AO126" i="23"/>
  <c r="AG126" i="23"/>
  <c r="Y126" i="23"/>
  <c r="Q126" i="23"/>
  <c r="I126" i="23"/>
  <c r="BA126" i="23"/>
  <c r="AS126" i="23"/>
  <c r="AK126" i="23"/>
  <c r="AC126" i="23"/>
  <c r="U126" i="23"/>
  <c r="M126" i="23"/>
  <c r="E126" i="23"/>
  <c r="AW130" i="23"/>
  <c r="AO130" i="23"/>
  <c r="AG130" i="23"/>
  <c r="Y130" i="23"/>
  <c r="Q130" i="23"/>
  <c r="I130" i="23"/>
  <c r="BA130" i="23"/>
  <c r="AS130" i="23"/>
  <c r="AK130" i="23"/>
  <c r="AC130" i="23"/>
  <c r="U130" i="23"/>
  <c r="M130" i="23"/>
  <c r="E130" i="23"/>
  <c r="AO134" i="23"/>
  <c r="AG134" i="23"/>
  <c r="Y134" i="23"/>
  <c r="Q134" i="23"/>
  <c r="I134" i="23"/>
  <c r="AW134" i="23"/>
  <c r="AS134" i="23"/>
  <c r="AK134" i="23"/>
  <c r="AC134" i="23"/>
  <c r="U134" i="23"/>
  <c r="M134" i="23"/>
  <c r="E134" i="23"/>
  <c r="BA134" i="23"/>
  <c r="AW138" i="23"/>
  <c r="AO138" i="23"/>
  <c r="AG138" i="23"/>
  <c r="BA138" i="23"/>
  <c r="AS138" i="23"/>
  <c r="AK138" i="23"/>
  <c r="AC138" i="23"/>
  <c r="U138" i="23"/>
  <c r="M138" i="23"/>
  <c r="E138" i="23"/>
  <c r="Y138" i="23"/>
  <c r="Q138" i="23"/>
  <c r="I138" i="23"/>
  <c r="AW142" i="23"/>
  <c r="AO142" i="23"/>
  <c r="AG142" i="23"/>
  <c r="Y142" i="23"/>
  <c r="Q142" i="23"/>
  <c r="I142" i="23"/>
  <c r="BA142" i="23"/>
  <c r="AS142" i="23"/>
  <c r="AK142" i="23"/>
  <c r="AC142" i="23"/>
  <c r="U142" i="23"/>
  <c r="M142" i="23"/>
  <c r="E142" i="23"/>
  <c r="AW146" i="23"/>
  <c r="AO146" i="23"/>
  <c r="AG146" i="23"/>
  <c r="Y146" i="23"/>
  <c r="Q146" i="23"/>
  <c r="I146" i="23"/>
  <c r="BA146" i="23"/>
  <c r="AS146" i="23"/>
  <c r="AK146" i="23"/>
  <c r="AC146" i="23"/>
  <c r="U146" i="23"/>
  <c r="M146" i="23"/>
  <c r="E146" i="23"/>
  <c r="AW150" i="23"/>
  <c r="AO150" i="23"/>
  <c r="AG150" i="23"/>
  <c r="Y150" i="23"/>
  <c r="Q150" i="23"/>
  <c r="I150" i="23"/>
  <c r="BA150" i="23"/>
  <c r="AS150" i="23"/>
  <c r="AK150" i="23"/>
  <c r="AC150" i="23"/>
  <c r="U150" i="23"/>
  <c r="M150" i="23"/>
  <c r="E150" i="23"/>
  <c r="BC118" i="24"/>
  <c r="AU118" i="24"/>
  <c r="AM118" i="24"/>
  <c r="AE118" i="24"/>
  <c r="W118" i="24"/>
  <c r="O118" i="24"/>
  <c r="G118" i="24"/>
  <c r="AI118" i="24"/>
  <c r="AQ118" i="24"/>
  <c r="K118" i="24"/>
  <c r="AY118" i="24"/>
  <c r="S118" i="24"/>
  <c r="AA118" i="24"/>
  <c r="AY122" i="24"/>
  <c r="AQ122" i="24"/>
  <c r="AI122" i="24"/>
  <c r="AA122" i="24"/>
  <c r="S122" i="24"/>
  <c r="K122" i="24"/>
  <c r="BC122" i="24"/>
  <c r="AU122" i="24"/>
  <c r="AM122" i="24"/>
  <c r="AE122" i="24"/>
  <c r="W122" i="24"/>
  <c r="O122" i="24"/>
  <c r="G122" i="24"/>
  <c r="AY126" i="24"/>
  <c r="AQ126" i="24"/>
  <c r="AI126" i="24"/>
  <c r="AA126" i="24"/>
  <c r="S126" i="24"/>
  <c r="K126" i="24"/>
  <c r="BC126" i="24"/>
  <c r="AU126" i="24"/>
  <c r="AM126" i="24"/>
  <c r="AE126" i="24"/>
  <c r="W126" i="24"/>
  <c r="O126" i="24"/>
  <c r="G126" i="24"/>
  <c r="BC130" i="24"/>
  <c r="AU130" i="24"/>
  <c r="AM130" i="24"/>
  <c r="AE130" i="24"/>
  <c r="W130" i="24"/>
  <c r="O130" i="24"/>
  <c r="G130" i="24"/>
  <c r="AY130" i="24"/>
  <c r="AQ130" i="24"/>
  <c r="AI130" i="24"/>
  <c r="AA130" i="24"/>
  <c r="S130" i="24"/>
  <c r="K130" i="24"/>
  <c r="AY134" i="24"/>
  <c r="AQ134" i="24"/>
  <c r="AI134" i="24"/>
  <c r="AA134" i="24"/>
  <c r="S134" i="24"/>
  <c r="K134" i="24"/>
  <c r="BC134" i="24"/>
  <c r="AU134" i="24"/>
  <c r="AM134" i="24"/>
  <c r="AE134" i="24"/>
  <c r="W134" i="24"/>
  <c r="O134" i="24"/>
  <c r="G134" i="24"/>
  <c r="AY138" i="24"/>
  <c r="AQ138" i="24"/>
  <c r="AI138" i="24"/>
  <c r="AA138" i="24"/>
  <c r="S138" i="24"/>
  <c r="K138" i="24"/>
  <c r="BC138" i="24"/>
  <c r="AM138" i="24"/>
  <c r="W138" i="24"/>
  <c r="G138" i="24"/>
  <c r="AU138" i="24"/>
  <c r="AE138" i="24"/>
  <c r="O138" i="24"/>
  <c r="BC142" i="24"/>
  <c r="AU142" i="24"/>
  <c r="AM142" i="24"/>
  <c r="AE142" i="24"/>
  <c r="W142" i="24"/>
  <c r="O142" i="24"/>
  <c r="G142" i="24"/>
  <c r="AY142" i="24"/>
  <c r="AQ142" i="24"/>
  <c r="AI142" i="24"/>
  <c r="AA142" i="24"/>
  <c r="S142" i="24"/>
  <c r="K142" i="24"/>
  <c r="BC146" i="24"/>
  <c r="AU146" i="24"/>
  <c r="AM146" i="24"/>
  <c r="AE146" i="24"/>
  <c r="W146" i="24"/>
  <c r="O146" i="24"/>
  <c r="G146" i="24"/>
  <c r="AY146" i="24"/>
  <c r="AQ146" i="24"/>
  <c r="AI146" i="24"/>
  <c r="AA146" i="24"/>
  <c r="S146" i="24"/>
  <c r="K146" i="24"/>
  <c r="AY150" i="24"/>
  <c r="AQ150" i="24"/>
  <c r="AI150" i="24"/>
  <c r="AA150" i="24"/>
  <c r="S150" i="24"/>
  <c r="K150" i="24"/>
  <c r="BC150" i="24"/>
  <c r="W150" i="24"/>
  <c r="AU150" i="24"/>
  <c r="O150" i="24"/>
  <c r="AE150" i="24"/>
  <c r="G150" i="24"/>
  <c r="AM150" i="24"/>
  <c r="BA116" i="29"/>
  <c r="AS116" i="29"/>
  <c r="AK116" i="29"/>
  <c r="AC116" i="29"/>
  <c r="U116" i="29"/>
  <c r="AW116" i="29"/>
  <c r="AO116" i="29"/>
  <c r="AG116" i="29"/>
  <c r="Y116" i="29"/>
  <c r="Q116" i="29"/>
  <c r="E116" i="29"/>
  <c r="M116" i="29"/>
  <c r="I116" i="29"/>
  <c r="AW120" i="29"/>
  <c r="AO120" i="29"/>
  <c r="AG120" i="29"/>
  <c r="Y120" i="29"/>
  <c r="Q120" i="29"/>
  <c r="I120" i="29"/>
  <c r="BA120" i="29"/>
  <c r="AS120" i="29"/>
  <c r="AK120" i="29"/>
  <c r="AC120" i="29"/>
  <c r="U120" i="29"/>
  <c r="M120" i="29"/>
  <c r="E120" i="29"/>
  <c r="AO124" i="29"/>
  <c r="Y124" i="29"/>
  <c r="I124" i="29"/>
  <c r="BA124" i="29"/>
  <c r="AK124" i="29"/>
  <c r="U124" i="29"/>
  <c r="E124" i="29"/>
  <c r="AW124" i="29"/>
  <c r="AG124" i="29"/>
  <c r="Q124" i="29"/>
  <c r="AS124" i="29"/>
  <c r="AC124" i="29"/>
  <c r="M124" i="29"/>
  <c r="AW128" i="29"/>
  <c r="AO128" i="29"/>
  <c r="AG128" i="29"/>
  <c r="Y128" i="29"/>
  <c r="Q128" i="29"/>
  <c r="I128" i="29"/>
  <c r="BA128" i="29"/>
  <c r="AS128" i="29"/>
  <c r="AK128" i="29"/>
  <c r="AC128" i="29"/>
  <c r="U128" i="29"/>
  <c r="M128" i="29"/>
  <c r="E128" i="29"/>
  <c r="AW132" i="29"/>
  <c r="AO132" i="29"/>
  <c r="AG132" i="29"/>
  <c r="Y132" i="29"/>
  <c r="Q132" i="29"/>
  <c r="I132" i="29"/>
  <c r="BA132" i="29"/>
  <c r="AS132" i="29"/>
  <c r="AK132" i="29"/>
  <c r="AC132" i="29"/>
  <c r="U132" i="29"/>
  <c r="M132" i="29"/>
  <c r="E132" i="29"/>
  <c r="BA136" i="29"/>
  <c r="AS136" i="29"/>
  <c r="AK136" i="29"/>
  <c r="AC136" i="29"/>
  <c r="U136" i="29"/>
  <c r="M136" i="29"/>
  <c r="E136" i="29"/>
  <c r="AW136" i="29"/>
  <c r="AO136" i="29"/>
  <c r="AG136" i="29"/>
  <c r="Y136" i="29"/>
  <c r="Q136" i="29"/>
  <c r="I136" i="29"/>
  <c r="AW140" i="29"/>
  <c r="AO140" i="29"/>
  <c r="AG140" i="29"/>
  <c r="Y140" i="29"/>
  <c r="Q140" i="29"/>
  <c r="I140" i="29"/>
  <c r="BA140" i="29"/>
  <c r="AS140" i="29"/>
  <c r="AK140" i="29"/>
  <c r="AC140" i="29"/>
  <c r="U140" i="29"/>
  <c r="M140" i="29"/>
  <c r="E140" i="29"/>
  <c r="AW144" i="29"/>
  <c r="AO144" i="29"/>
  <c r="AG144" i="29"/>
  <c r="Y144" i="29"/>
  <c r="Q144" i="29"/>
  <c r="I144" i="29"/>
  <c r="BA144" i="29"/>
  <c r="AS144" i="29"/>
  <c r="AK144" i="29"/>
  <c r="AC144" i="29"/>
  <c r="U144" i="29"/>
  <c r="M144" i="29"/>
  <c r="E144" i="29"/>
  <c r="AW148" i="29"/>
  <c r="AO148" i="29"/>
  <c r="AG148" i="29"/>
  <c r="Y148" i="29"/>
  <c r="Q148" i="29"/>
  <c r="I148" i="29"/>
  <c r="BA148" i="29"/>
  <c r="AK148" i="29"/>
  <c r="U148" i="29"/>
  <c r="E148" i="29"/>
  <c r="AS148" i="29"/>
  <c r="AC148" i="29"/>
  <c r="M148" i="29"/>
  <c r="BC116" i="30"/>
  <c r="AY116" i="30"/>
  <c r="AQ116" i="30"/>
  <c r="AI116" i="30"/>
  <c r="AA116" i="30"/>
  <c r="AU116" i="30"/>
  <c r="AM116" i="30"/>
  <c r="AE116" i="30"/>
  <c r="W116" i="30"/>
  <c r="S116" i="30"/>
  <c r="O116" i="30"/>
  <c r="K116" i="30"/>
  <c r="G116" i="30"/>
  <c r="AY120" i="30"/>
  <c r="AQ120" i="30"/>
  <c r="AI120" i="30"/>
  <c r="AA120" i="30"/>
  <c r="S120" i="30"/>
  <c r="K120" i="30"/>
  <c r="BC120" i="30"/>
  <c r="AU120" i="30"/>
  <c r="AM120" i="30"/>
  <c r="AE120" i="30"/>
  <c r="W120" i="30"/>
  <c r="O120" i="30"/>
  <c r="G120" i="30"/>
  <c r="AY124" i="30"/>
  <c r="BC124" i="30"/>
  <c r="AU124" i="30"/>
  <c r="AQ124" i="30"/>
  <c r="AI124" i="30"/>
  <c r="AA124" i="30"/>
  <c r="S124" i="30"/>
  <c r="K124" i="30"/>
  <c r="AM124" i="30"/>
  <c r="AE124" i="30"/>
  <c r="W124" i="30"/>
  <c r="O124" i="30"/>
  <c r="G124" i="30"/>
  <c r="BC128" i="30"/>
  <c r="AU128" i="30"/>
  <c r="AM128" i="30"/>
  <c r="AE128" i="30"/>
  <c r="W128" i="30"/>
  <c r="O128" i="30"/>
  <c r="G128" i="30"/>
  <c r="AY128" i="30"/>
  <c r="AQ128" i="30"/>
  <c r="AI128" i="30"/>
  <c r="AA128" i="30"/>
  <c r="S128" i="30"/>
  <c r="K128" i="30"/>
  <c r="AY132" i="30"/>
  <c r="AQ132" i="30"/>
  <c r="AI132" i="30"/>
  <c r="AA132" i="30"/>
  <c r="S132" i="30"/>
  <c r="K132" i="30"/>
  <c r="BC132" i="30"/>
  <c r="AU132" i="30"/>
  <c r="AM132" i="30"/>
  <c r="AE132" i="30"/>
  <c r="W132" i="30"/>
  <c r="O132" i="30"/>
  <c r="G132" i="30"/>
  <c r="AY136" i="30"/>
  <c r="AQ136" i="30"/>
  <c r="AI136" i="30"/>
  <c r="AA136" i="30"/>
  <c r="S136" i="30"/>
  <c r="K136" i="30"/>
  <c r="BC136" i="30"/>
  <c r="AU136" i="30"/>
  <c r="AM136" i="30"/>
  <c r="AE136" i="30"/>
  <c r="W136" i="30"/>
  <c r="O136" i="30"/>
  <c r="G136" i="30"/>
  <c r="AY140" i="30"/>
  <c r="AQ140" i="30"/>
  <c r="AI140" i="30"/>
  <c r="AA140" i="30"/>
  <c r="S140" i="30"/>
  <c r="K140" i="30"/>
  <c r="BC140" i="30"/>
  <c r="AU140" i="30"/>
  <c r="AM140" i="30"/>
  <c r="AE140" i="30"/>
  <c r="W140" i="30"/>
  <c r="O140" i="30"/>
  <c r="G140" i="30"/>
  <c r="BC144" i="30"/>
  <c r="AU144" i="30"/>
  <c r="AM144" i="30"/>
  <c r="AE144" i="30"/>
  <c r="W144" i="30"/>
  <c r="O144" i="30"/>
  <c r="G144" i="30"/>
  <c r="AY144" i="30"/>
  <c r="AQ144" i="30"/>
  <c r="AI144" i="30"/>
  <c r="AA144" i="30"/>
  <c r="S144" i="30"/>
  <c r="K144" i="30"/>
  <c r="AY148" i="30"/>
  <c r="AQ148" i="30"/>
  <c r="AI148" i="30"/>
  <c r="AA148" i="30"/>
  <c r="S148" i="30"/>
  <c r="K148" i="30"/>
  <c r="AU148" i="30"/>
  <c r="AE148" i="30"/>
  <c r="O148" i="30"/>
  <c r="BC148" i="30"/>
  <c r="AM148" i="30"/>
  <c r="W148" i="30"/>
  <c r="G148" i="30"/>
  <c r="AK118" i="31"/>
  <c r="Y118" i="31"/>
  <c r="E118" i="31"/>
  <c r="AS118" i="31"/>
  <c r="AG118" i="31"/>
  <c r="M118" i="31"/>
  <c r="BA118" i="31"/>
  <c r="AO118" i="31"/>
  <c r="U118" i="31"/>
  <c r="I118" i="31"/>
  <c r="AW118" i="31"/>
  <c r="AC118" i="31"/>
  <c r="Q118" i="31"/>
  <c r="AW122" i="31"/>
  <c r="AO122" i="31"/>
  <c r="AG122" i="31"/>
  <c r="Y122" i="31"/>
  <c r="Q122" i="31"/>
  <c r="I122" i="31"/>
  <c r="BA122" i="31"/>
  <c r="AS122" i="31"/>
  <c r="AK122" i="31"/>
  <c r="AC122" i="31"/>
  <c r="U122" i="31"/>
  <c r="M122" i="31"/>
  <c r="E122" i="31"/>
  <c r="AW126" i="31"/>
  <c r="AO126" i="31"/>
  <c r="AG126" i="31"/>
  <c r="Y126" i="31"/>
  <c r="Q126" i="31"/>
  <c r="I126" i="31"/>
  <c r="BA126" i="31"/>
  <c r="AS126" i="31"/>
  <c r="AK126" i="31"/>
  <c r="AC126" i="31"/>
  <c r="U126" i="31"/>
  <c r="M126" i="31"/>
  <c r="E126" i="31"/>
  <c r="AW130" i="31"/>
  <c r="AO130" i="31"/>
  <c r="AG130" i="31"/>
  <c r="Y130" i="31"/>
  <c r="Q130" i="31"/>
  <c r="I130" i="31"/>
  <c r="BA130" i="31"/>
  <c r="AS130" i="31"/>
  <c r="AK130" i="31"/>
  <c r="AC130" i="31"/>
  <c r="U130" i="31"/>
  <c r="M130" i="31"/>
  <c r="E130" i="31"/>
  <c r="AW134" i="31"/>
  <c r="AO134" i="31"/>
  <c r="AG134" i="31"/>
  <c r="Y134" i="31"/>
  <c r="Q134" i="31"/>
  <c r="I134" i="31"/>
  <c r="BA134" i="31"/>
  <c r="AS134" i="31"/>
  <c r="AK134" i="31"/>
  <c r="AC134" i="31"/>
  <c r="U134" i="31"/>
  <c r="M134" i="31"/>
  <c r="E134" i="31"/>
  <c r="BA138" i="31"/>
  <c r="AS138" i="31"/>
  <c r="AK138" i="31"/>
  <c r="AC138" i="31"/>
  <c r="U138" i="31"/>
  <c r="M138" i="31"/>
  <c r="E138" i="31"/>
  <c r="AW138" i="31"/>
  <c r="AO138" i="31"/>
  <c r="AG138" i="31"/>
  <c r="Y138" i="31"/>
  <c r="Q138" i="31"/>
  <c r="I138" i="31"/>
  <c r="AW142" i="31"/>
  <c r="AO142" i="31"/>
  <c r="AG142" i="31"/>
  <c r="Y142" i="31"/>
  <c r="Q142" i="31"/>
  <c r="I142" i="31"/>
  <c r="BA142" i="31"/>
  <c r="AS142" i="31"/>
  <c r="AK142" i="31"/>
  <c r="AC142" i="31"/>
  <c r="U142" i="31"/>
  <c r="M142" i="31"/>
  <c r="E142" i="31"/>
  <c r="AW146" i="31"/>
  <c r="AO146" i="31"/>
  <c r="AG146" i="31"/>
  <c r="Y146" i="31"/>
  <c r="Q146" i="31"/>
  <c r="I146" i="31"/>
  <c r="BA146" i="31"/>
  <c r="AS146" i="31"/>
  <c r="AK146" i="31"/>
  <c r="AC146" i="31"/>
  <c r="U146" i="31"/>
  <c r="M146" i="31"/>
  <c r="E146" i="31"/>
  <c r="AW150" i="31"/>
  <c r="AO150" i="31"/>
  <c r="AG150" i="31"/>
  <c r="Y150" i="31"/>
  <c r="Q150" i="31"/>
  <c r="I150" i="31"/>
  <c r="BA150" i="31"/>
  <c r="AS150" i="31"/>
  <c r="AK150" i="31"/>
  <c r="AC150" i="31"/>
  <c r="U150" i="31"/>
  <c r="M150" i="31"/>
  <c r="E150" i="31"/>
  <c r="BC118" i="32"/>
  <c r="AU118" i="32"/>
  <c r="AM118" i="32"/>
  <c r="AE118" i="32"/>
  <c r="W118" i="32"/>
  <c r="O118" i="32"/>
  <c r="G118" i="32"/>
  <c r="AI118" i="32"/>
  <c r="AQ118" i="32"/>
  <c r="K118" i="32"/>
  <c r="AY118" i="32"/>
  <c r="S118" i="32"/>
  <c r="AA118" i="32"/>
  <c r="AY122" i="32"/>
  <c r="AQ122" i="32"/>
  <c r="AI122" i="32"/>
  <c r="AA122" i="32"/>
  <c r="S122" i="32"/>
  <c r="K122" i="32"/>
  <c r="BC122" i="32"/>
  <c r="AU122" i="32"/>
  <c r="AM122" i="32"/>
  <c r="AE122" i="32"/>
  <c r="W122" i="32"/>
  <c r="O122" i="32"/>
  <c r="G122" i="32"/>
  <c r="AY126" i="32"/>
  <c r="AQ126" i="32"/>
  <c r="AI126" i="32"/>
  <c r="AA126" i="32"/>
  <c r="S126" i="32"/>
  <c r="K126" i="32"/>
  <c r="BC126" i="32"/>
  <c r="AU126" i="32"/>
  <c r="AM126" i="32"/>
  <c r="AE126" i="32"/>
  <c r="W126" i="32"/>
  <c r="O126" i="32"/>
  <c r="G126" i="32"/>
  <c r="BC130" i="32"/>
  <c r="AU130" i="32"/>
  <c r="AM130" i="32"/>
  <c r="AE130" i="32"/>
  <c r="W130" i="32"/>
  <c r="O130" i="32"/>
  <c r="G130" i="32"/>
  <c r="AY130" i="32"/>
  <c r="AQ130" i="32"/>
  <c r="AI130" i="32"/>
  <c r="AA130" i="32"/>
  <c r="S130" i="32"/>
  <c r="K130" i="32"/>
  <c r="AY134" i="32"/>
  <c r="AQ134" i="32"/>
  <c r="AI134" i="32"/>
  <c r="AA134" i="32"/>
  <c r="S134" i="32"/>
  <c r="K134" i="32"/>
  <c r="BC134" i="32"/>
  <c r="AU134" i="32"/>
  <c r="AM134" i="32"/>
  <c r="AE134" i="32"/>
  <c r="W134" i="32"/>
  <c r="O134" i="32"/>
  <c r="G134" i="32"/>
  <c r="AY138" i="32"/>
  <c r="AQ138" i="32"/>
  <c r="AI138" i="32"/>
  <c r="AA138" i="32"/>
  <c r="S138" i="32"/>
  <c r="K138" i="32"/>
  <c r="BC138" i="32"/>
  <c r="AU138" i="32"/>
  <c r="AM138" i="32"/>
  <c r="AE138" i="32"/>
  <c r="W138" i="32"/>
  <c r="O138" i="32"/>
  <c r="G138" i="32"/>
  <c r="AY142" i="32"/>
  <c r="AQ142" i="32"/>
  <c r="AI142" i="32"/>
  <c r="AA142" i="32"/>
  <c r="S142" i="32"/>
  <c r="K142" i="32"/>
  <c r="BC142" i="32"/>
  <c r="AU142" i="32"/>
  <c r="AM142" i="32"/>
  <c r="AE142" i="32"/>
  <c r="W142" i="32"/>
  <c r="O142" i="32"/>
  <c r="G142" i="32"/>
  <c r="BC146" i="32"/>
  <c r="AU146" i="32"/>
  <c r="AM146" i="32"/>
  <c r="AE146" i="32"/>
  <c r="W146" i="32"/>
  <c r="O146" i="32"/>
  <c r="G146" i="32"/>
  <c r="AY146" i="32"/>
  <c r="AQ146" i="32"/>
  <c r="AI146" i="32"/>
  <c r="AA146" i="32"/>
  <c r="S146" i="32"/>
  <c r="K146" i="32"/>
  <c r="AQ150" i="32"/>
  <c r="AA150" i="32"/>
  <c r="K150" i="32"/>
  <c r="BC150" i="32"/>
  <c r="AM150" i="32"/>
  <c r="W150" i="32"/>
  <c r="G150" i="32"/>
  <c r="AE150" i="32"/>
  <c r="AY150" i="32"/>
  <c r="S150" i="32"/>
  <c r="AU150" i="32"/>
  <c r="O150" i="32"/>
  <c r="AI150" i="32"/>
  <c r="AS116" i="33"/>
  <c r="AK116" i="33"/>
  <c r="AC116" i="33"/>
  <c r="U116" i="33"/>
  <c r="BA116" i="33"/>
  <c r="AW116" i="33"/>
  <c r="AO116" i="33"/>
  <c r="AG116" i="33"/>
  <c r="Y116" i="33"/>
  <c r="Q116" i="33"/>
  <c r="E116" i="33"/>
  <c r="M116" i="33"/>
  <c r="I116" i="33"/>
  <c r="AW120" i="33"/>
  <c r="AO120" i="33"/>
  <c r="AG120" i="33"/>
  <c r="Y120" i="33"/>
  <c r="Q120" i="33"/>
  <c r="I120" i="33"/>
  <c r="BA120" i="33"/>
  <c r="AS120" i="33"/>
  <c r="AK120" i="33"/>
  <c r="AC120" i="33"/>
  <c r="U120" i="33"/>
  <c r="M120" i="33"/>
  <c r="E120" i="33"/>
  <c r="AW124" i="33"/>
  <c r="AO124" i="33"/>
  <c r="AG124" i="33"/>
  <c r="Y124" i="33"/>
  <c r="Q124" i="33"/>
  <c r="I124" i="33"/>
  <c r="BA124" i="33"/>
  <c r="AS124" i="33"/>
  <c r="AK124" i="33"/>
  <c r="AC124" i="33"/>
  <c r="U124" i="33"/>
  <c r="M124" i="33"/>
  <c r="E124" i="33"/>
  <c r="AW128" i="33"/>
  <c r="AO128" i="33"/>
  <c r="AG128" i="33"/>
  <c r="Y128" i="33"/>
  <c r="Q128" i="33"/>
  <c r="I128" i="33"/>
  <c r="BA128" i="33"/>
  <c r="AS128" i="33"/>
  <c r="AK128" i="33"/>
  <c r="AC128" i="33"/>
  <c r="U128" i="33"/>
  <c r="M128" i="33"/>
  <c r="E128" i="33"/>
  <c r="AW132" i="33"/>
  <c r="AO132" i="33"/>
  <c r="AG132" i="33"/>
  <c r="Y132" i="33"/>
  <c r="AC132" i="33"/>
  <c r="I132" i="33"/>
  <c r="BA132" i="33"/>
  <c r="U132" i="33"/>
  <c r="AS132" i="33"/>
  <c r="Q132" i="33"/>
  <c r="E132" i="33"/>
  <c r="AK132" i="33"/>
  <c r="M132" i="33"/>
  <c r="AW136" i="33"/>
  <c r="AO136" i="33"/>
  <c r="AG136" i="33"/>
  <c r="Y136" i="33"/>
  <c r="Q136" i="33"/>
  <c r="I136" i="33"/>
  <c r="BA136" i="33"/>
  <c r="U136" i="33"/>
  <c r="AS136" i="33"/>
  <c r="M136" i="33"/>
  <c r="AK136" i="33"/>
  <c r="E136" i="33"/>
  <c r="AC136" i="33"/>
  <c r="AW140" i="33"/>
  <c r="AO140" i="33"/>
  <c r="AG140" i="33"/>
  <c r="Y140" i="33"/>
  <c r="Q140" i="33"/>
  <c r="I140" i="33"/>
  <c r="BA140" i="33"/>
  <c r="AS140" i="33"/>
  <c r="AK140" i="33"/>
  <c r="AC140" i="33"/>
  <c r="U140" i="33"/>
  <c r="M140" i="33"/>
  <c r="E140" i="33"/>
  <c r="AW144" i="33"/>
  <c r="AO144" i="33"/>
  <c r="AG144" i="33"/>
  <c r="Y144" i="33"/>
  <c r="Q144" i="33"/>
  <c r="I144" i="33"/>
  <c r="BA144" i="33"/>
  <c r="AS144" i="33"/>
  <c r="AK144" i="33"/>
  <c r="AC144" i="33"/>
  <c r="U144" i="33"/>
  <c r="M144" i="33"/>
  <c r="E144" i="33"/>
  <c r="AW148" i="33"/>
  <c r="AG148" i="33"/>
  <c r="U148" i="33"/>
  <c r="BA148" i="33"/>
  <c r="AO148" i="33"/>
  <c r="AC148" i="33"/>
  <c r="I148" i="33"/>
  <c r="AK148" i="33"/>
  <c r="Q148" i="33"/>
  <c r="E148" i="33"/>
  <c r="AS148" i="33"/>
  <c r="Y148" i="33"/>
  <c r="M148" i="33"/>
  <c r="BC116" i="34"/>
  <c r="AY116" i="34"/>
  <c r="AQ116" i="34"/>
  <c r="AI116" i="34"/>
  <c r="AA116" i="34"/>
  <c r="AU116" i="34"/>
  <c r="AM116" i="34"/>
  <c r="AE116" i="34"/>
  <c r="W116" i="34"/>
  <c r="S116" i="34"/>
  <c r="O116" i="34"/>
  <c r="K116" i="34"/>
  <c r="G116" i="34"/>
  <c r="AY120" i="34"/>
  <c r="AQ120" i="34"/>
  <c r="AI120" i="34"/>
  <c r="AA120" i="34"/>
  <c r="S120" i="34"/>
  <c r="K120" i="34"/>
  <c r="BC120" i="34"/>
  <c r="AU120" i="34"/>
  <c r="AM120" i="34"/>
  <c r="AE120" i="34"/>
  <c r="W120" i="34"/>
  <c r="O120" i="34"/>
  <c r="G120" i="34"/>
  <c r="AY124" i="34"/>
  <c r="AQ124" i="34"/>
  <c r="AI124" i="34"/>
  <c r="AA124" i="34"/>
  <c r="S124" i="34"/>
  <c r="K124" i="34"/>
  <c r="BC124" i="34"/>
  <c r="AU124" i="34"/>
  <c r="AM124" i="34"/>
  <c r="AE124" i="34"/>
  <c r="W124" i="34"/>
  <c r="O124" i="34"/>
  <c r="G124" i="34"/>
  <c r="BC128" i="34"/>
  <c r="AU128" i="34"/>
  <c r="AM128" i="34"/>
  <c r="AE128" i="34"/>
  <c r="W128" i="34"/>
  <c r="O128" i="34"/>
  <c r="G128" i="34"/>
  <c r="AY128" i="34"/>
  <c r="AQ128" i="34"/>
  <c r="AI128" i="34"/>
  <c r="AA128" i="34"/>
  <c r="S128" i="34"/>
  <c r="K128" i="34"/>
  <c r="BC132" i="34"/>
  <c r="AU132" i="34"/>
  <c r="AM132" i="34"/>
  <c r="AE132" i="34"/>
  <c r="W132" i="34"/>
  <c r="O132" i="34"/>
  <c r="G132" i="34"/>
  <c r="AY132" i="34"/>
  <c r="S132" i="34"/>
  <c r="AA132" i="34"/>
  <c r="AI132" i="34"/>
  <c r="AQ132" i="34"/>
  <c r="K132" i="34"/>
  <c r="AY136" i="34"/>
  <c r="AQ136" i="34"/>
  <c r="AI136" i="34"/>
  <c r="AA136" i="34"/>
  <c r="S136" i="34"/>
  <c r="K136" i="34"/>
  <c r="BC136" i="34"/>
  <c r="AU136" i="34"/>
  <c r="AM136" i="34"/>
  <c r="AE136" i="34"/>
  <c r="W136" i="34"/>
  <c r="O136" i="34"/>
  <c r="G136" i="34"/>
  <c r="AY140" i="34"/>
  <c r="AQ140" i="34"/>
  <c r="AI140" i="34"/>
  <c r="AA140" i="34"/>
  <c r="S140" i="34"/>
  <c r="K140" i="34"/>
  <c r="BC140" i="34"/>
  <c r="AU140" i="34"/>
  <c r="AM140" i="34"/>
  <c r="AE140" i="34"/>
  <c r="W140" i="34"/>
  <c r="O140" i="34"/>
  <c r="G140" i="34"/>
  <c r="BC144" i="34"/>
  <c r="AU144" i="34"/>
  <c r="AM144" i="34"/>
  <c r="AE144" i="34"/>
  <c r="W144" i="34"/>
  <c r="O144" i="34"/>
  <c r="G144" i="34"/>
  <c r="AY144" i="34"/>
  <c r="AQ144" i="34"/>
  <c r="AI144" i="34"/>
  <c r="AA144" i="34"/>
  <c r="S144" i="34"/>
  <c r="K144" i="34"/>
  <c r="AY148" i="34"/>
  <c r="AQ148" i="34"/>
  <c r="AI148" i="34"/>
  <c r="AE148" i="34"/>
  <c r="W148" i="34"/>
  <c r="O148" i="34"/>
  <c r="G148" i="34"/>
  <c r="AM148" i="34"/>
  <c r="AU148" i="34"/>
  <c r="AA148" i="34"/>
  <c r="S148" i="34"/>
  <c r="K148" i="34"/>
  <c r="BC148" i="34"/>
  <c r="BC118" i="8"/>
  <c r="AU118" i="8"/>
  <c r="AM118" i="8"/>
  <c r="AE118" i="8"/>
  <c r="W118" i="8"/>
  <c r="O118" i="8"/>
  <c r="G118" i="8"/>
  <c r="AY118" i="8"/>
  <c r="AQ118" i="8"/>
  <c r="AI118" i="8"/>
  <c r="AA118" i="8"/>
  <c r="S118" i="8"/>
  <c r="K118" i="8"/>
  <c r="BC122" i="8"/>
  <c r="AU122" i="8"/>
  <c r="AM122" i="8"/>
  <c r="AE122" i="8"/>
  <c r="W122" i="8"/>
  <c r="O122" i="8"/>
  <c r="G122" i="8"/>
  <c r="AY122" i="8"/>
  <c r="AQ122" i="8"/>
  <c r="AI122" i="8"/>
  <c r="AA122" i="8"/>
  <c r="S122" i="8"/>
  <c r="K122" i="8"/>
  <c r="BC126" i="8"/>
  <c r="AU126" i="8"/>
  <c r="AM126" i="8"/>
  <c r="AE126" i="8"/>
  <c r="W126" i="8"/>
  <c r="O126" i="8"/>
  <c r="G126" i="8"/>
  <c r="AY126" i="8"/>
  <c r="AQ126" i="8"/>
  <c r="AI126" i="8"/>
  <c r="AA126" i="8"/>
  <c r="S126" i="8"/>
  <c r="K126" i="8"/>
  <c r="BC130" i="8"/>
  <c r="AU130" i="8"/>
  <c r="AM130" i="8"/>
  <c r="AE130" i="8"/>
  <c r="W130" i="8"/>
  <c r="O130" i="8"/>
  <c r="G130" i="8"/>
  <c r="AY130" i="8"/>
  <c r="AQ130" i="8"/>
  <c r="AI130" i="8"/>
  <c r="AA130" i="8"/>
  <c r="S130" i="8"/>
  <c r="K130" i="8"/>
  <c r="AY134" i="8"/>
  <c r="AQ134" i="8"/>
  <c r="AI134" i="8"/>
  <c r="AA134" i="8"/>
  <c r="S134" i="8"/>
  <c r="K134" i="8"/>
  <c r="AU134" i="8"/>
  <c r="O134" i="8"/>
  <c r="BC134" i="8"/>
  <c r="W134" i="8"/>
  <c r="AE134" i="8"/>
  <c r="AM134" i="8"/>
  <c r="G134" i="8"/>
  <c r="BC138" i="8"/>
  <c r="AU138" i="8"/>
  <c r="AM138" i="8"/>
  <c r="AE138" i="8"/>
  <c r="W138" i="8"/>
  <c r="O138" i="8"/>
  <c r="G138" i="8"/>
  <c r="AY138" i="8"/>
  <c r="AQ138" i="8"/>
  <c r="AI138" i="8"/>
  <c r="AA138" i="8"/>
  <c r="S138" i="8"/>
  <c r="K138" i="8"/>
  <c r="BC142" i="8"/>
  <c r="AU142" i="8"/>
  <c r="AM142" i="8"/>
  <c r="AE142" i="8"/>
  <c r="W142" i="8"/>
  <c r="O142" i="8"/>
  <c r="G142" i="8"/>
  <c r="AY142" i="8"/>
  <c r="AQ142" i="8"/>
  <c r="AI142" i="8"/>
  <c r="AA142" i="8"/>
  <c r="S142" i="8"/>
  <c r="K142" i="8"/>
  <c r="BC146" i="8"/>
  <c r="AU146" i="8"/>
  <c r="AM146" i="8"/>
  <c r="AE146" i="8"/>
  <c r="W146" i="8"/>
  <c r="O146" i="8"/>
  <c r="G146" i="8"/>
  <c r="AY146" i="8"/>
  <c r="AQ146" i="8"/>
  <c r="AI146" i="8"/>
  <c r="AA146" i="8"/>
  <c r="S146" i="8"/>
  <c r="K146" i="8"/>
  <c r="BC150" i="8"/>
  <c r="AU150" i="8"/>
  <c r="AM150" i="8"/>
  <c r="AE150" i="8"/>
  <c r="W150" i="8"/>
  <c r="O150" i="8"/>
  <c r="G150" i="8"/>
  <c r="AY150" i="8"/>
  <c r="AQ150" i="8"/>
  <c r="AI150" i="8"/>
  <c r="AA150" i="8"/>
  <c r="S150" i="8"/>
  <c r="K150" i="8"/>
  <c r="E116" i="9"/>
  <c r="AG116" i="9"/>
  <c r="Q116" i="9"/>
  <c r="AW116" i="9"/>
  <c r="AK116" i="9"/>
  <c r="U116" i="9"/>
  <c r="AO116" i="9"/>
  <c r="Y116" i="9"/>
  <c r="I116" i="9"/>
  <c r="BA116" i="9"/>
  <c r="AS116" i="9"/>
  <c r="AC116" i="9"/>
  <c r="M116" i="9"/>
  <c r="AW120" i="9"/>
  <c r="AO120" i="9"/>
  <c r="AG120" i="9"/>
  <c r="Y120" i="9"/>
  <c r="Q120" i="9"/>
  <c r="I120" i="9"/>
  <c r="BA120" i="9"/>
  <c r="AS120" i="9"/>
  <c r="AK120" i="9"/>
  <c r="AC120" i="9"/>
  <c r="U120" i="9"/>
  <c r="M120" i="9"/>
  <c r="E120" i="9"/>
  <c r="AW124" i="9"/>
  <c r="AO124" i="9"/>
  <c r="AG124" i="9"/>
  <c r="Y124" i="9"/>
  <c r="Q124" i="9"/>
  <c r="I124" i="9"/>
  <c r="BA124" i="9"/>
  <c r="AS124" i="9"/>
  <c r="AK124" i="9"/>
  <c r="AC124" i="9"/>
  <c r="U124" i="9"/>
  <c r="M124" i="9"/>
  <c r="E124" i="9"/>
  <c r="AW128" i="9"/>
  <c r="AO128" i="9"/>
  <c r="AG128" i="9"/>
  <c r="Y128" i="9"/>
  <c r="Q128" i="9"/>
  <c r="I128" i="9"/>
  <c r="BA128" i="9"/>
  <c r="AS128" i="9"/>
  <c r="AK128" i="9"/>
  <c r="AC128" i="9"/>
  <c r="U128" i="9"/>
  <c r="M128" i="9"/>
  <c r="E128" i="9"/>
  <c r="AW132" i="9"/>
  <c r="AO132" i="9"/>
  <c r="AG132" i="9"/>
  <c r="Y132" i="9"/>
  <c r="Q132" i="9"/>
  <c r="I132" i="9"/>
  <c r="BA132" i="9"/>
  <c r="AS132" i="9"/>
  <c r="AK132" i="9"/>
  <c r="AC132" i="9"/>
  <c r="U132" i="9"/>
  <c r="M132" i="9"/>
  <c r="E132" i="9"/>
  <c r="AW136" i="9"/>
  <c r="AK136" i="9"/>
  <c r="Q136" i="9"/>
  <c r="E136" i="9"/>
  <c r="AS136" i="9"/>
  <c r="Y136" i="9"/>
  <c r="M136" i="9"/>
  <c r="BA136" i="9"/>
  <c r="AG136" i="9"/>
  <c r="U136" i="9"/>
  <c r="AO136" i="9"/>
  <c r="AC136" i="9"/>
  <c r="I136" i="9"/>
  <c r="BA140" i="9"/>
  <c r="AS140" i="9"/>
  <c r="AK140" i="9"/>
  <c r="AC140" i="9"/>
  <c r="U140" i="9"/>
  <c r="M140" i="9"/>
  <c r="E140" i="9"/>
  <c r="AW140" i="9"/>
  <c r="AO140" i="9"/>
  <c r="AG140" i="9"/>
  <c r="Y140" i="9"/>
  <c r="Q140" i="9"/>
  <c r="I140" i="9"/>
  <c r="BA144" i="9"/>
  <c r="AS144" i="9"/>
  <c r="AK144" i="9"/>
  <c r="AC144" i="9"/>
  <c r="U144" i="9"/>
  <c r="M144" i="9"/>
  <c r="E144" i="9"/>
  <c r="AW144" i="9"/>
  <c r="AO144" i="9"/>
  <c r="AG144" i="9"/>
  <c r="Y144" i="9"/>
  <c r="Q144" i="9"/>
  <c r="I144" i="9"/>
  <c r="AW148" i="9"/>
  <c r="AO148" i="9"/>
  <c r="AG148" i="9"/>
  <c r="Y148" i="9"/>
  <c r="Q148" i="9"/>
  <c r="I148" i="9"/>
  <c r="BA148" i="9"/>
  <c r="AS148" i="9"/>
  <c r="AK148" i="9"/>
  <c r="AC148" i="9"/>
  <c r="U148" i="9"/>
  <c r="M148" i="9"/>
  <c r="E148" i="9"/>
  <c r="AW118" i="15"/>
  <c r="AS118" i="15"/>
  <c r="AC118" i="15"/>
  <c r="M118" i="15"/>
  <c r="AO118" i="15"/>
  <c r="Y118" i="15"/>
  <c r="I118" i="15"/>
  <c r="AK118" i="15"/>
  <c r="U118" i="15"/>
  <c r="E118" i="15"/>
  <c r="BA118" i="15"/>
  <c r="AG118" i="15"/>
  <c r="Q118" i="15"/>
  <c r="BA122" i="15"/>
  <c r="AS122" i="15"/>
  <c r="AK122" i="15"/>
  <c r="AC122" i="15"/>
  <c r="U122" i="15"/>
  <c r="M122" i="15"/>
  <c r="E122" i="15"/>
  <c r="AW122" i="15"/>
  <c r="AO122" i="15"/>
  <c r="AG122" i="15"/>
  <c r="Y122" i="15"/>
  <c r="Q122" i="15"/>
  <c r="I122" i="15"/>
  <c r="BA126" i="15"/>
  <c r="AS126" i="15"/>
  <c r="AK126" i="15"/>
  <c r="AC126" i="15"/>
  <c r="U126" i="15"/>
  <c r="M126" i="15"/>
  <c r="E126" i="15"/>
  <c r="AW126" i="15"/>
  <c r="AO126" i="15"/>
  <c r="AG126" i="15"/>
  <c r="Y126" i="15"/>
  <c r="Q126" i="15"/>
  <c r="I126" i="15"/>
  <c r="BA130" i="15"/>
  <c r="AS130" i="15"/>
  <c r="AK130" i="15"/>
  <c r="AC130" i="15"/>
  <c r="U130" i="15"/>
  <c r="M130" i="15"/>
  <c r="E130" i="15"/>
  <c r="AW130" i="15"/>
  <c r="AO130" i="15"/>
  <c r="AG130" i="15"/>
  <c r="Y130" i="15"/>
  <c r="Q130" i="15"/>
  <c r="I130" i="15"/>
  <c r="BA134" i="15"/>
  <c r="AS134" i="15"/>
  <c r="AK134" i="15"/>
  <c r="AC134" i="15"/>
  <c r="U134" i="15"/>
  <c r="M134" i="15"/>
  <c r="E134" i="15"/>
  <c r="AW134" i="15"/>
  <c r="AO134" i="15"/>
  <c r="AG134" i="15"/>
  <c r="Y134" i="15"/>
  <c r="Q134" i="15"/>
  <c r="I134" i="15"/>
  <c r="AW138" i="15"/>
  <c r="AO138" i="15"/>
  <c r="AG138" i="15"/>
  <c r="Y138" i="15"/>
  <c r="Q138" i="15"/>
  <c r="I138" i="15"/>
  <c r="BA138" i="15"/>
  <c r="AS138" i="15"/>
  <c r="AK138" i="15"/>
  <c r="AC138" i="15"/>
  <c r="U138" i="15"/>
  <c r="M138" i="15"/>
  <c r="E138" i="15"/>
  <c r="AW142" i="15"/>
  <c r="AO142" i="15"/>
  <c r="AG142" i="15"/>
  <c r="Y142" i="15"/>
  <c r="Q142" i="15"/>
  <c r="I142" i="15"/>
  <c r="BA142" i="15"/>
  <c r="AS142" i="15"/>
  <c r="AK142" i="15"/>
  <c r="AC142" i="15"/>
  <c r="U142" i="15"/>
  <c r="M142" i="15"/>
  <c r="E142" i="15"/>
  <c r="BA146" i="15"/>
  <c r="AS146" i="15"/>
  <c r="AK146" i="15"/>
  <c r="AC146" i="15"/>
  <c r="U146" i="15"/>
  <c r="M146" i="15"/>
  <c r="E146" i="15"/>
  <c r="AW146" i="15"/>
  <c r="AO146" i="15"/>
  <c r="AG146" i="15"/>
  <c r="Y146" i="15"/>
  <c r="Q146" i="15"/>
  <c r="I146" i="15"/>
  <c r="BA150" i="15"/>
  <c r="AS150" i="15"/>
  <c r="AK150" i="15"/>
  <c r="AC150" i="15"/>
  <c r="U150" i="15"/>
  <c r="M150" i="15"/>
  <c r="E150" i="15"/>
  <c r="AW150" i="15"/>
  <c r="AO150" i="15"/>
  <c r="AG150" i="15"/>
  <c r="Y150" i="15"/>
  <c r="Q150" i="15"/>
  <c r="I150" i="15"/>
  <c r="AY118" i="16"/>
  <c r="AQ118" i="16"/>
  <c r="AI118" i="16"/>
  <c r="AA118" i="16"/>
  <c r="S118" i="16"/>
  <c r="K118" i="16"/>
  <c r="BC118" i="16"/>
  <c r="AU118" i="16"/>
  <c r="AM118" i="16"/>
  <c r="AE118" i="16"/>
  <c r="W118" i="16"/>
  <c r="O118" i="16"/>
  <c r="G118" i="16"/>
  <c r="AY122" i="16"/>
  <c r="AQ122" i="16"/>
  <c r="AI122" i="16"/>
  <c r="AA122" i="16"/>
  <c r="S122" i="16"/>
  <c r="K122" i="16"/>
  <c r="BC122" i="16"/>
  <c r="AU122" i="16"/>
  <c r="AM122" i="16"/>
  <c r="AE122" i="16"/>
  <c r="W122" i="16"/>
  <c r="O122" i="16"/>
  <c r="G122" i="16"/>
  <c r="AY126" i="16"/>
  <c r="AQ126" i="16"/>
  <c r="AI126" i="16"/>
  <c r="AA126" i="16"/>
  <c r="S126" i="16"/>
  <c r="K126" i="16"/>
  <c r="BC126" i="16"/>
  <c r="AU126" i="16"/>
  <c r="AM126" i="16"/>
  <c r="AE126" i="16"/>
  <c r="W126" i="16"/>
  <c r="O126" i="16"/>
  <c r="G126" i="16"/>
  <c r="AY130" i="16"/>
  <c r="AQ130" i="16"/>
  <c r="AI130" i="16"/>
  <c r="AA130" i="16"/>
  <c r="S130" i="16"/>
  <c r="K130" i="16"/>
  <c r="BC130" i="16"/>
  <c r="AU130" i="16"/>
  <c r="AM130" i="16"/>
  <c r="AE130" i="16"/>
  <c r="W130" i="16"/>
  <c r="O130" i="16"/>
  <c r="G130" i="16"/>
  <c r="AY134" i="16"/>
  <c r="AQ134" i="16"/>
  <c r="AI134" i="16"/>
  <c r="AA134" i="16"/>
  <c r="S134" i="16"/>
  <c r="K134" i="16"/>
  <c r="BC134" i="16"/>
  <c r="AU134" i="16"/>
  <c r="AM134" i="16"/>
  <c r="AE134" i="16"/>
  <c r="W134" i="16"/>
  <c r="O134" i="16"/>
  <c r="G134" i="16"/>
  <c r="AY138" i="16"/>
  <c r="AQ138" i="16"/>
  <c r="AI138" i="16"/>
  <c r="AA138" i="16"/>
  <c r="S138" i="16"/>
  <c r="K138" i="16"/>
  <c r="BC138" i="16"/>
  <c r="AU138" i="16"/>
  <c r="AM138" i="16"/>
  <c r="AE138" i="16"/>
  <c r="W138" i="16"/>
  <c r="O138" i="16"/>
  <c r="G138" i="16"/>
  <c r="AY142" i="16"/>
  <c r="AQ142" i="16"/>
  <c r="AI142" i="16"/>
  <c r="AA142" i="16"/>
  <c r="S142" i="16"/>
  <c r="K142" i="16"/>
  <c r="BC142" i="16"/>
  <c r="AU142" i="16"/>
  <c r="AM142" i="16"/>
  <c r="AE142" i="16"/>
  <c r="W142" i="16"/>
  <c r="O142" i="16"/>
  <c r="G142" i="16"/>
  <c r="BC146" i="16"/>
  <c r="AU146" i="16"/>
  <c r="AM146" i="16"/>
  <c r="AE146" i="16"/>
  <c r="W146" i="16"/>
  <c r="O146" i="16"/>
  <c r="G146" i="16"/>
  <c r="AY146" i="16"/>
  <c r="AQ146" i="16"/>
  <c r="AI146" i="16"/>
  <c r="AA146" i="16"/>
  <c r="S146" i="16"/>
  <c r="K146" i="16"/>
  <c r="AY150" i="16"/>
  <c r="AQ150" i="16"/>
  <c r="AI150" i="16"/>
  <c r="AA150" i="16"/>
  <c r="S150" i="16"/>
  <c r="K150" i="16"/>
  <c r="BC150" i="16"/>
  <c r="AU150" i="16"/>
  <c r="AM150" i="16"/>
  <c r="AE150" i="16"/>
  <c r="W150" i="16"/>
  <c r="O150" i="16"/>
  <c r="G150" i="16"/>
  <c r="AW116" i="17"/>
  <c r="AK116" i="17"/>
  <c r="U116" i="17"/>
  <c r="E116" i="17"/>
  <c r="AO116" i="17"/>
  <c r="Y116" i="17"/>
  <c r="I116" i="17"/>
  <c r="BA116" i="17"/>
  <c r="AS116" i="17"/>
  <c r="AC116" i="17"/>
  <c r="M116" i="17"/>
  <c r="AG116" i="17"/>
  <c r="Q116" i="17"/>
  <c r="BA120" i="17"/>
  <c r="AS120" i="17"/>
  <c r="AK120" i="17"/>
  <c r="AC120" i="17"/>
  <c r="U120" i="17"/>
  <c r="M120" i="17"/>
  <c r="E120" i="17"/>
  <c r="AW120" i="17"/>
  <c r="AO120" i="17"/>
  <c r="AG120" i="17"/>
  <c r="Y120" i="17"/>
  <c r="Q120" i="17"/>
  <c r="I120" i="17"/>
  <c r="BA124" i="17"/>
  <c r="AS124" i="17"/>
  <c r="AK124" i="17"/>
  <c r="AC124" i="17"/>
  <c r="U124" i="17"/>
  <c r="M124" i="17"/>
  <c r="E124" i="17"/>
  <c r="AW124" i="17"/>
  <c r="AO124" i="17"/>
  <c r="AG124" i="17"/>
  <c r="Y124" i="17"/>
  <c r="Q124" i="17"/>
  <c r="I124" i="17"/>
  <c r="BA128" i="17"/>
  <c r="AS128" i="17"/>
  <c r="AK128" i="17"/>
  <c r="AC128" i="17"/>
  <c r="U128" i="17"/>
  <c r="M128" i="17"/>
  <c r="E128" i="17"/>
  <c r="AW128" i="17"/>
  <c r="AO128" i="17"/>
  <c r="AG128" i="17"/>
  <c r="Y128" i="17"/>
  <c r="Q128" i="17"/>
  <c r="I128" i="17"/>
  <c r="BA132" i="17"/>
  <c r="AS132" i="17"/>
  <c r="AK132" i="17"/>
  <c r="AC132" i="17"/>
  <c r="U132" i="17"/>
  <c r="M132" i="17"/>
  <c r="E132" i="17"/>
  <c r="AW132" i="17"/>
  <c r="AO132" i="17"/>
  <c r="AG132" i="17"/>
  <c r="Y132" i="17"/>
  <c r="Q132" i="17"/>
  <c r="I132" i="17"/>
  <c r="AW136" i="17"/>
  <c r="AC136" i="17"/>
  <c r="Q136" i="17"/>
  <c r="AK136" i="17"/>
  <c r="Y136" i="17"/>
  <c r="E136" i="17"/>
  <c r="AS136" i="17"/>
  <c r="AG136" i="17"/>
  <c r="M136" i="17"/>
  <c r="BA136" i="17"/>
  <c r="AO136" i="17"/>
  <c r="U136" i="17"/>
  <c r="I136" i="17"/>
  <c r="AW140" i="17"/>
  <c r="AO140" i="17"/>
  <c r="AG140" i="17"/>
  <c r="Y140" i="17"/>
  <c r="Q140" i="17"/>
  <c r="I140" i="17"/>
  <c r="BA140" i="17"/>
  <c r="AS140" i="17"/>
  <c r="AK140" i="17"/>
  <c r="AC140" i="17"/>
  <c r="U140" i="17"/>
  <c r="M140" i="17"/>
  <c r="E140" i="17"/>
  <c r="AW144" i="17"/>
  <c r="AO144" i="17"/>
  <c r="AG144" i="17"/>
  <c r="Y144" i="17"/>
  <c r="Q144" i="17"/>
  <c r="I144" i="17"/>
  <c r="BA144" i="17"/>
  <c r="AS144" i="17"/>
  <c r="AK144" i="17"/>
  <c r="AC144" i="17"/>
  <c r="U144" i="17"/>
  <c r="M144" i="17"/>
  <c r="E144" i="17"/>
  <c r="AW148" i="17"/>
  <c r="AO148" i="17"/>
  <c r="AG148" i="17"/>
  <c r="Y148" i="17"/>
  <c r="Q148" i="17"/>
  <c r="I148" i="17"/>
  <c r="BA148" i="17"/>
  <c r="AS148" i="17"/>
  <c r="AK148" i="17"/>
  <c r="AC148" i="17"/>
  <c r="U148" i="17"/>
  <c r="M148" i="17"/>
  <c r="E148" i="17"/>
  <c r="BC118" i="23"/>
  <c r="AU118" i="23"/>
  <c r="AM118" i="23"/>
  <c r="AE118" i="23"/>
  <c r="AY118" i="23"/>
  <c r="AQ118" i="23"/>
  <c r="AI118" i="23"/>
  <c r="AA118" i="23"/>
  <c r="S118" i="23"/>
  <c r="K118" i="23"/>
  <c r="O118" i="23"/>
  <c r="W118" i="23"/>
  <c r="G118" i="23"/>
  <c r="BC122" i="23"/>
  <c r="AU122" i="23"/>
  <c r="AM122" i="23"/>
  <c r="AE122" i="23"/>
  <c r="W122" i="23"/>
  <c r="O122" i="23"/>
  <c r="G122" i="23"/>
  <c r="AY122" i="23"/>
  <c r="AQ122" i="23"/>
  <c r="AI122" i="23"/>
  <c r="AA122" i="23"/>
  <c r="S122" i="23"/>
  <c r="K122" i="23"/>
  <c r="BC126" i="23"/>
  <c r="AU126" i="23"/>
  <c r="AM126" i="23"/>
  <c r="AE126" i="23"/>
  <c r="W126" i="23"/>
  <c r="O126" i="23"/>
  <c r="G126" i="23"/>
  <c r="AY126" i="23"/>
  <c r="AQ126" i="23"/>
  <c r="AI126" i="23"/>
  <c r="AA126" i="23"/>
  <c r="S126" i="23"/>
  <c r="K126" i="23"/>
  <c r="AY130" i="23"/>
  <c r="AQ130" i="23"/>
  <c r="AI130" i="23"/>
  <c r="AA130" i="23"/>
  <c r="S130" i="23"/>
  <c r="K130" i="23"/>
  <c r="BC130" i="23"/>
  <c r="AU130" i="23"/>
  <c r="AM130" i="23"/>
  <c r="AE130" i="23"/>
  <c r="W130" i="23"/>
  <c r="O130" i="23"/>
  <c r="G130" i="23"/>
  <c r="BC134" i="23"/>
  <c r="AU134" i="23"/>
  <c r="AY134" i="23"/>
  <c r="AM134" i="23"/>
  <c r="AE134" i="23"/>
  <c r="W134" i="23"/>
  <c r="O134" i="23"/>
  <c r="G134" i="23"/>
  <c r="AQ134" i="23"/>
  <c r="AI134" i="23"/>
  <c r="AA134" i="23"/>
  <c r="S134" i="23"/>
  <c r="K134" i="23"/>
  <c r="BC138" i="23"/>
  <c r="AU138" i="23"/>
  <c r="AM138" i="23"/>
  <c r="AE138" i="23"/>
  <c r="W138" i="23"/>
  <c r="O138" i="23"/>
  <c r="G138" i="23"/>
  <c r="AY138" i="23"/>
  <c r="AQ138" i="23"/>
  <c r="AI138" i="23"/>
  <c r="AA138" i="23"/>
  <c r="S138" i="23"/>
  <c r="K138" i="23"/>
  <c r="AY142" i="23"/>
  <c r="AQ142" i="23"/>
  <c r="AI142" i="23"/>
  <c r="AA142" i="23"/>
  <c r="S142" i="23"/>
  <c r="K142" i="23"/>
  <c r="BC142" i="23"/>
  <c r="AU142" i="23"/>
  <c r="AM142" i="23"/>
  <c r="AE142" i="23"/>
  <c r="W142" i="23"/>
  <c r="O142" i="23"/>
  <c r="G142" i="23"/>
  <c r="AY146" i="23"/>
  <c r="AQ146" i="23"/>
  <c r="AI146" i="23"/>
  <c r="AA146" i="23"/>
  <c r="S146" i="23"/>
  <c r="K146" i="23"/>
  <c r="BC146" i="23"/>
  <c r="AU146" i="23"/>
  <c r="AM146" i="23"/>
  <c r="AE146" i="23"/>
  <c r="W146" i="23"/>
  <c r="O146" i="23"/>
  <c r="G146" i="23"/>
  <c r="BC150" i="23"/>
  <c r="AU150" i="23"/>
  <c r="AM150" i="23"/>
  <c r="AE150" i="23"/>
  <c r="W150" i="23"/>
  <c r="O150" i="23"/>
  <c r="G150" i="23"/>
  <c r="AI150" i="23"/>
  <c r="AA150" i="23"/>
  <c r="AQ150" i="23"/>
  <c r="S150" i="23"/>
  <c r="K150" i="23"/>
  <c r="AY150" i="23"/>
  <c r="BA116" i="24"/>
  <c r="AS116" i="24"/>
  <c r="AK116" i="24"/>
  <c r="AC116" i="24"/>
  <c r="U116" i="24"/>
  <c r="AW116" i="24"/>
  <c r="AO116" i="24"/>
  <c r="AG116" i="24"/>
  <c r="Y116" i="24"/>
  <c r="I116" i="24"/>
  <c r="Q116" i="24"/>
  <c r="M116" i="24"/>
  <c r="E116" i="24"/>
  <c r="BA120" i="24"/>
  <c r="AS120" i="24"/>
  <c r="AK120" i="24"/>
  <c r="AC120" i="24"/>
  <c r="U120" i="24"/>
  <c r="M120" i="24"/>
  <c r="E120" i="24"/>
  <c r="AW120" i="24"/>
  <c r="AO120" i="24"/>
  <c r="AG120" i="24"/>
  <c r="Y120" i="24"/>
  <c r="Q120" i="24"/>
  <c r="I120" i="24"/>
  <c r="BA124" i="24"/>
  <c r="AK124" i="24"/>
  <c r="U124" i="24"/>
  <c r="E124" i="24"/>
  <c r="AW124" i="24"/>
  <c r="AG124" i="24"/>
  <c r="Q124" i="24"/>
  <c r="AS124" i="24"/>
  <c r="AC124" i="24"/>
  <c r="M124" i="24"/>
  <c r="AO124" i="24"/>
  <c r="Y124" i="24"/>
  <c r="I124" i="24"/>
  <c r="BA128" i="24"/>
  <c r="AS128" i="24"/>
  <c r="AK128" i="24"/>
  <c r="AC128" i="24"/>
  <c r="U128" i="24"/>
  <c r="M128" i="24"/>
  <c r="E128" i="24"/>
  <c r="AW128" i="24"/>
  <c r="AO128" i="24"/>
  <c r="AG128" i="24"/>
  <c r="Y128" i="24"/>
  <c r="Q128" i="24"/>
  <c r="I128" i="24"/>
  <c r="BA132" i="24"/>
  <c r="AS132" i="24"/>
  <c r="AK132" i="24"/>
  <c r="AC132" i="24"/>
  <c r="U132" i="24"/>
  <c r="M132" i="24"/>
  <c r="E132" i="24"/>
  <c r="AW132" i="24"/>
  <c r="AO132" i="24"/>
  <c r="AG132" i="24"/>
  <c r="Y132" i="24"/>
  <c r="Q132" i="24"/>
  <c r="I132" i="24"/>
  <c r="AW136" i="24"/>
  <c r="AO136" i="24"/>
  <c r="AG136" i="24"/>
  <c r="Y136" i="24"/>
  <c r="Q136" i="24"/>
  <c r="I136" i="24"/>
  <c r="BA136" i="24"/>
  <c r="AS136" i="24"/>
  <c r="AK136" i="24"/>
  <c r="AC136" i="24"/>
  <c r="U136" i="24"/>
  <c r="M136" i="24"/>
  <c r="E136" i="24"/>
  <c r="BA140" i="24"/>
  <c r="AS140" i="24"/>
  <c r="AK140" i="24"/>
  <c r="AC140" i="24"/>
  <c r="U140" i="24"/>
  <c r="M140" i="24"/>
  <c r="E140" i="24"/>
  <c r="AW140" i="24"/>
  <c r="AO140" i="24"/>
  <c r="AG140" i="24"/>
  <c r="Y140" i="24"/>
  <c r="Q140" i="24"/>
  <c r="I140" i="24"/>
  <c r="BA144" i="24"/>
  <c r="AS144" i="24"/>
  <c r="AK144" i="24"/>
  <c r="AC144" i="24"/>
  <c r="U144" i="24"/>
  <c r="M144" i="24"/>
  <c r="E144" i="24"/>
  <c r="AW144" i="24"/>
  <c r="AO144" i="24"/>
  <c r="AG144" i="24"/>
  <c r="Y144" i="24"/>
  <c r="Q144" i="24"/>
  <c r="I144" i="24"/>
  <c r="AK148" i="24"/>
  <c r="Y148" i="24"/>
  <c r="E148" i="24"/>
  <c r="AS148" i="24"/>
  <c r="AG148" i="24"/>
  <c r="M148" i="24"/>
  <c r="BA148" i="24"/>
  <c r="AO148" i="24"/>
  <c r="U148" i="24"/>
  <c r="I148" i="24"/>
  <c r="AW148" i="24"/>
  <c r="AC148" i="24"/>
  <c r="Q148" i="24"/>
  <c r="AY116" i="29"/>
  <c r="AQ116" i="29"/>
  <c r="AI116" i="29"/>
  <c r="AA116" i="29"/>
  <c r="S116" i="29"/>
  <c r="O116" i="29"/>
  <c r="K116" i="29"/>
  <c r="BC116" i="29"/>
  <c r="AU116" i="29"/>
  <c r="AM116" i="29"/>
  <c r="AE116" i="29"/>
  <c r="W116" i="29"/>
  <c r="G116" i="29"/>
  <c r="BC120" i="29"/>
  <c r="AU120" i="29"/>
  <c r="AM120" i="29"/>
  <c r="AE120" i="29"/>
  <c r="W120" i="29"/>
  <c r="O120" i="29"/>
  <c r="G120" i="29"/>
  <c r="AY120" i="29"/>
  <c r="AQ120" i="29"/>
  <c r="AI120" i="29"/>
  <c r="AA120" i="29"/>
  <c r="S120" i="29"/>
  <c r="K120" i="29"/>
  <c r="BC124" i="29"/>
  <c r="AU124" i="29"/>
  <c r="AM124" i="29"/>
  <c r="AE124" i="29"/>
  <c r="W124" i="29"/>
  <c r="O124" i="29"/>
  <c r="G124" i="29"/>
  <c r="AY124" i="29"/>
  <c r="AQ124" i="29"/>
  <c r="AI124" i="29"/>
  <c r="AA124" i="29"/>
  <c r="S124" i="29"/>
  <c r="K124" i="29"/>
  <c r="AY128" i="29"/>
  <c r="AQ128" i="29"/>
  <c r="AI128" i="29"/>
  <c r="AA128" i="29"/>
  <c r="S128" i="29"/>
  <c r="K128" i="29"/>
  <c r="BC128" i="29"/>
  <c r="AU128" i="29"/>
  <c r="AM128" i="29"/>
  <c r="AE128" i="29"/>
  <c r="W128" i="29"/>
  <c r="O128" i="29"/>
  <c r="G128" i="29"/>
  <c r="BC132" i="29"/>
  <c r="AU132" i="29"/>
  <c r="AM132" i="29"/>
  <c r="AE132" i="29"/>
  <c r="W132" i="29"/>
  <c r="O132" i="29"/>
  <c r="G132" i="29"/>
  <c r="AY132" i="29"/>
  <c r="AQ132" i="29"/>
  <c r="AI132" i="29"/>
  <c r="AA132" i="29"/>
  <c r="S132" i="29"/>
  <c r="K132" i="29"/>
  <c r="BC136" i="29"/>
  <c r="AU136" i="29"/>
  <c r="AM136" i="29"/>
  <c r="AE136" i="29"/>
  <c r="W136" i="29"/>
  <c r="O136" i="29"/>
  <c r="G136" i="29"/>
  <c r="AY136" i="29"/>
  <c r="AQ136" i="29"/>
  <c r="AI136" i="29"/>
  <c r="AA136" i="29"/>
  <c r="S136" i="29"/>
  <c r="K136" i="29"/>
  <c r="BC140" i="29"/>
  <c r="AU140" i="29"/>
  <c r="AM140" i="29"/>
  <c r="AE140" i="29"/>
  <c r="W140" i="29"/>
  <c r="O140" i="29"/>
  <c r="G140" i="29"/>
  <c r="AY140" i="29"/>
  <c r="AQ140" i="29"/>
  <c r="AI140" i="29"/>
  <c r="AA140" i="29"/>
  <c r="S140" i="29"/>
  <c r="K140" i="29"/>
  <c r="AY144" i="29"/>
  <c r="AQ144" i="29"/>
  <c r="AI144" i="29"/>
  <c r="AA144" i="29"/>
  <c r="S144" i="29"/>
  <c r="K144" i="29"/>
  <c r="BC144" i="29"/>
  <c r="AU144" i="29"/>
  <c r="AM144" i="29"/>
  <c r="AE144" i="29"/>
  <c r="W144" i="29"/>
  <c r="O144" i="29"/>
  <c r="G144" i="29"/>
  <c r="BC148" i="29"/>
  <c r="AU148" i="29"/>
  <c r="AM148" i="29"/>
  <c r="AE148" i="29"/>
  <c r="W148" i="29"/>
  <c r="O148" i="29"/>
  <c r="G148" i="29"/>
  <c r="AQ148" i="29"/>
  <c r="AA148" i="29"/>
  <c r="K148" i="29"/>
  <c r="AY148" i="29"/>
  <c r="AI148" i="29"/>
  <c r="S148" i="29"/>
  <c r="AW118" i="30"/>
  <c r="AK118" i="30"/>
  <c r="Q118" i="30"/>
  <c r="E118" i="30"/>
  <c r="AS118" i="30"/>
  <c r="Y118" i="30"/>
  <c r="M118" i="30"/>
  <c r="BA118" i="30"/>
  <c r="AG118" i="30"/>
  <c r="U118" i="30"/>
  <c r="AO118" i="30"/>
  <c r="AC118" i="30"/>
  <c r="I118" i="30"/>
  <c r="BA122" i="30"/>
  <c r="AS122" i="30"/>
  <c r="AK122" i="30"/>
  <c r="AC122" i="30"/>
  <c r="U122" i="30"/>
  <c r="M122" i="30"/>
  <c r="E122" i="30"/>
  <c r="AW122" i="30"/>
  <c r="AO122" i="30"/>
  <c r="AG122" i="30"/>
  <c r="Y122" i="30"/>
  <c r="Q122" i="30"/>
  <c r="I122" i="30"/>
  <c r="BA126" i="30"/>
  <c r="AS126" i="30"/>
  <c r="AK126" i="30"/>
  <c r="AC126" i="30"/>
  <c r="U126" i="30"/>
  <c r="M126" i="30"/>
  <c r="E126" i="30"/>
  <c r="AW126" i="30"/>
  <c r="AO126" i="30"/>
  <c r="AG126" i="30"/>
  <c r="Y126" i="30"/>
  <c r="Q126" i="30"/>
  <c r="I126" i="30"/>
  <c r="BA130" i="30"/>
  <c r="AS130" i="30"/>
  <c r="AK130" i="30"/>
  <c r="AC130" i="30"/>
  <c r="U130" i="30"/>
  <c r="M130" i="30"/>
  <c r="E130" i="30"/>
  <c r="AW130" i="30"/>
  <c r="AO130" i="30"/>
  <c r="AG130" i="30"/>
  <c r="Y130" i="30"/>
  <c r="Q130" i="30"/>
  <c r="I130" i="30"/>
  <c r="BA134" i="30"/>
  <c r="AS134" i="30"/>
  <c r="AK134" i="30"/>
  <c r="AC134" i="30"/>
  <c r="U134" i="30"/>
  <c r="M134" i="30"/>
  <c r="E134" i="30"/>
  <c r="AW134" i="30"/>
  <c r="AO134" i="30"/>
  <c r="AG134" i="30"/>
  <c r="Y134" i="30"/>
  <c r="Q134" i="30"/>
  <c r="I134" i="30"/>
  <c r="AW138" i="30"/>
  <c r="AO138" i="30"/>
  <c r="AG138" i="30"/>
  <c r="Y138" i="30"/>
  <c r="Q138" i="30"/>
  <c r="I138" i="30"/>
  <c r="BA138" i="30"/>
  <c r="AS138" i="30"/>
  <c r="AK138" i="30"/>
  <c r="AC138" i="30"/>
  <c r="U138" i="30"/>
  <c r="M138" i="30"/>
  <c r="E138" i="30"/>
  <c r="BA142" i="30"/>
  <c r="AS142" i="30"/>
  <c r="AK142" i="30"/>
  <c r="AC142" i="30"/>
  <c r="U142" i="30"/>
  <c r="M142" i="30"/>
  <c r="E142" i="30"/>
  <c r="AW142" i="30"/>
  <c r="AO142" i="30"/>
  <c r="AG142" i="30"/>
  <c r="Y142" i="30"/>
  <c r="Q142" i="30"/>
  <c r="I142" i="30"/>
  <c r="AS146" i="30"/>
  <c r="AK146" i="30"/>
  <c r="AC146" i="30"/>
  <c r="U146" i="30"/>
  <c r="M146" i="30"/>
  <c r="E146" i="30"/>
  <c r="BA146" i="30"/>
  <c r="AW146" i="30"/>
  <c r="AO146" i="30"/>
  <c r="AG146" i="30"/>
  <c r="Y146" i="30"/>
  <c r="Q146" i="30"/>
  <c r="I146" i="30"/>
  <c r="BA150" i="30"/>
  <c r="AS150" i="30"/>
  <c r="AK150" i="30"/>
  <c r="AC150" i="30"/>
  <c r="U150" i="30"/>
  <c r="M150" i="30"/>
  <c r="E150" i="30"/>
  <c r="AW150" i="30"/>
  <c r="AO150" i="30"/>
  <c r="AG150" i="30"/>
  <c r="Y150" i="30"/>
  <c r="Q150" i="30"/>
  <c r="I150" i="30"/>
  <c r="AY118" i="31"/>
  <c r="AQ118" i="31"/>
  <c r="AI118" i="31"/>
  <c r="AA118" i="31"/>
  <c r="S118" i="31"/>
  <c r="K118" i="31"/>
  <c r="AU118" i="31"/>
  <c r="O118" i="31"/>
  <c r="BC118" i="31"/>
  <c r="W118" i="31"/>
  <c r="AE118" i="31"/>
  <c r="AM118" i="31"/>
  <c r="G118" i="31"/>
  <c r="BC122" i="31"/>
  <c r="AU122" i="31"/>
  <c r="AM122" i="31"/>
  <c r="AE122" i="31"/>
  <c r="W122" i="31"/>
  <c r="O122" i="31"/>
  <c r="G122" i="31"/>
  <c r="AY122" i="31"/>
  <c r="AQ122" i="31"/>
  <c r="AI122" i="31"/>
  <c r="AA122" i="31"/>
  <c r="S122" i="31"/>
  <c r="K122" i="31"/>
  <c r="BC126" i="31"/>
  <c r="AU126" i="31"/>
  <c r="AM126" i="31"/>
  <c r="AE126" i="31"/>
  <c r="W126" i="31"/>
  <c r="O126" i="31"/>
  <c r="G126" i="31"/>
  <c r="AY126" i="31"/>
  <c r="AQ126" i="31"/>
  <c r="AI126" i="31"/>
  <c r="AA126" i="31"/>
  <c r="S126" i="31"/>
  <c r="K126" i="31"/>
  <c r="AY130" i="31"/>
  <c r="AQ130" i="31"/>
  <c r="AI130" i="31"/>
  <c r="AA130" i="31"/>
  <c r="S130" i="31"/>
  <c r="K130" i="31"/>
  <c r="BC130" i="31"/>
  <c r="AU130" i="31"/>
  <c r="AM130" i="31"/>
  <c r="AE130" i="31"/>
  <c r="W130" i="31"/>
  <c r="O130" i="31"/>
  <c r="G130" i="31"/>
  <c r="BC134" i="31"/>
  <c r="AU134" i="31"/>
  <c r="AM134" i="31"/>
  <c r="AE134" i="31"/>
  <c r="W134" i="31"/>
  <c r="O134" i="31"/>
  <c r="G134" i="31"/>
  <c r="AY134" i="31"/>
  <c r="AQ134" i="31"/>
  <c r="AI134" i="31"/>
  <c r="AA134" i="31"/>
  <c r="S134" i="31"/>
  <c r="K134" i="31"/>
  <c r="BC138" i="31"/>
  <c r="AU138" i="31"/>
  <c r="AM138" i="31"/>
  <c r="AE138" i="31"/>
  <c r="W138" i="31"/>
  <c r="O138" i="31"/>
  <c r="G138" i="31"/>
  <c r="AY138" i="31"/>
  <c r="AQ138" i="31"/>
  <c r="AI138" i="31"/>
  <c r="AA138" i="31"/>
  <c r="S138" i="31"/>
  <c r="K138" i="31"/>
  <c r="BC142" i="31"/>
  <c r="AU142" i="31"/>
  <c r="AM142" i="31"/>
  <c r="AE142" i="31"/>
  <c r="W142" i="31"/>
  <c r="O142" i="31"/>
  <c r="G142" i="31"/>
  <c r="AY142" i="31"/>
  <c r="AQ142" i="31"/>
  <c r="AI142" i="31"/>
  <c r="AA142" i="31"/>
  <c r="S142" i="31"/>
  <c r="K142" i="31"/>
  <c r="AY146" i="31"/>
  <c r="AQ146" i="31"/>
  <c r="AI146" i="31"/>
  <c r="AA146" i="31"/>
  <c r="S146" i="31"/>
  <c r="K146" i="31"/>
  <c r="BC146" i="31"/>
  <c r="AU146" i="31"/>
  <c r="AM146" i="31"/>
  <c r="AE146" i="31"/>
  <c r="W146" i="31"/>
  <c r="O146" i="31"/>
  <c r="G146" i="31"/>
  <c r="BC150" i="31"/>
  <c r="AM150" i="31"/>
  <c r="W150" i="31"/>
  <c r="G150" i="31"/>
  <c r="AY150" i="31"/>
  <c r="AI150" i="31"/>
  <c r="S150" i="31"/>
  <c r="AQ150" i="31"/>
  <c r="K150" i="31"/>
  <c r="AE150" i="31"/>
  <c r="AA150" i="31"/>
  <c r="AU150" i="31"/>
  <c r="O150" i="31"/>
  <c r="BA116" i="32"/>
  <c r="AS116" i="32"/>
  <c r="AK116" i="32"/>
  <c r="AC116" i="32"/>
  <c r="U116" i="32"/>
  <c r="AW116" i="32"/>
  <c r="AO116" i="32"/>
  <c r="AG116" i="32"/>
  <c r="Y116" i="32"/>
  <c r="Q116" i="32"/>
  <c r="M116" i="32"/>
  <c r="I116" i="32"/>
  <c r="E116" i="32"/>
  <c r="BA120" i="32"/>
  <c r="AS120" i="32"/>
  <c r="AK120" i="32"/>
  <c r="AC120" i="32"/>
  <c r="U120" i="32"/>
  <c r="M120" i="32"/>
  <c r="E120" i="32"/>
  <c r="AW120" i="32"/>
  <c r="AO120" i="32"/>
  <c r="AG120" i="32"/>
  <c r="Y120" i="32"/>
  <c r="Q120" i="32"/>
  <c r="I120" i="32"/>
  <c r="BA124" i="32"/>
  <c r="AS124" i="32"/>
  <c r="AK124" i="32"/>
  <c r="AC124" i="32"/>
  <c r="U124" i="32"/>
  <c r="M124" i="32"/>
  <c r="E124" i="32"/>
  <c r="AW124" i="32"/>
  <c r="AO124" i="32"/>
  <c r="AG124" i="32"/>
  <c r="Y124" i="32"/>
  <c r="Q124" i="32"/>
  <c r="I124" i="32"/>
  <c r="BA128" i="32"/>
  <c r="AS128" i="32"/>
  <c r="AK128" i="32"/>
  <c r="AC128" i="32"/>
  <c r="U128" i="32"/>
  <c r="M128" i="32"/>
  <c r="E128" i="32"/>
  <c r="AW128" i="32"/>
  <c r="AO128" i="32"/>
  <c r="AG128" i="32"/>
  <c r="Y128" i="32"/>
  <c r="Q128" i="32"/>
  <c r="I128" i="32"/>
  <c r="BA132" i="32"/>
  <c r="AS132" i="32"/>
  <c r="AK132" i="32"/>
  <c r="AC132" i="32"/>
  <c r="U132" i="32"/>
  <c r="M132" i="32"/>
  <c r="E132" i="32"/>
  <c r="AO132" i="32"/>
  <c r="I132" i="32"/>
  <c r="AG132" i="32"/>
  <c r="Y132" i="32"/>
  <c r="AW132" i="32"/>
  <c r="Q132" i="32"/>
  <c r="AW136" i="32"/>
  <c r="AO136" i="32"/>
  <c r="AG136" i="32"/>
  <c r="BA136" i="32"/>
  <c r="AS136" i="32"/>
  <c r="AK136" i="32"/>
  <c r="AC136" i="32"/>
  <c r="U136" i="32"/>
  <c r="M136" i="32"/>
  <c r="E136" i="32"/>
  <c r="Y136" i="32"/>
  <c r="Q136" i="32"/>
  <c r="I136" i="32"/>
  <c r="BA140" i="32"/>
  <c r="AS140" i="32"/>
  <c r="AK140" i="32"/>
  <c r="AC140" i="32"/>
  <c r="U140" i="32"/>
  <c r="M140" i="32"/>
  <c r="E140" i="32"/>
  <c r="AW140" i="32"/>
  <c r="AO140" i="32"/>
  <c r="AG140" i="32"/>
  <c r="Y140" i="32"/>
  <c r="Q140" i="32"/>
  <c r="I140" i="32"/>
  <c r="BA144" i="32"/>
  <c r="AS144" i="32"/>
  <c r="AK144" i="32"/>
  <c r="AC144" i="32"/>
  <c r="U144" i="32"/>
  <c r="M144" i="32"/>
  <c r="E144" i="32"/>
  <c r="AW144" i="32"/>
  <c r="AO144" i="32"/>
  <c r="AG144" i="32"/>
  <c r="Y144" i="32"/>
  <c r="Q144" i="32"/>
  <c r="I144" i="32"/>
  <c r="BA148" i="32"/>
  <c r="AS148" i="32"/>
  <c r="AK148" i="32"/>
  <c r="AC148" i="32"/>
  <c r="U148" i="32"/>
  <c r="M148" i="32"/>
  <c r="E148" i="32"/>
  <c r="AW148" i="32"/>
  <c r="AG148" i="32"/>
  <c r="Q148" i="32"/>
  <c r="AO148" i="32"/>
  <c r="Y148" i="32"/>
  <c r="I148" i="32"/>
  <c r="BC116" i="33"/>
  <c r="AY116" i="33"/>
  <c r="AQ116" i="33"/>
  <c r="AI116" i="33"/>
  <c r="AA116" i="33"/>
  <c r="S116" i="33"/>
  <c r="O116" i="33"/>
  <c r="K116" i="33"/>
  <c r="AU116" i="33"/>
  <c r="AM116" i="33"/>
  <c r="AE116" i="33"/>
  <c r="W116" i="33"/>
  <c r="G116" i="33"/>
  <c r="BC120" i="33"/>
  <c r="AU120" i="33"/>
  <c r="AM120" i="33"/>
  <c r="AE120" i="33"/>
  <c r="W120" i="33"/>
  <c r="O120" i="33"/>
  <c r="G120" i="33"/>
  <c r="AY120" i="33"/>
  <c r="AQ120" i="33"/>
  <c r="AI120" i="33"/>
  <c r="AA120" i="33"/>
  <c r="S120" i="33"/>
  <c r="K120" i="33"/>
  <c r="BC124" i="33"/>
  <c r="AU124" i="33"/>
  <c r="AM124" i="33"/>
  <c r="AE124" i="33"/>
  <c r="W124" i="33"/>
  <c r="O124" i="33"/>
  <c r="G124" i="33"/>
  <c r="AY124" i="33"/>
  <c r="AQ124" i="33"/>
  <c r="AI124" i="33"/>
  <c r="AA124" i="33"/>
  <c r="S124" i="33"/>
  <c r="K124" i="33"/>
  <c r="AY128" i="33"/>
  <c r="AQ128" i="33"/>
  <c r="AI128" i="33"/>
  <c r="AA128" i="33"/>
  <c r="S128" i="33"/>
  <c r="K128" i="33"/>
  <c r="BC128" i="33"/>
  <c r="AU128" i="33"/>
  <c r="AM128" i="33"/>
  <c r="AE128" i="33"/>
  <c r="W128" i="33"/>
  <c r="O128" i="33"/>
  <c r="G128" i="33"/>
  <c r="BC132" i="33"/>
  <c r="AU132" i="33"/>
  <c r="AM132" i="33"/>
  <c r="AE132" i="33"/>
  <c r="W132" i="33"/>
  <c r="O132" i="33"/>
  <c r="AY132" i="33"/>
  <c r="AQ132" i="33"/>
  <c r="AI132" i="33"/>
  <c r="AA132" i="33"/>
  <c r="S132" i="33"/>
  <c r="K132" i="33"/>
  <c r="G132" i="33"/>
  <c r="BC136" i="33"/>
  <c r="AU136" i="33"/>
  <c r="AM136" i="33"/>
  <c r="AE136" i="33"/>
  <c r="W136" i="33"/>
  <c r="O136" i="33"/>
  <c r="G136" i="33"/>
  <c r="AY136" i="33"/>
  <c r="AQ136" i="33"/>
  <c r="AI136" i="33"/>
  <c r="AA136" i="33"/>
  <c r="S136" i="33"/>
  <c r="K136" i="33"/>
  <c r="BC140" i="33"/>
  <c r="AU140" i="33"/>
  <c r="AM140" i="33"/>
  <c r="AE140" i="33"/>
  <c r="W140" i="33"/>
  <c r="O140" i="33"/>
  <c r="G140" i="33"/>
  <c r="AY140" i="33"/>
  <c r="AQ140" i="33"/>
  <c r="AI140" i="33"/>
  <c r="AA140" i="33"/>
  <c r="S140" i="33"/>
  <c r="K140" i="33"/>
  <c r="AY144" i="33"/>
  <c r="AQ144" i="33"/>
  <c r="AI144" i="33"/>
  <c r="AA144" i="33"/>
  <c r="S144" i="33"/>
  <c r="K144" i="33"/>
  <c r="BC144" i="33"/>
  <c r="AU144" i="33"/>
  <c r="AM144" i="33"/>
  <c r="AE144" i="33"/>
  <c r="W144" i="33"/>
  <c r="O144" i="33"/>
  <c r="G144" i="33"/>
  <c r="BC148" i="33"/>
  <c r="AU148" i="33"/>
  <c r="AM148" i="33"/>
  <c r="AE148" i="33"/>
  <c r="W148" i="33"/>
  <c r="O148" i="33"/>
  <c r="G148" i="33"/>
  <c r="AQ148" i="33"/>
  <c r="K148" i="33"/>
  <c r="S148" i="33"/>
  <c r="AY148" i="33"/>
  <c r="AA148" i="33"/>
  <c r="AI148" i="33"/>
  <c r="BA118" i="34"/>
  <c r="AG118" i="34"/>
  <c r="U118" i="34"/>
  <c r="AO118" i="34"/>
  <c r="AC118" i="34"/>
  <c r="I118" i="34"/>
  <c r="AW118" i="34"/>
  <c r="AK118" i="34"/>
  <c r="Q118" i="34"/>
  <c r="E118" i="34"/>
  <c r="AS118" i="34"/>
  <c r="Y118" i="34"/>
  <c r="M118" i="34"/>
  <c r="BA122" i="34"/>
  <c r="AS122" i="34"/>
  <c r="AK122" i="34"/>
  <c r="AC122" i="34"/>
  <c r="U122" i="34"/>
  <c r="M122" i="34"/>
  <c r="E122" i="34"/>
  <c r="AW122" i="34"/>
  <c r="AO122" i="34"/>
  <c r="AG122" i="34"/>
  <c r="Y122" i="34"/>
  <c r="Q122" i="34"/>
  <c r="I122" i="34"/>
  <c r="BA126" i="34"/>
  <c r="AS126" i="34"/>
  <c r="AK126" i="34"/>
  <c r="AC126" i="34"/>
  <c r="U126" i="34"/>
  <c r="M126" i="34"/>
  <c r="E126" i="34"/>
  <c r="AW126" i="34"/>
  <c r="AO126" i="34"/>
  <c r="AG126" i="34"/>
  <c r="Y126" i="34"/>
  <c r="Q126" i="34"/>
  <c r="I126" i="34"/>
  <c r="BA130" i="34"/>
  <c r="AS130" i="34"/>
  <c r="AK130" i="34"/>
  <c r="AC130" i="34"/>
  <c r="U130" i="34"/>
  <c r="M130" i="34"/>
  <c r="E130" i="34"/>
  <c r="AW130" i="34"/>
  <c r="AO130" i="34"/>
  <c r="AG130" i="34"/>
  <c r="Y130" i="34"/>
  <c r="Q130" i="34"/>
  <c r="I130" i="34"/>
  <c r="BA134" i="34"/>
  <c r="AS134" i="34"/>
  <c r="AK134" i="34"/>
  <c r="AC134" i="34"/>
  <c r="U134" i="34"/>
  <c r="M134" i="34"/>
  <c r="E134" i="34"/>
  <c r="AW134" i="34"/>
  <c r="AO134" i="34"/>
  <c r="AG134" i="34"/>
  <c r="Y134" i="34"/>
  <c r="Q134" i="34"/>
  <c r="I134" i="34"/>
  <c r="AW138" i="34"/>
  <c r="AO138" i="34"/>
  <c r="AG138" i="34"/>
  <c r="Y138" i="34"/>
  <c r="Q138" i="34"/>
  <c r="I138" i="34"/>
  <c r="BA138" i="34"/>
  <c r="AS138" i="34"/>
  <c r="AK138" i="34"/>
  <c r="AC138" i="34"/>
  <c r="U138" i="34"/>
  <c r="M138" i="34"/>
  <c r="E138" i="34"/>
  <c r="BA142" i="34"/>
  <c r="AS142" i="34"/>
  <c r="AK142" i="34"/>
  <c r="AC142" i="34"/>
  <c r="U142" i="34"/>
  <c r="M142" i="34"/>
  <c r="E142" i="34"/>
  <c r="AW142" i="34"/>
  <c r="AO142" i="34"/>
  <c r="AG142" i="34"/>
  <c r="Y142" i="34"/>
  <c r="Q142" i="34"/>
  <c r="I142" i="34"/>
  <c r="BA146" i="34"/>
  <c r="AS146" i="34"/>
  <c r="AK146" i="34"/>
  <c r="AC146" i="34"/>
  <c r="U146" i="34"/>
  <c r="M146" i="34"/>
  <c r="E146" i="34"/>
  <c r="AW146" i="34"/>
  <c r="AO146" i="34"/>
  <c r="AG146" i="34"/>
  <c r="Y146" i="34"/>
  <c r="Q146" i="34"/>
  <c r="I146" i="34"/>
  <c r="BA150" i="34"/>
  <c r="AW150" i="34"/>
  <c r="AO150" i="34"/>
  <c r="AG150" i="34"/>
  <c r="Y150" i="34"/>
  <c r="Q150" i="34"/>
  <c r="I150" i="34"/>
  <c r="AS150" i="34"/>
  <c r="AC150" i="34"/>
  <c r="M150" i="34"/>
  <c r="AK150" i="34"/>
  <c r="U150" i="34"/>
  <c r="E150" i="34"/>
  <c r="E116" i="8"/>
  <c r="AW116" i="8"/>
  <c r="AK116" i="8"/>
  <c r="U116" i="8"/>
  <c r="AO116" i="8"/>
  <c r="Y116" i="8"/>
  <c r="I116" i="8"/>
  <c r="BA116" i="8"/>
  <c r="AS116" i="8"/>
  <c r="AC116" i="8"/>
  <c r="M116" i="8"/>
  <c r="AG116" i="8"/>
  <c r="Q116" i="8"/>
  <c r="BA120" i="8"/>
  <c r="AS120" i="8"/>
  <c r="AK120" i="8"/>
  <c r="AC120" i="8"/>
  <c r="U120" i="8"/>
  <c r="M120" i="8"/>
  <c r="E120" i="8"/>
  <c r="AW120" i="8"/>
  <c r="AO120" i="8"/>
  <c r="AG120" i="8"/>
  <c r="Y120" i="8"/>
  <c r="Q120" i="8"/>
  <c r="I120" i="8"/>
  <c r="BA124" i="8"/>
  <c r="AS124" i="8"/>
  <c r="AK124" i="8"/>
  <c r="AC124" i="8"/>
  <c r="U124" i="8"/>
  <c r="M124" i="8"/>
  <c r="E124" i="8"/>
  <c r="AW124" i="8"/>
  <c r="AO124" i="8"/>
  <c r="AG124" i="8"/>
  <c r="Y124" i="8"/>
  <c r="Q124" i="8"/>
  <c r="I124" i="8"/>
  <c r="BA128" i="8"/>
  <c r="AS128" i="8"/>
  <c r="AK128" i="8"/>
  <c r="AC128" i="8"/>
  <c r="U128" i="8"/>
  <c r="M128" i="8"/>
  <c r="E128" i="8"/>
  <c r="AW128" i="8"/>
  <c r="AO128" i="8"/>
  <c r="AG128" i="8"/>
  <c r="Y128" i="8"/>
  <c r="Q128" i="8"/>
  <c r="I128" i="8"/>
  <c r="BA132" i="8"/>
  <c r="AS132" i="8"/>
  <c r="AK132" i="8"/>
  <c r="AC132" i="8"/>
  <c r="U132" i="8"/>
  <c r="M132" i="8"/>
  <c r="E132" i="8"/>
  <c r="AW132" i="8"/>
  <c r="AO132" i="8"/>
  <c r="AG132" i="8"/>
  <c r="Y132" i="8"/>
  <c r="Q132" i="8"/>
  <c r="I132" i="8"/>
  <c r="AW136" i="8"/>
  <c r="AO136" i="8"/>
  <c r="AG136" i="8"/>
  <c r="BA136" i="8"/>
  <c r="AS136" i="8"/>
  <c r="AK136" i="8"/>
  <c r="AC136" i="8"/>
  <c r="U136" i="8"/>
  <c r="M136" i="8"/>
  <c r="E136" i="8"/>
  <c r="I136" i="8"/>
  <c r="Y136" i="8"/>
  <c r="Q136" i="8"/>
  <c r="AW140" i="8"/>
  <c r="AO140" i="8"/>
  <c r="AG140" i="8"/>
  <c r="Y140" i="8"/>
  <c r="Q140" i="8"/>
  <c r="I140" i="8"/>
  <c r="BA140" i="8"/>
  <c r="AS140" i="8"/>
  <c r="AK140" i="8"/>
  <c r="AC140" i="8"/>
  <c r="U140" i="8"/>
  <c r="M140" i="8"/>
  <c r="E140" i="8"/>
  <c r="AW144" i="8"/>
  <c r="AO144" i="8"/>
  <c r="AG144" i="8"/>
  <c r="Y144" i="8"/>
  <c r="Q144" i="8"/>
  <c r="I144" i="8"/>
  <c r="BA144" i="8"/>
  <c r="AS144" i="8"/>
  <c r="AK144" i="8"/>
  <c r="AC144" i="8"/>
  <c r="U144" i="8"/>
  <c r="M144" i="8"/>
  <c r="E144" i="8"/>
  <c r="AW148" i="8"/>
  <c r="AO148" i="8"/>
  <c r="AG148" i="8"/>
  <c r="Y148" i="8"/>
  <c r="Q148" i="8"/>
  <c r="I148" i="8"/>
  <c r="BA148" i="8"/>
  <c r="AS148" i="8"/>
  <c r="AK148" i="8"/>
  <c r="AC148" i="8"/>
  <c r="U148" i="8"/>
  <c r="M148" i="8"/>
  <c r="E148" i="8"/>
  <c r="BC116" i="9"/>
  <c r="AY116" i="9"/>
  <c r="AU116" i="9"/>
  <c r="AQ116" i="9"/>
  <c r="AM116" i="9"/>
  <c r="AI116" i="9"/>
  <c r="AE116" i="9"/>
  <c r="AA116" i="9"/>
  <c r="W116" i="9"/>
  <c r="S116" i="9"/>
  <c r="O116" i="9"/>
  <c r="K116" i="9"/>
  <c r="G116" i="9"/>
  <c r="AY120" i="9"/>
  <c r="AQ120" i="9"/>
  <c r="AI120" i="9"/>
  <c r="AA120" i="9"/>
  <c r="S120" i="9"/>
  <c r="K120" i="9"/>
  <c r="BC120" i="9"/>
  <c r="AU120" i="9"/>
  <c r="AM120" i="9"/>
  <c r="AE120" i="9"/>
  <c r="W120" i="9"/>
  <c r="O120" i="9"/>
  <c r="G120" i="9"/>
  <c r="AY124" i="9"/>
  <c r="AQ124" i="9"/>
  <c r="AI124" i="9"/>
  <c r="AA124" i="9"/>
  <c r="S124" i="9"/>
  <c r="K124" i="9"/>
  <c r="BC124" i="9"/>
  <c r="AU124" i="9"/>
  <c r="AM124" i="9"/>
  <c r="AE124" i="9"/>
  <c r="W124" i="9"/>
  <c r="O124" i="9"/>
  <c r="G124" i="9"/>
  <c r="AY128" i="9"/>
  <c r="AQ128" i="9"/>
  <c r="AI128" i="9"/>
  <c r="AA128" i="9"/>
  <c r="S128" i="9"/>
  <c r="K128" i="9"/>
  <c r="BC128" i="9"/>
  <c r="AU128" i="9"/>
  <c r="AM128" i="9"/>
  <c r="AE128" i="9"/>
  <c r="W128" i="9"/>
  <c r="O128" i="9"/>
  <c r="G128" i="9"/>
  <c r="AY132" i="9"/>
  <c r="AQ132" i="9"/>
  <c r="AI132" i="9"/>
  <c r="AA132" i="9"/>
  <c r="S132" i="9"/>
  <c r="K132" i="9"/>
  <c r="BC132" i="9"/>
  <c r="AU132" i="9"/>
  <c r="AM132" i="9"/>
  <c r="AE132" i="9"/>
  <c r="W132" i="9"/>
  <c r="O132" i="9"/>
  <c r="G132" i="9"/>
  <c r="BC136" i="9"/>
  <c r="AU136" i="9"/>
  <c r="AM136" i="9"/>
  <c r="AE136" i="9"/>
  <c r="W136" i="9"/>
  <c r="O136" i="9"/>
  <c r="G136" i="9"/>
  <c r="AA136" i="9"/>
  <c r="AI136" i="9"/>
  <c r="AQ136" i="9"/>
  <c r="K136" i="9"/>
  <c r="AY136" i="9"/>
  <c r="S136" i="9"/>
  <c r="AY140" i="9"/>
  <c r="AQ140" i="9"/>
  <c r="AI140" i="9"/>
  <c r="AA140" i="9"/>
  <c r="S140" i="9"/>
  <c r="K140" i="9"/>
  <c r="BC140" i="9"/>
  <c r="AU140" i="9"/>
  <c r="AM140" i="9"/>
  <c r="AE140" i="9"/>
  <c r="W140" i="9"/>
  <c r="O140" i="9"/>
  <c r="G140" i="9"/>
  <c r="AY144" i="9"/>
  <c r="AQ144" i="9"/>
  <c r="AI144" i="9"/>
  <c r="AA144" i="9"/>
  <c r="S144" i="9"/>
  <c r="K144" i="9"/>
  <c r="BC144" i="9"/>
  <c r="AU144" i="9"/>
  <c r="AM144" i="9"/>
  <c r="AE144" i="9"/>
  <c r="W144" i="9"/>
  <c r="O144" i="9"/>
  <c r="G144" i="9"/>
  <c r="AY148" i="9"/>
  <c r="AQ148" i="9"/>
  <c r="AI148" i="9"/>
  <c r="AA148" i="9"/>
  <c r="S148" i="9"/>
  <c r="K148" i="9"/>
  <c r="BC148" i="9"/>
  <c r="AU148" i="9"/>
  <c r="AM148" i="9"/>
  <c r="AE148" i="9"/>
  <c r="W148" i="9"/>
  <c r="O148" i="9"/>
  <c r="G148" i="9"/>
  <c r="BC118" i="15"/>
  <c r="AU118" i="15"/>
  <c r="AM118" i="15"/>
  <c r="AE118" i="15"/>
  <c r="W118" i="15"/>
  <c r="O118" i="15"/>
  <c r="G118" i="15"/>
  <c r="AY118" i="15"/>
  <c r="AQ118" i="15"/>
  <c r="AI118" i="15"/>
  <c r="AA118" i="15"/>
  <c r="S118" i="15"/>
  <c r="K118" i="15"/>
  <c r="BC122" i="15"/>
  <c r="AU122" i="15"/>
  <c r="AM122" i="15"/>
  <c r="AE122" i="15"/>
  <c r="W122" i="15"/>
  <c r="O122" i="15"/>
  <c r="G122" i="15"/>
  <c r="AY122" i="15"/>
  <c r="AQ122" i="15"/>
  <c r="AI122" i="15"/>
  <c r="AA122" i="15"/>
  <c r="S122" i="15"/>
  <c r="K122" i="15"/>
  <c r="BC126" i="15"/>
  <c r="AU126" i="15"/>
  <c r="AM126" i="15"/>
  <c r="AE126" i="15"/>
  <c r="W126" i="15"/>
  <c r="O126" i="15"/>
  <c r="G126" i="15"/>
  <c r="AY126" i="15"/>
  <c r="AQ126" i="15"/>
  <c r="AI126" i="15"/>
  <c r="AA126" i="15"/>
  <c r="S126" i="15"/>
  <c r="K126" i="15"/>
  <c r="BC130" i="15"/>
  <c r="AU130" i="15"/>
  <c r="AM130" i="15"/>
  <c r="AE130" i="15"/>
  <c r="W130" i="15"/>
  <c r="O130" i="15"/>
  <c r="G130" i="15"/>
  <c r="AY130" i="15"/>
  <c r="AQ130" i="15"/>
  <c r="AI130" i="15"/>
  <c r="AA130" i="15"/>
  <c r="S130" i="15"/>
  <c r="K130" i="15"/>
  <c r="BC134" i="15"/>
  <c r="AU134" i="15"/>
  <c r="AM134" i="15"/>
  <c r="AE134" i="15"/>
  <c r="W134" i="15"/>
  <c r="O134" i="15"/>
  <c r="G134" i="15"/>
  <c r="AY134" i="15"/>
  <c r="AQ134" i="15"/>
  <c r="AI134" i="15"/>
  <c r="AA134" i="15"/>
  <c r="S134" i="15"/>
  <c r="K134" i="15"/>
  <c r="BC138" i="15"/>
  <c r="AU138" i="15"/>
  <c r="AM138" i="15"/>
  <c r="AE138" i="15"/>
  <c r="W138" i="15"/>
  <c r="O138" i="15"/>
  <c r="G138" i="15"/>
  <c r="AY138" i="15"/>
  <c r="AQ138" i="15"/>
  <c r="AI138" i="15"/>
  <c r="AA138" i="15"/>
  <c r="S138" i="15"/>
  <c r="K138" i="15"/>
  <c r="BC142" i="15"/>
  <c r="AU142" i="15"/>
  <c r="AM142" i="15"/>
  <c r="AE142" i="15"/>
  <c r="W142" i="15"/>
  <c r="O142" i="15"/>
  <c r="G142" i="15"/>
  <c r="AY142" i="15"/>
  <c r="AQ142" i="15"/>
  <c r="AI142" i="15"/>
  <c r="AA142" i="15"/>
  <c r="S142" i="15"/>
  <c r="K142" i="15"/>
  <c r="AY146" i="15"/>
  <c r="AQ146" i="15"/>
  <c r="AI146" i="15"/>
  <c r="AA146" i="15"/>
  <c r="S146" i="15"/>
  <c r="K146" i="15"/>
  <c r="BC146" i="15"/>
  <c r="AU146" i="15"/>
  <c r="AM146" i="15"/>
  <c r="AE146" i="15"/>
  <c r="W146" i="15"/>
  <c r="O146" i="15"/>
  <c r="G146" i="15"/>
  <c r="BC150" i="15"/>
  <c r="AU150" i="15"/>
  <c r="AM150" i="15"/>
  <c r="AE150" i="15"/>
  <c r="W150" i="15"/>
  <c r="O150" i="15"/>
  <c r="G150" i="15"/>
  <c r="AY150" i="15"/>
  <c r="AQ150" i="15"/>
  <c r="AI150" i="15"/>
  <c r="AA150" i="15"/>
  <c r="S150" i="15"/>
  <c r="K150" i="15"/>
  <c r="AC116" i="16"/>
  <c r="M116" i="16"/>
  <c r="BA116" i="16"/>
  <c r="AS116" i="16"/>
  <c r="AG116" i="16"/>
  <c r="Q116" i="16"/>
  <c r="AK116" i="16"/>
  <c r="U116" i="16"/>
  <c r="AW116" i="16"/>
  <c r="AO116" i="16"/>
  <c r="Y116" i="16"/>
  <c r="I116" i="16"/>
  <c r="E116" i="16"/>
  <c r="AW120" i="16"/>
  <c r="AO120" i="16"/>
  <c r="AG120" i="16"/>
  <c r="Y120" i="16"/>
  <c r="Q120" i="16"/>
  <c r="I120" i="16"/>
  <c r="BA120" i="16"/>
  <c r="AS120" i="16"/>
  <c r="AK120" i="16"/>
  <c r="AC120" i="16"/>
  <c r="U120" i="16"/>
  <c r="M120" i="16"/>
  <c r="E120" i="16"/>
  <c r="AW124" i="16"/>
  <c r="AO124" i="16"/>
  <c r="AG124" i="16"/>
  <c r="Y124" i="16"/>
  <c r="Q124" i="16"/>
  <c r="I124" i="16"/>
  <c r="BA124" i="16"/>
  <c r="AS124" i="16"/>
  <c r="AK124" i="16"/>
  <c r="AC124" i="16"/>
  <c r="U124" i="16"/>
  <c r="M124" i="16"/>
  <c r="E124" i="16"/>
  <c r="AW128" i="16"/>
  <c r="AO128" i="16"/>
  <c r="AG128" i="16"/>
  <c r="Y128" i="16"/>
  <c r="Q128" i="16"/>
  <c r="I128" i="16"/>
  <c r="BA128" i="16"/>
  <c r="AS128" i="16"/>
  <c r="AK128" i="16"/>
  <c r="AC128" i="16"/>
  <c r="U128" i="16"/>
  <c r="M128" i="16"/>
  <c r="E128" i="16"/>
  <c r="AW132" i="16"/>
  <c r="AO132" i="16"/>
  <c r="AG132" i="16"/>
  <c r="Y132" i="16"/>
  <c r="Q132" i="16"/>
  <c r="I132" i="16"/>
  <c r="BA132" i="16"/>
  <c r="AS132" i="16"/>
  <c r="AK132" i="16"/>
  <c r="AC132" i="16"/>
  <c r="U132" i="16"/>
  <c r="M132" i="16"/>
  <c r="E132" i="16"/>
  <c r="AO136" i="16"/>
  <c r="AC136" i="16"/>
  <c r="I136" i="16"/>
  <c r="AW136" i="16"/>
  <c r="AK136" i="16"/>
  <c r="Q136" i="16"/>
  <c r="E136" i="16"/>
  <c r="AS136" i="16"/>
  <c r="Y136" i="16"/>
  <c r="M136" i="16"/>
  <c r="BA136" i="16"/>
  <c r="AG136" i="16"/>
  <c r="U136" i="16"/>
  <c r="BA140" i="16"/>
  <c r="AS140" i="16"/>
  <c r="AK140" i="16"/>
  <c r="AC140" i="16"/>
  <c r="U140" i="16"/>
  <c r="M140" i="16"/>
  <c r="E140" i="16"/>
  <c r="AW140" i="16"/>
  <c r="AO140" i="16"/>
  <c r="AG140" i="16"/>
  <c r="Y140" i="16"/>
  <c r="Q140" i="16"/>
  <c r="I140" i="16"/>
  <c r="BA144" i="16"/>
  <c r="AS144" i="16"/>
  <c r="AK144" i="16"/>
  <c r="AC144" i="16"/>
  <c r="U144" i="16"/>
  <c r="M144" i="16"/>
  <c r="E144" i="16"/>
  <c r="AW144" i="16"/>
  <c r="AO144" i="16"/>
  <c r="AG144" i="16"/>
  <c r="Y144" i="16"/>
  <c r="Q144" i="16"/>
  <c r="I144" i="16"/>
  <c r="BA148" i="16"/>
  <c r="AS148" i="16"/>
  <c r="AK148" i="16"/>
  <c r="AC148" i="16"/>
  <c r="U148" i="16"/>
  <c r="M148" i="16"/>
  <c r="E148" i="16"/>
  <c r="AW148" i="16"/>
  <c r="AO148" i="16"/>
  <c r="AG148" i="16"/>
  <c r="Y148" i="16"/>
  <c r="Q148" i="16"/>
  <c r="I148" i="16"/>
  <c r="BC116" i="17"/>
  <c r="AY116" i="17"/>
  <c r="AU116" i="17"/>
  <c r="AQ116" i="17"/>
  <c r="AA116" i="17"/>
  <c r="K116" i="17"/>
  <c r="AE116" i="17"/>
  <c r="O116" i="17"/>
  <c r="G116" i="17"/>
  <c r="AI116" i="17"/>
  <c r="S116" i="17"/>
  <c r="AM116" i="17"/>
  <c r="W116" i="17"/>
  <c r="BC120" i="17"/>
  <c r="AU120" i="17"/>
  <c r="AM120" i="17"/>
  <c r="AE120" i="17"/>
  <c r="W120" i="17"/>
  <c r="O120" i="17"/>
  <c r="G120" i="17"/>
  <c r="AY120" i="17"/>
  <c r="AQ120" i="17"/>
  <c r="AI120" i="17"/>
  <c r="AA120" i="17"/>
  <c r="S120" i="17"/>
  <c r="K120" i="17"/>
  <c r="BC124" i="17"/>
  <c r="AU124" i="17"/>
  <c r="AM124" i="17"/>
  <c r="AE124" i="17"/>
  <c r="W124" i="17"/>
  <c r="O124" i="17"/>
  <c r="G124" i="17"/>
  <c r="AY124" i="17"/>
  <c r="AQ124" i="17"/>
  <c r="AI124" i="17"/>
  <c r="AA124" i="17"/>
  <c r="S124" i="17"/>
  <c r="K124" i="17"/>
  <c r="BC128" i="17"/>
  <c r="AU128" i="17"/>
  <c r="AM128" i="17"/>
  <c r="AE128" i="17"/>
  <c r="W128" i="17"/>
  <c r="O128" i="17"/>
  <c r="G128" i="17"/>
  <c r="AY128" i="17"/>
  <c r="AQ128" i="17"/>
  <c r="AI128" i="17"/>
  <c r="AA128" i="17"/>
  <c r="S128" i="17"/>
  <c r="K128" i="17"/>
  <c r="BC132" i="17"/>
  <c r="AU132" i="17"/>
  <c r="AM132" i="17"/>
  <c r="AE132" i="17"/>
  <c r="W132" i="17"/>
  <c r="O132" i="17"/>
  <c r="G132" i="17"/>
  <c r="AY132" i="17"/>
  <c r="AQ132" i="17"/>
  <c r="AI132" i="17"/>
  <c r="AA132" i="17"/>
  <c r="S132" i="17"/>
  <c r="K132" i="17"/>
  <c r="AY136" i="17"/>
  <c r="AQ136" i="17"/>
  <c r="AI136" i="17"/>
  <c r="AA136" i="17"/>
  <c r="S136" i="17"/>
  <c r="K136" i="17"/>
  <c r="AM136" i="17"/>
  <c r="G136" i="17"/>
  <c r="AU136" i="17"/>
  <c r="O136" i="17"/>
  <c r="BC136" i="17"/>
  <c r="W136" i="17"/>
  <c r="AE136" i="17"/>
  <c r="BC140" i="17"/>
  <c r="AU140" i="17"/>
  <c r="AM140" i="17"/>
  <c r="AE140" i="17"/>
  <c r="W140" i="17"/>
  <c r="O140" i="17"/>
  <c r="G140" i="17"/>
  <c r="AY140" i="17"/>
  <c r="AQ140" i="17"/>
  <c r="AI140" i="17"/>
  <c r="AA140" i="17"/>
  <c r="S140" i="17"/>
  <c r="K140" i="17"/>
  <c r="BC144" i="17"/>
  <c r="AU144" i="17"/>
  <c r="AM144" i="17"/>
  <c r="AE144" i="17"/>
  <c r="W144" i="17"/>
  <c r="O144" i="17"/>
  <c r="G144" i="17"/>
  <c r="AY144" i="17"/>
  <c r="AQ144" i="17"/>
  <c r="AI144" i="17"/>
  <c r="AA144" i="17"/>
  <c r="S144" i="17"/>
  <c r="K144" i="17"/>
  <c r="AY148" i="17"/>
  <c r="AQ148" i="17"/>
  <c r="AI148" i="17"/>
  <c r="AA148" i="17"/>
  <c r="S148" i="17"/>
  <c r="K148" i="17"/>
  <c r="BC148" i="17"/>
  <c r="AU148" i="17"/>
  <c r="AM148" i="17"/>
  <c r="AE148" i="17"/>
  <c r="W148" i="17"/>
  <c r="O148" i="17"/>
  <c r="G148" i="17"/>
  <c r="AS116" i="23"/>
  <c r="AK116" i="23"/>
  <c r="AC116" i="23"/>
  <c r="U116" i="23"/>
  <c r="AW116" i="23"/>
  <c r="AO116" i="23"/>
  <c r="AG116" i="23"/>
  <c r="Y116" i="23"/>
  <c r="BA116" i="23"/>
  <c r="I116" i="23"/>
  <c r="Q116" i="23"/>
  <c r="M116" i="23"/>
  <c r="E116" i="23"/>
  <c r="AW120" i="23"/>
  <c r="AO120" i="23"/>
  <c r="AG120" i="23"/>
  <c r="Y120" i="23"/>
  <c r="Q120" i="23"/>
  <c r="I120" i="23"/>
  <c r="BA120" i="23"/>
  <c r="AS120" i="23"/>
  <c r="AK120" i="23"/>
  <c r="AC120" i="23"/>
  <c r="U120" i="23"/>
  <c r="M120" i="23"/>
  <c r="E120" i="23"/>
  <c r="AW124" i="23"/>
  <c r="AG124" i="23"/>
  <c r="Q124" i="23"/>
  <c r="AS124" i="23"/>
  <c r="AC124" i="23"/>
  <c r="M124" i="23"/>
  <c r="AO124" i="23"/>
  <c r="Y124" i="23"/>
  <c r="I124" i="23"/>
  <c r="BA124" i="23"/>
  <c r="AK124" i="23"/>
  <c r="U124" i="23"/>
  <c r="E124" i="23"/>
  <c r="AW128" i="23"/>
  <c r="AO128" i="23"/>
  <c r="AG128" i="23"/>
  <c r="Y128" i="23"/>
  <c r="Q128" i="23"/>
  <c r="I128" i="23"/>
  <c r="BA128" i="23"/>
  <c r="AS128" i="23"/>
  <c r="AK128" i="23"/>
  <c r="AC128" i="23"/>
  <c r="U128" i="23"/>
  <c r="M128" i="23"/>
  <c r="E128" i="23"/>
  <c r="AW132" i="23"/>
  <c r="AO132" i="23"/>
  <c r="AG132" i="23"/>
  <c r="Y132" i="23"/>
  <c r="Q132" i="23"/>
  <c r="I132" i="23"/>
  <c r="BA132" i="23"/>
  <c r="AS132" i="23"/>
  <c r="AK132" i="23"/>
  <c r="AC132" i="23"/>
  <c r="U132" i="23"/>
  <c r="M132" i="23"/>
  <c r="E132" i="23"/>
  <c r="BA136" i="23"/>
  <c r="AS136" i="23"/>
  <c r="AK136" i="23"/>
  <c r="AC136" i="23"/>
  <c r="U136" i="23"/>
  <c r="M136" i="23"/>
  <c r="E136" i="23"/>
  <c r="AW136" i="23"/>
  <c r="AO136" i="23"/>
  <c r="AG136" i="23"/>
  <c r="Y136" i="23"/>
  <c r="Q136" i="23"/>
  <c r="I136" i="23"/>
  <c r="AW140" i="23"/>
  <c r="AO140" i="23"/>
  <c r="AG140" i="23"/>
  <c r="Y140" i="23"/>
  <c r="Q140" i="23"/>
  <c r="I140" i="23"/>
  <c r="BA140" i="23"/>
  <c r="AS140" i="23"/>
  <c r="AK140" i="23"/>
  <c r="AC140" i="23"/>
  <c r="U140" i="23"/>
  <c r="M140" i="23"/>
  <c r="E140" i="23"/>
  <c r="AW144" i="23"/>
  <c r="AO144" i="23"/>
  <c r="AG144" i="23"/>
  <c r="Y144" i="23"/>
  <c r="Q144" i="23"/>
  <c r="I144" i="23"/>
  <c r="BA144" i="23"/>
  <c r="AS144" i="23"/>
  <c r="AK144" i="23"/>
  <c r="AC144" i="23"/>
  <c r="U144" i="23"/>
  <c r="M144" i="23"/>
  <c r="E144" i="23"/>
  <c r="AW148" i="23"/>
  <c r="AK148" i="23"/>
  <c r="Q148" i="23"/>
  <c r="E148" i="23"/>
  <c r="AS148" i="23"/>
  <c r="Y148" i="23"/>
  <c r="M148" i="23"/>
  <c r="BA148" i="23"/>
  <c r="AG148" i="23"/>
  <c r="U148" i="23"/>
  <c r="AO148" i="23"/>
  <c r="AC148" i="23"/>
  <c r="I148" i="23"/>
  <c r="BC116" i="24"/>
  <c r="AY116" i="24"/>
  <c r="AQ116" i="24"/>
  <c r="AI116" i="24"/>
  <c r="AA116" i="24"/>
  <c r="S116" i="24"/>
  <c r="O116" i="24"/>
  <c r="K116" i="24"/>
  <c r="AU116" i="24"/>
  <c r="AM116" i="24"/>
  <c r="AE116" i="24"/>
  <c r="W116" i="24"/>
  <c r="G116" i="24"/>
  <c r="AY120" i="24"/>
  <c r="AQ120" i="24"/>
  <c r="AI120" i="24"/>
  <c r="AA120" i="24"/>
  <c r="S120" i="24"/>
  <c r="K120" i="24"/>
  <c r="BC120" i="24"/>
  <c r="AU120" i="24"/>
  <c r="AM120" i="24"/>
  <c r="AE120" i="24"/>
  <c r="W120" i="24"/>
  <c r="O120" i="24"/>
  <c r="G120" i="24"/>
  <c r="AY124" i="24"/>
  <c r="AQ124" i="24"/>
  <c r="AI124" i="24"/>
  <c r="AA124" i="24"/>
  <c r="S124" i="24"/>
  <c r="K124" i="24"/>
  <c r="BC124" i="24"/>
  <c r="AU124" i="24"/>
  <c r="AM124" i="24"/>
  <c r="AE124" i="24"/>
  <c r="W124" i="24"/>
  <c r="O124" i="24"/>
  <c r="G124" i="24"/>
  <c r="BC128" i="24"/>
  <c r="AU128" i="24"/>
  <c r="AM128" i="24"/>
  <c r="AE128" i="24"/>
  <c r="W128" i="24"/>
  <c r="O128" i="24"/>
  <c r="G128" i="24"/>
  <c r="AY128" i="24"/>
  <c r="AQ128" i="24"/>
  <c r="AI128" i="24"/>
  <c r="AA128" i="24"/>
  <c r="S128" i="24"/>
  <c r="K128" i="24"/>
  <c r="AY132" i="24"/>
  <c r="AQ132" i="24"/>
  <c r="AI132" i="24"/>
  <c r="AA132" i="24"/>
  <c r="S132" i="24"/>
  <c r="K132" i="24"/>
  <c r="BC132" i="24"/>
  <c r="AU132" i="24"/>
  <c r="AM132" i="24"/>
  <c r="AE132" i="24"/>
  <c r="W132" i="24"/>
  <c r="O132" i="24"/>
  <c r="G132" i="24"/>
  <c r="AY136" i="24"/>
  <c r="AQ136" i="24"/>
  <c r="AI136" i="24"/>
  <c r="AA136" i="24"/>
  <c r="S136" i="24"/>
  <c r="K136" i="24"/>
  <c r="BC136" i="24"/>
  <c r="AU136" i="24"/>
  <c r="AM136" i="24"/>
  <c r="AE136" i="24"/>
  <c r="W136" i="24"/>
  <c r="O136" i="24"/>
  <c r="G136" i="24"/>
  <c r="AY140" i="24"/>
  <c r="AQ140" i="24"/>
  <c r="AI140" i="24"/>
  <c r="AA140" i="24"/>
  <c r="S140" i="24"/>
  <c r="K140" i="24"/>
  <c r="BC140" i="24"/>
  <c r="AU140" i="24"/>
  <c r="AM140" i="24"/>
  <c r="AE140" i="24"/>
  <c r="W140" i="24"/>
  <c r="O140" i="24"/>
  <c r="G140" i="24"/>
  <c r="BC144" i="24"/>
  <c r="AU144" i="24"/>
  <c r="AM144" i="24"/>
  <c r="AE144" i="24"/>
  <c r="W144" i="24"/>
  <c r="O144" i="24"/>
  <c r="G144" i="24"/>
  <c r="AY144" i="24"/>
  <c r="AQ144" i="24"/>
  <c r="AI144" i="24"/>
  <c r="AA144" i="24"/>
  <c r="S144" i="24"/>
  <c r="K144" i="24"/>
  <c r="AY148" i="24"/>
  <c r="AQ148" i="24"/>
  <c r="AI148" i="24"/>
  <c r="AA148" i="24"/>
  <c r="S148" i="24"/>
  <c r="K148" i="24"/>
  <c r="AU148" i="24"/>
  <c r="O148" i="24"/>
  <c r="BC148" i="24"/>
  <c r="W148" i="24"/>
  <c r="AE148" i="24"/>
  <c r="AM148" i="24"/>
  <c r="G148" i="24"/>
  <c r="AW118" i="29"/>
  <c r="AC118" i="29"/>
  <c r="Q118" i="29"/>
  <c r="AK118" i="29"/>
  <c r="Y118" i="29"/>
  <c r="E118" i="29"/>
  <c r="AS118" i="29"/>
  <c r="AG118" i="29"/>
  <c r="M118" i="29"/>
  <c r="BA118" i="29"/>
  <c r="AO118" i="29"/>
  <c r="U118" i="29"/>
  <c r="I118" i="29"/>
  <c r="AW122" i="29"/>
  <c r="AO122" i="29"/>
  <c r="AG122" i="29"/>
  <c r="Y122" i="29"/>
  <c r="Q122" i="29"/>
  <c r="I122" i="29"/>
  <c r="BA122" i="29"/>
  <c r="AS122" i="29"/>
  <c r="AK122" i="29"/>
  <c r="AC122" i="29"/>
  <c r="U122" i="29"/>
  <c r="M122" i="29"/>
  <c r="E122" i="29"/>
  <c r="AW126" i="29"/>
  <c r="AO126" i="29"/>
  <c r="AG126" i="29"/>
  <c r="Y126" i="29"/>
  <c r="Q126" i="29"/>
  <c r="I126" i="29"/>
  <c r="BA126" i="29"/>
  <c r="AS126" i="29"/>
  <c r="AK126" i="29"/>
  <c r="AC126" i="29"/>
  <c r="U126" i="29"/>
  <c r="M126" i="29"/>
  <c r="E126" i="29"/>
  <c r="AW130" i="29"/>
  <c r="AO130" i="29"/>
  <c r="AG130" i="29"/>
  <c r="Y130" i="29"/>
  <c r="Q130" i="29"/>
  <c r="I130" i="29"/>
  <c r="BA130" i="29"/>
  <c r="AS130" i="29"/>
  <c r="AK130" i="29"/>
  <c r="AC130" i="29"/>
  <c r="U130" i="29"/>
  <c r="M130" i="29"/>
  <c r="E130" i="29"/>
  <c r="AW134" i="29"/>
  <c r="AO134" i="29"/>
  <c r="AG134" i="29"/>
  <c r="Y134" i="29"/>
  <c r="Q134" i="29"/>
  <c r="I134" i="29"/>
  <c r="BA134" i="29"/>
  <c r="AS134" i="29"/>
  <c r="AK134" i="29"/>
  <c r="AC134" i="29"/>
  <c r="U134" i="29"/>
  <c r="M134" i="29"/>
  <c r="E134" i="29"/>
  <c r="BA138" i="29"/>
  <c r="AS138" i="29"/>
  <c r="AK138" i="29"/>
  <c r="AC138" i="29"/>
  <c r="U138" i="29"/>
  <c r="M138" i="29"/>
  <c r="E138" i="29"/>
  <c r="AW138" i="29"/>
  <c r="AO138" i="29"/>
  <c r="AG138" i="29"/>
  <c r="Y138" i="29"/>
  <c r="Q138" i="29"/>
  <c r="I138" i="29"/>
  <c r="AW142" i="29"/>
  <c r="AO142" i="29"/>
  <c r="AG142" i="29"/>
  <c r="Y142" i="29"/>
  <c r="Q142" i="29"/>
  <c r="I142" i="29"/>
  <c r="BA142" i="29"/>
  <c r="AS142" i="29"/>
  <c r="AK142" i="29"/>
  <c r="AC142" i="29"/>
  <c r="U142" i="29"/>
  <c r="M142" i="29"/>
  <c r="E142" i="29"/>
  <c r="BA146" i="29"/>
  <c r="AS146" i="29"/>
  <c r="AK146" i="29"/>
  <c r="AC146" i="29"/>
  <c r="Q146" i="29"/>
  <c r="E146" i="29"/>
  <c r="AW146" i="29"/>
  <c r="Y146" i="29"/>
  <c r="M146" i="29"/>
  <c r="AO146" i="29"/>
  <c r="U146" i="29"/>
  <c r="AG146" i="29"/>
  <c r="I146" i="29"/>
  <c r="AW150" i="29"/>
  <c r="AO150" i="29"/>
  <c r="AG150" i="29"/>
  <c r="Y150" i="29"/>
  <c r="Q150" i="29"/>
  <c r="I150" i="29"/>
  <c r="BA150" i="29"/>
  <c r="AS150" i="29"/>
  <c r="AK150" i="29"/>
  <c r="AC150" i="29"/>
  <c r="U150" i="29"/>
  <c r="M150" i="29"/>
  <c r="E150" i="29"/>
  <c r="BC118" i="30"/>
  <c r="AU118" i="30"/>
  <c r="AM118" i="30"/>
  <c r="AE118" i="30"/>
  <c r="W118" i="30"/>
  <c r="O118" i="30"/>
  <c r="G118" i="30"/>
  <c r="AA118" i="30"/>
  <c r="AI118" i="30"/>
  <c r="AQ118" i="30"/>
  <c r="K118" i="30"/>
  <c r="AY118" i="30"/>
  <c r="S118" i="30"/>
  <c r="AY122" i="30"/>
  <c r="AQ122" i="30"/>
  <c r="AI122" i="30"/>
  <c r="AA122" i="30"/>
  <c r="S122" i="30"/>
  <c r="K122" i="30"/>
  <c r="BC122" i="30"/>
  <c r="AU122" i="30"/>
  <c r="AM122" i="30"/>
  <c r="AE122" i="30"/>
  <c r="W122" i="30"/>
  <c r="O122" i="30"/>
  <c r="G122" i="30"/>
  <c r="AY126" i="30"/>
  <c r="AQ126" i="30"/>
  <c r="AI126" i="30"/>
  <c r="AA126" i="30"/>
  <c r="S126" i="30"/>
  <c r="K126" i="30"/>
  <c r="BC126" i="30"/>
  <c r="AU126" i="30"/>
  <c r="AM126" i="30"/>
  <c r="AE126" i="30"/>
  <c r="W126" i="30"/>
  <c r="O126" i="30"/>
  <c r="G126" i="30"/>
  <c r="BC130" i="30"/>
  <c r="AU130" i="30"/>
  <c r="AM130" i="30"/>
  <c r="AE130" i="30"/>
  <c r="W130" i="30"/>
  <c r="O130" i="30"/>
  <c r="G130" i="30"/>
  <c r="AY130" i="30"/>
  <c r="AQ130" i="30"/>
  <c r="AI130" i="30"/>
  <c r="AA130" i="30"/>
  <c r="S130" i="30"/>
  <c r="K130" i="30"/>
  <c r="AY134" i="30"/>
  <c r="AQ134" i="30"/>
  <c r="AI134" i="30"/>
  <c r="AA134" i="30"/>
  <c r="S134" i="30"/>
  <c r="K134" i="30"/>
  <c r="BC134" i="30"/>
  <c r="AU134" i="30"/>
  <c r="AM134" i="30"/>
  <c r="AE134" i="30"/>
  <c r="W134" i="30"/>
  <c r="O134" i="30"/>
  <c r="G134" i="30"/>
  <c r="AY138" i="30"/>
  <c r="AQ138" i="30"/>
  <c r="AI138" i="30"/>
  <c r="AA138" i="30"/>
  <c r="S138" i="30"/>
  <c r="K138" i="30"/>
  <c r="BC138" i="30"/>
  <c r="AU138" i="30"/>
  <c r="AM138" i="30"/>
  <c r="AE138" i="30"/>
  <c r="W138" i="30"/>
  <c r="O138" i="30"/>
  <c r="G138" i="30"/>
  <c r="AY142" i="30"/>
  <c r="AQ142" i="30"/>
  <c r="AI142" i="30"/>
  <c r="AA142" i="30"/>
  <c r="S142" i="30"/>
  <c r="K142" i="30"/>
  <c r="BC142" i="30"/>
  <c r="AU142" i="30"/>
  <c r="AM142" i="30"/>
  <c r="AE142" i="30"/>
  <c r="W142" i="30"/>
  <c r="O142" i="30"/>
  <c r="G142" i="30"/>
  <c r="AY146" i="30"/>
  <c r="AU146" i="30"/>
  <c r="AM146" i="30"/>
  <c r="AE146" i="30"/>
  <c r="W146" i="30"/>
  <c r="O146" i="30"/>
  <c r="G146" i="30"/>
  <c r="BC146" i="30"/>
  <c r="AQ146" i="30"/>
  <c r="AI146" i="30"/>
  <c r="AA146" i="30"/>
  <c r="S146" i="30"/>
  <c r="K146" i="30"/>
  <c r="AY150" i="30"/>
  <c r="AI150" i="30"/>
  <c r="S150" i="30"/>
  <c r="AU150" i="30"/>
  <c r="AE150" i="30"/>
  <c r="O150" i="30"/>
  <c r="BC150" i="30"/>
  <c r="W150" i="30"/>
  <c r="AQ150" i="30"/>
  <c r="K150" i="30"/>
  <c r="AM150" i="30"/>
  <c r="G150" i="30"/>
  <c r="AA150" i="30"/>
  <c r="AS116" i="31"/>
  <c r="AK116" i="31"/>
  <c r="AC116" i="31"/>
  <c r="U116" i="31"/>
  <c r="AW116" i="31"/>
  <c r="AO116" i="31"/>
  <c r="AG116" i="31"/>
  <c r="Y116" i="31"/>
  <c r="BA116" i="31"/>
  <c r="I116" i="31"/>
  <c r="Q116" i="31"/>
  <c r="E116" i="31"/>
  <c r="M116" i="31"/>
  <c r="AW120" i="31"/>
  <c r="AO120" i="31"/>
  <c r="AG120" i="31"/>
  <c r="Y120" i="31"/>
  <c r="Q120" i="31"/>
  <c r="I120" i="31"/>
  <c r="BA120" i="31"/>
  <c r="AS120" i="31"/>
  <c r="AK120" i="31"/>
  <c r="AC120" i="31"/>
  <c r="U120" i="31"/>
  <c r="M120" i="31"/>
  <c r="E120" i="31"/>
  <c r="AW124" i="31"/>
  <c r="AO124" i="31"/>
  <c r="AG124" i="31"/>
  <c r="Y124" i="31"/>
  <c r="Q124" i="31"/>
  <c r="I124" i="31"/>
  <c r="BA124" i="31"/>
  <c r="AS124" i="31"/>
  <c r="AK124" i="31"/>
  <c r="AC124" i="31"/>
  <c r="U124" i="31"/>
  <c r="M124" i="31"/>
  <c r="E124" i="31"/>
  <c r="AW128" i="31"/>
  <c r="AO128" i="31"/>
  <c r="AG128" i="31"/>
  <c r="Y128" i="31"/>
  <c r="Q128" i="31"/>
  <c r="I128" i="31"/>
  <c r="BA128" i="31"/>
  <c r="AS128" i="31"/>
  <c r="AK128" i="31"/>
  <c r="AC128" i="31"/>
  <c r="U128" i="31"/>
  <c r="M128" i="31"/>
  <c r="E128" i="31"/>
  <c r="AW132" i="31"/>
  <c r="AO132" i="31"/>
  <c r="AG132" i="31"/>
  <c r="Y132" i="31"/>
  <c r="Q132" i="31"/>
  <c r="I132" i="31"/>
  <c r="BA132" i="31"/>
  <c r="AS132" i="31"/>
  <c r="AK132" i="31"/>
  <c r="AC132" i="31"/>
  <c r="U132" i="31"/>
  <c r="M132" i="31"/>
  <c r="E132" i="31"/>
  <c r="BA136" i="31"/>
  <c r="AS136" i="31"/>
  <c r="AK136" i="31"/>
  <c r="AC136" i="31"/>
  <c r="U136" i="31"/>
  <c r="M136" i="31"/>
  <c r="E136" i="31"/>
  <c r="AW136" i="31"/>
  <c r="AO136" i="31"/>
  <c r="AG136" i="31"/>
  <c r="Y136" i="31"/>
  <c r="Q136" i="31"/>
  <c r="I136" i="31"/>
  <c r="AW140" i="31"/>
  <c r="AO140" i="31"/>
  <c r="AG140" i="31"/>
  <c r="Y140" i="31"/>
  <c r="Q140" i="31"/>
  <c r="I140" i="31"/>
  <c r="BA140" i="31"/>
  <c r="AS140" i="31"/>
  <c r="AK140" i="31"/>
  <c r="AC140" i="31"/>
  <c r="U140" i="31"/>
  <c r="M140" i="31"/>
  <c r="E140" i="31"/>
  <c r="AW144" i="31"/>
  <c r="AO144" i="31"/>
  <c r="AG144" i="31"/>
  <c r="Y144" i="31"/>
  <c r="Q144" i="31"/>
  <c r="I144" i="31"/>
  <c r="BA144" i="31"/>
  <c r="AS144" i="31"/>
  <c r="AK144" i="31"/>
  <c r="AC144" i="31"/>
  <c r="U144" i="31"/>
  <c r="M144" i="31"/>
  <c r="E144" i="31"/>
  <c r="AW148" i="31"/>
  <c r="AO148" i="31"/>
  <c r="AG148" i="31"/>
  <c r="Y148" i="31"/>
  <c r="Q148" i="31"/>
  <c r="I148" i="31"/>
  <c r="AS148" i="31"/>
  <c r="AC148" i="31"/>
  <c r="M148" i="31"/>
  <c r="BA148" i="31"/>
  <c r="AK148" i="31"/>
  <c r="U148" i="31"/>
  <c r="E148" i="31"/>
  <c r="BC116" i="32"/>
  <c r="AY116" i="32"/>
  <c r="AQ116" i="32"/>
  <c r="AI116" i="32"/>
  <c r="AA116" i="32"/>
  <c r="S116" i="32"/>
  <c r="O116" i="32"/>
  <c r="K116" i="32"/>
  <c r="AU116" i="32"/>
  <c r="AM116" i="32"/>
  <c r="AE116" i="32"/>
  <c r="W116" i="32"/>
  <c r="G116" i="32"/>
  <c r="AY120" i="32"/>
  <c r="AQ120" i="32"/>
  <c r="AI120" i="32"/>
  <c r="AA120" i="32"/>
  <c r="S120" i="32"/>
  <c r="K120" i="32"/>
  <c r="BC120" i="32"/>
  <c r="AU120" i="32"/>
  <c r="AM120" i="32"/>
  <c r="AE120" i="32"/>
  <c r="W120" i="32"/>
  <c r="O120" i="32"/>
  <c r="G120" i="32"/>
  <c r="AY124" i="32"/>
  <c r="AQ124" i="32"/>
  <c r="AI124" i="32"/>
  <c r="AA124" i="32"/>
  <c r="S124" i="32"/>
  <c r="K124" i="32"/>
  <c r="BC124" i="32"/>
  <c r="AU124" i="32"/>
  <c r="AM124" i="32"/>
  <c r="AE124" i="32"/>
  <c r="W124" i="32"/>
  <c r="O124" i="32"/>
  <c r="G124" i="32"/>
  <c r="BC128" i="32"/>
  <c r="AU128" i="32"/>
  <c r="AM128" i="32"/>
  <c r="AE128" i="32"/>
  <c r="W128" i="32"/>
  <c r="O128" i="32"/>
  <c r="G128" i="32"/>
  <c r="AY128" i="32"/>
  <c r="AQ128" i="32"/>
  <c r="AI128" i="32"/>
  <c r="AA128" i="32"/>
  <c r="S128" i="32"/>
  <c r="K128" i="32"/>
  <c r="AY132" i="32"/>
  <c r="AQ132" i="32"/>
  <c r="AI132" i="32"/>
  <c r="AA132" i="32"/>
  <c r="S132" i="32"/>
  <c r="K132" i="32"/>
  <c r="BC132" i="32"/>
  <c r="AU132" i="32"/>
  <c r="AM132" i="32"/>
  <c r="AE132" i="32"/>
  <c r="W132" i="32"/>
  <c r="O132" i="32"/>
  <c r="G132" i="32"/>
  <c r="AY136" i="32"/>
  <c r="AQ136" i="32"/>
  <c r="AI136" i="32"/>
  <c r="AA136" i="32"/>
  <c r="S136" i="32"/>
  <c r="K136" i="32"/>
  <c r="BC136" i="32"/>
  <c r="AU136" i="32"/>
  <c r="AM136" i="32"/>
  <c r="AE136" i="32"/>
  <c r="W136" i="32"/>
  <c r="O136" i="32"/>
  <c r="G136" i="32"/>
  <c r="AY140" i="32"/>
  <c r="AQ140" i="32"/>
  <c r="AI140" i="32"/>
  <c r="AA140" i="32"/>
  <c r="S140" i="32"/>
  <c r="K140" i="32"/>
  <c r="BC140" i="32"/>
  <c r="AU140" i="32"/>
  <c r="AM140" i="32"/>
  <c r="AE140" i="32"/>
  <c r="W140" i="32"/>
  <c r="O140" i="32"/>
  <c r="G140" i="32"/>
  <c r="BC144" i="32"/>
  <c r="AU144" i="32"/>
  <c r="AM144" i="32"/>
  <c r="AE144" i="32"/>
  <c r="W144" i="32"/>
  <c r="O144" i="32"/>
  <c r="G144" i="32"/>
  <c r="AY144" i="32"/>
  <c r="AQ144" i="32"/>
  <c r="AI144" i="32"/>
  <c r="AA144" i="32"/>
  <c r="S144" i="32"/>
  <c r="K144" i="32"/>
  <c r="AY148" i="32"/>
  <c r="AQ148" i="32"/>
  <c r="AI148" i="32"/>
  <c r="AA148" i="32"/>
  <c r="S148" i="32"/>
  <c r="K148" i="32"/>
  <c r="BC148" i="32"/>
  <c r="AM148" i="32"/>
  <c r="W148" i="32"/>
  <c r="G148" i="32"/>
  <c r="AU148" i="32"/>
  <c r="AE148" i="32"/>
  <c r="O148" i="32"/>
  <c r="AS118" i="33"/>
  <c r="AG118" i="33"/>
  <c r="M118" i="33"/>
  <c r="BA118" i="33"/>
  <c r="AO118" i="33"/>
  <c r="U118" i="33"/>
  <c r="I118" i="33"/>
  <c r="AW118" i="33"/>
  <c r="AC118" i="33"/>
  <c r="Q118" i="33"/>
  <c r="AK118" i="33"/>
  <c r="Y118" i="33"/>
  <c r="E118" i="33"/>
  <c r="AW122" i="33"/>
  <c r="AO122" i="33"/>
  <c r="AG122" i="33"/>
  <c r="Y122" i="33"/>
  <c r="Q122" i="33"/>
  <c r="I122" i="33"/>
  <c r="BA122" i="33"/>
  <c r="AS122" i="33"/>
  <c r="AK122" i="33"/>
  <c r="AC122" i="33"/>
  <c r="U122" i="33"/>
  <c r="M122" i="33"/>
  <c r="E122" i="33"/>
  <c r="AW126" i="33"/>
  <c r="AO126" i="33"/>
  <c r="AG126" i="33"/>
  <c r="Y126" i="33"/>
  <c r="Q126" i="33"/>
  <c r="I126" i="33"/>
  <c r="BA126" i="33"/>
  <c r="AS126" i="33"/>
  <c r="AK126" i="33"/>
  <c r="AC126" i="33"/>
  <c r="U126" i="33"/>
  <c r="M126" i="33"/>
  <c r="E126" i="33"/>
  <c r="AW130" i="33"/>
  <c r="AO130" i="33"/>
  <c r="AG130" i="33"/>
  <c r="Y130" i="33"/>
  <c r="Q130" i="33"/>
  <c r="I130" i="33"/>
  <c r="BA130" i="33"/>
  <c r="AS130" i="33"/>
  <c r="AK130" i="33"/>
  <c r="AC130" i="33"/>
  <c r="U130" i="33"/>
  <c r="M130" i="33"/>
  <c r="E130" i="33"/>
  <c r="AW134" i="33"/>
  <c r="AO134" i="33"/>
  <c r="AG134" i="33"/>
  <c r="Y134" i="33"/>
  <c r="Q134" i="33"/>
  <c r="I134" i="33"/>
  <c r="BA134" i="33"/>
  <c r="AS134" i="33"/>
  <c r="AK134" i="33"/>
  <c r="AC134" i="33"/>
  <c r="U134" i="33"/>
  <c r="M134" i="33"/>
  <c r="E134" i="33"/>
  <c r="BA138" i="33"/>
  <c r="AS138" i="33"/>
  <c r="AK138" i="33"/>
  <c r="AC138" i="33"/>
  <c r="U138" i="33"/>
  <c r="M138" i="33"/>
  <c r="E138" i="33"/>
  <c r="AW138" i="33"/>
  <c r="AO138" i="33"/>
  <c r="AG138" i="33"/>
  <c r="Y138" i="33"/>
  <c r="Q138" i="33"/>
  <c r="I138" i="33"/>
  <c r="AW142" i="33"/>
  <c r="AO142" i="33"/>
  <c r="AG142" i="33"/>
  <c r="Y142" i="33"/>
  <c r="Q142" i="33"/>
  <c r="I142" i="33"/>
  <c r="BA142" i="33"/>
  <c r="AS142" i="33"/>
  <c r="AK142" i="33"/>
  <c r="AC142" i="33"/>
  <c r="U142" i="33"/>
  <c r="M142" i="33"/>
  <c r="E142" i="33"/>
  <c r="AW146" i="33"/>
  <c r="AO146" i="33"/>
  <c r="AG146" i="33"/>
  <c r="Y146" i="33"/>
  <c r="Q146" i="33"/>
  <c r="I146" i="33"/>
  <c r="BA146" i="33"/>
  <c r="AS146" i="33"/>
  <c r="AK146" i="33"/>
  <c r="AC146" i="33"/>
  <c r="U146" i="33"/>
  <c r="M146" i="33"/>
  <c r="E146" i="33"/>
  <c r="AW150" i="33"/>
  <c r="AO150" i="33"/>
  <c r="AG150" i="33"/>
  <c r="Y150" i="33"/>
  <c r="Q150" i="33"/>
  <c r="I150" i="33"/>
  <c r="BA150" i="33"/>
  <c r="AS150" i="33"/>
  <c r="AK150" i="33"/>
  <c r="AC150" i="33"/>
  <c r="U150" i="33"/>
  <c r="M150" i="33"/>
  <c r="E150" i="33"/>
  <c r="BC118" i="34"/>
  <c r="AU118" i="34"/>
  <c r="AM118" i="34"/>
  <c r="AE118" i="34"/>
  <c r="W118" i="34"/>
  <c r="O118" i="34"/>
  <c r="G118" i="34"/>
  <c r="AQ118" i="34"/>
  <c r="K118" i="34"/>
  <c r="AY118" i="34"/>
  <c r="S118" i="34"/>
  <c r="AA118" i="34"/>
  <c r="AI118" i="34"/>
  <c r="AY122" i="34"/>
  <c r="AQ122" i="34"/>
  <c r="AI122" i="34"/>
  <c r="AA122" i="34"/>
  <c r="S122" i="34"/>
  <c r="K122" i="34"/>
  <c r="BC122" i="34"/>
  <c r="AU122" i="34"/>
  <c r="AM122" i="34"/>
  <c r="AE122" i="34"/>
  <c r="W122" i="34"/>
  <c r="O122" i="34"/>
  <c r="G122" i="34"/>
  <c r="AY126" i="34"/>
  <c r="AQ126" i="34"/>
  <c r="AI126" i="34"/>
  <c r="AA126" i="34"/>
  <c r="S126" i="34"/>
  <c r="K126" i="34"/>
  <c r="BC126" i="34"/>
  <c r="AU126" i="34"/>
  <c r="AM126" i="34"/>
  <c r="AE126" i="34"/>
  <c r="W126" i="34"/>
  <c r="O126" i="34"/>
  <c r="G126" i="34"/>
  <c r="BC130" i="34"/>
  <c r="AU130" i="34"/>
  <c r="AM130" i="34"/>
  <c r="AE130" i="34"/>
  <c r="W130" i="34"/>
  <c r="O130" i="34"/>
  <c r="G130" i="34"/>
  <c r="AY130" i="34"/>
  <c r="AQ130" i="34"/>
  <c r="AI130" i="34"/>
  <c r="AA130" i="34"/>
  <c r="S130" i="34"/>
  <c r="K130" i="34"/>
  <c r="AY134" i="34"/>
  <c r="AQ134" i="34"/>
  <c r="AI134" i="34"/>
  <c r="AA134" i="34"/>
  <c r="S134" i="34"/>
  <c r="K134" i="34"/>
  <c r="BC134" i="34"/>
  <c r="AU134" i="34"/>
  <c r="AM134" i="34"/>
  <c r="AE134" i="34"/>
  <c r="W134" i="34"/>
  <c r="O134" i="34"/>
  <c r="G134" i="34"/>
  <c r="AY138" i="34"/>
  <c r="AQ138" i="34"/>
  <c r="AI138" i="34"/>
  <c r="AA138" i="34"/>
  <c r="S138" i="34"/>
  <c r="K138" i="34"/>
  <c r="BC138" i="34"/>
  <c r="AU138" i="34"/>
  <c r="AM138" i="34"/>
  <c r="AE138" i="34"/>
  <c r="W138" i="34"/>
  <c r="O138" i="34"/>
  <c r="G138" i="34"/>
  <c r="AY142" i="34"/>
  <c r="AQ142" i="34"/>
  <c r="AI142" i="34"/>
  <c r="AA142" i="34"/>
  <c r="S142" i="34"/>
  <c r="K142" i="34"/>
  <c r="BC142" i="34"/>
  <c r="AU142" i="34"/>
  <c r="AM142" i="34"/>
  <c r="AE142" i="34"/>
  <c r="W142" i="34"/>
  <c r="O142" i="34"/>
  <c r="G142" i="34"/>
  <c r="BC146" i="34"/>
  <c r="AU146" i="34"/>
  <c r="AM146" i="34"/>
  <c r="AE146" i="34"/>
  <c r="W146" i="34"/>
  <c r="O146" i="34"/>
  <c r="G146" i="34"/>
  <c r="AY146" i="34"/>
  <c r="AQ146" i="34"/>
  <c r="AI146" i="34"/>
  <c r="AA146" i="34"/>
  <c r="S146" i="34"/>
  <c r="K146" i="34"/>
  <c r="AY150" i="34"/>
  <c r="AQ150" i="34"/>
  <c r="AI150" i="34"/>
  <c r="AA150" i="34"/>
  <c r="S150" i="34"/>
  <c r="K150" i="34"/>
  <c r="AM150" i="34"/>
  <c r="W150" i="34"/>
  <c r="G150" i="34"/>
  <c r="BC150" i="34"/>
  <c r="AU150" i="34"/>
  <c r="AE150" i="34"/>
  <c r="O150" i="34"/>
  <c r="AY69" i="8"/>
  <c r="AQ69" i="8"/>
  <c r="AI69" i="8"/>
  <c r="AA69" i="8"/>
  <c r="S69" i="8"/>
  <c r="K69" i="8"/>
  <c r="BC69" i="8"/>
  <c r="AM69" i="8"/>
  <c r="W69" i="8"/>
  <c r="G69" i="8"/>
  <c r="AE69" i="8"/>
  <c r="AU69" i="8"/>
  <c r="O69" i="8"/>
  <c r="AY81" i="8"/>
  <c r="AQ81" i="8"/>
  <c r="AI81" i="8"/>
  <c r="AA81" i="8"/>
  <c r="S81" i="8"/>
  <c r="K81" i="8"/>
  <c r="BC81" i="8"/>
  <c r="AM81" i="8"/>
  <c r="W81" i="8"/>
  <c r="G81" i="8"/>
  <c r="AU81" i="8"/>
  <c r="O81" i="8"/>
  <c r="AE81" i="8"/>
  <c r="BC93" i="8"/>
  <c r="AU93" i="8"/>
  <c r="AM93" i="8"/>
  <c r="AE93" i="8"/>
  <c r="W93" i="8"/>
  <c r="O93" i="8"/>
  <c r="G93" i="8"/>
  <c r="AQ93" i="8"/>
  <c r="AA93" i="8"/>
  <c r="K93" i="8"/>
  <c r="AY93" i="8"/>
  <c r="S93" i="8"/>
  <c r="AI93" i="8"/>
  <c r="AW63" i="9"/>
  <c r="AO63" i="9"/>
  <c r="AG63" i="9"/>
  <c r="Y63" i="9"/>
  <c r="AS63" i="9"/>
  <c r="AC63" i="9"/>
  <c r="Q63" i="9"/>
  <c r="I63" i="9"/>
  <c r="M63" i="9"/>
  <c r="E63" i="9"/>
  <c r="U63" i="9"/>
  <c r="BA63" i="9"/>
  <c r="AK63" i="9"/>
  <c r="BA75" i="9"/>
  <c r="AS75" i="9"/>
  <c r="AK75" i="9"/>
  <c r="AC75" i="9"/>
  <c r="U75" i="9"/>
  <c r="M75" i="9"/>
  <c r="E75" i="9"/>
  <c r="AO75" i="9"/>
  <c r="Y75" i="9"/>
  <c r="I75" i="9"/>
  <c r="AW75" i="9"/>
  <c r="Q75" i="9"/>
  <c r="AG75" i="9"/>
  <c r="AW87" i="9"/>
  <c r="AO87" i="9"/>
  <c r="AG87" i="9"/>
  <c r="Y87" i="9"/>
  <c r="Q87" i="9"/>
  <c r="I87" i="9"/>
  <c r="BA87" i="9"/>
  <c r="AK87" i="9"/>
  <c r="U87" i="9"/>
  <c r="E87" i="9"/>
  <c r="AS87" i="9"/>
  <c r="M87" i="9"/>
  <c r="AC87" i="9"/>
  <c r="AS99" i="9"/>
  <c r="Y99" i="9"/>
  <c r="M99" i="9"/>
  <c r="BA99" i="9"/>
  <c r="AG99" i="9"/>
  <c r="U99" i="9"/>
  <c r="AC99" i="9"/>
  <c r="I99" i="9"/>
  <c r="AW99" i="9"/>
  <c r="E99" i="9"/>
  <c r="Q99" i="9"/>
  <c r="AO99" i="9"/>
  <c r="AK99" i="9"/>
  <c r="AW69" i="15"/>
  <c r="AO69" i="15"/>
  <c r="AG69" i="15"/>
  <c r="Y69" i="15"/>
  <c r="Q69" i="15"/>
  <c r="I69" i="15"/>
  <c r="AS69" i="15"/>
  <c r="AC69" i="15"/>
  <c r="M69" i="15"/>
  <c r="BA69" i="15"/>
  <c r="U69" i="15"/>
  <c r="AK69" i="15"/>
  <c r="E69" i="15"/>
  <c r="BA81" i="15"/>
  <c r="AS81" i="15"/>
  <c r="AK81" i="15"/>
  <c r="AC81" i="15"/>
  <c r="U81" i="15"/>
  <c r="M81" i="15"/>
  <c r="E81" i="15"/>
  <c r="AO81" i="15"/>
  <c r="Y81" i="15"/>
  <c r="I81" i="15"/>
  <c r="AW81" i="15"/>
  <c r="Q81" i="15"/>
  <c r="AG81" i="15"/>
  <c r="AK93" i="15"/>
  <c r="Y93" i="15"/>
  <c r="E93" i="15"/>
  <c r="AS93" i="15"/>
  <c r="AG93" i="15"/>
  <c r="M93" i="15"/>
  <c r="BA93" i="15"/>
  <c r="I93" i="15"/>
  <c r="AW93" i="15"/>
  <c r="AC93" i="15"/>
  <c r="Q93" i="15"/>
  <c r="AO93" i="15"/>
  <c r="U93" i="15"/>
  <c r="AY69" i="16"/>
  <c r="AQ69" i="16"/>
  <c r="AI69" i="16"/>
  <c r="AA69" i="16"/>
  <c r="S69" i="16"/>
  <c r="K69" i="16"/>
  <c r="BC69" i="16"/>
  <c r="AM69" i="16"/>
  <c r="W69" i="16"/>
  <c r="G69" i="16"/>
  <c r="AE69" i="16"/>
  <c r="AU69" i="16"/>
  <c r="O69" i="16"/>
  <c r="AY77" i="16"/>
  <c r="AQ77" i="16"/>
  <c r="AI77" i="16"/>
  <c r="AA77" i="16"/>
  <c r="S77" i="16"/>
  <c r="K77" i="16"/>
  <c r="BC77" i="16"/>
  <c r="AM77" i="16"/>
  <c r="W77" i="16"/>
  <c r="G77" i="16"/>
  <c r="AE77" i="16"/>
  <c r="AU77" i="16"/>
  <c r="O77" i="16"/>
  <c r="BC93" i="16"/>
  <c r="AU93" i="16"/>
  <c r="AM93" i="16"/>
  <c r="AE93" i="16"/>
  <c r="W93" i="16"/>
  <c r="O93" i="16"/>
  <c r="G93" i="16"/>
  <c r="AI93" i="16"/>
  <c r="AQ93" i="16"/>
  <c r="K93" i="16"/>
  <c r="S93" i="16"/>
  <c r="AA93" i="16"/>
  <c r="AY93" i="16"/>
  <c r="BC101" i="16"/>
  <c r="AU101" i="16"/>
  <c r="AM101" i="16"/>
  <c r="AE101" i="16"/>
  <c r="W101" i="16"/>
  <c r="O101" i="16"/>
  <c r="G101" i="16"/>
  <c r="AQ101" i="16"/>
  <c r="AA101" i="16"/>
  <c r="K101" i="16"/>
  <c r="AY101" i="16"/>
  <c r="S101" i="16"/>
  <c r="AI101" i="16"/>
  <c r="AW63" i="17"/>
  <c r="AO63" i="17"/>
  <c r="AG63" i="17"/>
  <c r="Y63" i="17"/>
  <c r="E63" i="17"/>
  <c r="AS63" i="17"/>
  <c r="AC63" i="17"/>
  <c r="Q63" i="17"/>
  <c r="I63" i="17"/>
  <c r="M63" i="17"/>
  <c r="BA63" i="17"/>
  <c r="U63" i="17"/>
  <c r="AK63" i="17"/>
  <c r="BA75" i="17"/>
  <c r="AS75" i="17"/>
  <c r="AK75" i="17"/>
  <c r="AC75" i="17"/>
  <c r="U75" i="17"/>
  <c r="M75" i="17"/>
  <c r="E75" i="17"/>
  <c r="AO75" i="17"/>
  <c r="Y75" i="17"/>
  <c r="I75" i="17"/>
  <c r="AW75" i="17"/>
  <c r="Q75" i="17"/>
  <c r="AG75" i="17"/>
  <c r="AW87" i="17"/>
  <c r="AK87" i="17"/>
  <c r="Q87" i="17"/>
  <c r="E87" i="17"/>
  <c r="AS87" i="17"/>
  <c r="Y87" i="17"/>
  <c r="M87" i="17"/>
  <c r="AO87" i="17"/>
  <c r="BA87" i="17"/>
  <c r="AG87" i="17"/>
  <c r="U87" i="17"/>
  <c r="I87" i="17"/>
  <c r="AC87" i="17"/>
  <c r="BA95" i="17"/>
  <c r="AS95" i="17"/>
  <c r="AK95" i="17"/>
  <c r="AC95" i="17"/>
  <c r="U95" i="17"/>
  <c r="M95" i="17"/>
  <c r="E95" i="17"/>
  <c r="AW95" i="17"/>
  <c r="AG95" i="17"/>
  <c r="Q95" i="17"/>
  <c r="AO95" i="17"/>
  <c r="I95" i="17"/>
  <c r="Y95" i="17"/>
  <c r="BC77" i="23"/>
  <c r="AU77" i="23"/>
  <c r="AM77" i="23"/>
  <c r="AE77" i="23"/>
  <c r="W77" i="23"/>
  <c r="O77" i="23"/>
  <c r="G77" i="23"/>
  <c r="AA77" i="23"/>
  <c r="K77" i="23"/>
  <c r="AY77" i="23"/>
  <c r="AI77" i="23"/>
  <c r="S77" i="23"/>
  <c r="AQ77" i="23"/>
  <c r="AY89" i="23"/>
  <c r="AQ89" i="23"/>
  <c r="AI89" i="23"/>
  <c r="AA89" i="23"/>
  <c r="S89" i="23"/>
  <c r="K89" i="23"/>
  <c r="AM89" i="23"/>
  <c r="G89" i="23"/>
  <c r="AU89" i="23"/>
  <c r="O89" i="23"/>
  <c r="AE89" i="23"/>
  <c r="W89" i="23"/>
  <c r="BC89" i="23"/>
  <c r="AW71" i="24"/>
  <c r="AO71" i="24"/>
  <c r="AG71" i="24"/>
  <c r="Y71" i="24"/>
  <c r="Q71" i="24"/>
  <c r="I71" i="24"/>
  <c r="AS71" i="24"/>
  <c r="AC71" i="24"/>
  <c r="M71" i="24"/>
  <c r="AK71" i="24"/>
  <c r="U71" i="24"/>
  <c r="BA71" i="24"/>
  <c r="E71" i="24"/>
  <c r="AO87" i="24"/>
  <c r="AC87" i="24"/>
  <c r="I87" i="24"/>
  <c r="AW87" i="24"/>
  <c r="AK87" i="24"/>
  <c r="Q87" i="24"/>
  <c r="E87" i="24"/>
  <c r="U87" i="24"/>
  <c r="BA87" i="24"/>
  <c r="AG87" i="24"/>
  <c r="AS87" i="24"/>
  <c r="M87" i="24"/>
  <c r="Y87" i="24"/>
  <c r="BA95" i="24"/>
  <c r="AS95" i="24"/>
  <c r="AK95" i="24"/>
  <c r="AC95" i="24"/>
  <c r="U95" i="24"/>
  <c r="M95" i="24"/>
  <c r="E95" i="24"/>
  <c r="AO95" i="24"/>
  <c r="Y95" i="24"/>
  <c r="I95" i="24"/>
  <c r="AW95" i="24"/>
  <c r="Q95" i="24"/>
  <c r="AG95" i="24"/>
  <c r="BC71" i="29"/>
  <c r="AU71" i="29"/>
  <c r="AM71" i="29"/>
  <c r="AE71" i="29"/>
  <c r="W71" i="29"/>
  <c r="O71" i="29"/>
  <c r="G71" i="29"/>
  <c r="AQ71" i="29"/>
  <c r="AA71" i="29"/>
  <c r="AY71" i="29"/>
  <c r="S71" i="29"/>
  <c r="K71" i="29"/>
  <c r="AI71" i="29"/>
  <c r="BC95" i="29"/>
  <c r="AU95" i="29"/>
  <c r="AM95" i="29"/>
  <c r="AE95" i="29"/>
  <c r="W95" i="29"/>
  <c r="O95" i="29"/>
  <c r="G95" i="29"/>
  <c r="AY95" i="29"/>
  <c r="AI95" i="29"/>
  <c r="S95" i="29"/>
  <c r="AA95" i="29"/>
  <c r="AQ95" i="29"/>
  <c r="K95" i="29"/>
  <c r="AY103" i="29"/>
  <c r="AQ103" i="29"/>
  <c r="AI103" i="29"/>
  <c r="AA103" i="29"/>
  <c r="S103" i="29"/>
  <c r="G103" i="29"/>
  <c r="AU103" i="29"/>
  <c r="AE103" i="29"/>
  <c r="O103" i="29"/>
  <c r="AM103" i="29"/>
  <c r="K103" i="29"/>
  <c r="BC103" i="29"/>
  <c r="W103" i="29"/>
  <c r="AW73" i="30"/>
  <c r="AO73" i="30"/>
  <c r="AG73" i="30"/>
  <c r="Y73" i="30"/>
  <c r="Q73" i="30"/>
  <c r="I73" i="30"/>
  <c r="AS73" i="30"/>
  <c r="AC73" i="30"/>
  <c r="M73" i="30"/>
  <c r="BA73" i="30"/>
  <c r="U73" i="30"/>
  <c r="AK73" i="30"/>
  <c r="E73" i="30"/>
  <c r="AO81" i="30"/>
  <c r="AC81" i="30"/>
  <c r="I81" i="30"/>
  <c r="AW81" i="30"/>
  <c r="AK81" i="30"/>
  <c r="Q81" i="30"/>
  <c r="E81" i="30"/>
  <c r="U81" i="30"/>
  <c r="M81" i="30"/>
  <c r="BA81" i="30"/>
  <c r="Y81" i="30"/>
  <c r="AG81" i="30"/>
  <c r="AS81" i="30"/>
  <c r="BA93" i="30"/>
  <c r="AS93" i="30"/>
  <c r="AK93" i="30"/>
  <c r="AC93" i="30"/>
  <c r="U93" i="30"/>
  <c r="M93" i="30"/>
  <c r="E93" i="30"/>
  <c r="AO93" i="30"/>
  <c r="Y93" i="30"/>
  <c r="I93" i="30"/>
  <c r="AG93" i="30"/>
  <c r="AW93" i="30"/>
  <c r="Q93" i="30"/>
  <c r="BC69" i="31"/>
  <c r="AU69" i="31"/>
  <c r="AM69" i="31"/>
  <c r="AE69" i="31"/>
  <c r="W69" i="31"/>
  <c r="O69" i="31"/>
  <c r="G69" i="31"/>
  <c r="AQ69" i="31"/>
  <c r="K69" i="31"/>
  <c r="AI69" i="31"/>
  <c r="AA69" i="31"/>
  <c r="AY69" i="31"/>
  <c r="S69" i="31"/>
  <c r="BC77" i="31"/>
  <c r="AU77" i="31"/>
  <c r="AM77" i="31"/>
  <c r="AE77" i="31"/>
  <c r="W77" i="31"/>
  <c r="O77" i="31"/>
  <c r="G77" i="31"/>
  <c r="AQ77" i="31"/>
  <c r="K77" i="31"/>
  <c r="AI77" i="31"/>
  <c r="AA77" i="31"/>
  <c r="AY77" i="31"/>
  <c r="S77" i="31"/>
  <c r="AY89" i="31"/>
  <c r="AQ89" i="31"/>
  <c r="AI89" i="31"/>
  <c r="AA89" i="31"/>
  <c r="S89" i="31"/>
  <c r="K89" i="31"/>
  <c r="AM89" i="31"/>
  <c r="G89" i="31"/>
  <c r="AU89" i="31"/>
  <c r="O89" i="31"/>
  <c r="W89" i="31"/>
  <c r="BC89" i="31"/>
  <c r="AE89" i="31"/>
  <c r="AY101" i="31"/>
  <c r="AM101" i="31"/>
  <c r="S101" i="31"/>
  <c r="G101" i="31"/>
  <c r="AU101" i="31"/>
  <c r="AA101" i="31"/>
  <c r="O101" i="31"/>
  <c r="AE101" i="31"/>
  <c r="K101" i="31"/>
  <c r="W101" i="31"/>
  <c r="AQ101" i="31"/>
  <c r="BC101" i="31"/>
  <c r="AI101" i="31"/>
  <c r="AW71" i="32"/>
  <c r="AO71" i="32"/>
  <c r="AG71" i="32"/>
  <c r="Y71" i="32"/>
  <c r="Q71" i="32"/>
  <c r="I71" i="32"/>
  <c r="AS71" i="32"/>
  <c r="AC71" i="32"/>
  <c r="M71" i="32"/>
  <c r="AK71" i="32"/>
  <c r="U71" i="32"/>
  <c r="BA71" i="32"/>
  <c r="E71" i="32"/>
  <c r="AO87" i="32"/>
  <c r="AC87" i="32"/>
  <c r="I87" i="32"/>
  <c r="AW87" i="32"/>
  <c r="AK87" i="32"/>
  <c r="Q87" i="32"/>
  <c r="E87" i="32"/>
  <c r="BA87" i="32"/>
  <c r="AG87" i="32"/>
  <c r="Y87" i="32"/>
  <c r="U87" i="32"/>
  <c r="AS87" i="32"/>
  <c r="M87" i="32"/>
  <c r="BA99" i="32"/>
  <c r="AS99" i="32"/>
  <c r="AK99" i="32"/>
  <c r="AC99" i="32"/>
  <c r="U99" i="32"/>
  <c r="M99" i="32"/>
  <c r="E99" i="32"/>
  <c r="AO99" i="32"/>
  <c r="I99" i="32"/>
  <c r="AW99" i="32"/>
  <c r="Q99" i="32"/>
  <c r="AG99" i="32"/>
  <c r="Y99" i="32"/>
  <c r="AM63" i="33"/>
  <c r="W63" i="33"/>
  <c r="K63" i="33"/>
  <c r="G63" i="33"/>
  <c r="AU63" i="33"/>
  <c r="AE63" i="33"/>
  <c r="O63" i="33"/>
  <c r="AQ63" i="33"/>
  <c r="AY63" i="33"/>
  <c r="AI63" i="33"/>
  <c r="S63" i="33"/>
  <c r="BC63" i="33"/>
  <c r="AA63" i="33"/>
  <c r="BC71" i="33"/>
  <c r="AU71" i="33"/>
  <c r="AM71" i="33"/>
  <c r="AE71" i="33"/>
  <c r="W71" i="33"/>
  <c r="O71" i="33"/>
  <c r="G71" i="33"/>
  <c r="AQ71" i="33"/>
  <c r="AA71" i="33"/>
  <c r="AI71" i="33"/>
  <c r="K71" i="33"/>
  <c r="AY71" i="33"/>
  <c r="S71" i="33"/>
  <c r="AY83" i="33"/>
  <c r="AQ83" i="33"/>
  <c r="AI83" i="33"/>
  <c r="AA83" i="33"/>
  <c r="S83" i="33"/>
  <c r="K83" i="33"/>
  <c r="BC83" i="33"/>
  <c r="W83" i="33"/>
  <c r="AE83" i="33"/>
  <c r="AU83" i="33"/>
  <c r="AM83" i="33"/>
  <c r="O83" i="33"/>
  <c r="G83" i="33"/>
  <c r="BC91" i="33"/>
  <c r="AU91" i="33"/>
  <c r="AM91" i="33"/>
  <c r="AE91" i="33"/>
  <c r="W91" i="33"/>
  <c r="O91" i="33"/>
  <c r="G91" i="33"/>
  <c r="AA91" i="33"/>
  <c r="AI91" i="33"/>
  <c r="AQ91" i="33"/>
  <c r="K91" i="33"/>
  <c r="AY91" i="33"/>
  <c r="S91" i="33"/>
  <c r="AY73" i="8"/>
  <c r="AQ73" i="8"/>
  <c r="AI73" i="8"/>
  <c r="AA73" i="8"/>
  <c r="S73" i="8"/>
  <c r="K73" i="8"/>
  <c r="BC73" i="8"/>
  <c r="AM73" i="8"/>
  <c r="W73" i="8"/>
  <c r="G73" i="8"/>
  <c r="AU73" i="8"/>
  <c r="O73" i="8"/>
  <c r="AE73" i="8"/>
  <c r="BC89" i="8"/>
  <c r="AU89" i="8"/>
  <c r="AM89" i="8"/>
  <c r="AE89" i="8"/>
  <c r="W89" i="8"/>
  <c r="O89" i="8"/>
  <c r="AI89" i="8"/>
  <c r="AQ89" i="8"/>
  <c r="K89" i="8"/>
  <c r="AY89" i="8"/>
  <c r="AA89" i="8"/>
  <c r="G89" i="8"/>
  <c r="S89" i="8"/>
  <c r="BA71" i="9"/>
  <c r="AS71" i="9"/>
  <c r="AK71" i="9"/>
  <c r="AC71" i="9"/>
  <c r="U71" i="9"/>
  <c r="M71" i="9"/>
  <c r="E71" i="9"/>
  <c r="Y71" i="9"/>
  <c r="AG71" i="9"/>
  <c r="AW71" i="9"/>
  <c r="AO71" i="9"/>
  <c r="Q71" i="9"/>
  <c r="I71" i="9"/>
  <c r="BA83" i="9"/>
  <c r="AS83" i="9"/>
  <c r="AK83" i="9"/>
  <c r="AC83" i="9"/>
  <c r="U83" i="9"/>
  <c r="M83" i="9"/>
  <c r="E83" i="9"/>
  <c r="AO83" i="9"/>
  <c r="Y83" i="9"/>
  <c r="I83" i="9"/>
  <c r="AW83" i="9"/>
  <c r="Q83" i="9"/>
  <c r="AG83" i="9"/>
  <c r="BA103" i="9"/>
  <c r="AS103" i="9"/>
  <c r="AK103" i="9"/>
  <c r="AC103" i="9"/>
  <c r="U103" i="9"/>
  <c r="M103" i="9"/>
  <c r="E103" i="9"/>
  <c r="AO103" i="9"/>
  <c r="Y103" i="9"/>
  <c r="I103" i="9"/>
  <c r="AG103" i="9"/>
  <c r="AW103" i="9"/>
  <c r="Q103" i="9"/>
  <c r="BA73" i="15"/>
  <c r="AS73" i="15"/>
  <c r="AK73" i="15"/>
  <c r="AC73" i="15"/>
  <c r="U73" i="15"/>
  <c r="M73" i="15"/>
  <c r="E73" i="15"/>
  <c r="AO73" i="15"/>
  <c r="I73" i="15"/>
  <c r="Q73" i="15"/>
  <c r="AG73" i="15"/>
  <c r="AW73" i="15"/>
  <c r="Y73" i="15"/>
  <c r="BA85" i="15"/>
  <c r="AS85" i="15"/>
  <c r="AK85" i="15"/>
  <c r="AC85" i="15"/>
  <c r="U85" i="15"/>
  <c r="M85" i="15"/>
  <c r="E85" i="15"/>
  <c r="AO85" i="15"/>
  <c r="Y85" i="15"/>
  <c r="I85" i="15"/>
  <c r="AG85" i="15"/>
  <c r="AW85" i="15"/>
  <c r="Q85" i="15"/>
  <c r="AS97" i="15"/>
  <c r="AG97" i="15"/>
  <c r="M97" i="15"/>
  <c r="BA97" i="15"/>
  <c r="AO97" i="15"/>
  <c r="U97" i="15"/>
  <c r="I97" i="15"/>
  <c r="Q97" i="15"/>
  <c r="AK97" i="15"/>
  <c r="AW97" i="15"/>
  <c r="E97" i="15"/>
  <c r="AC97" i="15"/>
  <c r="Y97" i="15"/>
  <c r="AY81" i="16"/>
  <c r="AQ81" i="16"/>
  <c r="AI81" i="16"/>
  <c r="AA81" i="16"/>
  <c r="S81" i="16"/>
  <c r="K81" i="16"/>
  <c r="BC81" i="16"/>
  <c r="AM81" i="16"/>
  <c r="W81" i="16"/>
  <c r="G81" i="16"/>
  <c r="AU81" i="16"/>
  <c r="O81" i="16"/>
  <c r="AE81" i="16"/>
  <c r="AY89" i="16"/>
  <c r="AQ89" i="16"/>
  <c r="AI89" i="16"/>
  <c r="AA89" i="16"/>
  <c r="S89" i="16"/>
  <c r="K89" i="16"/>
  <c r="BC89" i="16"/>
  <c r="AM89" i="16"/>
  <c r="W89" i="16"/>
  <c r="G89" i="16"/>
  <c r="AE89" i="16"/>
  <c r="AU89" i="16"/>
  <c r="O89" i="16"/>
  <c r="BA71" i="17"/>
  <c r="AS71" i="17"/>
  <c r="AK71" i="17"/>
  <c r="AC71" i="17"/>
  <c r="Y71" i="17"/>
  <c r="Q71" i="17"/>
  <c r="I71" i="17"/>
  <c r="AG71" i="17"/>
  <c r="M71" i="17"/>
  <c r="U71" i="17"/>
  <c r="AW71" i="17"/>
  <c r="E71" i="17"/>
  <c r="AO71" i="17"/>
  <c r="BA83" i="17"/>
  <c r="AS83" i="17"/>
  <c r="AK83" i="17"/>
  <c r="AC83" i="17"/>
  <c r="U83" i="17"/>
  <c r="M83" i="17"/>
  <c r="E83" i="17"/>
  <c r="AO83" i="17"/>
  <c r="Y83" i="17"/>
  <c r="I83" i="17"/>
  <c r="AW83" i="17"/>
  <c r="Q83" i="17"/>
  <c r="AG83" i="17"/>
  <c r="AO103" i="17"/>
  <c r="AC103" i="17"/>
  <c r="AW103" i="17"/>
  <c r="AK103" i="17"/>
  <c r="Q103" i="17"/>
  <c r="E103" i="17"/>
  <c r="BA103" i="17"/>
  <c r="AG103" i="17"/>
  <c r="M103" i="17"/>
  <c r="AS103" i="17"/>
  <c r="I103" i="17"/>
  <c r="Y103" i="17"/>
  <c r="U103" i="17"/>
  <c r="AM65" i="23"/>
  <c r="AA65" i="23"/>
  <c r="G65" i="23"/>
  <c r="AU65" i="23"/>
  <c r="AI65" i="23"/>
  <c r="O65" i="23"/>
  <c r="AQ65" i="23"/>
  <c r="K65" i="23"/>
  <c r="BC65" i="23"/>
  <c r="W65" i="23"/>
  <c r="AY65" i="23"/>
  <c r="AE65" i="23"/>
  <c r="S65" i="23"/>
  <c r="BC73" i="23"/>
  <c r="AU73" i="23"/>
  <c r="AM73" i="23"/>
  <c r="AE73" i="23"/>
  <c r="W73" i="23"/>
  <c r="O73" i="23"/>
  <c r="G73" i="23"/>
  <c r="AA73" i="23"/>
  <c r="K73" i="23"/>
  <c r="AY73" i="23"/>
  <c r="S73" i="23"/>
  <c r="AQ73" i="23"/>
  <c r="AI73" i="23"/>
  <c r="AY85" i="23"/>
  <c r="AQ85" i="23"/>
  <c r="AI85" i="23"/>
  <c r="AA85" i="23"/>
  <c r="S85" i="23"/>
  <c r="K85" i="23"/>
  <c r="BC85" i="23"/>
  <c r="W85" i="23"/>
  <c r="AE85" i="23"/>
  <c r="O85" i="23"/>
  <c r="G85" i="23"/>
  <c r="AU85" i="23"/>
  <c r="AM85" i="23"/>
  <c r="BC97" i="23"/>
  <c r="AI97" i="23"/>
  <c r="W97" i="23"/>
  <c r="AQ97" i="23"/>
  <c r="AE97" i="23"/>
  <c r="K97" i="23"/>
  <c r="AU97" i="23"/>
  <c r="AA97" i="23"/>
  <c r="AM97" i="23"/>
  <c r="S97" i="23"/>
  <c r="O97" i="23"/>
  <c r="AY97" i="23"/>
  <c r="G97" i="23"/>
  <c r="AS83" i="24"/>
  <c r="Y83" i="24"/>
  <c r="M83" i="24"/>
  <c r="BA83" i="24"/>
  <c r="AG83" i="24"/>
  <c r="U83" i="24"/>
  <c r="AW83" i="24"/>
  <c r="E83" i="24"/>
  <c r="AK83" i="24"/>
  <c r="AC83" i="24"/>
  <c r="I83" i="24"/>
  <c r="AO83" i="24"/>
  <c r="Q83" i="24"/>
  <c r="BA99" i="24"/>
  <c r="AS99" i="24"/>
  <c r="AK99" i="24"/>
  <c r="AC99" i="24"/>
  <c r="U99" i="24"/>
  <c r="M99" i="24"/>
  <c r="E99" i="24"/>
  <c r="AO99" i="24"/>
  <c r="I99" i="24"/>
  <c r="AW99" i="24"/>
  <c r="Q99" i="24"/>
  <c r="AG99" i="24"/>
  <c r="Y99" i="24"/>
  <c r="BC63" i="29"/>
  <c r="AM63" i="29"/>
  <c r="W63" i="29"/>
  <c r="AE63" i="29"/>
  <c r="O63" i="29"/>
  <c r="G63" i="29"/>
  <c r="AY63" i="29"/>
  <c r="AI63" i="29"/>
  <c r="S63" i="29"/>
  <c r="AU63" i="29"/>
  <c r="AQ63" i="29"/>
  <c r="AA63" i="29"/>
  <c r="K63" i="29"/>
  <c r="BC75" i="29"/>
  <c r="AU75" i="29"/>
  <c r="AM75" i="29"/>
  <c r="AE75" i="29"/>
  <c r="W75" i="29"/>
  <c r="O75" i="29"/>
  <c r="G75" i="29"/>
  <c r="AA75" i="29"/>
  <c r="K75" i="29"/>
  <c r="AY75" i="29"/>
  <c r="S75" i="29"/>
  <c r="AQ75" i="29"/>
  <c r="AI75" i="29"/>
  <c r="AY87" i="29"/>
  <c r="AQ87" i="29"/>
  <c r="AI87" i="29"/>
  <c r="AA87" i="29"/>
  <c r="S87" i="29"/>
  <c r="K87" i="29"/>
  <c r="BC87" i="29"/>
  <c r="W87" i="29"/>
  <c r="AE87" i="29"/>
  <c r="AU87" i="29"/>
  <c r="AM87" i="29"/>
  <c r="O87" i="29"/>
  <c r="G87" i="29"/>
  <c r="AW65" i="30"/>
  <c r="AO65" i="30"/>
  <c r="AG65" i="30"/>
  <c r="Y65" i="30"/>
  <c r="Q65" i="30"/>
  <c r="I65" i="30"/>
  <c r="AC65" i="30"/>
  <c r="E65" i="30"/>
  <c r="BA65" i="30"/>
  <c r="U65" i="30"/>
  <c r="AK65" i="30"/>
  <c r="AS65" i="30"/>
  <c r="M65" i="30"/>
  <c r="AS85" i="30"/>
  <c r="Y85" i="30"/>
  <c r="M85" i="30"/>
  <c r="BA85" i="30"/>
  <c r="AG85" i="30"/>
  <c r="U85" i="30"/>
  <c r="AK85" i="30"/>
  <c r="Q85" i="30"/>
  <c r="AC85" i="30"/>
  <c r="I85" i="30"/>
  <c r="E85" i="30"/>
  <c r="AO85" i="30"/>
  <c r="AW85" i="30"/>
  <c r="BA97" i="30"/>
  <c r="AS97" i="30"/>
  <c r="AK97" i="30"/>
  <c r="AC97" i="30"/>
  <c r="U97" i="30"/>
  <c r="M97" i="30"/>
  <c r="E97" i="30"/>
  <c r="Y97" i="30"/>
  <c r="AG97" i="30"/>
  <c r="AW97" i="30"/>
  <c r="AO97" i="30"/>
  <c r="Q97" i="30"/>
  <c r="I97" i="30"/>
  <c r="AM65" i="31"/>
  <c r="AA65" i="31"/>
  <c r="G65" i="31"/>
  <c r="AI65" i="31"/>
  <c r="O65" i="31"/>
  <c r="BC65" i="31"/>
  <c r="AQ65" i="31"/>
  <c r="W65" i="31"/>
  <c r="K65" i="31"/>
  <c r="AY65" i="31"/>
  <c r="AE65" i="31"/>
  <c r="AU65" i="31"/>
  <c r="S65" i="31"/>
  <c r="AY81" i="31"/>
  <c r="AQ81" i="31"/>
  <c r="AI81" i="31"/>
  <c r="AA81" i="31"/>
  <c r="S81" i="31"/>
  <c r="K81" i="31"/>
  <c r="AM81" i="31"/>
  <c r="G81" i="31"/>
  <c r="AU81" i="31"/>
  <c r="O81" i="31"/>
  <c r="AE81" i="31"/>
  <c r="BC81" i="31"/>
  <c r="W81" i="31"/>
  <c r="BC93" i="31"/>
  <c r="AU93" i="31"/>
  <c r="AM93" i="31"/>
  <c r="AE93" i="31"/>
  <c r="W93" i="31"/>
  <c r="O93" i="31"/>
  <c r="G93" i="31"/>
  <c r="AY93" i="31"/>
  <c r="AI93" i="31"/>
  <c r="S93" i="31"/>
  <c r="AA93" i="31"/>
  <c r="AQ93" i="31"/>
  <c r="K93" i="31"/>
  <c r="AW75" i="32"/>
  <c r="AO75" i="32"/>
  <c r="AG75" i="32"/>
  <c r="Y75" i="32"/>
  <c r="Q75" i="32"/>
  <c r="I75" i="32"/>
  <c r="AS75" i="32"/>
  <c r="AC75" i="32"/>
  <c r="M75" i="32"/>
  <c r="BA75" i="32"/>
  <c r="U75" i="32"/>
  <c r="E75" i="32"/>
  <c r="AK75" i="32"/>
  <c r="AS83" i="32"/>
  <c r="Y83" i="32"/>
  <c r="M83" i="32"/>
  <c r="BA83" i="32"/>
  <c r="AG83" i="32"/>
  <c r="U83" i="32"/>
  <c r="AK83" i="32"/>
  <c r="Q83" i="32"/>
  <c r="I83" i="32"/>
  <c r="E83" i="32"/>
  <c r="AC83" i="32"/>
  <c r="AW83" i="32"/>
  <c r="AO83" i="32"/>
  <c r="BA95" i="32"/>
  <c r="AS95" i="32"/>
  <c r="AK95" i="32"/>
  <c r="AC95" i="32"/>
  <c r="U95" i="32"/>
  <c r="M95" i="32"/>
  <c r="E95" i="32"/>
  <c r="AO95" i="32"/>
  <c r="Y95" i="32"/>
  <c r="I95" i="32"/>
  <c r="Q95" i="32"/>
  <c r="AW95" i="32"/>
  <c r="AG95" i="32"/>
  <c r="BC75" i="33"/>
  <c r="AU75" i="33"/>
  <c r="AM75" i="33"/>
  <c r="AE75" i="33"/>
  <c r="W75" i="33"/>
  <c r="O75" i="33"/>
  <c r="G75" i="33"/>
  <c r="AQ75" i="33"/>
  <c r="K75" i="33"/>
  <c r="AI75" i="33"/>
  <c r="AA75" i="33"/>
  <c r="AY75" i="33"/>
  <c r="S75" i="33"/>
  <c r="AY87" i="33"/>
  <c r="AQ87" i="33"/>
  <c r="AI87" i="33"/>
  <c r="AA87" i="33"/>
  <c r="S87" i="33"/>
  <c r="K87" i="33"/>
  <c r="AM87" i="33"/>
  <c r="G87" i="33"/>
  <c r="AU87" i="33"/>
  <c r="O87" i="33"/>
  <c r="BC87" i="33"/>
  <c r="W87" i="33"/>
  <c r="AE87" i="33"/>
  <c r="AY65" i="8"/>
  <c r="AQ65" i="8"/>
  <c r="AI65" i="8"/>
  <c r="AA65" i="8"/>
  <c r="S65" i="8"/>
  <c r="K65" i="8"/>
  <c r="BC65" i="8"/>
  <c r="AM65" i="8"/>
  <c r="W65" i="8"/>
  <c r="G65" i="8"/>
  <c r="AU65" i="8"/>
  <c r="O65" i="8"/>
  <c r="AE65" i="8"/>
  <c r="AY77" i="8"/>
  <c r="AQ77" i="8"/>
  <c r="AI77" i="8"/>
  <c r="AA77" i="8"/>
  <c r="S77" i="8"/>
  <c r="K77" i="8"/>
  <c r="BC77" i="8"/>
  <c r="AM77" i="8"/>
  <c r="W77" i="8"/>
  <c r="G77" i="8"/>
  <c r="AE77" i="8"/>
  <c r="O77" i="8"/>
  <c r="AU77" i="8"/>
  <c r="AY85" i="8"/>
  <c r="AQ85" i="8"/>
  <c r="AI85" i="8"/>
  <c r="AA85" i="8"/>
  <c r="S85" i="8"/>
  <c r="K85" i="8"/>
  <c r="AU85" i="8"/>
  <c r="O85" i="8"/>
  <c r="BC85" i="8"/>
  <c r="W85" i="8"/>
  <c r="G85" i="8"/>
  <c r="AE85" i="8"/>
  <c r="AM85" i="8"/>
  <c r="BC97" i="8"/>
  <c r="AU97" i="8"/>
  <c r="AM97" i="8"/>
  <c r="AE97" i="8"/>
  <c r="W97" i="8"/>
  <c r="O97" i="8"/>
  <c r="G97" i="8"/>
  <c r="AY97" i="8"/>
  <c r="AI97" i="8"/>
  <c r="S97" i="8"/>
  <c r="AA97" i="8"/>
  <c r="AQ97" i="8"/>
  <c r="K97" i="8"/>
  <c r="BC101" i="8"/>
  <c r="AU101" i="8"/>
  <c r="AM101" i="8"/>
  <c r="AE101" i="8"/>
  <c r="W101" i="8"/>
  <c r="O101" i="8"/>
  <c r="G101" i="8"/>
  <c r="AI101" i="8"/>
  <c r="AQ101" i="8"/>
  <c r="K101" i="8"/>
  <c r="S101" i="8"/>
  <c r="AA101" i="8"/>
  <c r="AY101" i="8"/>
  <c r="AW67" i="9"/>
  <c r="AO67" i="9"/>
  <c r="AG67" i="9"/>
  <c r="Y67" i="9"/>
  <c r="Q67" i="9"/>
  <c r="I67" i="9"/>
  <c r="AS67" i="9"/>
  <c r="AC67" i="9"/>
  <c r="M67" i="9"/>
  <c r="AK67" i="9"/>
  <c r="E67" i="9"/>
  <c r="BA67" i="9"/>
  <c r="U67" i="9"/>
  <c r="BA79" i="9"/>
  <c r="AS79" i="9"/>
  <c r="AK79" i="9"/>
  <c r="AC79" i="9"/>
  <c r="U79" i="9"/>
  <c r="M79" i="9"/>
  <c r="E79" i="9"/>
  <c r="AO79" i="9"/>
  <c r="Y79" i="9"/>
  <c r="I79" i="9"/>
  <c r="AG79" i="9"/>
  <c r="Q79" i="9"/>
  <c r="AW79" i="9"/>
  <c r="AK91" i="9"/>
  <c r="Y91" i="9"/>
  <c r="E91" i="9"/>
  <c r="AS91" i="9"/>
  <c r="AG91" i="9"/>
  <c r="M91" i="9"/>
  <c r="BA91" i="9"/>
  <c r="I91" i="9"/>
  <c r="AW91" i="9"/>
  <c r="AC91" i="9"/>
  <c r="U91" i="9"/>
  <c r="Q91" i="9"/>
  <c r="AO91" i="9"/>
  <c r="AW95" i="9"/>
  <c r="AK95" i="9"/>
  <c r="Q95" i="9"/>
  <c r="E95" i="9"/>
  <c r="AS95" i="9"/>
  <c r="Y95" i="9"/>
  <c r="M95" i="9"/>
  <c r="U95" i="9"/>
  <c r="AO95" i="9"/>
  <c r="AG95" i="9"/>
  <c r="AC95" i="9"/>
  <c r="I95" i="9"/>
  <c r="BA95" i="9"/>
  <c r="AW65" i="15"/>
  <c r="AO65" i="15"/>
  <c r="AG65" i="15"/>
  <c r="Y65" i="15"/>
  <c r="Q65" i="15"/>
  <c r="I65" i="15"/>
  <c r="AS65" i="15"/>
  <c r="AC65" i="15"/>
  <c r="M65" i="15"/>
  <c r="AK65" i="15"/>
  <c r="E65" i="15"/>
  <c r="BA65" i="15"/>
  <c r="U65" i="15"/>
  <c r="BA77" i="15"/>
  <c r="AS77" i="15"/>
  <c r="AK77" i="15"/>
  <c r="AC77" i="15"/>
  <c r="U77" i="15"/>
  <c r="M77" i="15"/>
  <c r="E77" i="15"/>
  <c r="AO77" i="15"/>
  <c r="Y77" i="15"/>
  <c r="I77" i="15"/>
  <c r="AG77" i="15"/>
  <c r="Q77" i="15"/>
  <c r="AW77" i="15"/>
  <c r="AW89" i="15"/>
  <c r="AO89" i="15"/>
  <c r="AG89" i="15"/>
  <c r="Y89" i="15"/>
  <c r="Q89" i="15"/>
  <c r="I89" i="15"/>
  <c r="BA89" i="15"/>
  <c r="AK89" i="15"/>
  <c r="U89" i="15"/>
  <c r="E89" i="15"/>
  <c r="AC89" i="15"/>
  <c r="M89" i="15"/>
  <c r="AS89" i="15"/>
  <c r="AW101" i="15"/>
  <c r="AO101" i="15"/>
  <c r="AG101" i="15"/>
  <c r="Y101" i="15"/>
  <c r="Q101" i="15"/>
  <c r="I101" i="15"/>
  <c r="BA101" i="15"/>
  <c r="AK101" i="15"/>
  <c r="U101" i="15"/>
  <c r="E101" i="15"/>
  <c r="AC101" i="15"/>
  <c r="AS101" i="15"/>
  <c r="M101" i="15"/>
  <c r="AY65" i="16"/>
  <c r="AQ65" i="16"/>
  <c r="AI65" i="16"/>
  <c r="AA65" i="16"/>
  <c r="S65" i="16"/>
  <c r="K65" i="16"/>
  <c r="BC65" i="16"/>
  <c r="AM65" i="16"/>
  <c r="W65" i="16"/>
  <c r="G65" i="16"/>
  <c r="AU65" i="16"/>
  <c r="O65" i="16"/>
  <c r="AE65" i="16"/>
  <c r="AY73" i="16"/>
  <c r="AM73" i="16"/>
  <c r="S73" i="16"/>
  <c r="G73" i="16"/>
  <c r="AU73" i="16"/>
  <c r="AA73" i="16"/>
  <c r="O73" i="16"/>
  <c r="AQ73" i="16"/>
  <c r="BC73" i="16"/>
  <c r="AI73" i="16"/>
  <c r="AE73" i="16"/>
  <c r="W73" i="16"/>
  <c r="K73" i="16"/>
  <c r="AY85" i="16"/>
  <c r="AQ85" i="16"/>
  <c r="AI85" i="16"/>
  <c r="AA85" i="16"/>
  <c r="S85" i="16"/>
  <c r="K85" i="16"/>
  <c r="BC85" i="16"/>
  <c r="AM85" i="16"/>
  <c r="W85" i="16"/>
  <c r="G85" i="16"/>
  <c r="AE85" i="16"/>
  <c r="O85" i="16"/>
  <c r="AU85" i="16"/>
  <c r="BC97" i="16"/>
  <c r="AU97" i="16"/>
  <c r="AM97" i="16"/>
  <c r="AE97" i="16"/>
  <c r="W97" i="16"/>
  <c r="O97" i="16"/>
  <c r="G97" i="16"/>
  <c r="AQ97" i="16"/>
  <c r="K97" i="16"/>
  <c r="AY97" i="16"/>
  <c r="S97" i="16"/>
  <c r="AA97" i="16"/>
  <c r="AI97" i="16"/>
  <c r="AW67" i="17"/>
  <c r="AO67" i="17"/>
  <c r="AG67" i="17"/>
  <c r="Y67" i="17"/>
  <c r="Q67" i="17"/>
  <c r="I67" i="17"/>
  <c r="AS67" i="17"/>
  <c r="AC67" i="17"/>
  <c r="M67" i="17"/>
  <c r="AK67" i="17"/>
  <c r="E67" i="17"/>
  <c r="U67" i="17"/>
  <c r="BA67" i="17"/>
  <c r="BA79" i="17"/>
  <c r="AS79" i="17"/>
  <c r="AK79" i="17"/>
  <c r="AC79" i="17"/>
  <c r="U79" i="17"/>
  <c r="M79" i="17"/>
  <c r="E79" i="17"/>
  <c r="AO79" i="17"/>
  <c r="Y79" i="17"/>
  <c r="I79" i="17"/>
  <c r="AG79" i="17"/>
  <c r="AW79" i="17"/>
  <c r="Q79" i="17"/>
  <c r="AK91" i="17"/>
  <c r="Y91" i="17"/>
  <c r="E91" i="17"/>
  <c r="AS91" i="17"/>
  <c r="AG91" i="17"/>
  <c r="M91" i="17"/>
  <c r="AO91" i="17"/>
  <c r="U91" i="17"/>
  <c r="Q91" i="17"/>
  <c r="AC91" i="17"/>
  <c r="BA91" i="17"/>
  <c r="I91" i="17"/>
  <c r="AW91" i="17"/>
  <c r="BA99" i="17"/>
  <c r="AS99" i="17"/>
  <c r="AK99" i="17"/>
  <c r="AC99" i="17"/>
  <c r="U99" i="17"/>
  <c r="M99" i="17"/>
  <c r="E99" i="17"/>
  <c r="AO99" i="17"/>
  <c r="Y99" i="17"/>
  <c r="I99" i="17"/>
  <c r="AW99" i="17"/>
  <c r="Q99" i="17"/>
  <c r="AG99" i="17"/>
  <c r="BC69" i="23"/>
  <c r="AU69" i="23"/>
  <c r="AM69" i="23"/>
  <c r="AE69" i="23"/>
  <c r="W69" i="23"/>
  <c r="O69" i="23"/>
  <c r="G69" i="23"/>
  <c r="AQ69" i="23"/>
  <c r="K69" i="23"/>
  <c r="AY69" i="23"/>
  <c r="S69" i="23"/>
  <c r="AA69" i="23"/>
  <c r="AI69" i="23"/>
  <c r="AY81" i="23"/>
  <c r="AQ81" i="23"/>
  <c r="AI81" i="23"/>
  <c r="AA81" i="23"/>
  <c r="S81" i="23"/>
  <c r="K81" i="23"/>
  <c r="AM81" i="23"/>
  <c r="G81" i="23"/>
  <c r="AU81" i="23"/>
  <c r="O81" i="23"/>
  <c r="W81" i="23"/>
  <c r="BC81" i="23"/>
  <c r="AE81" i="23"/>
  <c r="BC93" i="23"/>
  <c r="AU93" i="23"/>
  <c r="AM93" i="23"/>
  <c r="AE93" i="23"/>
  <c r="W93" i="23"/>
  <c r="O93" i="23"/>
  <c r="G93" i="23"/>
  <c r="AY93" i="23"/>
  <c r="AI93" i="23"/>
  <c r="S93" i="23"/>
  <c r="AA93" i="23"/>
  <c r="AQ93" i="23"/>
  <c r="K93" i="23"/>
  <c r="AY101" i="23"/>
  <c r="AM101" i="23"/>
  <c r="S101" i="23"/>
  <c r="G101" i="23"/>
  <c r="AU101" i="23"/>
  <c r="AA101" i="23"/>
  <c r="O101" i="23"/>
  <c r="AQ101" i="23"/>
  <c r="BC101" i="23"/>
  <c r="AI101" i="23"/>
  <c r="AE101" i="23"/>
  <c r="K101" i="23"/>
  <c r="W101" i="23"/>
  <c r="AW63" i="24"/>
  <c r="AO63" i="24"/>
  <c r="AG63" i="24"/>
  <c r="Y63" i="24"/>
  <c r="Q63" i="24"/>
  <c r="E63" i="24"/>
  <c r="AS63" i="24"/>
  <c r="AC63" i="24"/>
  <c r="M63" i="24"/>
  <c r="I63" i="24"/>
  <c r="AK63" i="24"/>
  <c r="BA63" i="24"/>
  <c r="U63" i="24"/>
  <c r="AW67" i="24"/>
  <c r="AO67" i="24"/>
  <c r="AG67" i="24"/>
  <c r="Y67" i="24"/>
  <c r="Q67" i="24"/>
  <c r="I67" i="24"/>
  <c r="AS67" i="24"/>
  <c r="AC67" i="24"/>
  <c r="M67" i="24"/>
  <c r="BA67" i="24"/>
  <c r="U67" i="24"/>
  <c r="AK67" i="24"/>
  <c r="E67" i="24"/>
  <c r="AW75" i="24"/>
  <c r="AO75" i="24"/>
  <c r="AG75" i="24"/>
  <c r="Y75" i="24"/>
  <c r="Q75" i="24"/>
  <c r="I75" i="24"/>
  <c r="AS75" i="24"/>
  <c r="AC75" i="24"/>
  <c r="M75" i="24"/>
  <c r="AK75" i="24"/>
  <c r="E75" i="24"/>
  <c r="BA75" i="24"/>
  <c r="U75" i="24"/>
  <c r="AO79" i="24"/>
  <c r="AC79" i="24"/>
  <c r="I79" i="24"/>
  <c r="AW79" i="24"/>
  <c r="AK79" i="24"/>
  <c r="Q79" i="24"/>
  <c r="E79" i="24"/>
  <c r="BA79" i="24"/>
  <c r="AG79" i="24"/>
  <c r="AS79" i="24"/>
  <c r="Y79" i="24"/>
  <c r="U79" i="24"/>
  <c r="M79" i="24"/>
  <c r="AW91" i="24"/>
  <c r="AC91" i="24"/>
  <c r="Q91" i="24"/>
  <c r="AK91" i="24"/>
  <c r="Y91" i="24"/>
  <c r="E91" i="24"/>
  <c r="AS91" i="24"/>
  <c r="AO91" i="24"/>
  <c r="U91" i="24"/>
  <c r="AG91" i="24"/>
  <c r="BA91" i="24"/>
  <c r="M91" i="24"/>
  <c r="I91" i="24"/>
  <c r="BA103" i="24"/>
  <c r="AS103" i="24"/>
  <c r="AK103" i="24"/>
  <c r="AC103" i="24"/>
  <c r="U103" i="24"/>
  <c r="M103" i="24"/>
  <c r="E103" i="24"/>
  <c r="AW103" i="24"/>
  <c r="AG103" i="24"/>
  <c r="Q103" i="24"/>
  <c r="Y103" i="24"/>
  <c r="AO103" i="24"/>
  <c r="I103" i="24"/>
  <c r="AM67" i="29"/>
  <c r="AA67" i="29"/>
  <c r="G67" i="29"/>
  <c r="AU67" i="29"/>
  <c r="AI67" i="29"/>
  <c r="O67" i="29"/>
  <c r="AQ67" i="29"/>
  <c r="W67" i="29"/>
  <c r="K67" i="29"/>
  <c r="AY67" i="29"/>
  <c r="AE67" i="29"/>
  <c r="BC67" i="29"/>
  <c r="S67" i="29"/>
  <c r="AY79" i="29"/>
  <c r="AQ79" i="29"/>
  <c r="AI79" i="29"/>
  <c r="AA79" i="29"/>
  <c r="S79" i="29"/>
  <c r="K79" i="29"/>
  <c r="BC79" i="29"/>
  <c r="W79" i="29"/>
  <c r="AE79" i="29"/>
  <c r="O79" i="29"/>
  <c r="G79" i="29"/>
  <c r="AU79" i="29"/>
  <c r="AM79" i="29"/>
  <c r="AY83" i="29"/>
  <c r="AQ83" i="29"/>
  <c r="AI83" i="29"/>
  <c r="AA83" i="29"/>
  <c r="S83" i="29"/>
  <c r="K83" i="29"/>
  <c r="AM83" i="29"/>
  <c r="G83" i="29"/>
  <c r="AU83" i="29"/>
  <c r="O83" i="29"/>
  <c r="AE83" i="29"/>
  <c r="BC83" i="29"/>
  <c r="W83" i="29"/>
  <c r="BC91" i="29"/>
  <c r="AU91" i="29"/>
  <c r="AM91" i="29"/>
  <c r="AE91" i="29"/>
  <c r="W91" i="29"/>
  <c r="O91" i="29"/>
  <c r="G91" i="29"/>
  <c r="AQ91" i="29"/>
  <c r="K91" i="29"/>
  <c r="AY91" i="29"/>
  <c r="S91" i="29"/>
  <c r="AA91" i="29"/>
  <c r="AI91" i="29"/>
  <c r="BC99" i="29"/>
  <c r="AI99" i="29"/>
  <c r="W99" i="29"/>
  <c r="AQ99" i="29"/>
  <c r="AE99" i="29"/>
  <c r="K99" i="29"/>
  <c r="O99" i="29"/>
  <c r="AY99" i="29"/>
  <c r="G99" i="29"/>
  <c r="AU99" i="29"/>
  <c r="AA99" i="29"/>
  <c r="AM99" i="29"/>
  <c r="S99" i="29"/>
  <c r="AW69" i="30"/>
  <c r="AO69" i="30"/>
  <c r="AG69" i="30"/>
  <c r="Y69" i="30"/>
  <c r="Q69" i="30"/>
  <c r="I69" i="30"/>
  <c r="AS69" i="30"/>
  <c r="AC69" i="30"/>
  <c r="M69" i="30"/>
  <c r="AK69" i="30"/>
  <c r="U69" i="30"/>
  <c r="E69" i="30"/>
  <c r="BA69" i="30"/>
  <c r="AW77" i="30"/>
  <c r="AO77" i="30"/>
  <c r="AG77" i="30"/>
  <c r="Y77" i="30"/>
  <c r="Q77" i="30"/>
  <c r="I77" i="30"/>
  <c r="AS77" i="30"/>
  <c r="AC77" i="30"/>
  <c r="M77" i="30"/>
  <c r="BA77" i="30"/>
  <c r="U77" i="30"/>
  <c r="E77" i="30"/>
  <c r="AK77" i="30"/>
  <c r="AO89" i="30"/>
  <c r="AC89" i="30"/>
  <c r="I89" i="30"/>
  <c r="AW89" i="30"/>
  <c r="AK89" i="30"/>
  <c r="Q89" i="30"/>
  <c r="E89" i="30"/>
  <c r="BA89" i="30"/>
  <c r="AG89" i="30"/>
  <c r="AS89" i="30"/>
  <c r="Y89" i="30"/>
  <c r="U89" i="30"/>
  <c r="M89" i="30"/>
  <c r="BA101" i="30"/>
  <c r="AS101" i="30"/>
  <c r="AK101" i="30"/>
  <c r="AC101" i="30"/>
  <c r="U101" i="30"/>
  <c r="M101" i="30"/>
  <c r="E101" i="30"/>
  <c r="AO101" i="30"/>
  <c r="I101" i="30"/>
  <c r="AW101" i="30"/>
  <c r="Q101" i="30"/>
  <c r="AG101" i="30"/>
  <c r="Y101" i="30"/>
  <c r="BC73" i="31"/>
  <c r="AU73" i="31"/>
  <c r="AM73" i="31"/>
  <c r="AE73" i="31"/>
  <c r="W73" i="31"/>
  <c r="O73" i="31"/>
  <c r="G73" i="31"/>
  <c r="AQ73" i="31"/>
  <c r="K73" i="31"/>
  <c r="AY73" i="31"/>
  <c r="S73" i="31"/>
  <c r="AA73" i="31"/>
  <c r="AI73" i="31"/>
  <c r="AY85" i="31"/>
  <c r="AQ85" i="31"/>
  <c r="AI85" i="31"/>
  <c r="AA85" i="31"/>
  <c r="S85" i="31"/>
  <c r="K85" i="31"/>
  <c r="BC85" i="31"/>
  <c r="W85" i="31"/>
  <c r="AE85" i="31"/>
  <c r="AU85" i="31"/>
  <c r="G85" i="31"/>
  <c r="AM85" i="31"/>
  <c r="O85" i="31"/>
  <c r="BC97" i="31"/>
  <c r="AI97" i="31"/>
  <c r="W97" i="31"/>
  <c r="AQ97" i="31"/>
  <c r="AE97" i="31"/>
  <c r="K97" i="31"/>
  <c r="O97" i="31"/>
  <c r="AY97" i="31"/>
  <c r="G97" i="31"/>
  <c r="AA97" i="31"/>
  <c r="AU97" i="31"/>
  <c r="S97" i="31"/>
  <c r="AM97" i="31"/>
  <c r="AW63" i="32"/>
  <c r="AO63" i="32"/>
  <c r="AG63" i="32"/>
  <c r="Y63" i="32"/>
  <c r="Q63" i="32"/>
  <c r="E63" i="32"/>
  <c r="AS63" i="32"/>
  <c r="AC63" i="32"/>
  <c r="M63" i="32"/>
  <c r="I63" i="32"/>
  <c r="BA63" i="32"/>
  <c r="U63" i="32"/>
  <c r="AK63" i="32"/>
  <c r="AW67" i="32"/>
  <c r="AO67" i="32"/>
  <c r="AG67" i="32"/>
  <c r="Y67" i="32"/>
  <c r="Q67" i="32"/>
  <c r="I67" i="32"/>
  <c r="AS67" i="32"/>
  <c r="M67" i="32"/>
  <c r="BA67" i="32"/>
  <c r="AC67" i="32"/>
  <c r="AK67" i="32"/>
  <c r="U67" i="32"/>
  <c r="E67" i="32"/>
  <c r="AW79" i="32"/>
  <c r="AO79" i="32"/>
  <c r="AG79" i="32"/>
  <c r="Y79" i="32"/>
  <c r="Q79" i="32"/>
  <c r="I79" i="32"/>
  <c r="AS79" i="32"/>
  <c r="AC79" i="32"/>
  <c r="M79" i="32"/>
  <c r="BA79" i="32"/>
  <c r="AK79" i="32"/>
  <c r="U79" i="32"/>
  <c r="E79" i="32"/>
  <c r="AW91" i="32"/>
  <c r="AC91" i="32"/>
  <c r="Q91" i="32"/>
  <c r="AK91" i="32"/>
  <c r="Y91" i="32"/>
  <c r="E91" i="32"/>
  <c r="AG91" i="32"/>
  <c r="M91" i="32"/>
  <c r="BA91" i="32"/>
  <c r="I91" i="32"/>
  <c r="AS91" i="32"/>
  <c r="U91" i="32"/>
  <c r="AO91" i="32"/>
  <c r="BA103" i="32"/>
  <c r="AS103" i="32"/>
  <c r="AK103" i="32"/>
  <c r="AC103" i="32"/>
  <c r="U103" i="32"/>
  <c r="M103" i="32"/>
  <c r="E103" i="32"/>
  <c r="Y103" i="32"/>
  <c r="AG103" i="32"/>
  <c r="Q103" i="32"/>
  <c r="I103" i="32"/>
  <c r="AW103" i="32"/>
  <c r="AO103" i="32"/>
  <c r="BC67" i="33"/>
  <c r="AQ67" i="33"/>
  <c r="W67" i="33"/>
  <c r="K67" i="33"/>
  <c r="AY67" i="33"/>
  <c r="S67" i="33"/>
  <c r="AA67" i="33"/>
  <c r="G67" i="33"/>
  <c r="AU67" i="33"/>
  <c r="AE67" i="33"/>
  <c r="AM67" i="33"/>
  <c r="AI67" i="33"/>
  <c r="O67" i="33"/>
  <c r="BC79" i="33"/>
  <c r="AU79" i="33"/>
  <c r="AM79" i="33"/>
  <c r="AE79" i="33"/>
  <c r="W79" i="33"/>
  <c r="O79" i="33"/>
  <c r="G79" i="33"/>
  <c r="AQ79" i="33"/>
  <c r="K79" i="33"/>
  <c r="AY79" i="33"/>
  <c r="AI79" i="33"/>
  <c r="S79" i="33"/>
  <c r="AA79" i="33"/>
  <c r="BC95" i="33"/>
  <c r="AU95" i="33"/>
  <c r="AM95" i="33"/>
  <c r="AE95" i="33"/>
  <c r="W95" i="33"/>
  <c r="O95" i="33"/>
  <c r="G95" i="33"/>
  <c r="AY95" i="33"/>
  <c r="AI95" i="33"/>
  <c r="S95" i="33"/>
  <c r="AQ95" i="33"/>
  <c r="K95" i="33"/>
  <c r="AA95" i="33"/>
  <c r="AY99" i="33"/>
  <c r="AM99" i="33"/>
  <c r="S99" i="33"/>
  <c r="G99" i="33"/>
  <c r="AU99" i="33"/>
  <c r="AA99" i="33"/>
  <c r="O99" i="33"/>
  <c r="AE99" i="33"/>
  <c r="K99" i="33"/>
  <c r="W99" i="33"/>
  <c r="AQ99" i="33"/>
  <c r="AI99" i="33"/>
  <c r="BC99" i="33"/>
  <c r="BC103" i="33"/>
  <c r="AI103" i="33"/>
  <c r="W103" i="33"/>
  <c r="AQ103" i="33"/>
  <c r="AE103" i="33"/>
  <c r="K103" i="33"/>
  <c r="AU103" i="33"/>
  <c r="AA103" i="33"/>
  <c r="AM103" i="33"/>
  <c r="S103" i="33"/>
  <c r="O103" i="33"/>
  <c r="G103" i="33"/>
  <c r="AY103" i="33"/>
  <c r="AW65" i="34"/>
  <c r="AO65" i="34"/>
  <c r="AG65" i="34"/>
  <c r="Y65" i="34"/>
  <c r="Q65" i="34"/>
  <c r="I65" i="34"/>
  <c r="AS65" i="34"/>
  <c r="M65" i="34"/>
  <c r="BA65" i="34"/>
  <c r="U65" i="34"/>
  <c r="AK65" i="34"/>
  <c r="AC65" i="34"/>
  <c r="E65" i="34"/>
  <c r="AW69" i="34"/>
  <c r="AO69" i="34"/>
  <c r="AG69" i="34"/>
  <c r="Y69" i="34"/>
  <c r="Q69" i="34"/>
  <c r="I69" i="34"/>
  <c r="AS69" i="34"/>
  <c r="AC69" i="34"/>
  <c r="M69" i="34"/>
  <c r="BA69" i="34"/>
  <c r="AK69" i="34"/>
  <c r="U69" i="34"/>
  <c r="E69" i="34"/>
  <c r="AW73" i="34"/>
  <c r="AO73" i="34"/>
  <c r="AG73" i="34"/>
  <c r="Y73" i="34"/>
  <c r="Q73" i="34"/>
  <c r="I73" i="34"/>
  <c r="AS73" i="34"/>
  <c r="AC73" i="34"/>
  <c r="M73" i="34"/>
  <c r="BA73" i="34"/>
  <c r="U73" i="34"/>
  <c r="E73" i="34"/>
  <c r="AK73" i="34"/>
  <c r="AW77" i="34"/>
  <c r="AO77" i="34"/>
  <c r="AG77" i="34"/>
  <c r="Y77" i="34"/>
  <c r="Q77" i="34"/>
  <c r="I77" i="34"/>
  <c r="AS77" i="34"/>
  <c r="AC77" i="34"/>
  <c r="M77" i="34"/>
  <c r="BA77" i="34"/>
  <c r="U77" i="34"/>
  <c r="E77" i="34"/>
  <c r="AK77" i="34"/>
  <c r="AS81" i="34"/>
  <c r="Y81" i="34"/>
  <c r="M81" i="34"/>
  <c r="BA81" i="34"/>
  <c r="AG81" i="34"/>
  <c r="U81" i="34"/>
  <c r="AK81" i="34"/>
  <c r="Q81" i="34"/>
  <c r="I81" i="34"/>
  <c r="AW81" i="34"/>
  <c r="E81" i="34"/>
  <c r="AC81" i="34"/>
  <c r="AO81" i="34"/>
  <c r="AO85" i="34"/>
  <c r="AC85" i="34"/>
  <c r="I85" i="34"/>
  <c r="AW85" i="34"/>
  <c r="AK85" i="34"/>
  <c r="Q85" i="34"/>
  <c r="E85" i="34"/>
  <c r="BA85" i="34"/>
  <c r="AG85" i="34"/>
  <c r="AS85" i="34"/>
  <c r="Y85" i="34"/>
  <c r="U85" i="34"/>
  <c r="M85" i="34"/>
  <c r="AS89" i="34"/>
  <c r="Y89" i="34"/>
  <c r="M89" i="34"/>
  <c r="BA89" i="34"/>
  <c r="AG89" i="34"/>
  <c r="U89" i="34"/>
  <c r="AW89" i="34"/>
  <c r="E89" i="34"/>
  <c r="AO89" i="34"/>
  <c r="AK89" i="34"/>
  <c r="I89" i="34"/>
  <c r="Q89" i="34"/>
  <c r="AC89" i="34"/>
  <c r="BA93" i="34"/>
  <c r="AS93" i="34"/>
  <c r="AG93" i="34"/>
  <c r="M93" i="34"/>
  <c r="AO93" i="34"/>
  <c r="U93" i="34"/>
  <c r="I93" i="34"/>
  <c r="AC93" i="34"/>
  <c r="AW93" i="34"/>
  <c r="Y93" i="34"/>
  <c r="E93" i="34"/>
  <c r="Q93" i="34"/>
  <c r="AK93" i="34"/>
  <c r="BA97" i="34"/>
  <c r="AS97" i="34"/>
  <c r="AK97" i="34"/>
  <c r="AC97" i="34"/>
  <c r="U97" i="34"/>
  <c r="M97" i="34"/>
  <c r="E97" i="34"/>
  <c r="AO97" i="34"/>
  <c r="Y97" i="34"/>
  <c r="I97" i="34"/>
  <c r="AG97" i="34"/>
  <c r="AW97" i="34"/>
  <c r="Q97" i="34"/>
  <c r="BA101" i="34"/>
  <c r="AS101" i="34"/>
  <c r="AK101" i="34"/>
  <c r="AC101" i="34"/>
  <c r="U101" i="34"/>
  <c r="M101" i="34"/>
  <c r="E101" i="34"/>
  <c r="Y101" i="34"/>
  <c r="AG101" i="34"/>
  <c r="Q101" i="34"/>
  <c r="I101" i="34"/>
  <c r="AW101" i="34"/>
  <c r="AO101" i="34"/>
  <c r="BA63" i="8"/>
  <c r="AW63" i="8"/>
  <c r="AO63" i="8"/>
  <c r="AG63" i="8"/>
  <c r="Y63" i="8"/>
  <c r="Q63" i="8"/>
  <c r="M63" i="8"/>
  <c r="I63" i="8"/>
  <c r="E63" i="8"/>
  <c r="AS63" i="8"/>
  <c r="AC63" i="8"/>
  <c r="AK63" i="8"/>
  <c r="U63" i="8"/>
  <c r="BA67" i="8"/>
  <c r="AS67" i="8"/>
  <c r="AK67" i="8"/>
  <c r="AC67" i="8"/>
  <c r="U67" i="8"/>
  <c r="M67" i="8"/>
  <c r="E67" i="8"/>
  <c r="AO67" i="8"/>
  <c r="Y67" i="8"/>
  <c r="I67" i="8"/>
  <c r="AW67" i="8"/>
  <c r="Q67" i="8"/>
  <c r="AG67" i="8"/>
  <c r="AW71" i="8"/>
  <c r="AO71" i="8"/>
  <c r="AG71" i="8"/>
  <c r="Y71" i="8"/>
  <c r="Q71" i="8"/>
  <c r="I71" i="8"/>
  <c r="AK71" i="8"/>
  <c r="E71" i="8"/>
  <c r="AS71" i="8"/>
  <c r="M71" i="8"/>
  <c r="BA71" i="8"/>
  <c r="U71" i="8"/>
  <c r="AC71" i="8"/>
  <c r="AW75" i="8"/>
  <c r="AO75" i="8"/>
  <c r="AG75" i="8"/>
  <c r="Y75" i="8"/>
  <c r="Q75" i="8"/>
  <c r="I75" i="8"/>
  <c r="BA75" i="8"/>
  <c r="AK75" i="8"/>
  <c r="U75" i="8"/>
  <c r="E75" i="8"/>
  <c r="AC75" i="8"/>
  <c r="AS75" i="8"/>
  <c r="M75" i="8"/>
  <c r="AW79" i="8"/>
  <c r="AO79" i="8"/>
  <c r="AG79" i="8"/>
  <c r="Y79" i="8"/>
  <c r="Q79" i="8"/>
  <c r="I79" i="8"/>
  <c r="BA79" i="8"/>
  <c r="AK79" i="8"/>
  <c r="U79" i="8"/>
  <c r="E79" i="8"/>
  <c r="AS79" i="8"/>
  <c r="M79" i="8"/>
  <c r="AC79" i="8"/>
  <c r="AW83" i="8"/>
  <c r="AO83" i="8"/>
  <c r="AG83" i="8"/>
  <c r="Y83" i="8"/>
  <c r="Q83" i="8"/>
  <c r="I83" i="8"/>
  <c r="BA83" i="8"/>
  <c r="AK83" i="8"/>
  <c r="U83" i="8"/>
  <c r="E83" i="8"/>
  <c r="AC83" i="8"/>
  <c r="M83" i="8"/>
  <c r="AS83" i="8"/>
  <c r="BA87" i="8"/>
  <c r="AS87" i="8"/>
  <c r="AK87" i="8"/>
  <c r="AC87" i="8"/>
  <c r="U87" i="8"/>
  <c r="M87" i="8"/>
  <c r="E87" i="8"/>
  <c r="AW87" i="8"/>
  <c r="AG87" i="8"/>
  <c r="Q87" i="8"/>
  <c r="Y87" i="8"/>
  <c r="AO87" i="8"/>
  <c r="I87" i="8"/>
  <c r="AW91" i="8"/>
  <c r="AK91" i="8"/>
  <c r="Q91" i="8"/>
  <c r="E91" i="8"/>
  <c r="AS91" i="8"/>
  <c r="Y91" i="8"/>
  <c r="M91" i="8"/>
  <c r="U91" i="8"/>
  <c r="AO91" i="8"/>
  <c r="AC91" i="8"/>
  <c r="BA91" i="8"/>
  <c r="AG91" i="8"/>
  <c r="I91" i="8"/>
  <c r="AW95" i="8"/>
  <c r="AC95" i="8"/>
  <c r="Q95" i="8"/>
  <c r="AK95" i="8"/>
  <c r="Y95" i="8"/>
  <c r="E95" i="8"/>
  <c r="AG95" i="8"/>
  <c r="M95" i="8"/>
  <c r="BA95" i="8"/>
  <c r="I95" i="8"/>
  <c r="U95" i="8"/>
  <c r="AO95" i="8"/>
  <c r="AS95" i="8"/>
  <c r="AK99" i="8"/>
  <c r="Y99" i="8"/>
  <c r="E99" i="8"/>
  <c r="AS99" i="8"/>
  <c r="AG99" i="8"/>
  <c r="M99" i="8"/>
  <c r="AO99" i="8"/>
  <c r="U99" i="8"/>
  <c r="Q99" i="8"/>
  <c r="BA99" i="8"/>
  <c r="I99" i="8"/>
  <c r="AW99" i="8"/>
  <c r="AC99" i="8"/>
  <c r="AW103" i="8"/>
  <c r="AO103" i="8"/>
  <c r="AG103" i="8"/>
  <c r="Y103" i="8"/>
  <c r="Q103" i="8"/>
  <c r="I103" i="8"/>
  <c r="BA103" i="8"/>
  <c r="AK103" i="8"/>
  <c r="U103" i="8"/>
  <c r="E103" i="8"/>
  <c r="AS103" i="8"/>
  <c r="M103" i="8"/>
  <c r="AC103" i="8"/>
  <c r="G63" i="9"/>
  <c r="BC63" i="9"/>
  <c r="AU63" i="9"/>
  <c r="AM63" i="9"/>
  <c r="AE63" i="9"/>
  <c r="W63" i="9"/>
  <c r="S63" i="9"/>
  <c r="O63" i="9"/>
  <c r="K63" i="9"/>
  <c r="AY63" i="9"/>
  <c r="AI63" i="9"/>
  <c r="AQ63" i="9"/>
  <c r="AA63" i="9"/>
  <c r="BC67" i="9"/>
  <c r="AU67" i="9"/>
  <c r="AM67" i="9"/>
  <c r="AE67" i="9"/>
  <c r="W67" i="9"/>
  <c r="O67" i="9"/>
  <c r="G67" i="9"/>
  <c r="AY67" i="9"/>
  <c r="AI67" i="9"/>
  <c r="S67" i="9"/>
  <c r="AA67" i="9"/>
  <c r="AQ67" i="9"/>
  <c r="K67" i="9"/>
  <c r="AU71" i="9"/>
  <c r="AI71" i="9"/>
  <c r="O71" i="9"/>
  <c r="BC71" i="9"/>
  <c r="AQ71" i="9"/>
  <c r="W71" i="9"/>
  <c r="K71" i="9"/>
  <c r="AA71" i="9"/>
  <c r="G71" i="9"/>
  <c r="S71" i="9"/>
  <c r="AE71" i="9"/>
  <c r="AY71" i="9"/>
  <c r="AM71" i="9"/>
  <c r="BC75" i="9"/>
  <c r="AU75" i="9"/>
  <c r="AM75" i="9"/>
  <c r="AE75" i="9"/>
  <c r="W75" i="9"/>
  <c r="O75" i="9"/>
  <c r="G75" i="9"/>
  <c r="AY75" i="9"/>
  <c r="AI75" i="9"/>
  <c r="S75" i="9"/>
  <c r="AA75" i="9"/>
  <c r="K75" i="9"/>
  <c r="AQ75" i="9"/>
  <c r="BC79" i="9"/>
  <c r="AU79" i="9"/>
  <c r="AM79" i="9"/>
  <c r="AE79" i="9"/>
  <c r="W79" i="9"/>
  <c r="O79" i="9"/>
  <c r="G79" i="9"/>
  <c r="AY79" i="9"/>
  <c r="AI79" i="9"/>
  <c r="S79" i="9"/>
  <c r="AQ79" i="9"/>
  <c r="K79" i="9"/>
  <c r="AA79" i="9"/>
  <c r="BC83" i="9"/>
  <c r="AU83" i="9"/>
  <c r="AM83" i="9"/>
  <c r="AE83" i="9"/>
  <c r="W83" i="9"/>
  <c r="O83" i="9"/>
  <c r="G83" i="9"/>
  <c r="AY83" i="9"/>
  <c r="AI83" i="9"/>
  <c r="S83" i="9"/>
  <c r="AA83" i="9"/>
  <c r="AQ83" i="9"/>
  <c r="K83" i="9"/>
  <c r="BC87" i="9"/>
  <c r="AU87" i="9"/>
  <c r="AM87" i="9"/>
  <c r="AE87" i="9"/>
  <c r="W87" i="9"/>
  <c r="O87" i="9"/>
  <c r="G87" i="9"/>
  <c r="AY87" i="9"/>
  <c r="AI87" i="9"/>
  <c r="S87" i="9"/>
  <c r="AA87" i="9"/>
  <c r="K87" i="9"/>
  <c r="AQ87" i="9"/>
  <c r="AY91" i="9"/>
  <c r="AQ91" i="9"/>
  <c r="AI91" i="9"/>
  <c r="AA91" i="9"/>
  <c r="S91" i="9"/>
  <c r="K91" i="9"/>
  <c r="AU91" i="9"/>
  <c r="O91" i="9"/>
  <c r="BC91" i="9"/>
  <c r="W91" i="9"/>
  <c r="AE91" i="9"/>
  <c r="G91" i="9"/>
  <c r="AM91" i="9"/>
  <c r="BC95" i="9"/>
  <c r="AU95" i="9"/>
  <c r="AM95" i="9"/>
  <c r="AE95" i="9"/>
  <c r="W95" i="9"/>
  <c r="O95" i="9"/>
  <c r="G95" i="9"/>
  <c r="AA95" i="9"/>
  <c r="AI95" i="9"/>
  <c r="AQ95" i="9"/>
  <c r="S95" i="9"/>
  <c r="K95" i="9"/>
  <c r="AY95" i="9"/>
  <c r="BC99" i="9"/>
  <c r="AU99" i="9"/>
  <c r="AM99" i="9"/>
  <c r="AE99" i="9"/>
  <c r="W99" i="9"/>
  <c r="O99" i="9"/>
  <c r="G99" i="9"/>
  <c r="AI99" i="9"/>
  <c r="AQ99" i="9"/>
  <c r="K99" i="9"/>
  <c r="AY99" i="9"/>
  <c r="AA99" i="9"/>
  <c r="S99" i="9"/>
  <c r="BC103" i="9"/>
  <c r="AU103" i="9"/>
  <c r="AM103" i="9"/>
  <c r="AE103" i="9"/>
  <c r="W103" i="9"/>
  <c r="O103" i="9"/>
  <c r="G103" i="9"/>
  <c r="AQ103" i="9"/>
  <c r="AA103" i="9"/>
  <c r="K103" i="9"/>
  <c r="AI103" i="9"/>
  <c r="AY103" i="9"/>
  <c r="S103" i="9"/>
  <c r="BC65" i="15"/>
  <c r="AU65" i="15"/>
  <c r="AM65" i="15"/>
  <c r="AE65" i="15"/>
  <c r="W65" i="15"/>
  <c r="O65" i="15"/>
  <c r="G65" i="15"/>
  <c r="AY65" i="15"/>
  <c r="AI65" i="15"/>
  <c r="S65" i="15"/>
  <c r="AA65" i="15"/>
  <c r="AQ65" i="15"/>
  <c r="K65" i="15"/>
  <c r="BC69" i="15"/>
  <c r="AU69" i="15"/>
  <c r="AM69" i="15"/>
  <c r="AE69" i="15"/>
  <c r="W69" i="15"/>
  <c r="O69" i="15"/>
  <c r="G69" i="15"/>
  <c r="AY69" i="15"/>
  <c r="AI69" i="15"/>
  <c r="S69" i="15"/>
  <c r="AQ69" i="15"/>
  <c r="K69" i="15"/>
  <c r="AA69" i="15"/>
  <c r="BC73" i="15"/>
  <c r="AU73" i="15"/>
  <c r="AE73" i="15"/>
  <c r="S73" i="15"/>
  <c r="AY73" i="15"/>
  <c r="AM73" i="15"/>
  <c r="AA73" i="15"/>
  <c r="G73" i="15"/>
  <c r="K73" i="15"/>
  <c r="AI73" i="15"/>
  <c r="W73" i="15"/>
  <c r="O73" i="15"/>
  <c r="AQ73" i="15"/>
  <c r="BC77" i="15"/>
  <c r="AU77" i="15"/>
  <c r="AM77" i="15"/>
  <c r="AE77" i="15"/>
  <c r="W77" i="15"/>
  <c r="O77" i="15"/>
  <c r="G77" i="15"/>
  <c r="AY77" i="15"/>
  <c r="AI77" i="15"/>
  <c r="S77" i="15"/>
  <c r="AQ77" i="15"/>
  <c r="K77" i="15"/>
  <c r="AA77" i="15"/>
  <c r="BC81" i="15"/>
  <c r="AU81" i="15"/>
  <c r="AM81" i="15"/>
  <c r="AE81" i="15"/>
  <c r="W81" i="15"/>
  <c r="O81" i="15"/>
  <c r="G81" i="15"/>
  <c r="AY81" i="15"/>
  <c r="AI81" i="15"/>
  <c r="S81" i="15"/>
  <c r="AA81" i="15"/>
  <c r="AQ81" i="15"/>
  <c r="K81" i="15"/>
  <c r="BC85" i="15"/>
  <c r="AU85" i="15"/>
  <c r="AM85" i="15"/>
  <c r="AE85" i="15"/>
  <c r="W85" i="15"/>
  <c r="O85" i="15"/>
  <c r="G85" i="15"/>
  <c r="AY85" i="15"/>
  <c r="AI85" i="15"/>
  <c r="S85" i="15"/>
  <c r="AQ85" i="15"/>
  <c r="K85" i="15"/>
  <c r="AA85" i="15"/>
  <c r="BC89" i="15"/>
  <c r="AU89" i="15"/>
  <c r="AM89" i="15"/>
  <c r="AE89" i="15"/>
  <c r="W89" i="15"/>
  <c r="O89" i="15"/>
  <c r="G89" i="15"/>
  <c r="AY89" i="15"/>
  <c r="AI89" i="15"/>
  <c r="S89" i="15"/>
  <c r="AQ89" i="15"/>
  <c r="K89" i="15"/>
  <c r="AA89" i="15"/>
  <c r="AY93" i="15"/>
  <c r="AQ93" i="15"/>
  <c r="AI93" i="15"/>
  <c r="AA93" i="15"/>
  <c r="S93" i="15"/>
  <c r="K93" i="15"/>
  <c r="AU93" i="15"/>
  <c r="O93" i="15"/>
  <c r="BC93" i="15"/>
  <c r="W93" i="15"/>
  <c r="AE93" i="15"/>
  <c r="G93" i="15"/>
  <c r="AM93" i="15"/>
  <c r="AY97" i="15"/>
  <c r="AQ97" i="15"/>
  <c r="AI97" i="15"/>
  <c r="AA97" i="15"/>
  <c r="S97" i="15"/>
  <c r="K97" i="15"/>
  <c r="BC97" i="15"/>
  <c r="W97" i="15"/>
  <c r="AE97" i="15"/>
  <c r="AM97" i="15"/>
  <c r="O97" i="15"/>
  <c r="G97" i="15"/>
  <c r="AU97" i="15"/>
  <c r="AY101" i="15"/>
  <c r="AQ101" i="15"/>
  <c r="AI101" i="15"/>
  <c r="AA101" i="15"/>
  <c r="S101" i="15"/>
  <c r="K101" i="15"/>
  <c r="BC101" i="15"/>
  <c r="AM101" i="15"/>
  <c r="W101" i="15"/>
  <c r="G101" i="15"/>
  <c r="AE101" i="15"/>
  <c r="AU101" i="15"/>
  <c r="O101" i="15"/>
  <c r="BA63" i="16"/>
  <c r="AW63" i="16"/>
  <c r="AO63" i="16"/>
  <c r="AG63" i="16"/>
  <c r="Y63" i="16"/>
  <c r="Q63" i="16"/>
  <c r="M63" i="16"/>
  <c r="I63" i="16"/>
  <c r="E63" i="16"/>
  <c r="AS63" i="16"/>
  <c r="AC63" i="16"/>
  <c r="AK63" i="16"/>
  <c r="U63" i="16"/>
  <c r="BA67" i="16"/>
  <c r="AS67" i="16"/>
  <c r="AK67" i="16"/>
  <c r="AC67" i="16"/>
  <c r="U67" i="16"/>
  <c r="M67" i="16"/>
  <c r="E67" i="16"/>
  <c r="AO67" i="16"/>
  <c r="Y67" i="16"/>
  <c r="I67" i="16"/>
  <c r="AW67" i="16"/>
  <c r="Q67" i="16"/>
  <c r="AG67" i="16"/>
  <c r="AW71" i="16"/>
  <c r="AO71" i="16"/>
  <c r="AG71" i="16"/>
  <c r="Y71" i="16"/>
  <c r="Q71" i="16"/>
  <c r="I71" i="16"/>
  <c r="AK71" i="16"/>
  <c r="E71" i="16"/>
  <c r="AS71" i="16"/>
  <c r="M71" i="16"/>
  <c r="AC71" i="16"/>
  <c r="U71" i="16"/>
  <c r="BA71" i="16"/>
  <c r="AW75" i="16"/>
  <c r="AO75" i="16"/>
  <c r="AG75" i="16"/>
  <c r="Y75" i="16"/>
  <c r="Q75" i="16"/>
  <c r="I75" i="16"/>
  <c r="BA75" i="16"/>
  <c r="AK75" i="16"/>
  <c r="U75" i="16"/>
  <c r="E75" i="16"/>
  <c r="AC75" i="16"/>
  <c r="M75" i="16"/>
  <c r="AS75" i="16"/>
  <c r="AW79" i="16"/>
  <c r="AO79" i="16"/>
  <c r="AG79" i="16"/>
  <c r="Y79" i="16"/>
  <c r="Q79" i="16"/>
  <c r="I79" i="16"/>
  <c r="BA79" i="16"/>
  <c r="AK79" i="16"/>
  <c r="U79" i="16"/>
  <c r="E79" i="16"/>
  <c r="AS79" i="16"/>
  <c r="M79" i="16"/>
  <c r="AC79" i="16"/>
  <c r="AW83" i="16"/>
  <c r="AO83" i="16"/>
  <c r="AG83" i="16"/>
  <c r="Y83" i="16"/>
  <c r="Q83" i="16"/>
  <c r="I83" i="16"/>
  <c r="BA83" i="16"/>
  <c r="AK83" i="16"/>
  <c r="U83" i="16"/>
  <c r="E83" i="16"/>
  <c r="AC83" i="16"/>
  <c r="AS83" i="16"/>
  <c r="M83" i="16"/>
  <c r="AW87" i="16"/>
  <c r="AC87" i="16"/>
  <c r="Q87" i="16"/>
  <c r="AK87" i="16"/>
  <c r="Y87" i="16"/>
  <c r="E87" i="16"/>
  <c r="BA87" i="16"/>
  <c r="I87" i="16"/>
  <c r="AS87" i="16"/>
  <c r="M87" i="16"/>
  <c r="AO87" i="16"/>
  <c r="U87" i="16"/>
  <c r="AG87" i="16"/>
  <c r="AW91" i="16"/>
  <c r="AK91" i="16"/>
  <c r="Q91" i="16"/>
  <c r="E91" i="16"/>
  <c r="AS91" i="16"/>
  <c r="Y91" i="16"/>
  <c r="M91" i="16"/>
  <c r="BA91" i="16"/>
  <c r="AG91" i="16"/>
  <c r="AC91" i="16"/>
  <c r="I91" i="16"/>
  <c r="U91" i="16"/>
  <c r="AO91" i="16"/>
  <c r="AW95" i="16"/>
  <c r="AO95" i="16"/>
  <c r="AG95" i="16"/>
  <c r="Y95" i="16"/>
  <c r="Q95" i="16"/>
  <c r="I95" i="16"/>
  <c r="AS95" i="16"/>
  <c r="AC95" i="16"/>
  <c r="M95" i="16"/>
  <c r="BA95" i="16"/>
  <c r="U95" i="16"/>
  <c r="AK95" i="16"/>
  <c r="E95" i="16"/>
  <c r="AK99" i="16"/>
  <c r="Y99" i="16"/>
  <c r="E99" i="16"/>
  <c r="AS99" i="16"/>
  <c r="AG99" i="16"/>
  <c r="M99" i="16"/>
  <c r="BA99" i="16"/>
  <c r="I99" i="16"/>
  <c r="AW99" i="16"/>
  <c r="AC99" i="16"/>
  <c r="AO99" i="16"/>
  <c r="U99" i="16"/>
  <c r="Q99" i="16"/>
  <c r="AW103" i="16"/>
  <c r="AO103" i="16"/>
  <c r="U103" i="16"/>
  <c r="I103" i="16"/>
  <c r="BA103" i="16"/>
  <c r="AC103" i="16"/>
  <c r="Q103" i="16"/>
  <c r="Y103" i="16"/>
  <c r="E103" i="16"/>
  <c r="AS103" i="16"/>
  <c r="AK103" i="16"/>
  <c r="AG103" i="16"/>
  <c r="M103" i="16"/>
  <c r="G63" i="17"/>
  <c r="BC63" i="17"/>
  <c r="AU63" i="17"/>
  <c r="AM63" i="17"/>
  <c r="AE63" i="17"/>
  <c r="W63" i="17"/>
  <c r="S63" i="17"/>
  <c r="O63" i="17"/>
  <c r="K63" i="17"/>
  <c r="AY63" i="17"/>
  <c r="AI63" i="17"/>
  <c r="AQ63" i="17"/>
  <c r="AA63" i="17"/>
  <c r="BC67" i="17"/>
  <c r="AU67" i="17"/>
  <c r="AM67" i="17"/>
  <c r="AE67" i="17"/>
  <c r="W67" i="17"/>
  <c r="O67" i="17"/>
  <c r="G67" i="17"/>
  <c r="AY67" i="17"/>
  <c r="AI67" i="17"/>
  <c r="S67" i="17"/>
  <c r="AA67" i="17"/>
  <c r="K67" i="17"/>
  <c r="AQ67" i="17"/>
  <c r="AU71" i="17"/>
  <c r="AI71" i="17"/>
  <c r="BC71" i="17"/>
  <c r="AQ71" i="17"/>
  <c r="W71" i="17"/>
  <c r="O71" i="17"/>
  <c r="G71" i="17"/>
  <c r="AM71" i="17"/>
  <c r="S71" i="17"/>
  <c r="AY71" i="17"/>
  <c r="AE71" i="17"/>
  <c r="K71" i="17"/>
  <c r="AA71" i="17"/>
  <c r="BC75" i="17"/>
  <c r="AU75" i="17"/>
  <c r="AM75" i="17"/>
  <c r="AE75" i="17"/>
  <c r="W75" i="17"/>
  <c r="O75" i="17"/>
  <c r="G75" i="17"/>
  <c r="AY75" i="17"/>
  <c r="AI75" i="17"/>
  <c r="S75" i="17"/>
  <c r="AA75" i="17"/>
  <c r="AQ75" i="17"/>
  <c r="K75" i="17"/>
  <c r="BC79" i="17"/>
  <c r="AU79" i="17"/>
  <c r="AM79" i="17"/>
  <c r="AE79" i="17"/>
  <c r="W79" i="17"/>
  <c r="O79" i="17"/>
  <c r="G79" i="17"/>
  <c r="AY79" i="17"/>
  <c r="AI79" i="17"/>
  <c r="S79" i="17"/>
  <c r="AQ79" i="17"/>
  <c r="K79" i="17"/>
  <c r="AA79" i="17"/>
  <c r="BC83" i="17"/>
  <c r="AU83" i="17"/>
  <c r="AM83" i="17"/>
  <c r="AE83" i="17"/>
  <c r="W83" i="17"/>
  <c r="O83" i="17"/>
  <c r="G83" i="17"/>
  <c r="AY83" i="17"/>
  <c r="AI83" i="17"/>
  <c r="S83" i="17"/>
  <c r="AA83" i="17"/>
  <c r="K83" i="17"/>
  <c r="AQ83" i="17"/>
  <c r="BC87" i="17"/>
  <c r="AU87" i="17"/>
  <c r="AM87" i="17"/>
  <c r="AE87" i="17"/>
  <c r="W87" i="17"/>
  <c r="O87" i="17"/>
  <c r="G87" i="17"/>
  <c r="AA87" i="17"/>
  <c r="AI87" i="17"/>
  <c r="S87" i="17"/>
  <c r="K87" i="17"/>
  <c r="AY87" i="17"/>
  <c r="AQ87" i="17"/>
  <c r="AY91" i="17"/>
  <c r="AQ91" i="17"/>
  <c r="AI91" i="17"/>
  <c r="AA91" i="17"/>
  <c r="S91" i="17"/>
  <c r="K91" i="17"/>
  <c r="AU91" i="17"/>
  <c r="O91" i="17"/>
  <c r="BC91" i="17"/>
  <c r="W91" i="17"/>
  <c r="AM91" i="17"/>
  <c r="AE91" i="17"/>
  <c r="G91" i="17"/>
  <c r="BC95" i="17"/>
  <c r="AU95" i="17"/>
  <c r="AM95" i="17"/>
  <c r="AE95" i="17"/>
  <c r="W95" i="17"/>
  <c r="O95" i="17"/>
  <c r="G95" i="17"/>
  <c r="AY95" i="17"/>
  <c r="AI95" i="17"/>
  <c r="S95" i="17"/>
  <c r="AQ95" i="17"/>
  <c r="K95" i="17"/>
  <c r="AA95" i="17"/>
  <c r="BC99" i="17"/>
  <c r="AU99" i="17"/>
  <c r="AM99" i="17"/>
  <c r="AE99" i="17"/>
  <c r="W99" i="17"/>
  <c r="O99" i="17"/>
  <c r="G99" i="17"/>
  <c r="AQ99" i="17"/>
  <c r="AA99" i="17"/>
  <c r="K99" i="17"/>
  <c r="AY99" i="17"/>
  <c r="S99" i="17"/>
  <c r="AI99" i="17"/>
  <c r="BC103" i="17"/>
  <c r="AU103" i="17"/>
  <c r="AM103" i="17"/>
  <c r="AE103" i="17"/>
  <c r="W103" i="17"/>
  <c r="O103" i="17"/>
  <c r="G103" i="17"/>
  <c r="AY103" i="17"/>
  <c r="AA103" i="17"/>
  <c r="AI103" i="17"/>
  <c r="S103" i="17"/>
  <c r="K103" i="17"/>
  <c r="AQ103" i="17"/>
  <c r="BA63" i="23"/>
  <c r="AW63" i="23"/>
  <c r="AO63" i="23"/>
  <c r="AG63" i="23"/>
  <c r="Y63" i="23"/>
  <c r="Q63" i="23"/>
  <c r="I63" i="23"/>
  <c r="E63" i="23"/>
  <c r="AS63" i="23"/>
  <c r="AC63" i="23"/>
  <c r="U63" i="23"/>
  <c r="M63" i="23"/>
  <c r="AK63" i="23"/>
  <c r="BA67" i="23"/>
  <c r="AS67" i="23"/>
  <c r="AK67" i="23"/>
  <c r="AC67" i="23"/>
  <c r="U67" i="23"/>
  <c r="M67" i="23"/>
  <c r="E67" i="23"/>
  <c r="AO67" i="23"/>
  <c r="Y67" i="23"/>
  <c r="I67" i="23"/>
  <c r="AG67" i="23"/>
  <c r="Q67" i="23"/>
  <c r="AW67" i="23"/>
  <c r="BA71" i="23"/>
  <c r="AS71" i="23"/>
  <c r="AK71" i="23"/>
  <c r="AC71" i="23"/>
  <c r="U71" i="23"/>
  <c r="M71" i="23"/>
  <c r="E71" i="23"/>
  <c r="AO71" i="23"/>
  <c r="Y71" i="23"/>
  <c r="I71" i="23"/>
  <c r="AG71" i="23"/>
  <c r="Q71" i="23"/>
  <c r="AW71" i="23"/>
  <c r="BA75" i="23"/>
  <c r="AS75" i="23"/>
  <c r="AK75" i="23"/>
  <c r="AC75" i="23"/>
  <c r="U75" i="23"/>
  <c r="M75" i="23"/>
  <c r="E75" i="23"/>
  <c r="AO75" i="23"/>
  <c r="Y75" i="23"/>
  <c r="I75" i="23"/>
  <c r="AG75" i="23"/>
  <c r="Q75" i="23"/>
  <c r="AW75" i="23"/>
  <c r="BA79" i="23"/>
  <c r="AO79" i="23"/>
  <c r="U79" i="23"/>
  <c r="I79" i="23"/>
  <c r="AW79" i="23"/>
  <c r="AC79" i="23"/>
  <c r="Q79" i="23"/>
  <c r="AS79" i="23"/>
  <c r="AG79" i="23"/>
  <c r="M79" i="23"/>
  <c r="Y79" i="23"/>
  <c r="E79" i="23"/>
  <c r="AK79" i="23"/>
  <c r="AK83" i="23"/>
  <c r="Y83" i="23"/>
  <c r="E83" i="23"/>
  <c r="AS83" i="23"/>
  <c r="AG83" i="23"/>
  <c r="M83" i="23"/>
  <c r="Q83" i="23"/>
  <c r="BA83" i="23"/>
  <c r="I83" i="23"/>
  <c r="AW83" i="23"/>
  <c r="AO83" i="23"/>
  <c r="AC83" i="23"/>
  <c r="U83" i="23"/>
  <c r="BA87" i="23"/>
  <c r="AO87" i="23"/>
  <c r="U87" i="23"/>
  <c r="I87" i="23"/>
  <c r="AW87" i="23"/>
  <c r="AC87" i="23"/>
  <c r="Q87" i="23"/>
  <c r="AG87" i="23"/>
  <c r="M87" i="23"/>
  <c r="Y87" i="23"/>
  <c r="E87" i="23"/>
  <c r="AS87" i="23"/>
  <c r="AK87" i="23"/>
  <c r="AO91" i="23"/>
  <c r="AC91" i="23"/>
  <c r="I91" i="23"/>
  <c r="AW91" i="23"/>
  <c r="AK91" i="23"/>
  <c r="Q91" i="23"/>
  <c r="E91" i="23"/>
  <c r="M91" i="23"/>
  <c r="BA91" i="23"/>
  <c r="AS91" i="23"/>
  <c r="AG91" i="23"/>
  <c r="Y91" i="23"/>
  <c r="U91" i="23"/>
  <c r="AW95" i="23"/>
  <c r="AO95" i="23"/>
  <c r="AG95" i="23"/>
  <c r="Y95" i="23"/>
  <c r="Q95" i="23"/>
  <c r="I95" i="23"/>
  <c r="BA95" i="23"/>
  <c r="AK95" i="23"/>
  <c r="U95" i="23"/>
  <c r="E95" i="23"/>
  <c r="AC95" i="23"/>
  <c r="AS95" i="23"/>
  <c r="M95" i="23"/>
  <c r="AW99" i="23"/>
  <c r="AO99" i="23"/>
  <c r="AG99" i="23"/>
  <c r="Y99" i="23"/>
  <c r="Q99" i="23"/>
  <c r="I99" i="23"/>
  <c r="BA99" i="23"/>
  <c r="U99" i="23"/>
  <c r="AC99" i="23"/>
  <c r="AS99" i="23"/>
  <c r="AK99" i="23"/>
  <c r="M99" i="23"/>
  <c r="E99" i="23"/>
  <c r="AW103" i="23"/>
  <c r="AO103" i="23"/>
  <c r="AG103" i="23"/>
  <c r="Y103" i="23"/>
  <c r="Q103" i="23"/>
  <c r="I103" i="23"/>
  <c r="AS103" i="23"/>
  <c r="AC103" i="23"/>
  <c r="M103" i="23"/>
  <c r="AK103" i="23"/>
  <c r="E103" i="23"/>
  <c r="BA103" i="23"/>
  <c r="U103" i="23"/>
  <c r="BC63" i="24"/>
  <c r="AQ63" i="24"/>
  <c r="AA63" i="24"/>
  <c r="AM63" i="24"/>
  <c r="W63" i="24"/>
  <c r="AY63" i="24"/>
  <c r="AI63" i="24"/>
  <c r="S63" i="24"/>
  <c r="AU63" i="24"/>
  <c r="G63" i="24"/>
  <c r="O63" i="24"/>
  <c r="K63" i="24"/>
  <c r="AE63" i="24"/>
  <c r="AY67" i="24"/>
  <c r="AQ67" i="24"/>
  <c r="AI67" i="24"/>
  <c r="AA67" i="24"/>
  <c r="S67" i="24"/>
  <c r="K67" i="24"/>
  <c r="BC67" i="24"/>
  <c r="W67" i="24"/>
  <c r="G67" i="24"/>
  <c r="AE67" i="24"/>
  <c r="AM67" i="24"/>
  <c r="AU67" i="24"/>
  <c r="O67" i="24"/>
  <c r="AY71" i="24"/>
  <c r="AQ71" i="24"/>
  <c r="AI71" i="24"/>
  <c r="AA71" i="24"/>
  <c r="S71" i="24"/>
  <c r="K71" i="24"/>
  <c r="BC71" i="24"/>
  <c r="AM71" i="24"/>
  <c r="G71" i="24"/>
  <c r="AU71" i="24"/>
  <c r="O71" i="24"/>
  <c r="W71" i="24"/>
  <c r="AE71" i="24"/>
  <c r="AY75" i="24"/>
  <c r="AQ75" i="24"/>
  <c r="AI75" i="24"/>
  <c r="AA75" i="24"/>
  <c r="S75" i="24"/>
  <c r="K75" i="24"/>
  <c r="BC75" i="24"/>
  <c r="AM75" i="24"/>
  <c r="G75" i="24"/>
  <c r="AU75" i="24"/>
  <c r="O75" i="24"/>
  <c r="W75" i="24"/>
  <c r="AE75" i="24"/>
  <c r="BC79" i="24"/>
  <c r="AU79" i="24"/>
  <c r="AM79" i="24"/>
  <c r="AE79" i="24"/>
  <c r="W79" i="24"/>
  <c r="O79" i="24"/>
  <c r="G79" i="24"/>
  <c r="AY79" i="24"/>
  <c r="S79" i="24"/>
  <c r="AA79" i="24"/>
  <c r="K79" i="24"/>
  <c r="AI79" i="24"/>
  <c r="AQ79" i="24"/>
  <c r="BC83" i="24"/>
  <c r="AU83" i="24"/>
  <c r="AM83" i="24"/>
  <c r="AE83" i="24"/>
  <c r="W83" i="24"/>
  <c r="O83" i="24"/>
  <c r="G83" i="24"/>
  <c r="AI83" i="24"/>
  <c r="AQ83" i="24"/>
  <c r="K83" i="24"/>
  <c r="AA83" i="24"/>
  <c r="S83" i="24"/>
  <c r="AY83" i="24"/>
  <c r="BC87" i="24"/>
  <c r="AU87" i="24"/>
  <c r="AM87" i="24"/>
  <c r="AE87" i="24"/>
  <c r="W87" i="24"/>
  <c r="O87" i="24"/>
  <c r="G87" i="24"/>
  <c r="AY87" i="24"/>
  <c r="S87" i="24"/>
  <c r="AA87" i="24"/>
  <c r="AQ87" i="24"/>
  <c r="AI87" i="24"/>
  <c r="K87" i="24"/>
  <c r="AY91" i="24"/>
  <c r="AQ91" i="24"/>
  <c r="AI91" i="24"/>
  <c r="AA91" i="24"/>
  <c r="S91" i="24"/>
  <c r="K91" i="24"/>
  <c r="AM91" i="24"/>
  <c r="G91" i="24"/>
  <c r="AU91" i="24"/>
  <c r="O91" i="24"/>
  <c r="W91" i="24"/>
  <c r="BC91" i="24"/>
  <c r="AE91" i="24"/>
  <c r="AY95" i="24"/>
  <c r="AQ95" i="24"/>
  <c r="AI95" i="24"/>
  <c r="AA95" i="24"/>
  <c r="S95" i="24"/>
  <c r="K95" i="24"/>
  <c r="AU95" i="24"/>
  <c r="AE95" i="24"/>
  <c r="O95" i="24"/>
  <c r="BC95" i="24"/>
  <c r="W95" i="24"/>
  <c r="AM95" i="24"/>
  <c r="G95" i="24"/>
  <c r="AY99" i="24"/>
  <c r="AE99" i="24"/>
  <c r="S99" i="24"/>
  <c r="AM99" i="24"/>
  <c r="AA99" i="24"/>
  <c r="G99" i="24"/>
  <c r="BC99" i="24"/>
  <c r="K99" i="24"/>
  <c r="AU99" i="24"/>
  <c r="AQ99" i="24"/>
  <c r="W99" i="24"/>
  <c r="AI99" i="24"/>
  <c r="O99" i="24"/>
  <c r="BC103" i="24"/>
  <c r="AU103" i="24"/>
  <c r="AM103" i="24"/>
  <c r="AE103" i="24"/>
  <c r="W103" i="24"/>
  <c r="O103" i="24"/>
  <c r="G103" i="24"/>
  <c r="AQ103" i="24"/>
  <c r="AA103" i="24"/>
  <c r="K103" i="24"/>
  <c r="AI103" i="24"/>
  <c r="AY103" i="24"/>
  <c r="S103" i="24"/>
  <c r="BA65" i="29"/>
  <c r="AS65" i="29"/>
  <c r="AK65" i="29"/>
  <c r="AC65" i="29"/>
  <c r="U65" i="29"/>
  <c r="M65" i="29"/>
  <c r="E65" i="29"/>
  <c r="AO65" i="29"/>
  <c r="I65" i="29"/>
  <c r="AW65" i="29"/>
  <c r="Q65" i="29"/>
  <c r="Y65" i="29"/>
  <c r="AG65" i="29"/>
  <c r="BA69" i="29"/>
  <c r="AS69" i="29"/>
  <c r="AK69" i="29"/>
  <c r="AC69" i="29"/>
  <c r="U69" i="29"/>
  <c r="M69" i="29"/>
  <c r="E69" i="29"/>
  <c r="AO69" i="29"/>
  <c r="Y69" i="29"/>
  <c r="I69" i="29"/>
  <c r="AG69" i="29"/>
  <c r="Q69" i="29"/>
  <c r="AW69" i="29"/>
  <c r="BA73" i="29"/>
  <c r="AS73" i="29"/>
  <c r="AK73" i="29"/>
  <c r="AC73" i="29"/>
  <c r="U73" i="29"/>
  <c r="M73" i="29"/>
  <c r="E73" i="29"/>
  <c r="AO73" i="29"/>
  <c r="Y73" i="29"/>
  <c r="I73" i="29"/>
  <c r="AW73" i="29"/>
  <c r="Q73" i="29"/>
  <c r="AG73" i="29"/>
  <c r="BA77" i="29"/>
  <c r="AS77" i="29"/>
  <c r="AK77" i="29"/>
  <c r="AC77" i="29"/>
  <c r="U77" i="29"/>
  <c r="M77" i="29"/>
  <c r="E77" i="29"/>
  <c r="AO77" i="29"/>
  <c r="Y77" i="29"/>
  <c r="I77" i="29"/>
  <c r="AG77" i="29"/>
  <c r="AW77" i="29"/>
  <c r="Q77" i="29"/>
  <c r="BA81" i="29"/>
  <c r="AO81" i="29"/>
  <c r="U81" i="29"/>
  <c r="I81" i="29"/>
  <c r="AW81" i="29"/>
  <c r="AC81" i="29"/>
  <c r="Q81" i="29"/>
  <c r="AG81" i="29"/>
  <c r="M81" i="29"/>
  <c r="Y81" i="29"/>
  <c r="E81" i="29"/>
  <c r="AK81" i="29"/>
  <c r="AS81" i="29"/>
  <c r="AK85" i="29"/>
  <c r="Y85" i="29"/>
  <c r="E85" i="29"/>
  <c r="AS85" i="29"/>
  <c r="AG85" i="29"/>
  <c r="M85" i="29"/>
  <c r="AW85" i="29"/>
  <c r="AC85" i="29"/>
  <c r="AO85" i="29"/>
  <c r="Q85" i="29"/>
  <c r="U85" i="29"/>
  <c r="BA85" i="29"/>
  <c r="I85" i="29"/>
  <c r="BA89" i="29"/>
  <c r="AO89" i="29"/>
  <c r="U89" i="29"/>
  <c r="I89" i="29"/>
  <c r="AW89" i="29"/>
  <c r="AC89" i="29"/>
  <c r="Q89" i="29"/>
  <c r="AS89" i="29"/>
  <c r="AG89" i="29"/>
  <c r="M89" i="29"/>
  <c r="E89" i="29"/>
  <c r="AK89" i="29"/>
  <c r="Y89" i="29"/>
  <c r="AW93" i="29"/>
  <c r="AO93" i="29"/>
  <c r="AG93" i="29"/>
  <c r="Y93" i="29"/>
  <c r="Q93" i="29"/>
  <c r="I93" i="29"/>
  <c r="BA93" i="29"/>
  <c r="AK93" i="29"/>
  <c r="U93" i="29"/>
  <c r="E93" i="29"/>
  <c r="AS93" i="29"/>
  <c r="M93" i="29"/>
  <c r="AC93" i="29"/>
  <c r="AW97" i="29"/>
  <c r="AO97" i="29"/>
  <c r="AG97" i="29"/>
  <c r="Y97" i="29"/>
  <c r="Q97" i="29"/>
  <c r="I97" i="29"/>
  <c r="AK97" i="29"/>
  <c r="E97" i="29"/>
  <c r="AS97" i="29"/>
  <c r="M97" i="29"/>
  <c r="BA97" i="29"/>
  <c r="AC97" i="29"/>
  <c r="U97" i="29"/>
  <c r="AW101" i="29"/>
  <c r="AO101" i="29"/>
  <c r="AG101" i="29"/>
  <c r="Y101" i="29"/>
  <c r="Q101" i="29"/>
  <c r="I101" i="29"/>
  <c r="BA101" i="29"/>
  <c r="U101" i="29"/>
  <c r="AC101" i="29"/>
  <c r="M101" i="29"/>
  <c r="E101" i="29"/>
  <c r="AS101" i="29"/>
  <c r="AK101" i="29"/>
  <c r="AY65" i="30"/>
  <c r="AM65" i="30"/>
  <c r="S65" i="30"/>
  <c r="G65" i="30"/>
  <c r="AU65" i="30"/>
  <c r="AA65" i="30"/>
  <c r="O65" i="30"/>
  <c r="BC65" i="30"/>
  <c r="AI65" i="30"/>
  <c r="W65" i="30"/>
  <c r="AE65" i="30"/>
  <c r="K65" i="30"/>
  <c r="AQ65" i="30"/>
  <c r="AY69" i="30"/>
  <c r="AQ69" i="30"/>
  <c r="AI69" i="30"/>
  <c r="AA69" i="30"/>
  <c r="S69" i="30"/>
  <c r="K69" i="30"/>
  <c r="BC69" i="30"/>
  <c r="W69" i="30"/>
  <c r="G69" i="30"/>
  <c r="AE69" i="30"/>
  <c r="AM69" i="30"/>
  <c r="AU69" i="30"/>
  <c r="O69" i="30"/>
  <c r="AY73" i="30"/>
  <c r="AQ73" i="30"/>
  <c r="AI73" i="30"/>
  <c r="AA73" i="30"/>
  <c r="S73" i="30"/>
  <c r="K73" i="30"/>
  <c r="AM73" i="30"/>
  <c r="W73" i="30"/>
  <c r="AU73" i="30"/>
  <c r="BC73" i="30"/>
  <c r="G73" i="30"/>
  <c r="AE73" i="30"/>
  <c r="O73" i="30"/>
  <c r="AY77" i="30"/>
  <c r="AQ77" i="30"/>
  <c r="AI77" i="30"/>
  <c r="AA77" i="30"/>
  <c r="S77" i="30"/>
  <c r="K77" i="30"/>
  <c r="AM77" i="30"/>
  <c r="W77" i="30"/>
  <c r="AU77" i="30"/>
  <c r="O77" i="30"/>
  <c r="BC77" i="30"/>
  <c r="G77" i="30"/>
  <c r="AE77" i="30"/>
  <c r="BC81" i="30"/>
  <c r="AU81" i="30"/>
  <c r="AM81" i="30"/>
  <c r="AE81" i="30"/>
  <c r="W81" i="30"/>
  <c r="O81" i="30"/>
  <c r="G81" i="30"/>
  <c r="AY81" i="30"/>
  <c r="S81" i="30"/>
  <c r="AA81" i="30"/>
  <c r="AQ81" i="30"/>
  <c r="K81" i="30"/>
  <c r="AI81" i="30"/>
  <c r="BC85" i="30"/>
  <c r="AU85" i="30"/>
  <c r="AM85" i="30"/>
  <c r="AE85" i="30"/>
  <c r="W85" i="30"/>
  <c r="O85" i="30"/>
  <c r="G85" i="30"/>
  <c r="AI85" i="30"/>
  <c r="AQ85" i="30"/>
  <c r="K85" i="30"/>
  <c r="AY85" i="30"/>
  <c r="AA85" i="30"/>
  <c r="S85" i="30"/>
  <c r="BC89" i="30"/>
  <c r="AU89" i="30"/>
  <c r="AM89" i="30"/>
  <c r="AE89" i="30"/>
  <c r="W89" i="30"/>
  <c r="O89" i="30"/>
  <c r="G89" i="30"/>
  <c r="AY89" i="30"/>
  <c r="S89" i="30"/>
  <c r="AA89" i="30"/>
  <c r="K89" i="30"/>
  <c r="AI89" i="30"/>
  <c r="AQ89" i="30"/>
  <c r="AY93" i="30"/>
  <c r="AQ93" i="30"/>
  <c r="AI93" i="30"/>
  <c r="AA93" i="30"/>
  <c r="S93" i="30"/>
  <c r="K93" i="30"/>
  <c r="AU93" i="30"/>
  <c r="AE93" i="30"/>
  <c r="O93" i="30"/>
  <c r="AM93" i="30"/>
  <c r="G93" i="30"/>
  <c r="BC93" i="30"/>
  <c r="W93" i="30"/>
  <c r="AU97" i="30"/>
  <c r="AI97" i="30"/>
  <c r="O97" i="30"/>
  <c r="BC97" i="30"/>
  <c r="AQ97" i="30"/>
  <c r="W97" i="30"/>
  <c r="K97" i="30"/>
  <c r="AA97" i="30"/>
  <c r="G97" i="30"/>
  <c r="S97" i="30"/>
  <c r="AY97" i="30"/>
  <c r="AM97" i="30"/>
  <c r="AE97" i="30"/>
  <c r="AY101" i="30"/>
  <c r="AE101" i="30"/>
  <c r="S101" i="30"/>
  <c r="AM101" i="30"/>
  <c r="AA101" i="30"/>
  <c r="G101" i="30"/>
  <c r="AQ101" i="30"/>
  <c r="W101" i="30"/>
  <c r="AI101" i="30"/>
  <c r="O101" i="30"/>
  <c r="BC101" i="30"/>
  <c r="K101" i="30"/>
  <c r="AU101" i="30"/>
  <c r="BA63" i="31"/>
  <c r="AW63" i="31"/>
  <c r="AO63" i="31"/>
  <c r="AG63" i="31"/>
  <c r="Y63" i="31"/>
  <c r="Q63" i="31"/>
  <c r="I63" i="31"/>
  <c r="AS63" i="31"/>
  <c r="AC63" i="31"/>
  <c r="M63" i="31"/>
  <c r="E63" i="31"/>
  <c r="AK63" i="31"/>
  <c r="U63" i="31"/>
  <c r="BA67" i="31"/>
  <c r="AS67" i="31"/>
  <c r="AK67" i="31"/>
  <c r="AC67" i="31"/>
  <c r="U67" i="31"/>
  <c r="M67" i="31"/>
  <c r="E67" i="31"/>
  <c r="Y67" i="31"/>
  <c r="AG67" i="31"/>
  <c r="AW67" i="31"/>
  <c r="Q67" i="31"/>
  <c r="AO67" i="31"/>
  <c r="I67" i="31"/>
  <c r="BA71" i="31"/>
  <c r="AS71" i="31"/>
  <c r="AK71" i="31"/>
  <c r="AC71" i="31"/>
  <c r="U71" i="31"/>
  <c r="M71" i="31"/>
  <c r="E71" i="31"/>
  <c r="AO71" i="31"/>
  <c r="Y71" i="31"/>
  <c r="I71" i="31"/>
  <c r="AG71" i="31"/>
  <c r="Q71" i="31"/>
  <c r="AW71" i="31"/>
  <c r="BA75" i="31"/>
  <c r="AS75" i="31"/>
  <c r="AK75" i="31"/>
  <c r="AC75" i="31"/>
  <c r="U75" i="31"/>
  <c r="M75" i="31"/>
  <c r="E75" i="31"/>
  <c r="AO75" i="31"/>
  <c r="Y75" i="31"/>
  <c r="I75" i="31"/>
  <c r="AW75" i="31"/>
  <c r="Q75" i="31"/>
  <c r="AG75" i="31"/>
  <c r="BA79" i="31"/>
  <c r="AS79" i="31"/>
  <c r="AK79" i="31"/>
  <c r="AC79" i="31"/>
  <c r="U79" i="31"/>
  <c r="M79" i="31"/>
  <c r="E79" i="31"/>
  <c r="AO79" i="31"/>
  <c r="Y79" i="31"/>
  <c r="I79" i="31"/>
  <c r="AW79" i="31"/>
  <c r="AG79" i="31"/>
  <c r="Q79" i="31"/>
  <c r="AK83" i="31"/>
  <c r="Y83" i="31"/>
  <c r="E83" i="31"/>
  <c r="AS83" i="31"/>
  <c r="AG83" i="31"/>
  <c r="M83" i="31"/>
  <c r="AW83" i="31"/>
  <c r="AC83" i="31"/>
  <c r="AO83" i="31"/>
  <c r="U83" i="31"/>
  <c r="Q83" i="31"/>
  <c r="I83" i="31"/>
  <c r="BA83" i="31"/>
  <c r="BA87" i="31"/>
  <c r="AO87" i="31"/>
  <c r="U87" i="31"/>
  <c r="I87" i="31"/>
  <c r="AW87" i="31"/>
  <c r="AC87" i="31"/>
  <c r="Q87" i="31"/>
  <c r="AS87" i="31"/>
  <c r="AK87" i="31"/>
  <c r="AG87" i="31"/>
  <c r="Y87" i="31"/>
  <c r="M87" i="31"/>
  <c r="E87" i="31"/>
  <c r="AO91" i="31"/>
  <c r="AC91" i="31"/>
  <c r="I91" i="31"/>
  <c r="AW91" i="31"/>
  <c r="AK91" i="31"/>
  <c r="Q91" i="31"/>
  <c r="E91" i="31"/>
  <c r="AS91" i="31"/>
  <c r="Y91" i="31"/>
  <c r="U91" i="31"/>
  <c r="M91" i="31"/>
  <c r="AG91" i="31"/>
  <c r="BA91" i="31"/>
  <c r="AW95" i="31"/>
  <c r="AO95" i="31"/>
  <c r="AG95" i="31"/>
  <c r="Y95" i="31"/>
  <c r="Q95" i="31"/>
  <c r="I95" i="31"/>
  <c r="BA95" i="31"/>
  <c r="AK95" i="31"/>
  <c r="U95" i="31"/>
  <c r="E95" i="31"/>
  <c r="AC95" i="31"/>
  <c r="AS95" i="31"/>
  <c r="M95" i="31"/>
  <c r="AW99" i="31"/>
  <c r="AO99" i="31"/>
  <c r="AG99" i="31"/>
  <c r="Y99" i="31"/>
  <c r="Q99" i="31"/>
  <c r="I99" i="31"/>
  <c r="BA99" i="31"/>
  <c r="U99" i="31"/>
  <c r="AC99" i="31"/>
  <c r="M99" i="31"/>
  <c r="E99" i="31"/>
  <c r="AS99" i="31"/>
  <c r="AK99" i="31"/>
  <c r="AW103" i="31"/>
  <c r="AO103" i="31"/>
  <c r="AG103" i="31"/>
  <c r="Y103" i="31"/>
  <c r="Q103" i="31"/>
  <c r="I103" i="31"/>
  <c r="AK103" i="31"/>
  <c r="E103" i="31"/>
  <c r="AS103" i="31"/>
  <c r="M103" i="31"/>
  <c r="AC103" i="31"/>
  <c r="U103" i="31"/>
  <c r="BA103" i="31"/>
  <c r="BC63" i="32"/>
  <c r="AQ63" i="32"/>
  <c r="AA63" i="32"/>
  <c r="G63" i="32"/>
  <c r="AM63" i="32"/>
  <c r="W63" i="32"/>
  <c r="S63" i="32"/>
  <c r="K63" i="32"/>
  <c r="AY63" i="32"/>
  <c r="AI63" i="32"/>
  <c r="AE63" i="32"/>
  <c r="AU63" i="32"/>
  <c r="O63" i="32"/>
  <c r="BC67" i="32"/>
  <c r="AI67" i="32"/>
  <c r="W67" i="32"/>
  <c r="AQ67" i="32"/>
  <c r="AE67" i="32"/>
  <c r="K67" i="32"/>
  <c r="AY67" i="32"/>
  <c r="G67" i="32"/>
  <c r="O67" i="32"/>
  <c r="AM67" i="32"/>
  <c r="S67" i="32"/>
  <c r="AU67" i="32"/>
  <c r="AA67" i="32"/>
  <c r="AY71" i="32"/>
  <c r="AQ71" i="32"/>
  <c r="AI71" i="32"/>
  <c r="AA71" i="32"/>
  <c r="S71" i="32"/>
  <c r="K71" i="32"/>
  <c r="AM71" i="32"/>
  <c r="W71" i="32"/>
  <c r="AE71" i="32"/>
  <c r="BC71" i="32"/>
  <c r="G71" i="32"/>
  <c r="AU71" i="32"/>
  <c r="O71" i="32"/>
  <c r="AY75" i="32"/>
  <c r="AQ75" i="32"/>
  <c r="AI75" i="32"/>
  <c r="AA75" i="32"/>
  <c r="S75" i="32"/>
  <c r="K75" i="32"/>
  <c r="BC75" i="32"/>
  <c r="W75" i="32"/>
  <c r="G75" i="32"/>
  <c r="AU75" i="32"/>
  <c r="O75" i="32"/>
  <c r="AM75" i="32"/>
  <c r="AE75" i="32"/>
  <c r="AY79" i="32"/>
  <c r="AQ79" i="32"/>
  <c r="AI79" i="32"/>
  <c r="AA79" i="32"/>
  <c r="S79" i="32"/>
  <c r="K79" i="32"/>
  <c r="AM79" i="32"/>
  <c r="W79" i="32"/>
  <c r="G79" i="32"/>
  <c r="AU79" i="32"/>
  <c r="AE79" i="32"/>
  <c r="O79" i="32"/>
  <c r="BC79" i="32"/>
  <c r="BC83" i="32"/>
  <c r="AU83" i="32"/>
  <c r="AM83" i="32"/>
  <c r="AE83" i="32"/>
  <c r="W83" i="32"/>
  <c r="O83" i="32"/>
  <c r="G83" i="32"/>
  <c r="AI83" i="32"/>
  <c r="AQ83" i="32"/>
  <c r="K83" i="32"/>
  <c r="AY83" i="32"/>
  <c r="AA83" i="32"/>
  <c r="S83" i="32"/>
  <c r="BC87" i="32"/>
  <c r="AU87" i="32"/>
  <c r="AM87" i="32"/>
  <c r="AE87" i="32"/>
  <c r="W87" i="32"/>
  <c r="O87" i="32"/>
  <c r="G87" i="32"/>
  <c r="AY87" i="32"/>
  <c r="S87" i="32"/>
  <c r="AA87" i="32"/>
  <c r="K87" i="32"/>
  <c r="AQ87" i="32"/>
  <c r="AI87" i="32"/>
  <c r="AY91" i="32"/>
  <c r="AQ91" i="32"/>
  <c r="AI91" i="32"/>
  <c r="AA91" i="32"/>
  <c r="S91" i="32"/>
  <c r="K91" i="32"/>
  <c r="AM91" i="32"/>
  <c r="G91" i="32"/>
  <c r="AU91" i="32"/>
  <c r="O91" i="32"/>
  <c r="BC91" i="32"/>
  <c r="AE91" i="32"/>
  <c r="W91" i="32"/>
  <c r="AY95" i="32"/>
  <c r="AQ95" i="32"/>
  <c r="AI95" i="32"/>
  <c r="AA95" i="32"/>
  <c r="S95" i="32"/>
  <c r="K95" i="32"/>
  <c r="AU95" i="32"/>
  <c r="AE95" i="32"/>
  <c r="O95" i="32"/>
  <c r="BC95" i="32"/>
  <c r="W95" i="32"/>
  <c r="AM95" i="32"/>
  <c r="G95" i="32"/>
  <c r="AY99" i="32"/>
  <c r="AE99" i="32"/>
  <c r="S99" i="32"/>
  <c r="AM99" i="32"/>
  <c r="AA99" i="32"/>
  <c r="G99" i="32"/>
  <c r="AQ99" i="32"/>
  <c r="W99" i="32"/>
  <c r="AI99" i="32"/>
  <c r="O99" i="32"/>
  <c r="BC99" i="32"/>
  <c r="K99" i="32"/>
  <c r="AU99" i="32"/>
  <c r="AU103" i="32"/>
  <c r="AI103" i="32"/>
  <c r="O103" i="32"/>
  <c r="BC103" i="32"/>
  <c r="AQ103" i="32"/>
  <c r="W103" i="32"/>
  <c r="K103" i="32"/>
  <c r="AM103" i="32"/>
  <c r="AY103" i="32"/>
  <c r="AE103" i="32"/>
  <c r="AA103" i="32"/>
  <c r="G103" i="32"/>
  <c r="S103" i="32"/>
  <c r="BA65" i="33"/>
  <c r="AS65" i="33"/>
  <c r="AK65" i="33"/>
  <c r="AC65" i="33"/>
  <c r="U65" i="33"/>
  <c r="M65" i="33"/>
  <c r="E65" i="33"/>
  <c r="Y65" i="33"/>
  <c r="AG65" i="33"/>
  <c r="AW65" i="33"/>
  <c r="Q65" i="33"/>
  <c r="AO65" i="33"/>
  <c r="I65" i="33"/>
  <c r="BA69" i="33"/>
  <c r="AS69" i="33"/>
  <c r="AK69" i="33"/>
  <c r="AC69" i="33"/>
  <c r="U69" i="33"/>
  <c r="M69" i="33"/>
  <c r="E69" i="33"/>
  <c r="AO69" i="33"/>
  <c r="Y69" i="33"/>
  <c r="I69" i="33"/>
  <c r="AW69" i="33"/>
  <c r="Q69" i="33"/>
  <c r="AG69" i="33"/>
  <c r="BA73" i="33"/>
  <c r="AS73" i="33"/>
  <c r="AK73" i="33"/>
  <c r="AC73" i="33"/>
  <c r="U73" i="33"/>
  <c r="M73" i="33"/>
  <c r="E73" i="33"/>
  <c r="AO73" i="33"/>
  <c r="Y73" i="33"/>
  <c r="I73" i="33"/>
  <c r="AW73" i="33"/>
  <c r="Q73" i="33"/>
  <c r="AG73" i="33"/>
  <c r="BA77" i="33"/>
  <c r="AS77" i="33"/>
  <c r="AK77" i="33"/>
  <c r="AC77" i="33"/>
  <c r="U77" i="33"/>
  <c r="M77" i="33"/>
  <c r="E77" i="33"/>
  <c r="AO77" i="33"/>
  <c r="Y77" i="33"/>
  <c r="I77" i="33"/>
  <c r="AG77" i="33"/>
  <c r="AW77" i="33"/>
  <c r="Q77" i="33"/>
  <c r="AK81" i="33"/>
  <c r="Y81" i="33"/>
  <c r="E81" i="33"/>
  <c r="AS81" i="33"/>
  <c r="AG81" i="33"/>
  <c r="M81" i="33"/>
  <c r="AW81" i="33"/>
  <c r="AC81" i="33"/>
  <c r="U81" i="33"/>
  <c r="Q81" i="33"/>
  <c r="I81" i="33"/>
  <c r="AO81" i="33"/>
  <c r="BA81" i="33"/>
  <c r="BA85" i="33"/>
  <c r="AO85" i="33"/>
  <c r="U85" i="33"/>
  <c r="I85" i="33"/>
  <c r="AW85" i="33"/>
  <c r="AC85" i="33"/>
  <c r="Q85" i="33"/>
  <c r="AS85" i="33"/>
  <c r="AK85" i="33"/>
  <c r="AG85" i="33"/>
  <c r="M85" i="33"/>
  <c r="E85" i="33"/>
  <c r="Y85" i="33"/>
  <c r="AK89" i="33"/>
  <c r="Y89" i="33"/>
  <c r="E89" i="33"/>
  <c r="AS89" i="33"/>
  <c r="AG89" i="33"/>
  <c r="M89" i="33"/>
  <c r="Q89" i="33"/>
  <c r="BA89" i="33"/>
  <c r="I89" i="33"/>
  <c r="AW89" i="33"/>
  <c r="AO89" i="33"/>
  <c r="AC89" i="33"/>
  <c r="U89" i="33"/>
  <c r="AW93" i="33"/>
  <c r="AO93" i="33"/>
  <c r="AG93" i="33"/>
  <c r="Y93" i="33"/>
  <c r="Q93" i="33"/>
  <c r="I93" i="33"/>
  <c r="BA93" i="33"/>
  <c r="AK93" i="33"/>
  <c r="U93" i="33"/>
  <c r="E93" i="33"/>
  <c r="AS93" i="33"/>
  <c r="AC93" i="33"/>
  <c r="M93" i="33"/>
  <c r="AW97" i="33"/>
  <c r="AO97" i="33"/>
  <c r="AG97" i="33"/>
  <c r="Y97" i="33"/>
  <c r="Q97" i="33"/>
  <c r="I97" i="33"/>
  <c r="BA97" i="33"/>
  <c r="AK97" i="33"/>
  <c r="U97" i="33"/>
  <c r="E97" i="33"/>
  <c r="AS97" i="33"/>
  <c r="M97" i="33"/>
  <c r="AC97" i="33"/>
  <c r="AW101" i="33"/>
  <c r="AO101" i="33"/>
  <c r="AG101" i="33"/>
  <c r="Y101" i="33"/>
  <c r="Q101" i="33"/>
  <c r="I101" i="33"/>
  <c r="AK101" i="33"/>
  <c r="E101" i="33"/>
  <c r="AS101" i="33"/>
  <c r="M101" i="33"/>
  <c r="AC101" i="33"/>
  <c r="U101" i="33"/>
  <c r="BA101" i="33"/>
  <c r="BC65" i="34"/>
  <c r="AI65" i="34"/>
  <c r="W65" i="34"/>
  <c r="AE65" i="34"/>
  <c r="AY65" i="34"/>
  <c r="AM65" i="34"/>
  <c r="S65" i="34"/>
  <c r="G65" i="34"/>
  <c r="AQ65" i="34"/>
  <c r="K65" i="34"/>
  <c r="AU65" i="34"/>
  <c r="AA65" i="34"/>
  <c r="O65" i="34"/>
  <c r="AY69" i="34"/>
  <c r="AQ69" i="34"/>
  <c r="AI69" i="34"/>
  <c r="AA69" i="34"/>
  <c r="S69" i="34"/>
  <c r="K69" i="34"/>
  <c r="BC69" i="34"/>
  <c r="W69" i="34"/>
  <c r="G69" i="34"/>
  <c r="AE69" i="34"/>
  <c r="AM69" i="34"/>
  <c r="AU69" i="34"/>
  <c r="O69" i="34"/>
  <c r="AY73" i="34"/>
  <c r="AQ73" i="34"/>
  <c r="AI73" i="34"/>
  <c r="AA73" i="34"/>
  <c r="S73" i="34"/>
  <c r="K73" i="34"/>
  <c r="BC73" i="34"/>
  <c r="AM73" i="34"/>
  <c r="W73" i="34"/>
  <c r="AU73" i="34"/>
  <c r="O73" i="34"/>
  <c r="G73" i="34"/>
  <c r="AE73" i="34"/>
  <c r="AY77" i="34"/>
  <c r="AQ77" i="34"/>
  <c r="AI77" i="34"/>
  <c r="AA77" i="34"/>
  <c r="S77" i="34"/>
  <c r="K77" i="34"/>
  <c r="BC77" i="34"/>
  <c r="AM77" i="34"/>
  <c r="W77" i="34"/>
  <c r="G77" i="34"/>
  <c r="AU77" i="34"/>
  <c r="O77" i="34"/>
  <c r="AE77" i="34"/>
  <c r="BC81" i="34"/>
  <c r="AU81" i="34"/>
  <c r="AM81" i="34"/>
  <c r="AE81" i="34"/>
  <c r="W81" i="34"/>
  <c r="O81" i="34"/>
  <c r="G81" i="34"/>
  <c r="AI81" i="34"/>
  <c r="AQ81" i="34"/>
  <c r="K81" i="34"/>
  <c r="AY81" i="34"/>
  <c r="S81" i="34"/>
  <c r="AA81" i="34"/>
  <c r="BC85" i="34"/>
  <c r="AU85" i="34"/>
  <c r="AM85" i="34"/>
  <c r="AE85" i="34"/>
  <c r="W85" i="34"/>
  <c r="O85" i="34"/>
  <c r="G85" i="34"/>
  <c r="AY85" i="34"/>
  <c r="S85" i="34"/>
  <c r="AA85" i="34"/>
  <c r="K85" i="34"/>
  <c r="AI85" i="34"/>
  <c r="AQ85" i="34"/>
  <c r="BC89" i="34"/>
  <c r="AU89" i="34"/>
  <c r="AM89" i="34"/>
  <c r="AE89" i="34"/>
  <c r="W89" i="34"/>
  <c r="O89" i="34"/>
  <c r="G89" i="34"/>
  <c r="AI89" i="34"/>
  <c r="AQ89" i="34"/>
  <c r="K89" i="34"/>
  <c r="AA89" i="34"/>
  <c r="AY89" i="34"/>
  <c r="S89" i="34"/>
  <c r="AY93" i="34"/>
  <c r="AQ93" i="34"/>
  <c r="AI93" i="34"/>
  <c r="AA93" i="34"/>
  <c r="S93" i="34"/>
  <c r="K93" i="34"/>
  <c r="AU93" i="34"/>
  <c r="W93" i="34"/>
  <c r="AE93" i="34"/>
  <c r="BC93" i="34"/>
  <c r="G93" i="34"/>
  <c r="AM93" i="34"/>
  <c r="O93" i="34"/>
  <c r="AY97" i="34"/>
  <c r="AQ97" i="34"/>
  <c r="AI97" i="34"/>
  <c r="AA97" i="34"/>
  <c r="S97" i="34"/>
  <c r="K97" i="34"/>
  <c r="AU97" i="34"/>
  <c r="AE97" i="34"/>
  <c r="O97" i="34"/>
  <c r="AM97" i="34"/>
  <c r="G97" i="34"/>
  <c r="BC97" i="34"/>
  <c r="W97" i="34"/>
  <c r="AU101" i="34"/>
  <c r="AI101" i="34"/>
  <c r="O101" i="34"/>
  <c r="BC101" i="34"/>
  <c r="AQ101" i="34"/>
  <c r="W101" i="34"/>
  <c r="K101" i="34"/>
  <c r="AM101" i="34"/>
  <c r="AY101" i="34"/>
  <c r="AE101" i="34"/>
  <c r="G101" i="34"/>
  <c r="AA101" i="34"/>
  <c r="S101" i="34"/>
  <c r="AU63" i="8"/>
  <c r="AM63" i="8"/>
  <c r="AE63" i="8"/>
  <c r="W63" i="8"/>
  <c r="AY63" i="8"/>
  <c r="AI63" i="8"/>
  <c r="S63" i="8"/>
  <c r="K63" i="8"/>
  <c r="BC63" i="8"/>
  <c r="G63" i="8"/>
  <c r="AA63" i="8"/>
  <c r="O63" i="8"/>
  <c r="AQ63" i="8"/>
  <c r="AY67" i="8"/>
  <c r="AQ67" i="8"/>
  <c r="AI67" i="8"/>
  <c r="AA67" i="8"/>
  <c r="S67" i="8"/>
  <c r="K67" i="8"/>
  <c r="AU67" i="8"/>
  <c r="AE67" i="8"/>
  <c r="O67" i="8"/>
  <c r="AM67" i="8"/>
  <c r="G67" i="8"/>
  <c r="W67" i="8"/>
  <c r="BC67" i="8"/>
  <c r="AU71" i="8"/>
  <c r="AA71" i="8"/>
  <c r="O71" i="8"/>
  <c r="BC71" i="8"/>
  <c r="AI71" i="8"/>
  <c r="W71" i="8"/>
  <c r="AM71" i="8"/>
  <c r="S71" i="8"/>
  <c r="AE71" i="8"/>
  <c r="K71" i="8"/>
  <c r="AY71" i="8"/>
  <c r="G71" i="8"/>
  <c r="AQ71" i="8"/>
  <c r="AY75" i="8"/>
  <c r="AQ75" i="8"/>
  <c r="AI75" i="8"/>
  <c r="AA75" i="8"/>
  <c r="S75" i="8"/>
  <c r="K75" i="8"/>
  <c r="AU75" i="8"/>
  <c r="AE75" i="8"/>
  <c r="O75" i="8"/>
  <c r="AM75" i="8"/>
  <c r="G75" i="8"/>
  <c r="W75" i="8"/>
  <c r="BC75" i="8"/>
  <c r="BC91" i="8"/>
  <c r="AU91" i="8"/>
  <c r="AM91" i="8"/>
  <c r="AE91" i="8"/>
  <c r="W91" i="8"/>
  <c r="O91" i="8"/>
  <c r="G91" i="8"/>
  <c r="AA91" i="8"/>
  <c r="AI91" i="8"/>
  <c r="AQ91" i="8"/>
  <c r="S91" i="8"/>
  <c r="K91" i="8"/>
  <c r="AY91" i="8"/>
  <c r="AY95" i="8"/>
  <c r="AQ95" i="8"/>
  <c r="AI95" i="8"/>
  <c r="AA95" i="8"/>
  <c r="S95" i="8"/>
  <c r="K95" i="8"/>
  <c r="AM95" i="8"/>
  <c r="G95" i="8"/>
  <c r="AU95" i="8"/>
  <c r="O95" i="8"/>
  <c r="BC95" i="8"/>
  <c r="AE95" i="8"/>
  <c r="W95" i="8"/>
  <c r="BA73" i="9"/>
  <c r="AS73" i="9"/>
  <c r="AK73" i="9"/>
  <c r="AC73" i="9"/>
  <c r="U73" i="9"/>
  <c r="M73" i="9"/>
  <c r="E73" i="9"/>
  <c r="AW73" i="9"/>
  <c r="AG73" i="9"/>
  <c r="Q73" i="9"/>
  <c r="Y73" i="9"/>
  <c r="AO73" i="9"/>
  <c r="I73" i="9"/>
  <c r="AW97" i="9"/>
  <c r="AO97" i="9"/>
  <c r="AG97" i="9"/>
  <c r="Y97" i="9"/>
  <c r="Q97" i="9"/>
  <c r="I97" i="9"/>
  <c r="BA97" i="9"/>
  <c r="AK97" i="9"/>
  <c r="U97" i="9"/>
  <c r="E97" i="9"/>
  <c r="AS97" i="9"/>
  <c r="M97" i="9"/>
  <c r="AC97" i="9"/>
  <c r="AW63" i="15"/>
  <c r="AO63" i="15"/>
  <c r="AG63" i="15"/>
  <c r="Y63" i="15"/>
  <c r="BA63" i="15"/>
  <c r="AS63" i="15"/>
  <c r="AC63" i="15"/>
  <c r="M63" i="15"/>
  <c r="I63" i="15"/>
  <c r="E63" i="15"/>
  <c r="AK63" i="15"/>
  <c r="U63" i="15"/>
  <c r="Q63" i="15"/>
  <c r="AW67" i="15"/>
  <c r="AO67" i="15"/>
  <c r="AG67" i="15"/>
  <c r="Y67" i="15"/>
  <c r="Q67" i="15"/>
  <c r="I67" i="15"/>
  <c r="BA67" i="15"/>
  <c r="AK67" i="15"/>
  <c r="U67" i="15"/>
  <c r="E67" i="15"/>
  <c r="AC67" i="15"/>
  <c r="AS67" i="15"/>
  <c r="M67" i="15"/>
  <c r="BA71" i="15"/>
  <c r="AS71" i="15"/>
  <c r="AK71" i="15"/>
  <c r="AC71" i="15"/>
  <c r="U71" i="15"/>
  <c r="M71" i="15"/>
  <c r="E71" i="15"/>
  <c r="AW71" i="15"/>
  <c r="Q71" i="15"/>
  <c r="Y71" i="15"/>
  <c r="AO71" i="15"/>
  <c r="AG71" i="15"/>
  <c r="I71" i="15"/>
  <c r="BA75" i="15"/>
  <c r="AS75" i="15"/>
  <c r="AK75" i="15"/>
  <c r="AC75" i="15"/>
  <c r="U75" i="15"/>
  <c r="M75" i="15"/>
  <c r="E75" i="15"/>
  <c r="AW75" i="15"/>
  <c r="AG75" i="15"/>
  <c r="Q75" i="15"/>
  <c r="AO75" i="15"/>
  <c r="I75" i="15"/>
  <c r="Y75" i="15"/>
  <c r="BA79" i="15"/>
  <c r="AS79" i="15"/>
  <c r="AK79" i="15"/>
  <c r="AC79" i="15"/>
  <c r="U79" i="15"/>
  <c r="M79" i="15"/>
  <c r="E79" i="15"/>
  <c r="AW79" i="15"/>
  <c r="AG79" i="15"/>
  <c r="Q79" i="15"/>
  <c r="Y79" i="15"/>
  <c r="I79" i="15"/>
  <c r="AO79" i="15"/>
  <c r="BA83" i="15"/>
  <c r="AS83" i="15"/>
  <c r="AK83" i="15"/>
  <c r="AC83" i="15"/>
  <c r="U83" i="15"/>
  <c r="M83" i="15"/>
  <c r="E83" i="15"/>
  <c r="AW83" i="15"/>
  <c r="AG83" i="15"/>
  <c r="Q83" i="15"/>
  <c r="AO83" i="15"/>
  <c r="I83" i="15"/>
  <c r="Y83" i="15"/>
  <c r="AO87" i="15"/>
  <c r="AC87" i="15"/>
  <c r="I87" i="15"/>
  <c r="AW87" i="15"/>
  <c r="AK87" i="15"/>
  <c r="Q87" i="15"/>
  <c r="E87" i="15"/>
  <c r="U87" i="15"/>
  <c r="M87" i="15"/>
  <c r="AS87" i="15"/>
  <c r="AG87" i="15"/>
  <c r="BA87" i="15"/>
  <c r="Y87" i="15"/>
  <c r="AW91" i="15"/>
  <c r="AC91" i="15"/>
  <c r="Q91" i="15"/>
  <c r="AK91" i="15"/>
  <c r="Y91" i="15"/>
  <c r="E91" i="15"/>
  <c r="AS91" i="15"/>
  <c r="AO91" i="15"/>
  <c r="U91" i="15"/>
  <c r="BA91" i="15"/>
  <c r="I91" i="15"/>
  <c r="AG91" i="15"/>
  <c r="M91" i="15"/>
  <c r="BA95" i="15"/>
  <c r="AS95" i="15"/>
  <c r="AK95" i="15"/>
  <c r="AC95" i="15"/>
  <c r="U95" i="15"/>
  <c r="M95" i="15"/>
  <c r="E95" i="15"/>
  <c r="AO95" i="15"/>
  <c r="Y95" i="15"/>
  <c r="I95" i="15"/>
  <c r="AG95" i="15"/>
  <c r="AW95" i="15"/>
  <c r="Q95" i="15"/>
  <c r="AW99" i="15"/>
  <c r="AK99" i="15"/>
  <c r="Q99" i="15"/>
  <c r="E99" i="15"/>
  <c r="AS99" i="15"/>
  <c r="Y99" i="15"/>
  <c r="M99" i="15"/>
  <c r="U99" i="15"/>
  <c r="AO99" i="15"/>
  <c r="AG99" i="15"/>
  <c r="AC99" i="15"/>
  <c r="BA99" i="15"/>
  <c r="I99" i="15"/>
  <c r="BA103" i="15"/>
  <c r="AS103" i="15"/>
  <c r="AK103" i="15"/>
  <c r="AC103" i="15"/>
  <c r="U103" i="15"/>
  <c r="M103" i="15"/>
  <c r="E103" i="15"/>
  <c r="AW103" i="15"/>
  <c r="AG103" i="15"/>
  <c r="Q103" i="15"/>
  <c r="Y103" i="15"/>
  <c r="AO103" i="15"/>
  <c r="I103" i="15"/>
  <c r="AU63" i="16"/>
  <c r="AM63" i="16"/>
  <c r="AE63" i="16"/>
  <c r="W63" i="16"/>
  <c r="AY63" i="16"/>
  <c r="AI63" i="16"/>
  <c r="S63" i="16"/>
  <c r="K63" i="16"/>
  <c r="BC63" i="16"/>
  <c r="AQ63" i="16"/>
  <c r="O63" i="16"/>
  <c r="G63" i="16"/>
  <c r="AA63" i="16"/>
  <c r="AY67" i="16"/>
  <c r="AQ67" i="16"/>
  <c r="AI67" i="16"/>
  <c r="AA67" i="16"/>
  <c r="S67" i="16"/>
  <c r="K67" i="16"/>
  <c r="AU67" i="16"/>
  <c r="AE67" i="16"/>
  <c r="O67" i="16"/>
  <c r="AM67" i="16"/>
  <c r="G67" i="16"/>
  <c r="W67" i="16"/>
  <c r="BC67" i="16"/>
  <c r="AU71" i="16"/>
  <c r="AA71" i="16"/>
  <c r="O71" i="16"/>
  <c r="BC71" i="16"/>
  <c r="AI71" i="16"/>
  <c r="W71" i="16"/>
  <c r="AY71" i="16"/>
  <c r="G71" i="16"/>
  <c r="AQ71" i="16"/>
  <c r="K71" i="16"/>
  <c r="AM71" i="16"/>
  <c r="AE71" i="16"/>
  <c r="S71" i="16"/>
  <c r="AY75" i="16"/>
  <c r="AQ75" i="16"/>
  <c r="AI75" i="16"/>
  <c r="AA75" i="16"/>
  <c r="S75" i="16"/>
  <c r="K75" i="16"/>
  <c r="AU75" i="16"/>
  <c r="AE75" i="16"/>
  <c r="O75" i="16"/>
  <c r="AM75" i="16"/>
  <c r="G75" i="16"/>
  <c r="BC75" i="16"/>
  <c r="W75" i="16"/>
  <c r="AY79" i="16"/>
  <c r="AQ79" i="16"/>
  <c r="AI79" i="16"/>
  <c r="AA79" i="16"/>
  <c r="S79" i="16"/>
  <c r="K79" i="16"/>
  <c r="AU79" i="16"/>
  <c r="AE79" i="16"/>
  <c r="O79" i="16"/>
  <c r="BC79" i="16"/>
  <c r="W79" i="16"/>
  <c r="AM79" i="16"/>
  <c r="G79" i="16"/>
  <c r="AY83" i="16"/>
  <c r="AQ83" i="16"/>
  <c r="AI83" i="16"/>
  <c r="AA83" i="16"/>
  <c r="S83" i="16"/>
  <c r="K83" i="16"/>
  <c r="AU83" i="16"/>
  <c r="AE83" i="16"/>
  <c r="O83" i="16"/>
  <c r="AM83" i="16"/>
  <c r="G83" i="16"/>
  <c r="W83" i="16"/>
  <c r="BC83" i="16"/>
  <c r="AY87" i="16"/>
  <c r="AQ87" i="16"/>
  <c r="AI87" i="16"/>
  <c r="AA87" i="16"/>
  <c r="S87" i="16"/>
  <c r="K87" i="16"/>
  <c r="AM87" i="16"/>
  <c r="G87" i="16"/>
  <c r="AU87" i="16"/>
  <c r="O87" i="16"/>
  <c r="AE87" i="16"/>
  <c r="W87" i="16"/>
  <c r="BC87" i="16"/>
  <c r="BC91" i="16"/>
  <c r="AU91" i="16"/>
  <c r="AM91" i="16"/>
  <c r="AE91" i="16"/>
  <c r="W91" i="16"/>
  <c r="O91" i="16"/>
  <c r="G91" i="16"/>
  <c r="AA91" i="16"/>
  <c r="AI91" i="16"/>
  <c r="K91" i="16"/>
  <c r="AY91" i="16"/>
  <c r="S91" i="16"/>
  <c r="AQ91" i="16"/>
  <c r="AY95" i="16"/>
  <c r="AQ95" i="16"/>
  <c r="AI95" i="16"/>
  <c r="AA95" i="16"/>
  <c r="S95" i="16"/>
  <c r="K95" i="16"/>
  <c r="AU95" i="16"/>
  <c r="AE95" i="16"/>
  <c r="O95" i="16"/>
  <c r="BC95" i="16"/>
  <c r="W95" i="16"/>
  <c r="G95" i="16"/>
  <c r="AM95" i="16"/>
  <c r="AY99" i="16"/>
  <c r="AQ99" i="16"/>
  <c r="AI99" i="16"/>
  <c r="AA99" i="16"/>
  <c r="S99" i="16"/>
  <c r="K99" i="16"/>
  <c r="AU99" i="16"/>
  <c r="O99" i="16"/>
  <c r="BC99" i="16"/>
  <c r="W99" i="16"/>
  <c r="AE99" i="16"/>
  <c r="G99" i="16"/>
  <c r="AM99" i="16"/>
  <c r="AY103" i="16"/>
  <c r="AQ103" i="16"/>
  <c r="AI103" i="16"/>
  <c r="AA103" i="16"/>
  <c r="S103" i="16"/>
  <c r="K103" i="16"/>
  <c r="BC103" i="16"/>
  <c r="AE103" i="16"/>
  <c r="AM103" i="16"/>
  <c r="G103" i="16"/>
  <c r="AU103" i="16"/>
  <c r="W103" i="16"/>
  <c r="O103" i="16"/>
  <c r="AW65" i="17"/>
  <c r="AO65" i="17"/>
  <c r="AG65" i="17"/>
  <c r="Y65" i="17"/>
  <c r="Q65" i="17"/>
  <c r="I65" i="17"/>
  <c r="BA65" i="17"/>
  <c r="AK65" i="17"/>
  <c r="U65" i="17"/>
  <c r="E65" i="17"/>
  <c r="AS65" i="17"/>
  <c r="M65" i="17"/>
  <c r="AC65" i="17"/>
  <c r="AW69" i="17"/>
  <c r="AO69" i="17"/>
  <c r="AG69" i="17"/>
  <c r="Y69" i="17"/>
  <c r="Q69" i="17"/>
  <c r="I69" i="17"/>
  <c r="BA69" i="17"/>
  <c r="AK69" i="17"/>
  <c r="U69" i="17"/>
  <c r="E69" i="17"/>
  <c r="AC69" i="17"/>
  <c r="M69" i="17"/>
  <c r="AS69" i="17"/>
  <c r="BA73" i="17"/>
  <c r="AS73" i="17"/>
  <c r="AK73" i="17"/>
  <c r="AC73" i="17"/>
  <c r="U73" i="17"/>
  <c r="M73" i="17"/>
  <c r="E73" i="17"/>
  <c r="AW73" i="17"/>
  <c r="Q73" i="17"/>
  <c r="Y73" i="17"/>
  <c r="I73" i="17"/>
  <c r="AO73" i="17"/>
  <c r="AG73" i="17"/>
  <c r="BA77" i="17"/>
  <c r="AS77" i="17"/>
  <c r="AK77" i="17"/>
  <c r="AC77" i="17"/>
  <c r="U77" i="17"/>
  <c r="M77" i="17"/>
  <c r="E77" i="17"/>
  <c r="AW77" i="17"/>
  <c r="AG77" i="17"/>
  <c r="Q77" i="17"/>
  <c r="AO77" i="17"/>
  <c r="I77" i="17"/>
  <c r="Y77" i="17"/>
  <c r="BA81" i="17"/>
  <c r="AS81" i="17"/>
  <c r="AK81" i="17"/>
  <c r="AC81" i="17"/>
  <c r="U81" i="17"/>
  <c r="M81" i="17"/>
  <c r="E81" i="17"/>
  <c r="AW81" i="17"/>
  <c r="AG81" i="17"/>
  <c r="Q81" i="17"/>
  <c r="Y81" i="17"/>
  <c r="AO81" i="17"/>
  <c r="I81" i="17"/>
  <c r="BA85" i="17"/>
  <c r="AS85" i="17"/>
  <c r="AK85" i="17"/>
  <c r="AC85" i="17"/>
  <c r="U85" i="17"/>
  <c r="M85" i="17"/>
  <c r="E85" i="17"/>
  <c r="AW85" i="17"/>
  <c r="AG85" i="17"/>
  <c r="Q85" i="17"/>
  <c r="AO85" i="17"/>
  <c r="I85" i="17"/>
  <c r="Y85" i="17"/>
  <c r="AW89" i="17"/>
  <c r="AO89" i="17"/>
  <c r="AG89" i="17"/>
  <c r="Y89" i="17"/>
  <c r="Q89" i="17"/>
  <c r="I89" i="17"/>
  <c r="AS89" i="17"/>
  <c r="AC89" i="17"/>
  <c r="M89" i="17"/>
  <c r="AK89" i="17"/>
  <c r="E89" i="17"/>
  <c r="BA89" i="17"/>
  <c r="U89" i="17"/>
  <c r="AS93" i="17"/>
  <c r="AG93" i="17"/>
  <c r="M93" i="17"/>
  <c r="BA93" i="17"/>
  <c r="AO93" i="17"/>
  <c r="U93" i="17"/>
  <c r="I93" i="17"/>
  <c r="AW93" i="17"/>
  <c r="AC93" i="17"/>
  <c r="Y93" i="17"/>
  <c r="E93" i="17"/>
  <c r="AK93" i="17"/>
  <c r="Q93" i="17"/>
  <c r="BA97" i="17"/>
  <c r="AO97" i="17"/>
  <c r="U97" i="17"/>
  <c r="I97" i="17"/>
  <c r="AW97" i="17"/>
  <c r="AC97" i="17"/>
  <c r="Q97" i="17"/>
  <c r="AK97" i="17"/>
  <c r="AG97" i="17"/>
  <c r="M97" i="17"/>
  <c r="Y97" i="17"/>
  <c r="E97" i="17"/>
  <c r="AS97" i="17"/>
  <c r="AW101" i="17"/>
  <c r="AO101" i="17"/>
  <c r="AG101" i="17"/>
  <c r="Y101" i="17"/>
  <c r="Q101" i="17"/>
  <c r="I101" i="17"/>
  <c r="AS101" i="17"/>
  <c r="AC101" i="17"/>
  <c r="M101" i="17"/>
  <c r="AK101" i="17"/>
  <c r="E101" i="17"/>
  <c r="U101" i="17"/>
  <c r="BA101" i="17"/>
  <c r="AU63" i="23"/>
  <c r="AE63" i="23"/>
  <c r="O63" i="23"/>
  <c r="AA63" i="23"/>
  <c r="G63" i="23"/>
  <c r="W63" i="23"/>
  <c r="K63" i="23"/>
  <c r="BC63" i="23"/>
  <c r="AY63" i="23"/>
  <c r="AI63" i="23"/>
  <c r="S63" i="23"/>
  <c r="AQ63" i="23"/>
  <c r="AM63" i="23"/>
  <c r="BC67" i="23"/>
  <c r="AU67" i="23"/>
  <c r="AM67" i="23"/>
  <c r="AE67" i="23"/>
  <c r="W67" i="23"/>
  <c r="O67" i="23"/>
  <c r="G67" i="23"/>
  <c r="AY67" i="23"/>
  <c r="S67" i="23"/>
  <c r="AQ67" i="23"/>
  <c r="K67" i="23"/>
  <c r="AI67" i="23"/>
  <c r="AA67" i="23"/>
  <c r="BC71" i="23"/>
  <c r="AU71" i="23"/>
  <c r="AM71" i="23"/>
  <c r="AE71" i="23"/>
  <c r="W71" i="23"/>
  <c r="O71" i="23"/>
  <c r="G71" i="23"/>
  <c r="AY71" i="23"/>
  <c r="S71" i="23"/>
  <c r="AA71" i="23"/>
  <c r="AI71" i="23"/>
  <c r="AQ71" i="23"/>
  <c r="K71" i="23"/>
  <c r="BC75" i="23"/>
  <c r="AU75" i="23"/>
  <c r="AM75" i="23"/>
  <c r="AE75" i="23"/>
  <c r="W75" i="23"/>
  <c r="O75" i="23"/>
  <c r="G75" i="23"/>
  <c r="AY75" i="23"/>
  <c r="AI75" i="23"/>
  <c r="AA75" i="23"/>
  <c r="S75" i="23"/>
  <c r="AQ75" i="23"/>
  <c r="K75" i="23"/>
  <c r="AY79" i="23"/>
  <c r="AQ79" i="23"/>
  <c r="AI79" i="23"/>
  <c r="AA79" i="23"/>
  <c r="S79" i="23"/>
  <c r="K79" i="23"/>
  <c r="AE79" i="23"/>
  <c r="AM79" i="23"/>
  <c r="G79" i="23"/>
  <c r="W79" i="23"/>
  <c r="O79" i="23"/>
  <c r="AU79" i="23"/>
  <c r="BC79" i="23"/>
  <c r="AY83" i="23"/>
  <c r="AQ83" i="23"/>
  <c r="AI83" i="23"/>
  <c r="AA83" i="23"/>
  <c r="S83" i="23"/>
  <c r="K83" i="23"/>
  <c r="AU83" i="23"/>
  <c r="O83" i="23"/>
  <c r="BC83" i="23"/>
  <c r="W83" i="23"/>
  <c r="AM83" i="23"/>
  <c r="G83" i="23"/>
  <c r="AE83" i="23"/>
  <c r="AY87" i="23"/>
  <c r="AQ87" i="23"/>
  <c r="AI87" i="23"/>
  <c r="AA87" i="23"/>
  <c r="S87" i="23"/>
  <c r="K87" i="23"/>
  <c r="AE87" i="23"/>
  <c r="AM87" i="23"/>
  <c r="G87" i="23"/>
  <c r="BC87" i="23"/>
  <c r="AU87" i="23"/>
  <c r="W87" i="23"/>
  <c r="O87" i="23"/>
  <c r="BC91" i="23"/>
  <c r="AU91" i="23"/>
  <c r="AM91" i="23"/>
  <c r="AE91" i="23"/>
  <c r="W91" i="23"/>
  <c r="O91" i="23"/>
  <c r="G91" i="23"/>
  <c r="AY91" i="23"/>
  <c r="S91" i="23"/>
  <c r="AA91" i="23"/>
  <c r="AI91" i="23"/>
  <c r="K91" i="23"/>
  <c r="AQ91" i="23"/>
  <c r="BC95" i="23"/>
  <c r="AU95" i="23"/>
  <c r="AM95" i="23"/>
  <c r="AE95" i="23"/>
  <c r="W95" i="23"/>
  <c r="O95" i="23"/>
  <c r="G95" i="23"/>
  <c r="AQ95" i="23"/>
  <c r="AA95" i="23"/>
  <c r="K95" i="23"/>
  <c r="AI95" i="23"/>
  <c r="AY95" i="23"/>
  <c r="S95" i="23"/>
  <c r="AQ99" i="23"/>
  <c r="AE99" i="23"/>
  <c r="K99" i="23"/>
  <c r="AY99" i="23"/>
  <c r="AM99" i="23"/>
  <c r="S99" i="23"/>
  <c r="G99" i="23"/>
  <c r="W99" i="23"/>
  <c r="O99" i="23"/>
  <c r="AI99" i="23"/>
  <c r="BC99" i="23"/>
  <c r="AA99" i="23"/>
  <c r="AU99" i="23"/>
  <c r="AY103" i="23"/>
  <c r="AQ103" i="23"/>
  <c r="AI103" i="23"/>
  <c r="AA103" i="23"/>
  <c r="S103" i="23"/>
  <c r="K103" i="23"/>
  <c r="BC103" i="23"/>
  <c r="AM103" i="23"/>
  <c r="W103" i="23"/>
  <c r="G103" i="23"/>
  <c r="AU103" i="23"/>
  <c r="O103" i="23"/>
  <c r="AE103" i="23"/>
  <c r="AW65" i="24"/>
  <c r="AO65" i="24"/>
  <c r="AG65" i="24"/>
  <c r="Y65" i="24"/>
  <c r="Q65" i="24"/>
  <c r="I65" i="24"/>
  <c r="AK65" i="24"/>
  <c r="E65" i="24"/>
  <c r="AS65" i="24"/>
  <c r="M65" i="24"/>
  <c r="AC65" i="24"/>
  <c r="BA65" i="24"/>
  <c r="U65" i="24"/>
  <c r="AW69" i="24"/>
  <c r="AO69" i="24"/>
  <c r="AG69" i="24"/>
  <c r="Y69" i="24"/>
  <c r="Q69" i="24"/>
  <c r="I69" i="24"/>
  <c r="BA69" i="24"/>
  <c r="AK69" i="24"/>
  <c r="U69" i="24"/>
  <c r="E69" i="24"/>
  <c r="AS69" i="24"/>
  <c r="M69" i="24"/>
  <c r="AC69" i="24"/>
  <c r="AW73" i="24"/>
  <c r="AO73" i="24"/>
  <c r="AG73" i="24"/>
  <c r="Y73" i="24"/>
  <c r="Q73" i="24"/>
  <c r="I73" i="24"/>
  <c r="BA73" i="24"/>
  <c r="AK73" i="24"/>
  <c r="U73" i="24"/>
  <c r="E73" i="24"/>
  <c r="AS73" i="24"/>
  <c r="M73" i="24"/>
  <c r="AC73" i="24"/>
  <c r="AW77" i="24"/>
  <c r="AO77" i="24"/>
  <c r="AG77" i="24"/>
  <c r="Y77" i="24"/>
  <c r="Q77" i="24"/>
  <c r="I77" i="24"/>
  <c r="BA77" i="24"/>
  <c r="AK77" i="24"/>
  <c r="U77" i="24"/>
  <c r="E77" i="24"/>
  <c r="AS77" i="24"/>
  <c r="M77" i="24"/>
  <c r="AC77" i="24"/>
  <c r="AW81" i="24"/>
  <c r="AK81" i="24"/>
  <c r="Q81" i="24"/>
  <c r="E81" i="24"/>
  <c r="AS81" i="24"/>
  <c r="Y81" i="24"/>
  <c r="M81" i="24"/>
  <c r="AC81" i="24"/>
  <c r="I81" i="24"/>
  <c r="U81" i="24"/>
  <c r="BA81" i="24"/>
  <c r="AO81" i="24"/>
  <c r="AG81" i="24"/>
  <c r="BA85" i="24"/>
  <c r="AG85" i="24"/>
  <c r="U85" i="24"/>
  <c r="AO85" i="24"/>
  <c r="AC85" i="24"/>
  <c r="I85" i="24"/>
  <c r="AS85" i="24"/>
  <c r="Y85" i="24"/>
  <c r="AK85" i="24"/>
  <c r="Q85" i="24"/>
  <c r="M85" i="24"/>
  <c r="AW85" i="24"/>
  <c r="E85" i="24"/>
  <c r="AW89" i="24"/>
  <c r="AK89" i="24"/>
  <c r="Q89" i="24"/>
  <c r="E89" i="24"/>
  <c r="AS89" i="24"/>
  <c r="Y89" i="24"/>
  <c r="M89" i="24"/>
  <c r="AO89" i="24"/>
  <c r="BA89" i="24"/>
  <c r="AG89" i="24"/>
  <c r="AC89" i="24"/>
  <c r="I89" i="24"/>
  <c r="U89" i="24"/>
  <c r="BA93" i="24"/>
  <c r="AS93" i="24"/>
  <c r="AK93" i="24"/>
  <c r="AC93" i="24"/>
  <c r="U93" i="24"/>
  <c r="M93" i="24"/>
  <c r="E93" i="24"/>
  <c r="AW93" i="24"/>
  <c r="AG93" i="24"/>
  <c r="Q93" i="24"/>
  <c r="AO93" i="24"/>
  <c r="I93" i="24"/>
  <c r="Y93" i="24"/>
  <c r="BA97" i="24"/>
  <c r="AS97" i="24"/>
  <c r="AK97" i="24"/>
  <c r="AC97" i="24"/>
  <c r="U97" i="24"/>
  <c r="M97" i="24"/>
  <c r="E97" i="24"/>
  <c r="AG97" i="24"/>
  <c r="AO97" i="24"/>
  <c r="I97" i="24"/>
  <c r="AW97" i="24"/>
  <c r="Y97" i="24"/>
  <c r="Q97" i="24"/>
  <c r="BA101" i="24"/>
  <c r="AS101" i="24"/>
  <c r="AK101" i="24"/>
  <c r="AC101" i="24"/>
  <c r="U101" i="24"/>
  <c r="M101" i="24"/>
  <c r="E101" i="24"/>
  <c r="AW101" i="24"/>
  <c r="Q101" i="24"/>
  <c r="Y101" i="24"/>
  <c r="I101" i="24"/>
  <c r="AO101" i="24"/>
  <c r="AG101" i="24"/>
  <c r="AY65" i="29"/>
  <c r="AE65" i="29"/>
  <c r="S65" i="29"/>
  <c r="AA65" i="29"/>
  <c r="G65" i="29"/>
  <c r="AU65" i="29"/>
  <c r="AI65" i="29"/>
  <c r="O65" i="29"/>
  <c r="AQ65" i="29"/>
  <c r="W65" i="29"/>
  <c r="AM65" i="29"/>
  <c r="BC65" i="29"/>
  <c r="K65" i="29"/>
  <c r="BC69" i="29"/>
  <c r="AU69" i="29"/>
  <c r="AM69" i="29"/>
  <c r="AE69" i="29"/>
  <c r="W69" i="29"/>
  <c r="O69" i="29"/>
  <c r="G69" i="29"/>
  <c r="AY69" i="29"/>
  <c r="S69" i="29"/>
  <c r="AQ69" i="29"/>
  <c r="K69" i="29"/>
  <c r="AI69" i="29"/>
  <c r="AA69" i="29"/>
  <c r="BC73" i="29"/>
  <c r="AU73" i="29"/>
  <c r="AM73" i="29"/>
  <c r="AE73" i="29"/>
  <c r="W73" i="29"/>
  <c r="O73" i="29"/>
  <c r="G73" i="29"/>
  <c r="AI73" i="29"/>
  <c r="S73" i="29"/>
  <c r="AA73" i="29"/>
  <c r="AY73" i="29"/>
  <c r="AQ73" i="29"/>
  <c r="K73" i="29"/>
  <c r="BC77" i="29"/>
  <c r="AU77" i="29"/>
  <c r="AM77" i="29"/>
  <c r="AE77" i="29"/>
  <c r="W77" i="29"/>
  <c r="O77" i="29"/>
  <c r="G77" i="29"/>
  <c r="AY77" i="29"/>
  <c r="AI77" i="29"/>
  <c r="S77" i="29"/>
  <c r="AQ77" i="29"/>
  <c r="K77" i="29"/>
  <c r="AA77" i="29"/>
  <c r="AY81" i="29"/>
  <c r="AQ81" i="29"/>
  <c r="AI81" i="29"/>
  <c r="AA81" i="29"/>
  <c r="S81" i="29"/>
  <c r="K81" i="29"/>
  <c r="AE81" i="29"/>
  <c r="AM81" i="29"/>
  <c r="G81" i="29"/>
  <c r="BC81" i="29"/>
  <c r="AU81" i="29"/>
  <c r="W81" i="29"/>
  <c r="O81" i="29"/>
  <c r="AY85" i="29"/>
  <c r="AQ85" i="29"/>
  <c r="AI85" i="29"/>
  <c r="AA85" i="29"/>
  <c r="S85" i="29"/>
  <c r="K85" i="29"/>
  <c r="AU85" i="29"/>
  <c r="O85" i="29"/>
  <c r="BC85" i="29"/>
  <c r="W85" i="29"/>
  <c r="G85" i="29"/>
  <c r="AM85" i="29"/>
  <c r="AE85" i="29"/>
  <c r="AY89" i="29"/>
  <c r="AQ89" i="29"/>
  <c r="AI89" i="29"/>
  <c r="AA89" i="29"/>
  <c r="S89" i="29"/>
  <c r="K89" i="29"/>
  <c r="AE89" i="29"/>
  <c r="AM89" i="29"/>
  <c r="G89" i="29"/>
  <c r="W89" i="29"/>
  <c r="O89" i="29"/>
  <c r="BC89" i="29"/>
  <c r="AU89" i="29"/>
  <c r="BC93" i="29"/>
  <c r="AU93" i="29"/>
  <c r="AM93" i="29"/>
  <c r="AE93" i="29"/>
  <c r="W93" i="29"/>
  <c r="O93" i="29"/>
  <c r="G93" i="29"/>
  <c r="AQ93" i="29"/>
  <c r="AA93" i="29"/>
  <c r="K93" i="29"/>
  <c r="AY93" i="29"/>
  <c r="S93" i="29"/>
  <c r="AI93" i="29"/>
  <c r="AU97" i="29"/>
  <c r="AA97" i="29"/>
  <c r="O97" i="29"/>
  <c r="BC97" i="29"/>
  <c r="AI97" i="29"/>
  <c r="W97" i="29"/>
  <c r="AM97" i="29"/>
  <c r="S97" i="29"/>
  <c r="AE97" i="29"/>
  <c r="K97" i="29"/>
  <c r="AY97" i="29"/>
  <c r="G97" i="29"/>
  <c r="AQ97" i="29"/>
  <c r="AQ101" i="29"/>
  <c r="AE101" i="29"/>
  <c r="K101" i="29"/>
  <c r="AY101" i="29"/>
  <c r="AM101" i="29"/>
  <c r="S101" i="29"/>
  <c r="G101" i="29"/>
  <c r="BC101" i="29"/>
  <c r="AI101" i="29"/>
  <c r="AU101" i="29"/>
  <c r="AA101" i="29"/>
  <c r="W101" i="29"/>
  <c r="O101" i="29"/>
  <c r="AW63" i="30"/>
  <c r="AO63" i="30"/>
  <c r="AG63" i="30"/>
  <c r="Y63" i="30"/>
  <c r="Q63" i="30"/>
  <c r="AK63" i="30"/>
  <c r="U63" i="30"/>
  <c r="BA63" i="30"/>
  <c r="AS63" i="30"/>
  <c r="AC63" i="30"/>
  <c r="I63" i="30"/>
  <c r="E63" i="30"/>
  <c r="M63" i="30"/>
  <c r="AW67" i="30"/>
  <c r="AO67" i="30"/>
  <c r="AG67" i="30"/>
  <c r="Y67" i="30"/>
  <c r="Q67" i="30"/>
  <c r="I67" i="30"/>
  <c r="AK67" i="30"/>
  <c r="E67" i="30"/>
  <c r="AS67" i="30"/>
  <c r="M67" i="30"/>
  <c r="BA67" i="30"/>
  <c r="U67" i="30"/>
  <c r="AC67" i="30"/>
  <c r="AW71" i="30"/>
  <c r="AO71" i="30"/>
  <c r="AG71" i="30"/>
  <c r="Y71" i="30"/>
  <c r="Q71" i="30"/>
  <c r="I71" i="30"/>
  <c r="BA71" i="30"/>
  <c r="AK71" i="30"/>
  <c r="U71" i="30"/>
  <c r="E71" i="30"/>
  <c r="AS71" i="30"/>
  <c r="M71" i="30"/>
  <c r="AC71" i="30"/>
  <c r="AW75" i="30"/>
  <c r="AO75" i="30"/>
  <c r="AG75" i="30"/>
  <c r="Y75" i="30"/>
  <c r="Q75" i="30"/>
  <c r="I75" i="30"/>
  <c r="BA75" i="30"/>
  <c r="AK75" i="30"/>
  <c r="U75" i="30"/>
  <c r="E75" i="30"/>
  <c r="AS75" i="30"/>
  <c r="M75" i="30"/>
  <c r="AC75" i="30"/>
  <c r="BA79" i="30"/>
  <c r="AG79" i="30"/>
  <c r="U79" i="30"/>
  <c r="AO79" i="30"/>
  <c r="AC79" i="30"/>
  <c r="I79" i="30"/>
  <c r="AS79" i="30"/>
  <c r="Y79" i="30"/>
  <c r="E79" i="30"/>
  <c r="AK79" i="30"/>
  <c r="AW79" i="30"/>
  <c r="Q79" i="30"/>
  <c r="M79" i="30"/>
  <c r="AW83" i="30"/>
  <c r="AK83" i="30"/>
  <c r="Q83" i="30"/>
  <c r="E83" i="30"/>
  <c r="AS83" i="30"/>
  <c r="Y83" i="30"/>
  <c r="M83" i="30"/>
  <c r="AO83" i="30"/>
  <c r="BA83" i="30"/>
  <c r="AG83" i="30"/>
  <c r="AC83" i="30"/>
  <c r="I83" i="30"/>
  <c r="U83" i="30"/>
  <c r="BA87" i="30"/>
  <c r="AG87" i="30"/>
  <c r="U87" i="30"/>
  <c r="AO87" i="30"/>
  <c r="AC87" i="30"/>
  <c r="I87" i="30"/>
  <c r="M87" i="30"/>
  <c r="AW87" i="30"/>
  <c r="E87" i="30"/>
  <c r="AS87" i="30"/>
  <c r="AK87" i="30"/>
  <c r="Y87" i="30"/>
  <c r="Q87" i="30"/>
  <c r="BA91" i="30"/>
  <c r="AO91" i="30"/>
  <c r="U91" i="30"/>
  <c r="I91" i="30"/>
  <c r="AW91" i="30"/>
  <c r="AC91" i="30"/>
  <c r="Q91" i="30"/>
  <c r="AK91" i="30"/>
  <c r="AG91" i="30"/>
  <c r="M91" i="30"/>
  <c r="Y91" i="30"/>
  <c r="E91" i="30"/>
  <c r="AS91" i="30"/>
  <c r="BA95" i="30"/>
  <c r="AS95" i="30"/>
  <c r="AK95" i="30"/>
  <c r="AC95" i="30"/>
  <c r="U95" i="30"/>
  <c r="M95" i="30"/>
  <c r="E95" i="30"/>
  <c r="AW95" i="30"/>
  <c r="AG95" i="30"/>
  <c r="Q95" i="30"/>
  <c r="AO95" i="30"/>
  <c r="I95" i="30"/>
  <c r="Y95" i="30"/>
  <c r="BA99" i="30"/>
  <c r="AS99" i="30"/>
  <c r="AK99" i="30"/>
  <c r="AC99" i="30"/>
  <c r="U99" i="30"/>
  <c r="M99" i="30"/>
  <c r="E99" i="30"/>
  <c r="AG99" i="30"/>
  <c r="AO99" i="30"/>
  <c r="I99" i="30"/>
  <c r="Y99" i="30"/>
  <c r="Q99" i="30"/>
  <c r="AW99" i="30"/>
  <c r="BA103" i="30"/>
  <c r="AS103" i="30"/>
  <c r="AK103" i="30"/>
  <c r="AC103" i="30"/>
  <c r="U103" i="30"/>
  <c r="M103" i="30"/>
  <c r="E103" i="30"/>
  <c r="AW103" i="30"/>
  <c r="Q103" i="30"/>
  <c r="Y103" i="30"/>
  <c r="AO103" i="30"/>
  <c r="AG103" i="30"/>
  <c r="I103" i="30"/>
  <c r="AU63" i="31"/>
  <c r="AE63" i="31"/>
  <c r="O63" i="31"/>
  <c r="AQ63" i="31"/>
  <c r="AM63" i="31"/>
  <c r="W63" i="31"/>
  <c r="K63" i="31"/>
  <c r="AA63" i="31"/>
  <c r="BC63" i="31"/>
  <c r="AY63" i="31"/>
  <c r="S63" i="31"/>
  <c r="AI63" i="31"/>
  <c r="G63" i="31"/>
  <c r="AU67" i="31"/>
  <c r="AI67" i="31"/>
  <c r="O67" i="31"/>
  <c r="BC67" i="31"/>
  <c r="AQ67" i="31"/>
  <c r="W67" i="31"/>
  <c r="AY67" i="31"/>
  <c r="AE67" i="31"/>
  <c r="S67" i="31"/>
  <c r="K67" i="31"/>
  <c r="AM67" i="31"/>
  <c r="AA67" i="31"/>
  <c r="G67" i="31"/>
  <c r="BC71" i="31"/>
  <c r="AU71" i="31"/>
  <c r="AM71" i="31"/>
  <c r="AE71" i="31"/>
  <c r="W71" i="31"/>
  <c r="O71" i="31"/>
  <c r="G71" i="31"/>
  <c r="AY71" i="31"/>
  <c r="AI71" i="31"/>
  <c r="S71" i="31"/>
  <c r="AQ71" i="31"/>
  <c r="K71" i="31"/>
  <c r="AA71" i="31"/>
  <c r="BC75" i="31"/>
  <c r="AU75" i="31"/>
  <c r="AM75" i="31"/>
  <c r="AE75" i="31"/>
  <c r="W75" i="31"/>
  <c r="O75" i="31"/>
  <c r="G75" i="31"/>
  <c r="AY75" i="31"/>
  <c r="S75" i="31"/>
  <c r="AA75" i="31"/>
  <c r="AI75" i="31"/>
  <c r="AQ75" i="31"/>
  <c r="K75" i="31"/>
  <c r="BC79" i="31"/>
  <c r="AU79" i="31"/>
  <c r="AM79" i="31"/>
  <c r="AE79" i="31"/>
  <c r="W79" i="31"/>
  <c r="O79" i="31"/>
  <c r="G79" i="31"/>
  <c r="AY79" i="31"/>
  <c r="AI79" i="31"/>
  <c r="S79" i="31"/>
  <c r="AQ79" i="31"/>
  <c r="AA79" i="31"/>
  <c r="K79" i="31"/>
  <c r="AY83" i="31"/>
  <c r="AQ83" i="31"/>
  <c r="AI83" i="31"/>
  <c r="AA83" i="31"/>
  <c r="S83" i="31"/>
  <c r="K83" i="31"/>
  <c r="AU83" i="31"/>
  <c r="O83" i="31"/>
  <c r="BC83" i="31"/>
  <c r="W83" i="31"/>
  <c r="G83" i="31"/>
  <c r="AE83" i="31"/>
  <c r="AM83" i="31"/>
  <c r="AY87" i="31"/>
  <c r="AQ87" i="31"/>
  <c r="AI87" i="31"/>
  <c r="AA87" i="31"/>
  <c r="S87" i="31"/>
  <c r="K87" i="31"/>
  <c r="AE87" i="31"/>
  <c r="AM87" i="31"/>
  <c r="G87" i="31"/>
  <c r="W87" i="31"/>
  <c r="O87" i="31"/>
  <c r="BC87" i="31"/>
  <c r="AU87" i="31"/>
  <c r="BC91" i="31"/>
  <c r="AU91" i="31"/>
  <c r="AM91" i="31"/>
  <c r="AE91" i="31"/>
  <c r="W91" i="31"/>
  <c r="O91" i="31"/>
  <c r="G91" i="31"/>
  <c r="AY91" i="31"/>
  <c r="S91" i="31"/>
  <c r="AA91" i="31"/>
  <c r="K91" i="31"/>
  <c r="AQ91" i="31"/>
  <c r="AI91" i="31"/>
  <c r="BC95" i="31"/>
  <c r="AU95" i="31"/>
  <c r="AM95" i="31"/>
  <c r="AE95" i="31"/>
  <c r="W95" i="31"/>
  <c r="O95" i="31"/>
  <c r="G95" i="31"/>
  <c r="AQ95" i="31"/>
  <c r="AA95" i="31"/>
  <c r="K95" i="31"/>
  <c r="AI95" i="31"/>
  <c r="AY95" i="31"/>
  <c r="S95" i="31"/>
  <c r="AQ99" i="31"/>
  <c r="AE99" i="31"/>
  <c r="K99" i="31"/>
  <c r="AY99" i="31"/>
  <c r="AM99" i="31"/>
  <c r="S99" i="31"/>
  <c r="G99" i="31"/>
  <c r="BC99" i="31"/>
  <c r="AI99" i="31"/>
  <c r="AU99" i="31"/>
  <c r="AA99" i="31"/>
  <c r="W99" i="31"/>
  <c r="O99" i="31"/>
  <c r="AU103" i="31"/>
  <c r="AA103" i="31"/>
  <c r="O103" i="31"/>
  <c r="BC103" i="31"/>
  <c r="AI103" i="31"/>
  <c r="W103" i="31"/>
  <c r="AY103" i="31"/>
  <c r="G103" i="31"/>
  <c r="AQ103" i="31"/>
  <c r="S103" i="31"/>
  <c r="AM103" i="31"/>
  <c r="K103" i="31"/>
  <c r="AE103" i="31"/>
  <c r="AW65" i="32"/>
  <c r="AO65" i="32"/>
  <c r="AG65" i="32"/>
  <c r="Y65" i="32"/>
  <c r="Q65" i="32"/>
  <c r="I65" i="32"/>
  <c r="AK65" i="32"/>
  <c r="E65" i="32"/>
  <c r="AS65" i="32"/>
  <c r="M65" i="32"/>
  <c r="BA65" i="32"/>
  <c r="U65" i="32"/>
  <c r="AC65" i="32"/>
  <c r="AW69" i="32"/>
  <c r="AO69" i="32"/>
  <c r="AG69" i="32"/>
  <c r="Y69" i="32"/>
  <c r="Q69" i="32"/>
  <c r="I69" i="32"/>
  <c r="BA69" i="32"/>
  <c r="AK69" i="32"/>
  <c r="U69" i="32"/>
  <c r="E69" i="32"/>
  <c r="AC69" i="32"/>
  <c r="AS69" i="32"/>
  <c r="M69" i="32"/>
  <c r="AW73" i="32"/>
  <c r="AO73" i="32"/>
  <c r="AG73" i="32"/>
  <c r="Y73" i="32"/>
  <c r="Q73" i="32"/>
  <c r="I73" i="32"/>
  <c r="BA73" i="32"/>
  <c r="AK73" i="32"/>
  <c r="U73" i="32"/>
  <c r="E73" i="32"/>
  <c r="AS73" i="32"/>
  <c r="M73" i="32"/>
  <c r="AC73" i="32"/>
  <c r="AW77" i="32"/>
  <c r="AO77" i="32"/>
  <c r="AG77" i="32"/>
  <c r="Y77" i="32"/>
  <c r="Q77" i="32"/>
  <c r="I77" i="32"/>
  <c r="BA77" i="32"/>
  <c r="AK77" i="32"/>
  <c r="U77" i="32"/>
  <c r="E77" i="32"/>
  <c r="AC77" i="32"/>
  <c r="M77" i="32"/>
  <c r="AS77" i="32"/>
  <c r="AW81" i="32"/>
  <c r="AK81" i="32"/>
  <c r="Q81" i="32"/>
  <c r="E81" i="32"/>
  <c r="AS81" i="32"/>
  <c r="Y81" i="32"/>
  <c r="M81" i="32"/>
  <c r="AO81" i="32"/>
  <c r="BA81" i="32"/>
  <c r="AG81" i="32"/>
  <c r="AC81" i="32"/>
  <c r="I81" i="32"/>
  <c r="U81" i="32"/>
  <c r="BA85" i="32"/>
  <c r="AG85" i="32"/>
  <c r="U85" i="32"/>
  <c r="AO85" i="32"/>
  <c r="AC85" i="32"/>
  <c r="I85" i="32"/>
  <c r="M85" i="32"/>
  <c r="AW85" i="32"/>
  <c r="E85" i="32"/>
  <c r="AS85" i="32"/>
  <c r="AK85" i="32"/>
  <c r="Y85" i="32"/>
  <c r="Q85" i="32"/>
  <c r="AW89" i="32"/>
  <c r="AK89" i="32"/>
  <c r="Q89" i="32"/>
  <c r="E89" i="32"/>
  <c r="AS89" i="32"/>
  <c r="Y89" i="32"/>
  <c r="M89" i="32"/>
  <c r="AC89" i="32"/>
  <c r="I89" i="32"/>
  <c r="U89" i="32"/>
  <c r="AO89" i="32"/>
  <c r="AG89" i="32"/>
  <c r="BA89" i="32"/>
  <c r="BA93" i="32"/>
  <c r="AS93" i="32"/>
  <c r="AK93" i="32"/>
  <c r="AC93" i="32"/>
  <c r="U93" i="32"/>
  <c r="M93" i="32"/>
  <c r="E93" i="32"/>
  <c r="AW93" i="32"/>
  <c r="AG93" i="32"/>
  <c r="Q93" i="32"/>
  <c r="AO93" i="32"/>
  <c r="I93" i="32"/>
  <c r="Y93" i="32"/>
  <c r="BA97" i="32"/>
  <c r="AS97" i="32"/>
  <c r="AK97" i="32"/>
  <c r="AC97" i="32"/>
  <c r="U97" i="32"/>
  <c r="AG97" i="32"/>
  <c r="M97" i="32"/>
  <c r="E97" i="32"/>
  <c r="AO97" i="32"/>
  <c r="Y97" i="32"/>
  <c r="Q97" i="32"/>
  <c r="I97" i="32"/>
  <c r="AW97" i="32"/>
  <c r="BA101" i="32"/>
  <c r="AS101" i="32"/>
  <c r="AK101" i="32"/>
  <c r="AC101" i="32"/>
  <c r="U101" i="32"/>
  <c r="M101" i="32"/>
  <c r="E101" i="32"/>
  <c r="AW101" i="32"/>
  <c r="Q101" i="32"/>
  <c r="Y101" i="32"/>
  <c r="AO101" i="32"/>
  <c r="AG101" i="32"/>
  <c r="I101" i="32"/>
  <c r="AU65" i="33"/>
  <c r="AI65" i="33"/>
  <c r="O65" i="33"/>
  <c r="AQ65" i="33"/>
  <c r="W65" i="33"/>
  <c r="AY65" i="33"/>
  <c r="AE65" i="33"/>
  <c r="S65" i="33"/>
  <c r="BC65" i="33"/>
  <c r="K65" i="33"/>
  <c r="AM65" i="33"/>
  <c r="G65" i="33"/>
  <c r="AA65" i="33"/>
  <c r="BC69" i="33"/>
  <c r="AU69" i="33"/>
  <c r="AM69" i="33"/>
  <c r="AE69" i="33"/>
  <c r="W69" i="33"/>
  <c r="O69" i="33"/>
  <c r="G69" i="33"/>
  <c r="AY69" i="33"/>
  <c r="S69" i="33"/>
  <c r="AQ69" i="33"/>
  <c r="K69" i="33"/>
  <c r="AI69" i="33"/>
  <c r="AA69" i="33"/>
  <c r="BC73" i="33"/>
  <c r="AU73" i="33"/>
  <c r="AM73" i="33"/>
  <c r="AE73" i="33"/>
  <c r="W73" i="33"/>
  <c r="O73" i="33"/>
  <c r="G73" i="33"/>
  <c r="AY73" i="33"/>
  <c r="AI73" i="33"/>
  <c r="AA73" i="33"/>
  <c r="S73" i="33"/>
  <c r="AQ73" i="33"/>
  <c r="K73" i="33"/>
  <c r="BC77" i="33"/>
  <c r="AU77" i="33"/>
  <c r="AM77" i="33"/>
  <c r="AE77" i="33"/>
  <c r="W77" i="33"/>
  <c r="O77" i="33"/>
  <c r="G77" i="33"/>
  <c r="AY77" i="33"/>
  <c r="AI77" i="33"/>
  <c r="AA77" i="33"/>
  <c r="S77" i="33"/>
  <c r="AQ77" i="33"/>
  <c r="K77" i="33"/>
  <c r="AY81" i="33"/>
  <c r="AQ81" i="33"/>
  <c r="AI81" i="33"/>
  <c r="AA81" i="33"/>
  <c r="S81" i="33"/>
  <c r="K81" i="33"/>
  <c r="AU81" i="33"/>
  <c r="O81" i="33"/>
  <c r="BC81" i="33"/>
  <c r="W81" i="33"/>
  <c r="G81" i="33"/>
  <c r="AE81" i="33"/>
  <c r="AM81" i="33"/>
  <c r="AY85" i="33"/>
  <c r="AQ85" i="33"/>
  <c r="AI85" i="33"/>
  <c r="AA85" i="33"/>
  <c r="S85" i="33"/>
  <c r="K85" i="33"/>
  <c r="AE85" i="33"/>
  <c r="AM85" i="33"/>
  <c r="G85" i="33"/>
  <c r="W85" i="33"/>
  <c r="BC85" i="33"/>
  <c r="AU85" i="33"/>
  <c r="O85" i="33"/>
  <c r="AY89" i="33"/>
  <c r="AQ89" i="33"/>
  <c r="AI89" i="33"/>
  <c r="AA89" i="33"/>
  <c r="S89" i="33"/>
  <c r="K89" i="33"/>
  <c r="AU89" i="33"/>
  <c r="O89" i="33"/>
  <c r="BC89" i="33"/>
  <c r="W89" i="33"/>
  <c r="AM89" i="33"/>
  <c r="G89" i="33"/>
  <c r="AE89" i="33"/>
  <c r="BC93" i="33"/>
  <c r="AU93" i="33"/>
  <c r="AM93" i="33"/>
  <c r="AE93" i="33"/>
  <c r="W93" i="33"/>
  <c r="O93" i="33"/>
  <c r="G93" i="33"/>
  <c r="AQ93" i="33"/>
  <c r="AA93" i="33"/>
  <c r="K93" i="33"/>
  <c r="AI93" i="33"/>
  <c r="S93" i="33"/>
  <c r="AY93" i="33"/>
  <c r="BC97" i="33"/>
  <c r="AU97" i="33"/>
  <c r="AM97" i="33"/>
  <c r="AE97" i="33"/>
  <c r="W97" i="33"/>
  <c r="O97" i="33"/>
  <c r="G97" i="33"/>
  <c r="AQ97" i="33"/>
  <c r="AA97" i="33"/>
  <c r="K97" i="33"/>
  <c r="AY97" i="33"/>
  <c r="S97" i="33"/>
  <c r="AI97" i="33"/>
  <c r="AU101" i="33"/>
  <c r="AA101" i="33"/>
  <c r="O101" i="33"/>
  <c r="BC101" i="33"/>
  <c r="AI101" i="33"/>
  <c r="W101" i="33"/>
  <c r="AY101" i="33"/>
  <c r="G101" i="33"/>
  <c r="AQ101" i="33"/>
  <c r="AM101" i="33"/>
  <c r="S101" i="33"/>
  <c r="AE101" i="33"/>
  <c r="K101" i="33"/>
  <c r="AW63" i="34"/>
  <c r="AO63" i="34"/>
  <c r="AG63" i="34"/>
  <c r="Y63" i="34"/>
  <c r="Q63" i="34"/>
  <c r="BA63" i="34"/>
  <c r="AK63" i="34"/>
  <c r="U63" i="34"/>
  <c r="E63" i="34"/>
  <c r="AS63" i="34"/>
  <c r="AC63" i="34"/>
  <c r="M63" i="34"/>
  <c r="I63" i="34"/>
  <c r="AW67" i="34"/>
  <c r="AO67" i="34"/>
  <c r="AG67" i="34"/>
  <c r="Y67" i="34"/>
  <c r="Q67" i="34"/>
  <c r="I67" i="34"/>
  <c r="BA67" i="34"/>
  <c r="U67" i="34"/>
  <c r="AC67" i="34"/>
  <c r="AK67" i="34"/>
  <c r="E67" i="34"/>
  <c r="AS67" i="34"/>
  <c r="M67" i="34"/>
  <c r="AW71" i="34"/>
  <c r="AO71" i="34"/>
  <c r="AG71" i="34"/>
  <c r="Y71" i="34"/>
  <c r="Q71" i="34"/>
  <c r="I71" i="34"/>
  <c r="BA71" i="34"/>
  <c r="AK71" i="34"/>
  <c r="U71" i="34"/>
  <c r="E71" i="34"/>
  <c r="AS71" i="34"/>
  <c r="AC71" i="34"/>
  <c r="M71" i="34"/>
  <c r="AW75" i="34"/>
  <c r="AO75" i="34"/>
  <c r="AG75" i="34"/>
  <c r="Y75" i="34"/>
  <c r="Q75" i="34"/>
  <c r="I75" i="34"/>
  <c r="BA75" i="34"/>
  <c r="AK75" i="34"/>
  <c r="U75" i="34"/>
  <c r="E75" i="34"/>
  <c r="AC75" i="34"/>
  <c r="M75" i="34"/>
  <c r="AS75" i="34"/>
  <c r="AW79" i="34"/>
  <c r="AO79" i="34"/>
  <c r="AG79" i="34"/>
  <c r="Y79" i="34"/>
  <c r="Q79" i="34"/>
  <c r="I79" i="34"/>
  <c r="BA79" i="34"/>
  <c r="AK79" i="34"/>
  <c r="U79" i="34"/>
  <c r="E79" i="34"/>
  <c r="AS79" i="34"/>
  <c r="M79" i="34"/>
  <c r="AC79" i="34"/>
  <c r="BA83" i="34"/>
  <c r="AG83" i="34"/>
  <c r="U83" i="34"/>
  <c r="AO83" i="34"/>
  <c r="AC83" i="34"/>
  <c r="I83" i="34"/>
  <c r="M83" i="34"/>
  <c r="E83" i="34"/>
  <c r="AS83" i="34"/>
  <c r="AK83" i="34"/>
  <c r="AW83" i="34"/>
  <c r="Y83" i="34"/>
  <c r="Q83" i="34"/>
  <c r="AW87" i="34"/>
  <c r="AK87" i="34"/>
  <c r="Q87" i="34"/>
  <c r="E87" i="34"/>
  <c r="AS87" i="34"/>
  <c r="Y87" i="34"/>
  <c r="M87" i="34"/>
  <c r="AC87" i="34"/>
  <c r="I87" i="34"/>
  <c r="U87" i="34"/>
  <c r="AO87" i="34"/>
  <c r="AG87" i="34"/>
  <c r="BA87" i="34"/>
  <c r="AK91" i="34"/>
  <c r="Y91" i="34"/>
  <c r="E91" i="34"/>
  <c r="AS91" i="34"/>
  <c r="AG91" i="34"/>
  <c r="M91" i="34"/>
  <c r="BA91" i="34"/>
  <c r="I91" i="34"/>
  <c r="AW91" i="34"/>
  <c r="AO91" i="34"/>
  <c r="Q91" i="34"/>
  <c r="AC91" i="34"/>
  <c r="U91" i="34"/>
  <c r="BA95" i="34"/>
  <c r="AS95" i="34"/>
  <c r="AK95" i="34"/>
  <c r="AC95" i="34"/>
  <c r="U95" i="34"/>
  <c r="M95" i="34"/>
  <c r="E95" i="34"/>
  <c r="AW95" i="34"/>
  <c r="AG95" i="34"/>
  <c r="Q95" i="34"/>
  <c r="AO95" i="34"/>
  <c r="Y95" i="34"/>
  <c r="I95" i="34"/>
  <c r="BA99" i="34"/>
  <c r="AS99" i="34"/>
  <c r="AK99" i="34"/>
  <c r="AC99" i="34"/>
  <c r="U99" i="34"/>
  <c r="M99" i="34"/>
  <c r="E99" i="34"/>
  <c r="AW99" i="34"/>
  <c r="Q99" i="34"/>
  <c r="Y99" i="34"/>
  <c r="AO99" i="34"/>
  <c r="AG99" i="34"/>
  <c r="I99" i="34"/>
  <c r="BA103" i="34"/>
  <c r="AS103" i="34"/>
  <c r="AK103" i="34"/>
  <c r="AC103" i="34"/>
  <c r="U103" i="34"/>
  <c r="M103" i="34"/>
  <c r="E103" i="34"/>
  <c r="AG103" i="34"/>
  <c r="AO103" i="34"/>
  <c r="I103" i="34"/>
  <c r="AW103" i="34"/>
  <c r="Y103" i="34"/>
  <c r="Q103" i="34"/>
  <c r="AY79" i="8"/>
  <c r="AQ79" i="8"/>
  <c r="AI79" i="8"/>
  <c r="AA79" i="8"/>
  <c r="S79" i="8"/>
  <c r="K79" i="8"/>
  <c r="AU79" i="8"/>
  <c r="AE79" i="8"/>
  <c r="O79" i="8"/>
  <c r="BC79" i="8"/>
  <c r="W79" i="8"/>
  <c r="G79" i="8"/>
  <c r="AM79" i="8"/>
  <c r="AY83" i="8"/>
  <c r="AQ83" i="8"/>
  <c r="AI83" i="8"/>
  <c r="AA83" i="8"/>
  <c r="S83" i="8"/>
  <c r="K83" i="8"/>
  <c r="AU83" i="8"/>
  <c r="AE83" i="8"/>
  <c r="O83" i="8"/>
  <c r="AM83" i="8"/>
  <c r="G83" i="8"/>
  <c r="BC83" i="8"/>
  <c r="W83" i="8"/>
  <c r="AY87" i="8"/>
  <c r="AQ87" i="8"/>
  <c r="AI87" i="8"/>
  <c r="AA87" i="8"/>
  <c r="S87" i="8"/>
  <c r="K87" i="8"/>
  <c r="AU87" i="8"/>
  <c r="AE87" i="8"/>
  <c r="O87" i="8"/>
  <c r="AM87" i="8"/>
  <c r="G87" i="8"/>
  <c r="W87" i="8"/>
  <c r="BC87" i="8"/>
  <c r="AY99" i="8"/>
  <c r="AQ99" i="8"/>
  <c r="AI99" i="8"/>
  <c r="AA99" i="8"/>
  <c r="S99" i="8"/>
  <c r="K99" i="8"/>
  <c r="AU99" i="8"/>
  <c r="O99" i="8"/>
  <c r="BC99" i="8"/>
  <c r="W99" i="8"/>
  <c r="AM99" i="8"/>
  <c r="G99" i="8"/>
  <c r="AE99" i="8"/>
  <c r="AY103" i="8"/>
  <c r="AQ103" i="8"/>
  <c r="AI103" i="8"/>
  <c r="AA103" i="8"/>
  <c r="S103" i="8"/>
  <c r="K103" i="8"/>
  <c r="BC103" i="8"/>
  <c r="AM103" i="8"/>
  <c r="W103" i="8"/>
  <c r="G103" i="8"/>
  <c r="AU103" i="8"/>
  <c r="O103" i="8"/>
  <c r="AE103" i="8"/>
  <c r="AW65" i="9"/>
  <c r="AO65" i="9"/>
  <c r="AG65" i="9"/>
  <c r="Y65" i="9"/>
  <c r="Q65" i="9"/>
  <c r="I65" i="9"/>
  <c r="BA65" i="9"/>
  <c r="AK65" i="9"/>
  <c r="U65" i="9"/>
  <c r="E65" i="9"/>
  <c r="AS65" i="9"/>
  <c r="M65" i="9"/>
  <c r="AC65" i="9"/>
  <c r="AW69" i="9"/>
  <c r="AO69" i="9"/>
  <c r="AG69" i="9"/>
  <c r="Y69" i="9"/>
  <c r="Q69" i="9"/>
  <c r="I69" i="9"/>
  <c r="BA69" i="9"/>
  <c r="AK69" i="9"/>
  <c r="U69" i="9"/>
  <c r="E69" i="9"/>
  <c r="AC69" i="9"/>
  <c r="AS69" i="9"/>
  <c r="M69" i="9"/>
  <c r="BA77" i="9"/>
  <c r="AS77" i="9"/>
  <c r="AK77" i="9"/>
  <c r="AC77" i="9"/>
  <c r="U77" i="9"/>
  <c r="M77" i="9"/>
  <c r="E77" i="9"/>
  <c r="AW77" i="9"/>
  <c r="AG77" i="9"/>
  <c r="Q77" i="9"/>
  <c r="AO77" i="9"/>
  <c r="I77" i="9"/>
  <c r="Y77" i="9"/>
  <c r="BA81" i="9"/>
  <c r="AS81" i="9"/>
  <c r="AK81" i="9"/>
  <c r="AC81" i="9"/>
  <c r="U81" i="9"/>
  <c r="M81" i="9"/>
  <c r="E81" i="9"/>
  <c r="AW81" i="9"/>
  <c r="AG81" i="9"/>
  <c r="Q81" i="9"/>
  <c r="Y81" i="9"/>
  <c r="I81" i="9"/>
  <c r="AO81" i="9"/>
  <c r="AS85" i="9"/>
  <c r="Y85" i="9"/>
  <c r="M85" i="9"/>
  <c r="BA85" i="9"/>
  <c r="AG85" i="9"/>
  <c r="U85" i="9"/>
  <c r="AK85" i="9"/>
  <c r="Q85" i="9"/>
  <c r="AC85" i="9"/>
  <c r="I85" i="9"/>
  <c r="AO85" i="9"/>
  <c r="E85" i="9"/>
  <c r="AW85" i="9"/>
  <c r="AW89" i="9"/>
  <c r="AO89" i="9"/>
  <c r="AG89" i="9"/>
  <c r="Y89" i="9"/>
  <c r="Q89" i="9"/>
  <c r="I89" i="9"/>
  <c r="AS89" i="9"/>
  <c r="AC89" i="9"/>
  <c r="M89" i="9"/>
  <c r="AK89" i="9"/>
  <c r="E89" i="9"/>
  <c r="U89" i="9"/>
  <c r="BA89" i="9"/>
  <c r="AW93" i="9"/>
  <c r="AO93" i="9"/>
  <c r="AG93" i="9"/>
  <c r="Y93" i="9"/>
  <c r="Q93" i="9"/>
  <c r="I93" i="9"/>
  <c r="AS93" i="9"/>
  <c r="AC93" i="9"/>
  <c r="M93" i="9"/>
  <c r="AK93" i="9"/>
  <c r="E93" i="9"/>
  <c r="BA93" i="9"/>
  <c r="U93" i="9"/>
  <c r="AS101" i="9"/>
  <c r="AG101" i="9"/>
  <c r="M101" i="9"/>
  <c r="BA101" i="9"/>
  <c r="AO101" i="9"/>
  <c r="U101" i="9"/>
  <c r="I101" i="9"/>
  <c r="AW101" i="9"/>
  <c r="AC101" i="9"/>
  <c r="Y101" i="9"/>
  <c r="E101" i="9"/>
  <c r="AK101" i="9"/>
  <c r="Q101" i="9"/>
  <c r="BA65" i="8"/>
  <c r="AS65" i="8"/>
  <c r="AK65" i="8"/>
  <c r="AC65" i="8"/>
  <c r="U65" i="8"/>
  <c r="M65" i="8"/>
  <c r="E65" i="8"/>
  <c r="AW65" i="8"/>
  <c r="AG65" i="8"/>
  <c r="Q65" i="8"/>
  <c r="Y65" i="8"/>
  <c r="I65" i="8"/>
  <c r="AO65" i="8"/>
  <c r="BA69" i="8"/>
  <c r="AS69" i="8"/>
  <c r="AK69" i="8"/>
  <c r="AC69" i="8"/>
  <c r="U69" i="8"/>
  <c r="M69" i="8"/>
  <c r="E69" i="8"/>
  <c r="AW69" i="8"/>
  <c r="AG69" i="8"/>
  <c r="Q69" i="8"/>
  <c r="AO69" i="8"/>
  <c r="I69" i="8"/>
  <c r="Y69" i="8"/>
  <c r="AW73" i="8"/>
  <c r="AO73" i="8"/>
  <c r="AG73" i="8"/>
  <c r="Y73" i="8"/>
  <c r="Q73" i="8"/>
  <c r="I73" i="8"/>
  <c r="AS73" i="8"/>
  <c r="AC73" i="8"/>
  <c r="M73" i="8"/>
  <c r="AK73" i="8"/>
  <c r="E73" i="8"/>
  <c r="BA73" i="8"/>
  <c r="U73" i="8"/>
  <c r="AW77" i="8"/>
  <c r="AO77" i="8"/>
  <c r="AG77" i="8"/>
  <c r="Y77" i="8"/>
  <c r="Q77" i="8"/>
  <c r="I77" i="8"/>
  <c r="AS77" i="8"/>
  <c r="AC77" i="8"/>
  <c r="M77" i="8"/>
  <c r="BA77" i="8"/>
  <c r="U77" i="8"/>
  <c r="AK77" i="8"/>
  <c r="E77" i="8"/>
  <c r="AW81" i="8"/>
  <c r="AO81" i="8"/>
  <c r="AG81" i="8"/>
  <c r="Y81" i="8"/>
  <c r="Q81" i="8"/>
  <c r="I81" i="8"/>
  <c r="AS81" i="8"/>
  <c r="AC81" i="8"/>
  <c r="M81" i="8"/>
  <c r="AK81" i="8"/>
  <c r="E81" i="8"/>
  <c r="U81" i="8"/>
  <c r="BA81" i="8"/>
  <c r="AK85" i="8"/>
  <c r="Y85" i="8"/>
  <c r="E85" i="8"/>
  <c r="AS85" i="8"/>
  <c r="AG85" i="8"/>
  <c r="M85" i="8"/>
  <c r="AW85" i="8"/>
  <c r="AC85" i="8"/>
  <c r="AO85" i="8"/>
  <c r="U85" i="8"/>
  <c r="Q85" i="8"/>
  <c r="I85" i="8"/>
  <c r="BA85" i="8"/>
  <c r="AS89" i="8"/>
  <c r="Y89" i="8"/>
  <c r="M89" i="8"/>
  <c r="E89" i="8"/>
  <c r="BA89" i="8"/>
  <c r="AG89" i="8"/>
  <c r="U89" i="8"/>
  <c r="AC89" i="8"/>
  <c r="I89" i="8"/>
  <c r="AW89" i="8"/>
  <c r="AK89" i="8"/>
  <c r="AO89" i="8"/>
  <c r="Q89" i="8"/>
  <c r="BA93" i="8"/>
  <c r="AS93" i="8"/>
  <c r="AK93" i="8"/>
  <c r="AC93" i="8"/>
  <c r="U93" i="8"/>
  <c r="M93" i="8"/>
  <c r="E93" i="8"/>
  <c r="AO93" i="8"/>
  <c r="Y93" i="8"/>
  <c r="I93" i="8"/>
  <c r="AW93" i="8"/>
  <c r="Q93" i="8"/>
  <c r="AG93" i="8"/>
  <c r="BA97" i="8"/>
  <c r="AS97" i="8"/>
  <c r="AK97" i="8"/>
  <c r="AC97" i="8"/>
  <c r="U97" i="8"/>
  <c r="M97" i="8"/>
  <c r="E97" i="8"/>
  <c r="AW97" i="8"/>
  <c r="AG97" i="8"/>
  <c r="Q97" i="8"/>
  <c r="Y97" i="8"/>
  <c r="AO97" i="8"/>
  <c r="I97" i="8"/>
  <c r="AS101" i="8"/>
  <c r="Y101" i="8"/>
  <c r="M101" i="8"/>
  <c r="BA101" i="8"/>
  <c r="AG101" i="8"/>
  <c r="U101" i="8"/>
  <c r="AO101" i="8"/>
  <c r="AK101" i="8"/>
  <c r="Q101" i="8"/>
  <c r="AC101" i="8"/>
  <c r="AW101" i="8"/>
  <c r="I101" i="8"/>
  <c r="E101" i="8"/>
  <c r="BC65" i="9"/>
  <c r="AU65" i="9"/>
  <c r="AM65" i="9"/>
  <c r="AE65" i="9"/>
  <c r="W65" i="9"/>
  <c r="O65" i="9"/>
  <c r="G65" i="9"/>
  <c r="AQ65" i="9"/>
  <c r="AA65" i="9"/>
  <c r="K65" i="9"/>
  <c r="AI65" i="9"/>
  <c r="AY65" i="9"/>
  <c r="S65" i="9"/>
  <c r="BC69" i="9"/>
  <c r="AU69" i="9"/>
  <c r="AM69" i="9"/>
  <c r="AE69" i="9"/>
  <c r="W69" i="9"/>
  <c r="O69" i="9"/>
  <c r="G69" i="9"/>
  <c r="AQ69" i="9"/>
  <c r="AA69" i="9"/>
  <c r="K69" i="9"/>
  <c r="AY69" i="9"/>
  <c r="S69" i="9"/>
  <c r="AI69" i="9"/>
  <c r="BC73" i="9"/>
  <c r="AU73" i="9"/>
  <c r="AM73" i="9"/>
  <c r="AE73" i="9"/>
  <c r="W73" i="9"/>
  <c r="O73" i="9"/>
  <c r="G73" i="9"/>
  <c r="AQ73" i="9"/>
  <c r="AA73" i="9"/>
  <c r="K73" i="9"/>
  <c r="AI73" i="9"/>
  <c r="S73" i="9"/>
  <c r="AY73" i="9"/>
  <c r="BC77" i="9"/>
  <c r="AU77" i="9"/>
  <c r="AM77" i="9"/>
  <c r="AE77" i="9"/>
  <c r="W77" i="9"/>
  <c r="O77" i="9"/>
  <c r="G77" i="9"/>
  <c r="AQ77" i="9"/>
  <c r="AA77" i="9"/>
  <c r="K77" i="9"/>
  <c r="AY77" i="9"/>
  <c r="S77" i="9"/>
  <c r="AI77" i="9"/>
  <c r="BC81" i="9"/>
  <c r="AU81" i="9"/>
  <c r="AM81" i="9"/>
  <c r="AE81" i="9"/>
  <c r="W81" i="9"/>
  <c r="O81" i="9"/>
  <c r="G81" i="9"/>
  <c r="AQ81" i="9"/>
  <c r="AA81" i="9"/>
  <c r="K81" i="9"/>
  <c r="AI81" i="9"/>
  <c r="AY81" i="9"/>
  <c r="S81" i="9"/>
  <c r="BC85" i="9"/>
  <c r="AU85" i="9"/>
  <c r="AM85" i="9"/>
  <c r="AE85" i="9"/>
  <c r="W85" i="9"/>
  <c r="O85" i="9"/>
  <c r="G85" i="9"/>
  <c r="AI85" i="9"/>
  <c r="AQ85" i="9"/>
  <c r="K85" i="9"/>
  <c r="AY85" i="9"/>
  <c r="AA85" i="9"/>
  <c r="S85" i="9"/>
  <c r="BC89" i="9"/>
  <c r="AU89" i="9"/>
  <c r="AM89" i="9"/>
  <c r="AE89" i="9"/>
  <c r="W89" i="9"/>
  <c r="O89" i="9"/>
  <c r="G89" i="9"/>
  <c r="AQ89" i="9"/>
  <c r="AA89" i="9"/>
  <c r="K89" i="9"/>
  <c r="AY89" i="9"/>
  <c r="S89" i="9"/>
  <c r="AI89" i="9"/>
  <c r="AY93" i="9"/>
  <c r="AQ93" i="9"/>
  <c r="AI93" i="9"/>
  <c r="AA93" i="9"/>
  <c r="S93" i="9"/>
  <c r="K93" i="9"/>
  <c r="AU93" i="9"/>
  <c r="AE93" i="9"/>
  <c r="O93" i="9"/>
  <c r="AM93" i="9"/>
  <c r="G93" i="9"/>
  <c r="W93" i="9"/>
  <c r="BC93" i="9"/>
  <c r="AY97" i="9"/>
  <c r="AQ97" i="9"/>
  <c r="AI97" i="9"/>
  <c r="AA97" i="9"/>
  <c r="S97" i="9"/>
  <c r="K97" i="9"/>
  <c r="BC97" i="9"/>
  <c r="AM97" i="9"/>
  <c r="W97" i="9"/>
  <c r="G97" i="9"/>
  <c r="AU97" i="9"/>
  <c r="O97" i="9"/>
  <c r="AE97" i="9"/>
  <c r="AY101" i="9"/>
  <c r="AQ101" i="9"/>
  <c r="AI101" i="9"/>
  <c r="AA101" i="9"/>
  <c r="S101" i="9"/>
  <c r="K101" i="9"/>
  <c r="BC101" i="9"/>
  <c r="W101" i="9"/>
  <c r="AE101" i="9"/>
  <c r="G101" i="9"/>
  <c r="AU101" i="9"/>
  <c r="AM101" i="9"/>
  <c r="O101" i="9"/>
  <c r="BC63" i="15"/>
  <c r="AU63" i="15"/>
  <c r="AM63" i="15"/>
  <c r="AE63" i="15"/>
  <c r="W63" i="15"/>
  <c r="S63" i="15"/>
  <c r="O63" i="15"/>
  <c r="K63" i="15"/>
  <c r="AY63" i="15"/>
  <c r="AI63" i="15"/>
  <c r="G63" i="15"/>
  <c r="AQ63" i="15"/>
  <c r="AA63" i="15"/>
  <c r="BC67" i="15"/>
  <c r="AU67" i="15"/>
  <c r="AM67" i="15"/>
  <c r="AE67" i="15"/>
  <c r="W67" i="15"/>
  <c r="O67" i="15"/>
  <c r="G67" i="15"/>
  <c r="AQ67" i="15"/>
  <c r="AA67" i="15"/>
  <c r="K67" i="15"/>
  <c r="AY67" i="15"/>
  <c r="S67" i="15"/>
  <c r="AI67" i="15"/>
  <c r="AM71" i="15"/>
  <c r="AA71" i="15"/>
  <c r="G71" i="15"/>
  <c r="AU71" i="15"/>
  <c r="AI71" i="15"/>
  <c r="O71" i="15"/>
  <c r="S71" i="15"/>
  <c r="BC71" i="15"/>
  <c r="K71" i="15"/>
  <c r="AQ71" i="15"/>
  <c r="AE71" i="15"/>
  <c r="W71" i="15"/>
  <c r="AY71" i="15"/>
  <c r="BC75" i="15"/>
  <c r="AU75" i="15"/>
  <c r="AM75" i="15"/>
  <c r="AE75" i="15"/>
  <c r="W75" i="15"/>
  <c r="O75" i="15"/>
  <c r="G75" i="15"/>
  <c r="AQ75" i="15"/>
  <c r="AA75" i="15"/>
  <c r="K75" i="15"/>
  <c r="AY75" i="15"/>
  <c r="S75" i="15"/>
  <c r="AI75" i="15"/>
  <c r="BC79" i="15"/>
  <c r="AU79" i="15"/>
  <c r="AM79" i="15"/>
  <c r="AE79" i="15"/>
  <c r="W79" i="15"/>
  <c r="O79" i="15"/>
  <c r="G79" i="15"/>
  <c r="AQ79" i="15"/>
  <c r="AA79" i="15"/>
  <c r="K79" i="15"/>
  <c r="AI79" i="15"/>
  <c r="AY79" i="15"/>
  <c r="S79" i="15"/>
  <c r="BC83" i="15"/>
  <c r="AU83" i="15"/>
  <c r="AM83" i="15"/>
  <c r="AE83" i="15"/>
  <c r="W83" i="15"/>
  <c r="O83" i="15"/>
  <c r="G83" i="15"/>
  <c r="AQ83" i="15"/>
  <c r="AA83" i="15"/>
  <c r="K83" i="15"/>
  <c r="AY83" i="15"/>
  <c r="S83" i="15"/>
  <c r="AI83" i="15"/>
  <c r="BC87" i="15"/>
  <c r="AU87" i="15"/>
  <c r="AM87" i="15"/>
  <c r="AE87" i="15"/>
  <c r="W87" i="15"/>
  <c r="O87" i="15"/>
  <c r="G87" i="15"/>
  <c r="AY87" i="15"/>
  <c r="S87" i="15"/>
  <c r="AA87" i="15"/>
  <c r="AQ87" i="15"/>
  <c r="AI87" i="15"/>
  <c r="K87" i="15"/>
  <c r="AY91" i="15"/>
  <c r="AQ91" i="15"/>
  <c r="AI91" i="15"/>
  <c r="AA91" i="15"/>
  <c r="S91" i="15"/>
  <c r="K91" i="15"/>
  <c r="AM91" i="15"/>
  <c r="G91" i="15"/>
  <c r="AU91" i="15"/>
  <c r="O91" i="15"/>
  <c r="W91" i="15"/>
  <c r="BC91" i="15"/>
  <c r="AE91" i="15"/>
  <c r="BC95" i="15"/>
  <c r="AU95" i="15"/>
  <c r="AM95" i="15"/>
  <c r="AE95" i="15"/>
  <c r="W95" i="15"/>
  <c r="O95" i="15"/>
  <c r="G95" i="15"/>
  <c r="AQ95" i="15"/>
  <c r="AA95" i="15"/>
  <c r="K95" i="15"/>
  <c r="AI95" i="15"/>
  <c r="S95" i="15"/>
  <c r="AY95" i="15"/>
  <c r="BC99" i="15"/>
  <c r="AU99" i="15"/>
  <c r="AM99" i="15"/>
  <c r="AE99" i="15"/>
  <c r="W99" i="15"/>
  <c r="O99" i="15"/>
  <c r="G99" i="15"/>
  <c r="AA99" i="15"/>
  <c r="AI99" i="15"/>
  <c r="AQ99" i="15"/>
  <c r="S99" i="15"/>
  <c r="AY99" i="15"/>
  <c r="K99" i="15"/>
  <c r="BC103" i="15"/>
  <c r="AU103" i="15"/>
  <c r="AM103" i="15"/>
  <c r="AE103" i="15"/>
  <c r="W103" i="15"/>
  <c r="O103" i="15"/>
  <c r="G103" i="15"/>
  <c r="AY103" i="15"/>
  <c r="AI103" i="15"/>
  <c r="S103" i="15"/>
  <c r="AA103" i="15"/>
  <c r="AQ103" i="15"/>
  <c r="K103" i="15"/>
  <c r="BA65" i="16"/>
  <c r="AS65" i="16"/>
  <c r="AK65" i="16"/>
  <c r="AC65" i="16"/>
  <c r="U65" i="16"/>
  <c r="M65" i="16"/>
  <c r="E65" i="16"/>
  <c r="AW65" i="16"/>
  <c r="AG65" i="16"/>
  <c r="Q65" i="16"/>
  <c r="Y65" i="16"/>
  <c r="AO65" i="16"/>
  <c r="I65" i="16"/>
  <c r="BA69" i="16"/>
  <c r="AS69" i="16"/>
  <c r="AK69" i="16"/>
  <c r="AC69" i="16"/>
  <c r="U69" i="16"/>
  <c r="M69" i="16"/>
  <c r="E69" i="16"/>
  <c r="AW69" i="16"/>
  <c r="AG69" i="16"/>
  <c r="Q69" i="16"/>
  <c r="AO69" i="16"/>
  <c r="I69" i="16"/>
  <c r="Y69" i="16"/>
  <c r="AW73" i="16"/>
  <c r="AO73" i="16"/>
  <c r="AG73" i="16"/>
  <c r="Y73" i="16"/>
  <c r="Q73" i="16"/>
  <c r="I73" i="16"/>
  <c r="AC73" i="16"/>
  <c r="AK73" i="16"/>
  <c r="E73" i="16"/>
  <c r="U73" i="16"/>
  <c r="M73" i="16"/>
  <c r="AS73" i="16"/>
  <c r="BA73" i="16"/>
  <c r="AW77" i="16"/>
  <c r="AO77" i="16"/>
  <c r="AG77" i="16"/>
  <c r="Y77" i="16"/>
  <c r="Q77" i="16"/>
  <c r="I77" i="16"/>
  <c r="AS77" i="16"/>
  <c r="AC77" i="16"/>
  <c r="M77" i="16"/>
  <c r="BA77" i="16"/>
  <c r="U77" i="16"/>
  <c r="E77" i="16"/>
  <c r="AK77" i="16"/>
  <c r="AW81" i="16"/>
  <c r="AO81" i="16"/>
  <c r="AG81" i="16"/>
  <c r="Y81" i="16"/>
  <c r="Q81" i="16"/>
  <c r="I81" i="16"/>
  <c r="AS81" i="16"/>
  <c r="AC81" i="16"/>
  <c r="M81" i="16"/>
  <c r="AK81" i="16"/>
  <c r="E81" i="16"/>
  <c r="BA81" i="16"/>
  <c r="U81" i="16"/>
  <c r="AW85" i="16"/>
  <c r="AO85" i="16"/>
  <c r="AG85" i="16"/>
  <c r="Y85" i="16"/>
  <c r="Q85" i="16"/>
  <c r="I85" i="16"/>
  <c r="AS85" i="16"/>
  <c r="AC85" i="16"/>
  <c r="M85" i="16"/>
  <c r="BA85" i="16"/>
  <c r="U85" i="16"/>
  <c r="AK85" i="16"/>
  <c r="E85" i="16"/>
  <c r="BA89" i="16"/>
  <c r="AS89" i="16"/>
  <c r="AK89" i="16"/>
  <c r="AC89" i="16"/>
  <c r="U89" i="16"/>
  <c r="M89" i="16"/>
  <c r="E89" i="16"/>
  <c r="AO89" i="16"/>
  <c r="Y89" i="16"/>
  <c r="I89" i="16"/>
  <c r="AW89" i="16"/>
  <c r="Q89" i="16"/>
  <c r="AG89" i="16"/>
  <c r="AS93" i="16"/>
  <c r="Y93" i="16"/>
  <c r="M93" i="16"/>
  <c r="BA93" i="16"/>
  <c r="AG93" i="16"/>
  <c r="U93" i="16"/>
  <c r="AO93" i="16"/>
  <c r="AK93" i="16"/>
  <c r="Q93" i="16"/>
  <c r="I93" i="16"/>
  <c r="E93" i="16"/>
  <c r="AW93" i="16"/>
  <c r="AC93" i="16"/>
  <c r="BA97" i="16"/>
  <c r="AG97" i="16"/>
  <c r="U97" i="16"/>
  <c r="AO97" i="16"/>
  <c r="AC97" i="16"/>
  <c r="I97" i="16"/>
  <c r="AW97" i="16"/>
  <c r="E97" i="16"/>
  <c r="AS97" i="16"/>
  <c r="Y97" i="16"/>
  <c r="Q97" i="16"/>
  <c r="M97" i="16"/>
  <c r="AK97" i="16"/>
  <c r="BA101" i="16"/>
  <c r="AS101" i="16"/>
  <c r="AK101" i="16"/>
  <c r="AC101" i="16"/>
  <c r="U101" i="16"/>
  <c r="M101" i="16"/>
  <c r="E101" i="16"/>
  <c r="AO101" i="16"/>
  <c r="Y101" i="16"/>
  <c r="I101" i="16"/>
  <c r="AW101" i="16"/>
  <c r="Q101" i="16"/>
  <c r="AG101" i="16"/>
  <c r="BC65" i="17"/>
  <c r="AU65" i="17"/>
  <c r="AM65" i="17"/>
  <c r="AE65" i="17"/>
  <c r="W65" i="17"/>
  <c r="O65" i="17"/>
  <c r="G65" i="17"/>
  <c r="AQ65" i="17"/>
  <c r="AA65" i="17"/>
  <c r="K65" i="17"/>
  <c r="AI65" i="17"/>
  <c r="AY65" i="17"/>
  <c r="S65" i="17"/>
  <c r="BC69" i="17"/>
  <c r="AU69" i="17"/>
  <c r="AM69" i="17"/>
  <c r="AE69" i="17"/>
  <c r="W69" i="17"/>
  <c r="O69" i="17"/>
  <c r="G69" i="17"/>
  <c r="AQ69" i="17"/>
  <c r="AA69" i="17"/>
  <c r="K69" i="17"/>
  <c r="AY69" i="17"/>
  <c r="S69" i="17"/>
  <c r="AI69" i="17"/>
  <c r="AM73" i="17"/>
  <c r="AA73" i="17"/>
  <c r="G73" i="17"/>
  <c r="AU73" i="17"/>
  <c r="AI73" i="17"/>
  <c r="O73" i="17"/>
  <c r="AY73" i="17"/>
  <c r="AE73" i="17"/>
  <c r="AQ73" i="17"/>
  <c r="W73" i="17"/>
  <c r="BC73" i="17"/>
  <c r="K73" i="17"/>
  <c r="S73" i="17"/>
  <c r="BC77" i="17"/>
  <c r="AU77" i="17"/>
  <c r="AM77" i="17"/>
  <c r="AE77" i="17"/>
  <c r="W77" i="17"/>
  <c r="O77" i="17"/>
  <c r="G77" i="17"/>
  <c r="AQ77" i="17"/>
  <c r="AA77" i="17"/>
  <c r="K77" i="17"/>
  <c r="AY77" i="17"/>
  <c r="S77" i="17"/>
  <c r="AI77" i="17"/>
  <c r="BC81" i="17"/>
  <c r="AU81" i="17"/>
  <c r="AM81" i="17"/>
  <c r="AE81" i="17"/>
  <c r="W81" i="17"/>
  <c r="O81" i="17"/>
  <c r="G81" i="17"/>
  <c r="AQ81" i="17"/>
  <c r="AA81" i="17"/>
  <c r="K81" i="17"/>
  <c r="AI81" i="17"/>
  <c r="S81" i="17"/>
  <c r="AY81" i="17"/>
  <c r="BC85" i="17"/>
  <c r="AU85" i="17"/>
  <c r="AM85" i="17"/>
  <c r="AE85" i="17"/>
  <c r="W85" i="17"/>
  <c r="O85" i="17"/>
  <c r="G85" i="17"/>
  <c r="AQ85" i="17"/>
  <c r="AA85" i="17"/>
  <c r="K85" i="17"/>
  <c r="AY85" i="17"/>
  <c r="S85" i="17"/>
  <c r="AI85" i="17"/>
  <c r="BC89" i="17"/>
  <c r="AU89" i="17"/>
  <c r="AM89" i="17"/>
  <c r="AE89" i="17"/>
  <c r="W89" i="17"/>
  <c r="O89" i="17"/>
  <c r="G89" i="17"/>
  <c r="AQ89" i="17"/>
  <c r="AA89" i="17"/>
  <c r="K89" i="17"/>
  <c r="AY89" i="17"/>
  <c r="S89" i="17"/>
  <c r="AI89" i="17"/>
  <c r="AY93" i="17"/>
  <c r="AQ93" i="17"/>
  <c r="AI93" i="17"/>
  <c r="AA93" i="17"/>
  <c r="S93" i="17"/>
  <c r="K93" i="17"/>
  <c r="BC93" i="17"/>
  <c r="W93" i="17"/>
  <c r="AE93" i="17"/>
  <c r="G93" i="17"/>
  <c r="AU93" i="17"/>
  <c r="AM93" i="17"/>
  <c r="O93" i="17"/>
  <c r="AY97" i="17"/>
  <c r="AQ97" i="17"/>
  <c r="AI97" i="17"/>
  <c r="AA97" i="17"/>
  <c r="S97" i="17"/>
  <c r="K97" i="17"/>
  <c r="AE97" i="17"/>
  <c r="AM97" i="17"/>
  <c r="G97" i="17"/>
  <c r="O97" i="17"/>
  <c r="BC97" i="17"/>
  <c r="W97" i="17"/>
  <c r="AU97" i="17"/>
  <c r="AY101" i="17"/>
  <c r="AQ101" i="17"/>
  <c r="AI101" i="17"/>
  <c r="AA101" i="17"/>
  <c r="S101" i="17"/>
  <c r="K101" i="17"/>
  <c r="AU101" i="17"/>
  <c r="AE101" i="17"/>
  <c r="O101" i="17"/>
  <c r="AM101" i="17"/>
  <c r="G101" i="17"/>
  <c r="W101" i="17"/>
  <c r="BC101" i="17"/>
  <c r="BA65" i="23"/>
  <c r="AS65" i="23"/>
  <c r="AK65" i="23"/>
  <c r="AC65" i="23"/>
  <c r="U65" i="23"/>
  <c r="M65" i="23"/>
  <c r="E65" i="23"/>
  <c r="AW65" i="23"/>
  <c r="Q65" i="23"/>
  <c r="AG65" i="23"/>
  <c r="AO65" i="23"/>
  <c r="Y65" i="23"/>
  <c r="I65" i="23"/>
  <c r="BA69" i="23"/>
  <c r="AS69" i="23"/>
  <c r="AK69" i="23"/>
  <c r="AC69" i="23"/>
  <c r="U69" i="23"/>
  <c r="M69" i="23"/>
  <c r="E69" i="23"/>
  <c r="AW69" i="23"/>
  <c r="AG69" i="23"/>
  <c r="Q69" i="23"/>
  <c r="AO69" i="23"/>
  <c r="I69" i="23"/>
  <c r="Y69" i="23"/>
  <c r="BA73" i="23"/>
  <c r="AS73" i="23"/>
  <c r="AK73" i="23"/>
  <c r="AC73" i="23"/>
  <c r="U73" i="23"/>
  <c r="M73" i="23"/>
  <c r="E73" i="23"/>
  <c r="AW73" i="23"/>
  <c r="AG73" i="23"/>
  <c r="Q73" i="23"/>
  <c r="AO73" i="23"/>
  <c r="I73" i="23"/>
  <c r="Y73" i="23"/>
  <c r="BA77" i="23"/>
  <c r="AS77" i="23"/>
  <c r="AK77" i="23"/>
  <c r="AC77" i="23"/>
  <c r="U77" i="23"/>
  <c r="M77" i="23"/>
  <c r="E77" i="23"/>
  <c r="AW77" i="23"/>
  <c r="AG77" i="23"/>
  <c r="Q77" i="23"/>
  <c r="AO77" i="23"/>
  <c r="I77" i="23"/>
  <c r="Y77" i="23"/>
  <c r="AW81" i="23"/>
  <c r="AC81" i="23"/>
  <c r="Q81" i="23"/>
  <c r="AK81" i="23"/>
  <c r="Y81" i="23"/>
  <c r="E81" i="23"/>
  <c r="AO81" i="23"/>
  <c r="U81" i="23"/>
  <c r="AG81" i="23"/>
  <c r="M81" i="23"/>
  <c r="BA81" i="23"/>
  <c r="I81" i="23"/>
  <c r="AS81" i="23"/>
  <c r="AS85" i="23"/>
  <c r="AG85" i="23"/>
  <c r="M85" i="23"/>
  <c r="BA85" i="23"/>
  <c r="AO85" i="23"/>
  <c r="U85" i="23"/>
  <c r="I85" i="23"/>
  <c r="AK85" i="23"/>
  <c r="AW85" i="23"/>
  <c r="Y85" i="23"/>
  <c r="AC85" i="23"/>
  <c r="E85" i="23"/>
  <c r="Q85" i="23"/>
  <c r="AW89" i="23"/>
  <c r="AC89" i="23"/>
  <c r="Q89" i="23"/>
  <c r="AK89" i="23"/>
  <c r="Y89" i="23"/>
  <c r="E89" i="23"/>
  <c r="BA89" i="23"/>
  <c r="I89" i="23"/>
  <c r="AO89" i="23"/>
  <c r="M89" i="23"/>
  <c r="AS89" i="23"/>
  <c r="U89" i="23"/>
  <c r="AG89" i="23"/>
  <c r="AW93" i="23"/>
  <c r="AO93" i="23"/>
  <c r="AG93" i="23"/>
  <c r="Y93" i="23"/>
  <c r="Q93" i="23"/>
  <c r="I93" i="23"/>
  <c r="AS93" i="23"/>
  <c r="AC93" i="23"/>
  <c r="M93" i="23"/>
  <c r="BA93" i="23"/>
  <c r="U93" i="23"/>
  <c r="AK93" i="23"/>
  <c r="E93" i="23"/>
  <c r="AW97" i="23"/>
  <c r="AO97" i="23"/>
  <c r="AG97" i="23"/>
  <c r="Y97" i="23"/>
  <c r="Q97" i="23"/>
  <c r="I97" i="23"/>
  <c r="AS97" i="23"/>
  <c r="M97" i="23"/>
  <c r="BA97" i="23"/>
  <c r="U97" i="23"/>
  <c r="E97" i="23"/>
  <c r="AK97" i="23"/>
  <c r="AC97" i="23"/>
  <c r="AW101" i="23"/>
  <c r="AO101" i="23"/>
  <c r="AG101" i="23"/>
  <c r="Y101" i="23"/>
  <c r="Q101" i="23"/>
  <c r="I101" i="23"/>
  <c r="AC101" i="23"/>
  <c r="AK101" i="23"/>
  <c r="E101" i="23"/>
  <c r="U101" i="23"/>
  <c r="M101" i="23"/>
  <c r="BA101" i="23"/>
  <c r="AS101" i="23"/>
  <c r="AU65" i="24"/>
  <c r="AA65" i="24"/>
  <c r="O65" i="24"/>
  <c r="BC65" i="24"/>
  <c r="W65" i="24"/>
  <c r="AQ65" i="24"/>
  <c r="AE65" i="24"/>
  <c r="K65" i="24"/>
  <c r="AY65" i="24"/>
  <c r="G65" i="24"/>
  <c r="AI65" i="24"/>
  <c r="AM65" i="24"/>
  <c r="S65" i="24"/>
  <c r="AY69" i="24"/>
  <c r="AQ69" i="24"/>
  <c r="AI69" i="24"/>
  <c r="AA69" i="24"/>
  <c r="S69" i="24"/>
  <c r="K69" i="24"/>
  <c r="AU69" i="24"/>
  <c r="AE69" i="24"/>
  <c r="AM69" i="24"/>
  <c r="G69" i="24"/>
  <c r="O69" i="24"/>
  <c r="BC69" i="24"/>
  <c r="W69" i="24"/>
  <c r="AY73" i="24"/>
  <c r="AQ73" i="24"/>
  <c r="AI73" i="24"/>
  <c r="AA73" i="24"/>
  <c r="S73" i="24"/>
  <c r="K73" i="24"/>
  <c r="AE73" i="24"/>
  <c r="O73" i="24"/>
  <c r="AM73" i="24"/>
  <c r="G73" i="24"/>
  <c r="AU73" i="24"/>
  <c r="BC73" i="24"/>
  <c r="W73" i="24"/>
  <c r="AY77" i="24"/>
  <c r="AQ77" i="24"/>
  <c r="AI77" i="24"/>
  <c r="AA77" i="24"/>
  <c r="S77" i="24"/>
  <c r="K77" i="24"/>
  <c r="AU77" i="24"/>
  <c r="O77" i="24"/>
  <c r="BC77" i="24"/>
  <c r="AM77" i="24"/>
  <c r="W77" i="24"/>
  <c r="G77" i="24"/>
  <c r="AE77" i="24"/>
  <c r="BC81" i="24"/>
  <c r="AU81" i="24"/>
  <c r="AM81" i="24"/>
  <c r="AE81" i="24"/>
  <c r="W81" i="24"/>
  <c r="O81" i="24"/>
  <c r="G81" i="24"/>
  <c r="AA81" i="24"/>
  <c r="AI81" i="24"/>
  <c r="AY81" i="24"/>
  <c r="S81" i="24"/>
  <c r="K81" i="24"/>
  <c r="AQ81" i="24"/>
  <c r="BC85" i="24"/>
  <c r="AU85" i="24"/>
  <c r="AM85" i="24"/>
  <c r="AE85" i="24"/>
  <c r="W85" i="24"/>
  <c r="O85" i="24"/>
  <c r="G85" i="24"/>
  <c r="AQ85" i="24"/>
  <c r="K85" i="24"/>
  <c r="AY85" i="24"/>
  <c r="S85" i="24"/>
  <c r="AI85" i="24"/>
  <c r="AA85" i="24"/>
  <c r="BC89" i="24"/>
  <c r="AU89" i="24"/>
  <c r="AM89" i="24"/>
  <c r="AE89" i="24"/>
  <c r="W89" i="24"/>
  <c r="O89" i="24"/>
  <c r="G89" i="24"/>
  <c r="AA89" i="24"/>
  <c r="AI89" i="24"/>
  <c r="S89" i="24"/>
  <c r="AY89" i="24"/>
  <c r="AQ89" i="24"/>
  <c r="K89" i="24"/>
  <c r="AY93" i="24"/>
  <c r="AQ93" i="24"/>
  <c r="AI93" i="24"/>
  <c r="AA93" i="24"/>
  <c r="S93" i="24"/>
  <c r="K93" i="24"/>
  <c r="BC93" i="24"/>
  <c r="AM93" i="24"/>
  <c r="W93" i="24"/>
  <c r="G93" i="24"/>
  <c r="AU93" i="24"/>
  <c r="O93" i="24"/>
  <c r="AE93" i="24"/>
  <c r="BC97" i="24"/>
  <c r="AQ97" i="24"/>
  <c r="W97" i="24"/>
  <c r="K97" i="24"/>
  <c r="AY97" i="24"/>
  <c r="AE97" i="24"/>
  <c r="S97" i="24"/>
  <c r="AI97" i="24"/>
  <c r="O97" i="24"/>
  <c r="AA97" i="24"/>
  <c r="G97" i="24"/>
  <c r="AU97" i="24"/>
  <c r="AM97" i="24"/>
  <c r="AM101" i="24"/>
  <c r="AA101" i="24"/>
  <c r="G101" i="24"/>
  <c r="AU101" i="24"/>
  <c r="AI101" i="24"/>
  <c r="O101" i="24"/>
  <c r="AY101" i="24"/>
  <c r="AE101" i="24"/>
  <c r="AQ101" i="24"/>
  <c r="W101" i="24"/>
  <c r="S101" i="24"/>
  <c r="K101" i="24"/>
  <c r="BC101" i="24"/>
  <c r="BA63" i="29"/>
  <c r="AW63" i="29"/>
  <c r="AO63" i="29"/>
  <c r="AG63" i="29"/>
  <c r="Y63" i="29"/>
  <c r="Q63" i="29"/>
  <c r="I63" i="29"/>
  <c r="E63" i="29"/>
  <c r="U63" i="29"/>
  <c r="AS63" i="29"/>
  <c r="AC63" i="29"/>
  <c r="M63" i="29"/>
  <c r="AK63" i="29"/>
  <c r="BA67" i="29"/>
  <c r="AS67" i="29"/>
  <c r="AK67" i="29"/>
  <c r="AC67" i="29"/>
  <c r="U67" i="29"/>
  <c r="M67" i="29"/>
  <c r="E67" i="29"/>
  <c r="AW67" i="29"/>
  <c r="Q67" i="29"/>
  <c r="I67" i="29"/>
  <c r="Y67" i="29"/>
  <c r="AG67" i="29"/>
  <c r="AO67" i="29"/>
  <c r="BA71" i="29"/>
  <c r="AS71" i="29"/>
  <c r="AK71" i="29"/>
  <c r="AC71" i="29"/>
  <c r="U71" i="29"/>
  <c r="M71" i="29"/>
  <c r="E71" i="29"/>
  <c r="AW71" i="29"/>
  <c r="AG71" i="29"/>
  <c r="Q71" i="29"/>
  <c r="Y71" i="29"/>
  <c r="AO71" i="29"/>
  <c r="I71" i="29"/>
  <c r="BA75" i="29"/>
  <c r="AS75" i="29"/>
  <c r="AK75" i="29"/>
  <c r="AC75" i="29"/>
  <c r="U75" i="29"/>
  <c r="M75" i="29"/>
  <c r="E75" i="29"/>
  <c r="AW75" i="29"/>
  <c r="AG75" i="29"/>
  <c r="Q75" i="29"/>
  <c r="AO75" i="29"/>
  <c r="I75" i="29"/>
  <c r="Y75" i="29"/>
  <c r="AS79" i="29"/>
  <c r="AG79" i="29"/>
  <c r="M79" i="29"/>
  <c r="BA79" i="29"/>
  <c r="AO79" i="29"/>
  <c r="U79" i="29"/>
  <c r="I79" i="29"/>
  <c r="AK79" i="29"/>
  <c r="AW79" i="29"/>
  <c r="E79" i="29"/>
  <c r="Q79" i="29"/>
  <c r="AC79" i="29"/>
  <c r="Y79" i="29"/>
  <c r="AW83" i="29"/>
  <c r="AC83" i="29"/>
  <c r="Q83" i="29"/>
  <c r="AK83" i="29"/>
  <c r="Y83" i="29"/>
  <c r="E83" i="29"/>
  <c r="BA83" i="29"/>
  <c r="I83" i="29"/>
  <c r="AS83" i="29"/>
  <c r="U83" i="29"/>
  <c r="AG83" i="29"/>
  <c r="AO83" i="29"/>
  <c r="M83" i="29"/>
  <c r="AS87" i="29"/>
  <c r="AG87" i="29"/>
  <c r="M87" i="29"/>
  <c r="BA87" i="29"/>
  <c r="AO87" i="29"/>
  <c r="U87" i="29"/>
  <c r="I87" i="29"/>
  <c r="Y87" i="29"/>
  <c r="E87" i="29"/>
  <c r="Q87" i="29"/>
  <c r="AW87" i="29"/>
  <c r="AK87" i="29"/>
  <c r="AC87" i="29"/>
  <c r="BA91" i="29"/>
  <c r="AG91" i="29"/>
  <c r="U91" i="29"/>
  <c r="AO91" i="29"/>
  <c r="AC91" i="29"/>
  <c r="I91" i="29"/>
  <c r="AW91" i="29"/>
  <c r="E91" i="29"/>
  <c r="Y91" i="29"/>
  <c r="AK91" i="29"/>
  <c r="AS91" i="29"/>
  <c r="Q91" i="29"/>
  <c r="M91" i="29"/>
  <c r="AW95" i="29"/>
  <c r="AO95" i="29"/>
  <c r="AG95" i="29"/>
  <c r="Y95" i="29"/>
  <c r="Q95" i="29"/>
  <c r="I95" i="29"/>
  <c r="AS95" i="29"/>
  <c r="AC95" i="29"/>
  <c r="M95" i="29"/>
  <c r="BA95" i="29"/>
  <c r="U95" i="29"/>
  <c r="AK95" i="29"/>
  <c r="E95" i="29"/>
  <c r="AW99" i="29"/>
  <c r="AO99" i="29"/>
  <c r="AG99" i="29"/>
  <c r="Y99" i="29"/>
  <c r="Q99" i="29"/>
  <c r="I99" i="29"/>
  <c r="AS99" i="29"/>
  <c r="M99" i="29"/>
  <c r="BA99" i="29"/>
  <c r="U99" i="29"/>
  <c r="AK99" i="29"/>
  <c r="AC99" i="29"/>
  <c r="E99" i="29"/>
  <c r="AW103" i="29"/>
  <c r="AO103" i="29"/>
  <c r="AG103" i="29"/>
  <c r="Y103" i="29"/>
  <c r="Q103" i="29"/>
  <c r="I103" i="29"/>
  <c r="BA103" i="29"/>
  <c r="AK103" i="29"/>
  <c r="U103" i="29"/>
  <c r="E103" i="29"/>
  <c r="AC103" i="29"/>
  <c r="AS103" i="29"/>
  <c r="M103" i="29"/>
  <c r="G63" i="30"/>
  <c r="AY63" i="30"/>
  <c r="AI63" i="30"/>
  <c r="S63" i="30"/>
  <c r="K63" i="30"/>
  <c r="BC63" i="30"/>
  <c r="AU63" i="30"/>
  <c r="AE63" i="30"/>
  <c r="O63" i="30"/>
  <c r="AA63" i="30"/>
  <c r="W63" i="30"/>
  <c r="AQ63" i="30"/>
  <c r="AM63" i="30"/>
  <c r="AU67" i="30"/>
  <c r="AA67" i="30"/>
  <c r="O67" i="30"/>
  <c r="BC67" i="30"/>
  <c r="AI67" i="30"/>
  <c r="W67" i="30"/>
  <c r="AQ67" i="30"/>
  <c r="AE67" i="30"/>
  <c r="K67" i="30"/>
  <c r="AM67" i="30"/>
  <c r="S67" i="30"/>
  <c r="AY67" i="30"/>
  <c r="G67" i="30"/>
  <c r="AY71" i="30"/>
  <c r="AQ71" i="30"/>
  <c r="AI71" i="30"/>
  <c r="AA71" i="30"/>
  <c r="S71" i="30"/>
  <c r="K71" i="30"/>
  <c r="AU71" i="30"/>
  <c r="AE71" i="30"/>
  <c r="W71" i="30"/>
  <c r="O71" i="30"/>
  <c r="AM71" i="30"/>
  <c r="G71" i="30"/>
  <c r="BC71" i="30"/>
  <c r="AY75" i="30"/>
  <c r="AQ75" i="30"/>
  <c r="AI75" i="30"/>
  <c r="AA75" i="30"/>
  <c r="S75" i="30"/>
  <c r="K75" i="30"/>
  <c r="AU75" i="30"/>
  <c r="O75" i="30"/>
  <c r="AM75" i="30"/>
  <c r="G75" i="30"/>
  <c r="AE75" i="30"/>
  <c r="BC75" i="30"/>
  <c r="W75" i="30"/>
  <c r="BC79" i="30"/>
  <c r="AU79" i="30"/>
  <c r="AM79" i="30"/>
  <c r="AE79" i="30"/>
  <c r="W79" i="30"/>
  <c r="O79" i="30"/>
  <c r="AQ79" i="30"/>
  <c r="K79" i="30"/>
  <c r="AY79" i="30"/>
  <c r="S79" i="30"/>
  <c r="AI79" i="30"/>
  <c r="AA79" i="30"/>
  <c r="G79" i="30"/>
  <c r="BC83" i="30"/>
  <c r="AU83" i="30"/>
  <c r="AM83" i="30"/>
  <c r="AE83" i="30"/>
  <c r="W83" i="30"/>
  <c r="O83" i="30"/>
  <c r="G83" i="30"/>
  <c r="AA83" i="30"/>
  <c r="AI83" i="30"/>
  <c r="S83" i="30"/>
  <c r="AQ83" i="30"/>
  <c r="K83" i="30"/>
  <c r="AY83" i="30"/>
  <c r="BC87" i="30"/>
  <c r="AU87" i="30"/>
  <c r="AM87" i="30"/>
  <c r="AE87" i="30"/>
  <c r="W87" i="30"/>
  <c r="O87" i="30"/>
  <c r="G87" i="30"/>
  <c r="AQ87" i="30"/>
  <c r="K87" i="30"/>
  <c r="AY87" i="30"/>
  <c r="S87" i="30"/>
  <c r="AI87" i="30"/>
  <c r="AA87" i="30"/>
  <c r="AY91" i="30"/>
  <c r="AQ91" i="30"/>
  <c r="AI91" i="30"/>
  <c r="AA91" i="30"/>
  <c r="S91" i="30"/>
  <c r="K91" i="30"/>
  <c r="AE91" i="30"/>
  <c r="AM91" i="30"/>
  <c r="G91" i="30"/>
  <c r="O91" i="30"/>
  <c r="BC91" i="30"/>
  <c r="AU91" i="30"/>
  <c r="W91" i="30"/>
  <c r="AY95" i="30"/>
  <c r="AQ95" i="30"/>
  <c r="AI95" i="30"/>
  <c r="AA95" i="30"/>
  <c r="S95" i="30"/>
  <c r="K95" i="30"/>
  <c r="BC95" i="30"/>
  <c r="AM95" i="30"/>
  <c r="W95" i="30"/>
  <c r="G95" i="30"/>
  <c r="AU95" i="30"/>
  <c r="O95" i="30"/>
  <c r="AE95" i="30"/>
  <c r="BC99" i="30"/>
  <c r="AQ99" i="30"/>
  <c r="W99" i="30"/>
  <c r="K99" i="30"/>
  <c r="AY99" i="30"/>
  <c r="AE99" i="30"/>
  <c r="S99" i="30"/>
  <c r="AU99" i="30"/>
  <c r="AM99" i="30"/>
  <c r="O99" i="30"/>
  <c r="AI99" i="30"/>
  <c r="G99" i="30"/>
  <c r="AA99" i="30"/>
  <c r="AM103" i="30"/>
  <c r="AA103" i="30"/>
  <c r="G103" i="30"/>
  <c r="AU103" i="30"/>
  <c r="AI103" i="30"/>
  <c r="O103" i="30"/>
  <c r="S103" i="30"/>
  <c r="BC103" i="30"/>
  <c r="K103" i="30"/>
  <c r="AY103" i="30"/>
  <c r="AE103" i="30"/>
  <c r="AQ103" i="30"/>
  <c r="W103" i="30"/>
  <c r="BA65" i="31"/>
  <c r="AS65" i="31"/>
  <c r="AK65" i="31"/>
  <c r="AC65" i="31"/>
  <c r="U65" i="31"/>
  <c r="M65" i="31"/>
  <c r="E65" i="31"/>
  <c r="AW65" i="31"/>
  <c r="Q65" i="31"/>
  <c r="Y65" i="31"/>
  <c r="I65" i="31"/>
  <c r="AG65" i="31"/>
  <c r="AO65" i="31"/>
  <c r="BA69" i="31"/>
  <c r="AS69" i="31"/>
  <c r="AK69" i="31"/>
  <c r="AC69" i="31"/>
  <c r="U69" i="31"/>
  <c r="M69" i="31"/>
  <c r="E69" i="31"/>
  <c r="AW69" i="31"/>
  <c r="AG69" i="31"/>
  <c r="Q69" i="31"/>
  <c r="Y69" i="31"/>
  <c r="I69" i="31"/>
  <c r="AO69" i="31"/>
  <c r="BA73" i="31"/>
  <c r="AS73" i="31"/>
  <c r="AK73" i="31"/>
  <c r="AC73" i="31"/>
  <c r="U73" i="31"/>
  <c r="M73" i="31"/>
  <c r="E73" i="31"/>
  <c r="AW73" i="31"/>
  <c r="AG73" i="31"/>
  <c r="Q73" i="31"/>
  <c r="AO73" i="31"/>
  <c r="I73" i="31"/>
  <c r="Y73" i="31"/>
  <c r="BA77" i="31"/>
  <c r="AS77" i="31"/>
  <c r="AK77" i="31"/>
  <c r="AC77" i="31"/>
  <c r="U77" i="31"/>
  <c r="M77" i="31"/>
  <c r="E77" i="31"/>
  <c r="AW77" i="31"/>
  <c r="AG77" i="31"/>
  <c r="Q77" i="31"/>
  <c r="Y77" i="31"/>
  <c r="I77" i="31"/>
  <c r="AO77" i="31"/>
  <c r="AW81" i="31"/>
  <c r="AC81" i="31"/>
  <c r="Q81" i="31"/>
  <c r="AK81" i="31"/>
  <c r="Y81" i="31"/>
  <c r="E81" i="31"/>
  <c r="BA81" i="31"/>
  <c r="I81" i="31"/>
  <c r="AS81" i="31"/>
  <c r="AO81" i="31"/>
  <c r="AG81" i="31"/>
  <c r="U81" i="31"/>
  <c r="M81" i="31"/>
  <c r="AS85" i="31"/>
  <c r="AG85" i="31"/>
  <c r="M85" i="31"/>
  <c r="BA85" i="31"/>
  <c r="AO85" i="31"/>
  <c r="U85" i="31"/>
  <c r="I85" i="31"/>
  <c r="Y85" i="31"/>
  <c r="E85" i="31"/>
  <c r="Q85" i="31"/>
  <c r="AK85" i="31"/>
  <c r="AW85" i="31"/>
  <c r="AC85" i="31"/>
  <c r="AW89" i="31"/>
  <c r="AC89" i="31"/>
  <c r="Q89" i="31"/>
  <c r="AK89" i="31"/>
  <c r="Y89" i="31"/>
  <c r="E89" i="31"/>
  <c r="AO89" i="31"/>
  <c r="U89" i="31"/>
  <c r="AG89" i="31"/>
  <c r="M89" i="31"/>
  <c r="BA89" i="31"/>
  <c r="I89" i="31"/>
  <c r="AS89" i="31"/>
  <c r="AW93" i="31"/>
  <c r="AO93" i="31"/>
  <c r="AG93" i="31"/>
  <c r="Y93" i="31"/>
  <c r="Q93" i="31"/>
  <c r="I93" i="31"/>
  <c r="AS93" i="31"/>
  <c r="AC93" i="31"/>
  <c r="M93" i="31"/>
  <c r="U93" i="31"/>
  <c r="AK93" i="31"/>
  <c r="BA93" i="31"/>
  <c r="E93" i="31"/>
  <c r="AW97" i="31"/>
  <c r="AO97" i="31"/>
  <c r="AG97" i="31"/>
  <c r="Y97" i="31"/>
  <c r="Q97" i="31"/>
  <c r="I97" i="31"/>
  <c r="AS97" i="31"/>
  <c r="M97" i="31"/>
  <c r="BA97" i="31"/>
  <c r="U97" i="31"/>
  <c r="AK97" i="31"/>
  <c r="AC97" i="31"/>
  <c r="E97" i="31"/>
  <c r="AW101" i="31"/>
  <c r="AO101" i="31"/>
  <c r="AG101" i="31"/>
  <c r="Y101" i="31"/>
  <c r="Q101" i="31"/>
  <c r="I101" i="31"/>
  <c r="AC101" i="31"/>
  <c r="AK101" i="31"/>
  <c r="E101" i="31"/>
  <c r="BA101" i="31"/>
  <c r="AS101" i="31"/>
  <c r="U101" i="31"/>
  <c r="M101" i="31"/>
  <c r="AU65" i="32"/>
  <c r="AA65" i="32"/>
  <c r="O65" i="32"/>
  <c r="AI65" i="32"/>
  <c r="AE65" i="32"/>
  <c r="AM65" i="32"/>
  <c r="S65" i="32"/>
  <c r="BC65" i="32"/>
  <c r="W65" i="32"/>
  <c r="AQ65" i="32"/>
  <c r="K65" i="32"/>
  <c r="AY65" i="32"/>
  <c r="G65" i="32"/>
  <c r="AY69" i="32"/>
  <c r="AQ69" i="32"/>
  <c r="AI69" i="32"/>
  <c r="AA69" i="32"/>
  <c r="S69" i="32"/>
  <c r="K69" i="32"/>
  <c r="AU69" i="32"/>
  <c r="AE69" i="32"/>
  <c r="BC69" i="32"/>
  <c r="W69" i="32"/>
  <c r="O69" i="32"/>
  <c r="AM69" i="32"/>
  <c r="G69" i="32"/>
  <c r="AY73" i="32"/>
  <c r="AQ73" i="32"/>
  <c r="AI73" i="32"/>
  <c r="AA73" i="32"/>
  <c r="S73" i="32"/>
  <c r="K73" i="32"/>
  <c r="AU73" i="32"/>
  <c r="O73" i="32"/>
  <c r="AM73" i="32"/>
  <c r="G73" i="32"/>
  <c r="AE73" i="32"/>
  <c r="BC73" i="32"/>
  <c r="W73" i="32"/>
  <c r="AY77" i="32"/>
  <c r="AQ77" i="32"/>
  <c r="AI77" i="32"/>
  <c r="AA77" i="32"/>
  <c r="S77" i="32"/>
  <c r="K77" i="32"/>
  <c r="AU77" i="32"/>
  <c r="O77" i="32"/>
  <c r="BC77" i="32"/>
  <c r="W77" i="32"/>
  <c r="G77" i="32"/>
  <c r="AE77" i="32"/>
  <c r="AM77" i="32"/>
  <c r="BC81" i="32"/>
  <c r="AU81" i="32"/>
  <c r="AM81" i="32"/>
  <c r="AE81" i="32"/>
  <c r="W81" i="32"/>
  <c r="O81" i="32"/>
  <c r="G81" i="32"/>
  <c r="AA81" i="32"/>
  <c r="AI81" i="32"/>
  <c r="S81" i="32"/>
  <c r="K81" i="32"/>
  <c r="AY81" i="32"/>
  <c r="AQ81" i="32"/>
  <c r="BC85" i="32"/>
  <c r="AU85" i="32"/>
  <c r="AM85" i="32"/>
  <c r="AE85" i="32"/>
  <c r="W85" i="32"/>
  <c r="O85" i="32"/>
  <c r="G85" i="32"/>
  <c r="AQ85" i="32"/>
  <c r="K85" i="32"/>
  <c r="AY85" i="32"/>
  <c r="S85" i="32"/>
  <c r="AI85" i="32"/>
  <c r="AA85" i="32"/>
  <c r="BC89" i="32"/>
  <c r="AU89" i="32"/>
  <c r="AM89" i="32"/>
  <c r="AE89" i="32"/>
  <c r="W89" i="32"/>
  <c r="O89" i="32"/>
  <c r="G89" i="32"/>
  <c r="AA89" i="32"/>
  <c r="AI89" i="32"/>
  <c r="AY89" i="32"/>
  <c r="K89" i="32"/>
  <c r="AQ89" i="32"/>
  <c r="S89" i="32"/>
  <c r="AY93" i="32"/>
  <c r="AQ93" i="32"/>
  <c r="AI93" i="32"/>
  <c r="AA93" i="32"/>
  <c r="S93" i="32"/>
  <c r="K93" i="32"/>
  <c r="BC93" i="32"/>
  <c r="AM93" i="32"/>
  <c r="W93" i="32"/>
  <c r="G93" i="32"/>
  <c r="AU93" i="32"/>
  <c r="O93" i="32"/>
  <c r="AE93" i="32"/>
  <c r="BC97" i="32"/>
  <c r="AQ97" i="32"/>
  <c r="W97" i="32"/>
  <c r="AY97" i="32"/>
  <c r="AE97" i="32"/>
  <c r="S97" i="32"/>
  <c r="K97" i="32"/>
  <c r="AU97" i="32"/>
  <c r="G97" i="32"/>
  <c r="AM97" i="32"/>
  <c r="AI97" i="32"/>
  <c r="AA97" i="32"/>
  <c r="O97" i="32"/>
  <c r="AM101" i="32"/>
  <c r="AA101" i="32"/>
  <c r="G101" i="32"/>
  <c r="AU101" i="32"/>
  <c r="AI101" i="32"/>
  <c r="O101" i="32"/>
  <c r="S101" i="32"/>
  <c r="BC101" i="32"/>
  <c r="K101" i="32"/>
  <c r="AE101" i="32"/>
  <c r="AY101" i="32"/>
  <c r="W101" i="32"/>
  <c r="AQ101" i="32"/>
  <c r="BA63" i="33"/>
  <c r="AW63" i="33"/>
  <c r="AO63" i="33"/>
  <c r="AG63" i="33"/>
  <c r="Y63" i="33"/>
  <c r="Q63" i="33"/>
  <c r="I63" i="33"/>
  <c r="AC63" i="33"/>
  <c r="M63" i="33"/>
  <c r="AK63" i="33"/>
  <c r="U63" i="33"/>
  <c r="AS63" i="33"/>
  <c r="E63" i="33"/>
  <c r="BA67" i="33"/>
  <c r="AS67" i="33"/>
  <c r="AK67" i="33"/>
  <c r="AC67" i="33"/>
  <c r="U67" i="33"/>
  <c r="M67" i="33"/>
  <c r="E67" i="33"/>
  <c r="AG67" i="33"/>
  <c r="AO67" i="33"/>
  <c r="I67" i="33"/>
  <c r="AW67" i="33"/>
  <c r="Y67" i="33"/>
  <c r="Q67" i="33"/>
  <c r="BA71" i="33"/>
  <c r="AS71" i="33"/>
  <c r="AK71" i="33"/>
  <c r="AC71" i="33"/>
  <c r="U71" i="33"/>
  <c r="M71" i="33"/>
  <c r="E71" i="33"/>
  <c r="AW71" i="33"/>
  <c r="AG71" i="33"/>
  <c r="Q71" i="33"/>
  <c r="AO71" i="33"/>
  <c r="I71" i="33"/>
  <c r="Y71" i="33"/>
  <c r="BA75" i="33"/>
  <c r="AS75" i="33"/>
  <c r="AK75" i="33"/>
  <c r="AC75" i="33"/>
  <c r="U75" i="33"/>
  <c r="M75" i="33"/>
  <c r="E75" i="33"/>
  <c r="AW75" i="33"/>
  <c r="AG75" i="33"/>
  <c r="Q75" i="33"/>
  <c r="Y75" i="33"/>
  <c r="I75" i="33"/>
  <c r="AO75" i="33"/>
  <c r="BA79" i="33"/>
  <c r="AS79" i="33"/>
  <c r="AK79" i="33"/>
  <c r="AC79" i="33"/>
  <c r="U79" i="33"/>
  <c r="M79" i="33"/>
  <c r="E79" i="33"/>
  <c r="AW79" i="33"/>
  <c r="AG79" i="33"/>
  <c r="Q79" i="33"/>
  <c r="AO79" i="33"/>
  <c r="I79" i="33"/>
  <c r="Y79" i="33"/>
  <c r="AS83" i="33"/>
  <c r="AG83" i="33"/>
  <c r="M83" i="33"/>
  <c r="BA83" i="33"/>
  <c r="AO83" i="33"/>
  <c r="U83" i="33"/>
  <c r="I83" i="33"/>
  <c r="Y83" i="33"/>
  <c r="E83" i="33"/>
  <c r="Q83" i="33"/>
  <c r="AW83" i="33"/>
  <c r="AK83" i="33"/>
  <c r="AC83" i="33"/>
  <c r="AW87" i="33"/>
  <c r="AC87" i="33"/>
  <c r="Q87" i="33"/>
  <c r="AK87" i="33"/>
  <c r="Y87" i="33"/>
  <c r="E87" i="33"/>
  <c r="AO87" i="33"/>
  <c r="U87" i="33"/>
  <c r="AG87" i="33"/>
  <c r="BA87" i="33"/>
  <c r="I87" i="33"/>
  <c r="AS87" i="33"/>
  <c r="M87" i="33"/>
  <c r="AW91" i="33"/>
  <c r="AK91" i="33"/>
  <c r="Q91" i="33"/>
  <c r="E91" i="33"/>
  <c r="AS91" i="33"/>
  <c r="Y91" i="33"/>
  <c r="M91" i="33"/>
  <c r="U91" i="33"/>
  <c r="AO91" i="33"/>
  <c r="BA91" i="33"/>
  <c r="I91" i="33"/>
  <c r="AG91" i="33"/>
  <c r="AC91" i="33"/>
  <c r="AW95" i="33"/>
  <c r="AO95" i="33"/>
  <c r="AG95" i="33"/>
  <c r="Y95" i="33"/>
  <c r="Q95" i="33"/>
  <c r="I95" i="33"/>
  <c r="AS95" i="33"/>
  <c r="AC95" i="33"/>
  <c r="M95" i="33"/>
  <c r="AK95" i="33"/>
  <c r="E95" i="33"/>
  <c r="BA95" i="33"/>
  <c r="U95" i="33"/>
  <c r="AW99" i="33"/>
  <c r="AO99" i="33"/>
  <c r="AG99" i="33"/>
  <c r="Y99" i="33"/>
  <c r="Q99" i="33"/>
  <c r="I99" i="33"/>
  <c r="AC99" i="33"/>
  <c r="AK99" i="33"/>
  <c r="E99" i="33"/>
  <c r="BA99" i="33"/>
  <c r="AS99" i="33"/>
  <c r="U99" i="33"/>
  <c r="M99" i="33"/>
  <c r="AW103" i="33"/>
  <c r="AO103" i="33"/>
  <c r="AG103" i="33"/>
  <c r="Y103" i="33"/>
  <c r="Q103" i="33"/>
  <c r="I103" i="33"/>
  <c r="AS103" i="33"/>
  <c r="M103" i="33"/>
  <c r="BA103" i="33"/>
  <c r="U103" i="33"/>
  <c r="E103" i="33"/>
  <c r="AK103" i="33"/>
  <c r="AC103" i="33"/>
  <c r="G63" i="34"/>
  <c r="AY63" i="34"/>
  <c r="AI63" i="34"/>
  <c r="S63" i="34"/>
  <c r="AU63" i="34"/>
  <c r="AE63" i="34"/>
  <c r="O63" i="34"/>
  <c r="AQ63" i="34"/>
  <c r="K63" i="34"/>
  <c r="W63" i="34"/>
  <c r="AA63" i="34"/>
  <c r="BC63" i="34"/>
  <c r="AM63" i="34"/>
  <c r="AQ67" i="34"/>
  <c r="AE67" i="34"/>
  <c r="K67" i="34"/>
  <c r="AY67" i="34"/>
  <c r="AM67" i="34"/>
  <c r="G67" i="34"/>
  <c r="AA67" i="34"/>
  <c r="BC67" i="34"/>
  <c r="AI67" i="34"/>
  <c r="S67" i="34"/>
  <c r="AU67" i="34"/>
  <c r="O67" i="34"/>
  <c r="W67" i="34"/>
  <c r="AY71" i="34"/>
  <c r="AQ71" i="34"/>
  <c r="AI71" i="34"/>
  <c r="AA71" i="34"/>
  <c r="S71" i="34"/>
  <c r="K71" i="34"/>
  <c r="AU71" i="34"/>
  <c r="AE71" i="34"/>
  <c r="O71" i="34"/>
  <c r="BC71" i="34"/>
  <c r="W71" i="34"/>
  <c r="AM71" i="34"/>
  <c r="G71" i="34"/>
  <c r="AY75" i="34"/>
  <c r="AQ75" i="34"/>
  <c r="AI75" i="34"/>
  <c r="AA75" i="34"/>
  <c r="S75" i="34"/>
  <c r="K75" i="34"/>
  <c r="AU75" i="34"/>
  <c r="AE75" i="34"/>
  <c r="BC75" i="34"/>
  <c r="W75" i="34"/>
  <c r="O75" i="34"/>
  <c r="AM75" i="34"/>
  <c r="G75" i="34"/>
  <c r="AY79" i="34"/>
  <c r="AQ79" i="34"/>
  <c r="AI79" i="34"/>
  <c r="AA79" i="34"/>
  <c r="S79" i="34"/>
  <c r="K79" i="34"/>
  <c r="AU79" i="34"/>
  <c r="AE79" i="34"/>
  <c r="BC79" i="34"/>
  <c r="AM79" i="34"/>
  <c r="W79" i="34"/>
  <c r="G79" i="34"/>
  <c r="O79" i="34"/>
  <c r="BC83" i="34"/>
  <c r="AU83" i="34"/>
  <c r="AM83" i="34"/>
  <c r="AE83" i="34"/>
  <c r="W83" i="34"/>
  <c r="O83" i="34"/>
  <c r="G83" i="34"/>
  <c r="AQ83" i="34"/>
  <c r="K83" i="34"/>
  <c r="AY83" i="34"/>
  <c r="S83" i="34"/>
  <c r="AI83" i="34"/>
  <c r="AA83" i="34"/>
  <c r="BC87" i="34"/>
  <c r="AU87" i="34"/>
  <c r="AM87" i="34"/>
  <c r="AE87" i="34"/>
  <c r="W87" i="34"/>
  <c r="O87" i="34"/>
  <c r="G87" i="34"/>
  <c r="AA87" i="34"/>
  <c r="AI87" i="34"/>
  <c r="AY87" i="34"/>
  <c r="AQ87" i="34"/>
  <c r="K87" i="34"/>
  <c r="S87" i="34"/>
  <c r="AY91" i="34"/>
  <c r="AQ91" i="34"/>
  <c r="AI91" i="34"/>
  <c r="AA91" i="34"/>
  <c r="S91" i="34"/>
  <c r="K91" i="34"/>
  <c r="AU91" i="34"/>
  <c r="O91" i="34"/>
  <c r="BC91" i="34"/>
  <c r="W91" i="34"/>
  <c r="AE91" i="34"/>
  <c r="G91" i="34"/>
  <c r="AM91" i="34"/>
  <c r="AY95" i="34"/>
  <c r="AQ95" i="34"/>
  <c r="AI95" i="34"/>
  <c r="AA95" i="34"/>
  <c r="S95" i="34"/>
  <c r="K95" i="34"/>
  <c r="BC95" i="34"/>
  <c r="AM95" i="34"/>
  <c r="W95" i="34"/>
  <c r="G95" i="34"/>
  <c r="AE95" i="34"/>
  <c r="AU95" i="34"/>
  <c r="O95" i="34"/>
  <c r="AM99" i="34"/>
  <c r="AA99" i="34"/>
  <c r="G99" i="34"/>
  <c r="AU99" i="34"/>
  <c r="AI99" i="34"/>
  <c r="O99" i="34"/>
  <c r="S99" i="34"/>
  <c r="BC99" i="34"/>
  <c r="K99" i="34"/>
  <c r="AY99" i="34"/>
  <c r="AE99" i="34"/>
  <c r="AQ99" i="34"/>
  <c r="W99" i="34"/>
  <c r="BC103" i="34"/>
  <c r="AQ103" i="34"/>
  <c r="W103" i="34"/>
  <c r="K103" i="34"/>
  <c r="AY103" i="34"/>
  <c r="AE103" i="34"/>
  <c r="S103" i="34"/>
  <c r="AI103" i="34"/>
  <c r="O103" i="34"/>
  <c r="AA103" i="34"/>
  <c r="G103" i="34"/>
  <c r="AU103" i="34"/>
  <c r="AM103" i="34"/>
  <c r="BC10" i="8"/>
  <c r="AM10" i="8"/>
  <c r="W10" i="8"/>
  <c r="G10" i="8"/>
  <c r="AQ10" i="8"/>
  <c r="AA10" i="8"/>
  <c r="K10" i="8"/>
  <c r="AY10" i="8"/>
  <c r="S10" i="8"/>
  <c r="AI10" i="8"/>
  <c r="AU10" i="8"/>
  <c r="AE10" i="8"/>
  <c r="O10" i="8"/>
  <c r="AY26" i="8"/>
  <c r="AQ26" i="8"/>
  <c r="AI26" i="8"/>
  <c r="AA26" i="8"/>
  <c r="S26" i="8"/>
  <c r="K26" i="8"/>
  <c r="AU26" i="8"/>
  <c r="AM26" i="8"/>
  <c r="AE26" i="8"/>
  <c r="W26" i="8"/>
  <c r="O26" i="8"/>
  <c r="G26" i="8"/>
  <c r="BC26" i="8"/>
  <c r="BC42" i="8"/>
  <c r="AU42" i="8"/>
  <c r="AQ42" i="8"/>
  <c r="AI42" i="8"/>
  <c r="AA42" i="8"/>
  <c r="S42" i="8"/>
  <c r="K42" i="8"/>
  <c r="AY42" i="8"/>
  <c r="AM42" i="8"/>
  <c r="AE42" i="8"/>
  <c r="W42" i="8"/>
  <c r="O42" i="8"/>
  <c r="G42" i="8"/>
  <c r="AO20" i="9"/>
  <c r="Y20" i="9"/>
  <c r="I20" i="9"/>
  <c r="AS20" i="9"/>
  <c r="BA20" i="9"/>
  <c r="AK20" i="9"/>
  <c r="U20" i="9"/>
  <c r="E20" i="9"/>
  <c r="AC20" i="9"/>
  <c r="AW20" i="9"/>
  <c r="AG20" i="9"/>
  <c r="Q20" i="9"/>
  <c r="M20" i="9"/>
  <c r="AW36" i="9"/>
  <c r="AO36" i="9"/>
  <c r="AG36" i="9"/>
  <c r="Y36" i="9"/>
  <c r="Q36" i="9"/>
  <c r="I36" i="9"/>
  <c r="BA36" i="9"/>
  <c r="AS36" i="9"/>
  <c r="AK36" i="9"/>
  <c r="AC36" i="9"/>
  <c r="U36" i="9"/>
  <c r="M36" i="9"/>
  <c r="E36" i="9"/>
  <c r="AO48" i="9"/>
  <c r="AC48" i="9"/>
  <c r="I48" i="9"/>
  <c r="AW48" i="9"/>
  <c r="AK48" i="9"/>
  <c r="Q48" i="9"/>
  <c r="E48" i="9"/>
  <c r="AS48" i="9"/>
  <c r="Y48" i="9"/>
  <c r="M48" i="9"/>
  <c r="U48" i="9"/>
  <c r="BA48" i="9"/>
  <c r="AG48" i="9"/>
  <c r="BA22" i="15"/>
  <c r="AS22" i="15"/>
  <c r="AK22" i="15"/>
  <c r="AC22" i="15"/>
  <c r="U22" i="15"/>
  <c r="M22" i="15"/>
  <c r="E22" i="15"/>
  <c r="Y22" i="15"/>
  <c r="AG22" i="15"/>
  <c r="AW22" i="15"/>
  <c r="Q22" i="15"/>
  <c r="AO22" i="15"/>
  <c r="I22" i="15"/>
  <c r="BA34" i="15"/>
  <c r="AS34" i="15"/>
  <c r="AK34" i="15"/>
  <c r="AC34" i="15"/>
  <c r="U34" i="15"/>
  <c r="M34" i="15"/>
  <c r="E34" i="15"/>
  <c r="AO34" i="15"/>
  <c r="Y34" i="15"/>
  <c r="I34" i="15"/>
  <c r="AW34" i="15"/>
  <c r="AG34" i="15"/>
  <c r="Q34" i="15"/>
  <c r="AK46" i="15"/>
  <c r="Y46" i="15"/>
  <c r="E46" i="15"/>
  <c r="AS46" i="15"/>
  <c r="AG46" i="15"/>
  <c r="M46" i="15"/>
  <c r="BA46" i="15"/>
  <c r="AO46" i="15"/>
  <c r="U46" i="15"/>
  <c r="I46" i="15"/>
  <c r="AC46" i="15"/>
  <c r="Q46" i="15"/>
  <c r="AW46" i="15"/>
  <c r="AY14" i="16"/>
  <c r="AQ14" i="16"/>
  <c r="AI14" i="16"/>
  <c r="AA14" i="16"/>
  <c r="S14" i="16"/>
  <c r="K14" i="16"/>
  <c r="BC14" i="16"/>
  <c r="AU14" i="16"/>
  <c r="AM14" i="16"/>
  <c r="AE14" i="16"/>
  <c r="W14" i="16"/>
  <c r="O14" i="16"/>
  <c r="G14" i="16"/>
  <c r="AY18" i="16"/>
  <c r="AQ18" i="16"/>
  <c r="AI18" i="16"/>
  <c r="AA18" i="16"/>
  <c r="S18" i="16"/>
  <c r="K18" i="16"/>
  <c r="BC18" i="16"/>
  <c r="AU18" i="16"/>
  <c r="AM18" i="16"/>
  <c r="AE18" i="16"/>
  <c r="W18" i="16"/>
  <c r="O18" i="16"/>
  <c r="G18" i="16"/>
  <c r="AY26" i="16"/>
  <c r="AQ26" i="16"/>
  <c r="AI26" i="16"/>
  <c r="AA26" i="16"/>
  <c r="S26" i="16"/>
  <c r="K26" i="16"/>
  <c r="BC26" i="16"/>
  <c r="AU26" i="16"/>
  <c r="AM26" i="16"/>
  <c r="AE26" i="16"/>
  <c r="W26" i="16"/>
  <c r="O26" i="16"/>
  <c r="G26" i="16"/>
  <c r="AY38" i="16"/>
  <c r="AQ38" i="16"/>
  <c r="AI38" i="16"/>
  <c r="AA38" i="16"/>
  <c r="S38" i="16"/>
  <c r="K38" i="16"/>
  <c r="AM38" i="16"/>
  <c r="G38" i="16"/>
  <c r="AU38" i="16"/>
  <c r="O38" i="16"/>
  <c r="BC38" i="16"/>
  <c r="W38" i="16"/>
  <c r="AE38" i="16"/>
  <c r="AY42" i="16"/>
  <c r="AQ42" i="16"/>
  <c r="AI42" i="16"/>
  <c r="AA42" i="16"/>
  <c r="S42" i="16"/>
  <c r="K42" i="16"/>
  <c r="BC42" i="16"/>
  <c r="AU42" i="16"/>
  <c r="AM42" i="16"/>
  <c r="AE42" i="16"/>
  <c r="W42" i="16"/>
  <c r="O42" i="16"/>
  <c r="G42" i="16"/>
  <c r="BA12" i="17"/>
  <c r="AK12" i="17"/>
  <c r="AC12" i="17"/>
  <c r="M12" i="17"/>
  <c r="AO12" i="17"/>
  <c r="Q12" i="17"/>
  <c r="AS12" i="17"/>
  <c r="U12" i="17"/>
  <c r="E12" i="17"/>
  <c r="AG12" i="17"/>
  <c r="AW12" i="17"/>
  <c r="Y12" i="17"/>
  <c r="I12" i="17"/>
  <c r="AO20" i="17"/>
  <c r="Y20" i="17"/>
  <c r="I20" i="17"/>
  <c r="M20" i="17"/>
  <c r="BA20" i="17"/>
  <c r="AK20" i="17"/>
  <c r="U20" i="17"/>
  <c r="E20" i="17"/>
  <c r="AS20" i="17"/>
  <c r="AW20" i="17"/>
  <c r="AG20" i="17"/>
  <c r="Q20" i="17"/>
  <c r="AC20" i="17"/>
  <c r="BA32" i="17"/>
  <c r="AS32" i="17"/>
  <c r="AK32" i="17"/>
  <c r="AC32" i="17"/>
  <c r="U32" i="17"/>
  <c r="M32" i="17"/>
  <c r="E32" i="17"/>
  <c r="AW32" i="17"/>
  <c r="AO32" i="17"/>
  <c r="AG32" i="17"/>
  <c r="Y32" i="17"/>
  <c r="Q32" i="17"/>
  <c r="I32" i="17"/>
  <c r="AO48" i="17"/>
  <c r="AC48" i="17"/>
  <c r="I48" i="17"/>
  <c r="AW48" i="17"/>
  <c r="AK48" i="17"/>
  <c r="Q48" i="17"/>
  <c r="E48" i="17"/>
  <c r="AS48" i="17"/>
  <c r="Y48" i="17"/>
  <c r="M48" i="17"/>
  <c r="BA48" i="17"/>
  <c r="AG48" i="17"/>
  <c r="U48" i="17"/>
  <c r="AK12" i="8"/>
  <c r="E12" i="8"/>
  <c r="AW12" i="8"/>
  <c r="AO12" i="8"/>
  <c r="AG12" i="8"/>
  <c r="Y12" i="8"/>
  <c r="Q12" i="8"/>
  <c r="I12" i="8"/>
  <c r="AS12" i="8"/>
  <c r="U12" i="8"/>
  <c r="BA12" i="8"/>
  <c r="AC12" i="8"/>
  <c r="M12" i="8"/>
  <c r="AS16" i="8"/>
  <c r="AC16" i="8"/>
  <c r="M16" i="8"/>
  <c r="AW16" i="8"/>
  <c r="AO16" i="8"/>
  <c r="Y16" i="8"/>
  <c r="I16" i="8"/>
  <c r="Q16" i="8"/>
  <c r="BA16" i="8"/>
  <c r="AK16" i="8"/>
  <c r="U16" i="8"/>
  <c r="E16" i="8"/>
  <c r="AG16" i="8"/>
  <c r="BA20" i="8"/>
  <c r="AK20" i="8"/>
  <c r="U20" i="8"/>
  <c r="E20" i="8"/>
  <c r="AO20" i="8"/>
  <c r="AW20" i="8"/>
  <c r="AG20" i="8"/>
  <c r="Q20" i="8"/>
  <c r="Y20" i="8"/>
  <c r="AS20" i="8"/>
  <c r="AC20" i="8"/>
  <c r="M20" i="8"/>
  <c r="I20" i="8"/>
  <c r="BA24" i="8"/>
  <c r="AS24" i="8"/>
  <c r="AK24" i="8"/>
  <c r="AC24" i="8"/>
  <c r="U24" i="8"/>
  <c r="M24" i="8"/>
  <c r="E24" i="8"/>
  <c r="AO24" i="8"/>
  <c r="I24" i="8"/>
  <c r="AW24" i="8"/>
  <c r="AG24" i="8"/>
  <c r="Y24" i="8"/>
  <c r="Q24" i="8"/>
  <c r="AW28" i="8"/>
  <c r="AO28" i="8"/>
  <c r="AG28" i="8"/>
  <c r="Y28" i="8"/>
  <c r="Q28" i="8"/>
  <c r="I28" i="8"/>
  <c r="BA28" i="8"/>
  <c r="AS28" i="8"/>
  <c r="AK28" i="8"/>
  <c r="AC28" i="8"/>
  <c r="U28" i="8"/>
  <c r="M28" i="8"/>
  <c r="E28" i="8"/>
  <c r="AW32" i="8"/>
  <c r="AO32" i="8"/>
  <c r="AG32" i="8"/>
  <c r="Y32" i="8"/>
  <c r="Q32" i="8"/>
  <c r="I32" i="8"/>
  <c r="BA32" i="8"/>
  <c r="AS32" i="8"/>
  <c r="AK32" i="8"/>
  <c r="AC32" i="8"/>
  <c r="U32" i="8"/>
  <c r="M32" i="8"/>
  <c r="E32" i="8"/>
  <c r="BA36" i="8"/>
  <c r="AS36" i="8"/>
  <c r="AK36" i="8"/>
  <c r="AC36" i="8"/>
  <c r="U36" i="8"/>
  <c r="M36" i="8"/>
  <c r="E36" i="8"/>
  <c r="AW36" i="8"/>
  <c r="AO36" i="8"/>
  <c r="AG36" i="8"/>
  <c r="Y36" i="8"/>
  <c r="Q36" i="8"/>
  <c r="I36" i="8"/>
  <c r="AS40" i="8"/>
  <c r="Y40" i="8"/>
  <c r="M40" i="8"/>
  <c r="BA40" i="8"/>
  <c r="AG40" i="8"/>
  <c r="U40" i="8"/>
  <c r="AO40" i="8"/>
  <c r="AC40" i="8"/>
  <c r="I40" i="8"/>
  <c r="Q40" i="8"/>
  <c r="AW40" i="8"/>
  <c r="E40" i="8"/>
  <c r="AK40" i="8"/>
  <c r="AW44" i="8"/>
  <c r="AC44" i="8"/>
  <c r="Q44" i="8"/>
  <c r="AK44" i="8"/>
  <c r="Y44" i="8"/>
  <c r="E44" i="8"/>
  <c r="AS44" i="8"/>
  <c r="AG44" i="8"/>
  <c r="M44" i="8"/>
  <c r="AO44" i="8"/>
  <c r="U44" i="8"/>
  <c r="BA44" i="8"/>
  <c r="I44" i="8"/>
  <c r="AW48" i="8"/>
  <c r="AG48" i="8"/>
  <c r="U48" i="8"/>
  <c r="I48" i="8"/>
  <c r="AS48" i="8"/>
  <c r="AC48" i="8"/>
  <c r="Q48" i="8"/>
  <c r="AO48" i="8"/>
  <c r="Y48" i="8"/>
  <c r="E48" i="8"/>
  <c r="M48" i="8"/>
  <c r="BA48" i="8"/>
  <c r="AK48" i="8"/>
  <c r="AW52" i="8"/>
  <c r="AO52" i="8"/>
  <c r="AG52" i="8"/>
  <c r="Y52" i="8"/>
  <c r="Q52" i="8"/>
  <c r="I52" i="8"/>
  <c r="BA52" i="8"/>
  <c r="AK52" i="8"/>
  <c r="U52" i="8"/>
  <c r="E52" i="8"/>
  <c r="AS52" i="8"/>
  <c r="M52" i="8"/>
  <c r="AC52" i="8"/>
  <c r="BC12" i="9"/>
  <c r="AU12" i="9"/>
  <c r="AM12" i="9"/>
  <c r="AE12" i="9"/>
  <c r="W12" i="9"/>
  <c r="O12" i="9"/>
  <c r="G12" i="9"/>
  <c r="AY12" i="9"/>
  <c r="AQ12" i="9"/>
  <c r="AI12" i="9"/>
  <c r="AA12" i="9"/>
  <c r="S12" i="9"/>
  <c r="K12" i="9"/>
  <c r="AY16" i="9"/>
  <c r="AQ16" i="9"/>
  <c r="AI16" i="9"/>
  <c r="AA16" i="9"/>
  <c r="S16" i="9"/>
  <c r="K16" i="9"/>
  <c r="BC16" i="9"/>
  <c r="AU16" i="9"/>
  <c r="AM16" i="9"/>
  <c r="AE16" i="9"/>
  <c r="W16" i="9"/>
  <c r="O16" i="9"/>
  <c r="G16" i="9"/>
  <c r="AY20" i="9"/>
  <c r="AQ20" i="9"/>
  <c r="AI20" i="9"/>
  <c r="AA20" i="9"/>
  <c r="S20" i="9"/>
  <c r="K20" i="9"/>
  <c r="BC20" i="9"/>
  <c r="AU20" i="9"/>
  <c r="AM20" i="9"/>
  <c r="AE20" i="9"/>
  <c r="W20" i="9"/>
  <c r="O20" i="9"/>
  <c r="G20" i="9"/>
  <c r="AY24" i="9"/>
  <c r="AQ24" i="9"/>
  <c r="AI24" i="9"/>
  <c r="AA24" i="9"/>
  <c r="S24" i="9"/>
  <c r="K24" i="9"/>
  <c r="BC24" i="9"/>
  <c r="AU24" i="9"/>
  <c r="AM24" i="9"/>
  <c r="AE24" i="9"/>
  <c r="W24" i="9"/>
  <c r="O24" i="9"/>
  <c r="G24" i="9"/>
  <c r="AY28" i="9"/>
  <c r="AQ28" i="9"/>
  <c r="AI28" i="9"/>
  <c r="AA28" i="9"/>
  <c r="S28" i="9"/>
  <c r="K28" i="9"/>
  <c r="AE28" i="9"/>
  <c r="BC28" i="9"/>
  <c r="W28" i="9"/>
  <c r="AU28" i="9"/>
  <c r="O28" i="9"/>
  <c r="G28" i="9"/>
  <c r="AM28" i="9"/>
  <c r="AY32" i="9"/>
  <c r="AQ32" i="9"/>
  <c r="AI32" i="9"/>
  <c r="AA32" i="9"/>
  <c r="S32" i="9"/>
  <c r="K32" i="9"/>
  <c r="BC32" i="9"/>
  <c r="W32" i="9"/>
  <c r="AU32" i="9"/>
  <c r="O32" i="9"/>
  <c r="AM32" i="9"/>
  <c r="G32" i="9"/>
  <c r="AE32" i="9"/>
  <c r="BC36" i="9"/>
  <c r="AU36" i="9"/>
  <c r="AM36" i="9"/>
  <c r="AE36" i="9"/>
  <c r="W36" i="9"/>
  <c r="O36" i="9"/>
  <c r="G36" i="9"/>
  <c r="AI36" i="9"/>
  <c r="AA36" i="9"/>
  <c r="AY36" i="9"/>
  <c r="S36" i="9"/>
  <c r="AQ36" i="9"/>
  <c r="K36" i="9"/>
  <c r="AY40" i="9"/>
  <c r="AQ40" i="9"/>
  <c r="AI40" i="9"/>
  <c r="AA40" i="9"/>
  <c r="S40" i="9"/>
  <c r="K40" i="9"/>
  <c r="BC40" i="9"/>
  <c r="W40" i="9"/>
  <c r="AE40" i="9"/>
  <c r="AM40" i="9"/>
  <c r="G40" i="9"/>
  <c r="O40" i="9"/>
  <c r="AU40" i="9"/>
  <c r="BC44" i="9"/>
  <c r="AU44" i="9"/>
  <c r="AM44" i="9"/>
  <c r="AE44" i="9"/>
  <c r="W44" i="9"/>
  <c r="O44" i="9"/>
  <c r="G44" i="9"/>
  <c r="AA44" i="9"/>
  <c r="AI44" i="9"/>
  <c r="AQ44" i="9"/>
  <c r="AY44" i="9"/>
  <c r="K44" i="9"/>
  <c r="S44" i="9"/>
  <c r="BC48" i="9"/>
  <c r="AU48" i="9"/>
  <c r="AM48" i="9"/>
  <c r="AE48" i="9"/>
  <c r="W48" i="9"/>
  <c r="O48" i="9"/>
  <c r="G48" i="9"/>
  <c r="AY48" i="9"/>
  <c r="S48" i="9"/>
  <c r="AA48" i="9"/>
  <c r="AI48" i="9"/>
  <c r="K48" i="9"/>
  <c r="AQ48" i="9"/>
  <c r="BC52" i="9"/>
  <c r="AU52" i="9"/>
  <c r="AM52" i="9"/>
  <c r="AE52" i="9"/>
  <c r="W52" i="9"/>
  <c r="O52" i="9"/>
  <c r="G52" i="9"/>
  <c r="AY52" i="9"/>
  <c r="K52" i="9"/>
  <c r="AQ52" i="9"/>
  <c r="S52" i="9"/>
  <c r="AI52" i="9"/>
  <c r="AA52" i="9"/>
  <c r="AQ10" i="15"/>
  <c r="AA10" i="15"/>
  <c r="K10" i="15"/>
  <c r="AU10" i="15"/>
  <c r="AE10" i="15"/>
  <c r="O10" i="15"/>
  <c r="G10" i="15"/>
  <c r="BC10" i="15"/>
  <c r="AY10" i="15"/>
  <c r="AI10" i="15"/>
  <c r="S10" i="15"/>
  <c r="AM10" i="15"/>
  <c r="W10" i="15"/>
  <c r="BC14" i="15"/>
  <c r="AU14" i="15"/>
  <c r="AM14" i="15"/>
  <c r="AE14" i="15"/>
  <c r="W14" i="15"/>
  <c r="O14" i="15"/>
  <c r="G14" i="15"/>
  <c r="AY14" i="15"/>
  <c r="AQ14" i="15"/>
  <c r="AI14" i="15"/>
  <c r="AA14" i="15"/>
  <c r="S14" i="15"/>
  <c r="K14" i="15"/>
  <c r="BC18" i="15"/>
  <c r="AU18" i="15"/>
  <c r="AM18" i="15"/>
  <c r="AE18" i="15"/>
  <c r="W18" i="15"/>
  <c r="O18" i="15"/>
  <c r="G18" i="15"/>
  <c r="AY18" i="15"/>
  <c r="AQ18" i="15"/>
  <c r="AI18" i="15"/>
  <c r="AA18" i="15"/>
  <c r="S18" i="15"/>
  <c r="K18" i="15"/>
  <c r="BC22" i="15"/>
  <c r="AU22" i="15"/>
  <c r="AM22" i="15"/>
  <c r="AE22" i="15"/>
  <c r="W22" i="15"/>
  <c r="O22" i="15"/>
  <c r="G22" i="15"/>
  <c r="AY22" i="15"/>
  <c r="AQ22" i="15"/>
  <c r="AI22" i="15"/>
  <c r="AA22" i="15"/>
  <c r="S22" i="15"/>
  <c r="K22" i="15"/>
  <c r="BC26" i="15"/>
  <c r="AU26" i="15"/>
  <c r="AM26" i="15"/>
  <c r="AE26" i="15"/>
  <c r="W26" i="15"/>
  <c r="O26" i="15"/>
  <c r="G26" i="15"/>
  <c r="AY26" i="15"/>
  <c r="AQ26" i="15"/>
  <c r="AI26" i="15"/>
  <c r="AA26" i="15"/>
  <c r="S26" i="15"/>
  <c r="K26" i="15"/>
  <c r="BC30" i="15"/>
  <c r="AU30" i="15"/>
  <c r="AM30" i="15"/>
  <c r="AE30" i="15"/>
  <c r="W30" i="15"/>
  <c r="O30" i="15"/>
  <c r="G30" i="15"/>
  <c r="AY30" i="15"/>
  <c r="S30" i="15"/>
  <c r="AQ30" i="15"/>
  <c r="K30" i="15"/>
  <c r="AI30" i="15"/>
  <c r="AA30" i="15"/>
  <c r="AY34" i="15"/>
  <c r="AQ34" i="15"/>
  <c r="AI34" i="15"/>
  <c r="AA34" i="15"/>
  <c r="S34" i="15"/>
  <c r="K34" i="15"/>
  <c r="BC34" i="15"/>
  <c r="AM34" i="15"/>
  <c r="W34" i="15"/>
  <c r="G34" i="15"/>
  <c r="O34" i="15"/>
  <c r="AU34" i="15"/>
  <c r="AE34" i="15"/>
  <c r="BC38" i="15"/>
  <c r="AU38" i="15"/>
  <c r="AM38" i="15"/>
  <c r="AE38" i="15"/>
  <c r="W38" i="15"/>
  <c r="O38" i="15"/>
  <c r="G38" i="15"/>
  <c r="AY38" i="15"/>
  <c r="S38" i="15"/>
  <c r="AA38" i="15"/>
  <c r="AI38" i="15"/>
  <c r="K38" i="15"/>
  <c r="AQ38" i="15"/>
  <c r="BC42" i="15"/>
  <c r="AU42" i="15"/>
  <c r="AM42" i="15"/>
  <c r="AE42" i="15"/>
  <c r="W42" i="15"/>
  <c r="O42" i="15"/>
  <c r="G42" i="15"/>
  <c r="AY42" i="15"/>
  <c r="AQ42" i="15"/>
  <c r="AI42" i="15"/>
  <c r="AA42" i="15"/>
  <c r="S42" i="15"/>
  <c r="K42" i="15"/>
  <c r="AY46" i="15"/>
  <c r="AQ46" i="15"/>
  <c r="AI46" i="15"/>
  <c r="AA46" i="15"/>
  <c r="S46" i="15"/>
  <c r="K46" i="15"/>
  <c r="AU46" i="15"/>
  <c r="O46" i="15"/>
  <c r="BC46" i="15"/>
  <c r="W46" i="15"/>
  <c r="AE46" i="15"/>
  <c r="G46" i="15"/>
  <c r="AM46" i="15"/>
  <c r="AY50" i="15"/>
  <c r="AQ50" i="15"/>
  <c r="AI50" i="15"/>
  <c r="AA50" i="15"/>
  <c r="S50" i="15"/>
  <c r="K50" i="15"/>
  <c r="AM50" i="15"/>
  <c r="G50" i="15"/>
  <c r="AU50" i="15"/>
  <c r="O50" i="15"/>
  <c r="BC50" i="15"/>
  <c r="W50" i="15"/>
  <c r="AE50" i="15"/>
  <c r="AW12" i="16"/>
  <c r="AO12" i="16"/>
  <c r="Y12" i="16"/>
  <c r="Q12" i="16"/>
  <c r="BA12" i="16"/>
  <c r="AC12" i="16"/>
  <c r="E12" i="16"/>
  <c r="AG12" i="16"/>
  <c r="I12" i="16"/>
  <c r="AK12" i="16"/>
  <c r="M12" i="16"/>
  <c r="AS12" i="16"/>
  <c r="U12" i="16"/>
  <c r="AS16" i="16"/>
  <c r="AC16" i="16"/>
  <c r="M16" i="16"/>
  <c r="AG16" i="16"/>
  <c r="AO16" i="16"/>
  <c r="Y16" i="16"/>
  <c r="I16" i="16"/>
  <c r="Q16" i="16"/>
  <c r="BA16" i="16"/>
  <c r="AK16" i="16"/>
  <c r="U16" i="16"/>
  <c r="E16" i="16"/>
  <c r="AW16" i="16"/>
  <c r="BA20" i="16"/>
  <c r="AK20" i="16"/>
  <c r="U20" i="16"/>
  <c r="E20" i="16"/>
  <c r="AO20" i="16"/>
  <c r="AW20" i="16"/>
  <c r="AG20" i="16"/>
  <c r="Q20" i="16"/>
  <c r="Y20" i="16"/>
  <c r="AS20" i="16"/>
  <c r="AC20" i="16"/>
  <c r="M20" i="16"/>
  <c r="I20" i="16"/>
  <c r="BA24" i="16"/>
  <c r="AS24" i="16"/>
  <c r="AK24" i="16"/>
  <c r="AC24" i="16"/>
  <c r="U24" i="16"/>
  <c r="M24" i="16"/>
  <c r="E24" i="16"/>
  <c r="AO24" i="16"/>
  <c r="I24" i="16"/>
  <c r="AW24" i="16"/>
  <c r="AG24" i="16"/>
  <c r="Q24" i="16"/>
  <c r="Y24" i="16"/>
  <c r="AW28" i="16"/>
  <c r="AO28" i="16"/>
  <c r="AG28" i="16"/>
  <c r="Y28" i="16"/>
  <c r="Q28" i="16"/>
  <c r="I28" i="16"/>
  <c r="BA28" i="16"/>
  <c r="AS28" i="16"/>
  <c r="AK28" i="16"/>
  <c r="AC28" i="16"/>
  <c r="U28" i="16"/>
  <c r="M28" i="16"/>
  <c r="E28" i="16"/>
  <c r="AW32" i="16"/>
  <c r="AO32" i="16"/>
  <c r="AG32" i="16"/>
  <c r="Y32" i="16"/>
  <c r="Q32" i="16"/>
  <c r="I32" i="16"/>
  <c r="BA32" i="16"/>
  <c r="AS32" i="16"/>
  <c r="AK32" i="16"/>
  <c r="AC32" i="16"/>
  <c r="U32" i="16"/>
  <c r="M32" i="16"/>
  <c r="E32" i="16"/>
  <c r="BA36" i="16"/>
  <c r="AS36" i="16"/>
  <c r="AK36" i="16"/>
  <c r="AC36" i="16"/>
  <c r="U36" i="16"/>
  <c r="M36" i="16"/>
  <c r="E36" i="16"/>
  <c r="AW36" i="16"/>
  <c r="AO36" i="16"/>
  <c r="AG36" i="16"/>
  <c r="Y36" i="16"/>
  <c r="Q36" i="16"/>
  <c r="I36" i="16"/>
  <c r="AS40" i="16"/>
  <c r="Y40" i="16"/>
  <c r="M40" i="16"/>
  <c r="BA40" i="16"/>
  <c r="AG40" i="16"/>
  <c r="U40" i="16"/>
  <c r="AO40" i="16"/>
  <c r="AC40" i="16"/>
  <c r="I40" i="16"/>
  <c r="AW40" i="16"/>
  <c r="E40" i="16"/>
  <c r="AK40" i="16"/>
  <c r="Q40" i="16"/>
  <c r="AW44" i="16"/>
  <c r="AC44" i="16"/>
  <c r="Q44" i="16"/>
  <c r="AK44" i="16"/>
  <c r="Y44" i="16"/>
  <c r="E44" i="16"/>
  <c r="AS44" i="16"/>
  <c r="AG44" i="16"/>
  <c r="M44" i="16"/>
  <c r="U44" i="16"/>
  <c r="BA44" i="16"/>
  <c r="I44" i="16"/>
  <c r="AO44" i="16"/>
  <c r="BA48" i="16"/>
  <c r="AO48" i="16"/>
  <c r="U48" i="16"/>
  <c r="I48" i="16"/>
  <c r="AW48" i="16"/>
  <c r="AC48" i="16"/>
  <c r="Q48" i="16"/>
  <c r="AK48" i="16"/>
  <c r="Y48" i="16"/>
  <c r="E48" i="16"/>
  <c r="AS48" i="16"/>
  <c r="AG48" i="16"/>
  <c r="M48" i="16"/>
  <c r="AS52" i="16"/>
  <c r="AG52" i="16"/>
  <c r="M52" i="16"/>
  <c r="AW52" i="16"/>
  <c r="AC52" i="16"/>
  <c r="Q52" i="16"/>
  <c r="AK52" i="16"/>
  <c r="BA52" i="16"/>
  <c r="I52" i="16"/>
  <c r="Y52" i="16"/>
  <c r="E52" i="16"/>
  <c r="AO52" i="16"/>
  <c r="U52" i="16"/>
  <c r="BC12" i="17"/>
  <c r="AU12" i="17"/>
  <c r="AM12" i="17"/>
  <c r="AE12" i="17"/>
  <c r="W12" i="17"/>
  <c r="O12" i="17"/>
  <c r="G12" i="17"/>
  <c r="AY12" i="17"/>
  <c r="AQ12" i="17"/>
  <c r="AI12" i="17"/>
  <c r="AA12" i="17"/>
  <c r="S12" i="17"/>
  <c r="K12" i="17"/>
  <c r="AY16" i="17"/>
  <c r="AQ16" i="17"/>
  <c r="AI16" i="17"/>
  <c r="AA16" i="17"/>
  <c r="S16" i="17"/>
  <c r="K16" i="17"/>
  <c r="BC16" i="17"/>
  <c r="AU16" i="17"/>
  <c r="AM16" i="17"/>
  <c r="AE16" i="17"/>
  <c r="W16" i="17"/>
  <c r="O16" i="17"/>
  <c r="G16" i="17"/>
  <c r="AY20" i="17"/>
  <c r="AQ20" i="17"/>
  <c r="AI20" i="17"/>
  <c r="AA20" i="17"/>
  <c r="S20" i="17"/>
  <c r="K20" i="17"/>
  <c r="BC20" i="17"/>
  <c r="AU20" i="17"/>
  <c r="AM20" i="17"/>
  <c r="AE20" i="17"/>
  <c r="W20" i="17"/>
  <c r="O20" i="17"/>
  <c r="G20" i="17"/>
  <c r="AY24" i="17"/>
  <c r="AQ24" i="17"/>
  <c r="AI24" i="17"/>
  <c r="AA24" i="17"/>
  <c r="S24" i="17"/>
  <c r="K24" i="17"/>
  <c r="BC24" i="17"/>
  <c r="AU24" i="17"/>
  <c r="AM24" i="17"/>
  <c r="AE24" i="17"/>
  <c r="W24" i="17"/>
  <c r="O24" i="17"/>
  <c r="G24" i="17"/>
  <c r="AY28" i="17"/>
  <c r="AQ28" i="17"/>
  <c r="AI28" i="17"/>
  <c r="AA28" i="17"/>
  <c r="S28" i="17"/>
  <c r="K28" i="17"/>
  <c r="AM28" i="17"/>
  <c r="O28" i="17"/>
  <c r="BC28" i="17"/>
  <c r="W28" i="17"/>
  <c r="AU28" i="17"/>
  <c r="AE28" i="17"/>
  <c r="G28" i="17"/>
  <c r="AY32" i="17"/>
  <c r="AQ32" i="17"/>
  <c r="AI32" i="17"/>
  <c r="AA32" i="17"/>
  <c r="S32" i="17"/>
  <c r="K32" i="17"/>
  <c r="BC32" i="17"/>
  <c r="W32" i="17"/>
  <c r="AU32" i="17"/>
  <c r="O32" i="17"/>
  <c r="AM32" i="17"/>
  <c r="G32" i="17"/>
  <c r="AE32" i="17"/>
  <c r="BC36" i="17"/>
  <c r="AU36" i="17"/>
  <c r="AM36" i="17"/>
  <c r="AE36" i="17"/>
  <c r="W36" i="17"/>
  <c r="O36" i="17"/>
  <c r="G36" i="17"/>
  <c r="AI36" i="17"/>
  <c r="AA36" i="17"/>
  <c r="AY36" i="17"/>
  <c r="S36" i="17"/>
  <c r="AQ36" i="17"/>
  <c r="K36" i="17"/>
  <c r="AY40" i="17"/>
  <c r="AQ40" i="17"/>
  <c r="AI40" i="17"/>
  <c r="AA40" i="17"/>
  <c r="S40" i="17"/>
  <c r="K40" i="17"/>
  <c r="BC40" i="17"/>
  <c r="W40" i="17"/>
  <c r="AE40" i="17"/>
  <c r="AM40" i="17"/>
  <c r="G40" i="17"/>
  <c r="O40" i="17"/>
  <c r="AU40" i="17"/>
  <c r="BC44" i="17"/>
  <c r="AU44" i="17"/>
  <c r="AM44" i="17"/>
  <c r="AE44" i="17"/>
  <c r="W44" i="17"/>
  <c r="O44" i="17"/>
  <c r="G44" i="17"/>
  <c r="AA44" i="17"/>
  <c r="AI44" i="17"/>
  <c r="AQ44" i="17"/>
  <c r="K44" i="17"/>
  <c r="S44" i="17"/>
  <c r="AY44" i="17"/>
  <c r="BC48" i="17"/>
  <c r="AU48" i="17"/>
  <c r="AM48" i="17"/>
  <c r="AE48" i="17"/>
  <c r="W48" i="17"/>
  <c r="O48" i="17"/>
  <c r="G48" i="17"/>
  <c r="AY48" i="17"/>
  <c r="S48" i="17"/>
  <c r="AA48" i="17"/>
  <c r="AI48" i="17"/>
  <c r="K48" i="17"/>
  <c r="AQ48" i="17"/>
  <c r="BC52" i="17"/>
  <c r="AU52" i="17"/>
  <c r="AM52" i="17"/>
  <c r="AE52" i="17"/>
  <c r="W52" i="17"/>
  <c r="O52" i="17"/>
  <c r="G52" i="17"/>
  <c r="AQ52" i="17"/>
  <c r="K52" i="17"/>
  <c r="AA52" i="17"/>
  <c r="S52" i="17"/>
  <c r="AI52" i="17"/>
  <c r="AY52" i="17"/>
  <c r="AY22" i="8"/>
  <c r="AQ22" i="8"/>
  <c r="AI22" i="8"/>
  <c r="AA22" i="8"/>
  <c r="S22" i="8"/>
  <c r="K22" i="8"/>
  <c r="BC22" i="8"/>
  <c r="AU22" i="8"/>
  <c r="AM22" i="8"/>
  <c r="AE22" i="8"/>
  <c r="W22" i="8"/>
  <c r="O22" i="8"/>
  <c r="G22" i="8"/>
  <c r="BC34" i="8"/>
  <c r="AU34" i="8"/>
  <c r="AM34" i="8"/>
  <c r="AE34" i="8"/>
  <c r="W34" i="8"/>
  <c r="O34" i="8"/>
  <c r="G34" i="8"/>
  <c r="AY34" i="8"/>
  <c r="S34" i="8"/>
  <c r="AQ34" i="8"/>
  <c r="K34" i="8"/>
  <c r="AI34" i="8"/>
  <c r="AA34" i="8"/>
  <c r="BC46" i="8"/>
  <c r="AU46" i="8"/>
  <c r="AM46" i="8"/>
  <c r="AE46" i="8"/>
  <c r="W46" i="8"/>
  <c r="O46" i="8"/>
  <c r="G46" i="8"/>
  <c r="AI46" i="8"/>
  <c r="AQ46" i="8"/>
  <c r="K46" i="8"/>
  <c r="AY46" i="8"/>
  <c r="S46" i="8"/>
  <c r="AA46" i="8"/>
  <c r="AW16" i="9"/>
  <c r="AG16" i="9"/>
  <c r="Q16" i="9"/>
  <c r="BA16" i="9"/>
  <c r="E16" i="9"/>
  <c r="AS16" i="9"/>
  <c r="AC16" i="9"/>
  <c r="M16" i="9"/>
  <c r="U16" i="9"/>
  <c r="AO16" i="9"/>
  <c r="Y16" i="9"/>
  <c r="I16" i="9"/>
  <c r="AK16" i="9"/>
  <c r="BA28" i="9"/>
  <c r="AS28" i="9"/>
  <c r="AK28" i="9"/>
  <c r="AC28" i="9"/>
  <c r="U28" i="9"/>
  <c r="M28" i="9"/>
  <c r="E28" i="9"/>
  <c r="AW28" i="9"/>
  <c r="AO28" i="9"/>
  <c r="AG28" i="9"/>
  <c r="Y28" i="9"/>
  <c r="Q28" i="9"/>
  <c r="I28" i="9"/>
  <c r="AS40" i="9"/>
  <c r="AG40" i="9"/>
  <c r="M40" i="9"/>
  <c r="BA40" i="9"/>
  <c r="AO40" i="9"/>
  <c r="U40" i="9"/>
  <c r="I40" i="9"/>
  <c r="AW40" i="9"/>
  <c r="AC40" i="9"/>
  <c r="Q40" i="9"/>
  <c r="Y40" i="9"/>
  <c r="E40" i="9"/>
  <c r="AK40" i="9"/>
  <c r="AW44" i="9"/>
  <c r="AK44" i="9"/>
  <c r="Q44" i="9"/>
  <c r="E44" i="9"/>
  <c r="AS44" i="9"/>
  <c r="Y44" i="9"/>
  <c r="M44" i="9"/>
  <c r="BA44" i="9"/>
  <c r="AG44" i="9"/>
  <c r="U44" i="9"/>
  <c r="AO44" i="9"/>
  <c r="I44" i="9"/>
  <c r="AC44" i="9"/>
  <c r="AS14" i="15"/>
  <c r="AC14" i="15"/>
  <c r="M14" i="15"/>
  <c r="AW14" i="15"/>
  <c r="AO14" i="15"/>
  <c r="Y14" i="15"/>
  <c r="I14" i="15"/>
  <c r="BA14" i="15"/>
  <c r="AK14" i="15"/>
  <c r="U14" i="15"/>
  <c r="E14" i="15"/>
  <c r="AG14" i="15"/>
  <c r="Q14" i="15"/>
  <c r="BA26" i="15"/>
  <c r="AS26" i="15"/>
  <c r="AK26" i="15"/>
  <c r="AC26" i="15"/>
  <c r="U26" i="15"/>
  <c r="M26" i="15"/>
  <c r="E26" i="15"/>
  <c r="AW26" i="15"/>
  <c r="Q26" i="15"/>
  <c r="AO26" i="15"/>
  <c r="I26" i="15"/>
  <c r="AG26" i="15"/>
  <c r="Y26" i="15"/>
  <c r="AO38" i="15"/>
  <c r="AC38" i="15"/>
  <c r="I38" i="15"/>
  <c r="AW38" i="15"/>
  <c r="AK38" i="15"/>
  <c r="Q38" i="15"/>
  <c r="E38" i="15"/>
  <c r="AS38" i="15"/>
  <c r="Y38" i="15"/>
  <c r="M38" i="15"/>
  <c r="AG38" i="15"/>
  <c r="U38" i="15"/>
  <c r="BA38" i="15"/>
  <c r="AW50" i="15"/>
  <c r="AC50" i="15"/>
  <c r="Q50" i="15"/>
  <c r="AK50" i="15"/>
  <c r="Y50" i="15"/>
  <c r="E50" i="15"/>
  <c r="AS50" i="15"/>
  <c r="AG50" i="15"/>
  <c r="M50" i="15"/>
  <c r="U50" i="15"/>
  <c r="BA50" i="15"/>
  <c r="I50" i="15"/>
  <c r="AO50" i="15"/>
  <c r="BC10" i="16"/>
  <c r="AM10" i="16"/>
  <c r="W10" i="16"/>
  <c r="G10" i="16"/>
  <c r="AA10" i="16"/>
  <c r="K10" i="16"/>
  <c r="S10" i="16"/>
  <c r="AQ10" i="16"/>
  <c r="AY10" i="16"/>
  <c r="AU10" i="16"/>
  <c r="AE10" i="16"/>
  <c r="O10" i="16"/>
  <c r="AI10" i="16"/>
  <c r="AY22" i="16"/>
  <c r="AQ22" i="16"/>
  <c r="AI22" i="16"/>
  <c r="AA22" i="16"/>
  <c r="S22" i="16"/>
  <c r="K22" i="16"/>
  <c r="BC22" i="16"/>
  <c r="AU22" i="16"/>
  <c r="AM22" i="16"/>
  <c r="AE22" i="16"/>
  <c r="W22" i="16"/>
  <c r="O22" i="16"/>
  <c r="G22" i="16"/>
  <c r="BC34" i="16"/>
  <c r="AU34" i="16"/>
  <c r="AM34" i="16"/>
  <c r="AE34" i="16"/>
  <c r="W34" i="16"/>
  <c r="O34" i="16"/>
  <c r="G34" i="16"/>
  <c r="K34" i="16"/>
  <c r="AQ34" i="16"/>
  <c r="S34" i="16"/>
  <c r="AA34" i="16"/>
  <c r="AY34" i="16"/>
  <c r="AI34" i="16"/>
  <c r="BC46" i="16"/>
  <c r="AU46" i="16"/>
  <c r="AM46" i="16"/>
  <c r="AE46" i="16"/>
  <c r="W46" i="16"/>
  <c r="O46" i="16"/>
  <c r="G46" i="16"/>
  <c r="AI46" i="16"/>
  <c r="AQ46" i="16"/>
  <c r="K46" i="16"/>
  <c r="AY46" i="16"/>
  <c r="S46" i="16"/>
  <c r="AA46" i="16"/>
  <c r="BC50" i="16"/>
  <c r="AU50" i="16"/>
  <c r="AM50" i="16"/>
  <c r="AE50" i="16"/>
  <c r="W50" i="16"/>
  <c r="O50" i="16"/>
  <c r="G50" i="16"/>
  <c r="AA50" i="16"/>
  <c r="AI50" i="16"/>
  <c r="AQ50" i="16"/>
  <c r="K50" i="16"/>
  <c r="S50" i="16"/>
  <c r="AY50" i="16"/>
  <c r="AW16" i="17"/>
  <c r="AG16" i="17"/>
  <c r="Q16" i="17"/>
  <c r="AK16" i="17"/>
  <c r="AS16" i="17"/>
  <c r="AC16" i="17"/>
  <c r="M16" i="17"/>
  <c r="U16" i="17"/>
  <c r="AO16" i="17"/>
  <c r="Y16" i="17"/>
  <c r="I16" i="17"/>
  <c r="BA16" i="17"/>
  <c r="E16" i="17"/>
  <c r="BA28" i="17"/>
  <c r="AW28" i="17"/>
  <c r="AO28" i="17"/>
  <c r="AG28" i="17"/>
  <c r="Y28" i="17"/>
  <c r="E28" i="17"/>
  <c r="AK28" i="17"/>
  <c r="M28" i="17"/>
  <c r="U28" i="17"/>
  <c r="I28" i="17"/>
  <c r="AS28" i="17"/>
  <c r="AC28" i="17"/>
  <c r="Q28" i="17"/>
  <c r="AS40" i="17"/>
  <c r="AG40" i="17"/>
  <c r="M40" i="17"/>
  <c r="BA40" i="17"/>
  <c r="AO40" i="17"/>
  <c r="U40" i="17"/>
  <c r="I40" i="17"/>
  <c r="AW40" i="17"/>
  <c r="AC40" i="17"/>
  <c r="Q40" i="17"/>
  <c r="E40" i="17"/>
  <c r="AK40" i="17"/>
  <c r="Y40" i="17"/>
  <c r="BA52" i="17"/>
  <c r="AG52" i="17"/>
  <c r="U52" i="17"/>
  <c r="AW52" i="17"/>
  <c r="AK52" i="17"/>
  <c r="Q52" i="17"/>
  <c r="E52" i="17"/>
  <c r="AS52" i="17"/>
  <c r="Y52" i="17"/>
  <c r="AO52" i="17"/>
  <c r="M52" i="17"/>
  <c r="AC52" i="17"/>
  <c r="I52" i="17"/>
  <c r="AY12" i="8"/>
  <c r="AQ12" i="8"/>
  <c r="AI12" i="8"/>
  <c r="AA12" i="8"/>
  <c r="S12" i="8"/>
  <c r="K12" i="8"/>
  <c r="BC12" i="8"/>
  <c r="AU12" i="8"/>
  <c r="AM12" i="8"/>
  <c r="AE12" i="8"/>
  <c r="W12" i="8"/>
  <c r="O12" i="8"/>
  <c r="G12" i="8"/>
  <c r="BC16" i="8"/>
  <c r="AU16" i="8"/>
  <c r="AM16" i="8"/>
  <c r="AE16" i="8"/>
  <c r="W16" i="8"/>
  <c r="O16" i="8"/>
  <c r="G16" i="8"/>
  <c r="AY16" i="8"/>
  <c r="AQ16" i="8"/>
  <c r="AI16" i="8"/>
  <c r="AA16" i="8"/>
  <c r="S16" i="8"/>
  <c r="K16" i="8"/>
  <c r="BC20" i="8"/>
  <c r="AU20" i="8"/>
  <c r="AM20" i="8"/>
  <c r="AE20" i="8"/>
  <c r="W20" i="8"/>
  <c r="O20" i="8"/>
  <c r="G20" i="8"/>
  <c r="AY20" i="8"/>
  <c r="AQ20" i="8"/>
  <c r="AI20" i="8"/>
  <c r="AA20" i="8"/>
  <c r="S20" i="8"/>
  <c r="K20" i="8"/>
  <c r="BC24" i="8"/>
  <c r="AU24" i="8"/>
  <c r="AM24" i="8"/>
  <c r="AE24" i="8"/>
  <c r="W24" i="8"/>
  <c r="O24" i="8"/>
  <c r="G24" i="8"/>
  <c r="AY24" i="8"/>
  <c r="AQ24" i="8"/>
  <c r="AI24" i="8"/>
  <c r="AA24" i="8"/>
  <c r="S24" i="8"/>
  <c r="K24" i="8"/>
  <c r="BC28" i="8"/>
  <c r="AU28" i="8"/>
  <c r="AM28" i="8"/>
  <c r="AE28" i="8"/>
  <c r="W28" i="8"/>
  <c r="O28" i="8"/>
  <c r="G28" i="8"/>
  <c r="AQ28" i="8"/>
  <c r="K28" i="8"/>
  <c r="AI28" i="8"/>
  <c r="AA28" i="8"/>
  <c r="AY28" i="8"/>
  <c r="S28" i="8"/>
  <c r="BC32" i="8"/>
  <c r="AU32" i="8"/>
  <c r="AM32" i="8"/>
  <c r="AE32" i="8"/>
  <c r="W32" i="8"/>
  <c r="O32" i="8"/>
  <c r="G32" i="8"/>
  <c r="AI32" i="8"/>
  <c r="AA32" i="8"/>
  <c r="AY32" i="8"/>
  <c r="S32" i="8"/>
  <c r="K32" i="8"/>
  <c r="AQ32" i="8"/>
  <c r="BC36" i="8"/>
  <c r="AY36" i="8"/>
  <c r="AQ36" i="8"/>
  <c r="AI36" i="8"/>
  <c r="AA36" i="8"/>
  <c r="S36" i="8"/>
  <c r="K36" i="8"/>
  <c r="AU36" i="8"/>
  <c r="O36" i="8"/>
  <c r="AM36" i="8"/>
  <c r="G36" i="8"/>
  <c r="AE36" i="8"/>
  <c r="W36" i="8"/>
  <c r="BC40" i="8"/>
  <c r="AU40" i="8"/>
  <c r="AM40" i="8"/>
  <c r="AE40" i="8"/>
  <c r="W40" i="8"/>
  <c r="O40" i="8"/>
  <c r="G40" i="8"/>
  <c r="AI40" i="8"/>
  <c r="AQ40" i="8"/>
  <c r="K40" i="8"/>
  <c r="AY40" i="8"/>
  <c r="S40" i="8"/>
  <c r="AA40" i="8"/>
  <c r="AY44" i="8"/>
  <c r="AQ44" i="8"/>
  <c r="AI44" i="8"/>
  <c r="AA44" i="8"/>
  <c r="S44" i="8"/>
  <c r="K44" i="8"/>
  <c r="AM44" i="8"/>
  <c r="G44" i="8"/>
  <c r="AU44" i="8"/>
  <c r="O44" i="8"/>
  <c r="BC44" i="8"/>
  <c r="W44" i="8"/>
  <c r="AE44" i="8"/>
  <c r="AY48" i="8"/>
  <c r="AQ48" i="8"/>
  <c r="AI48" i="8"/>
  <c r="AA48" i="8"/>
  <c r="S48" i="8"/>
  <c r="K48" i="8"/>
  <c r="BC48" i="8"/>
  <c r="AU48" i="8"/>
  <c r="AM48" i="8"/>
  <c r="AE48" i="8"/>
  <c r="G48" i="8"/>
  <c r="O48" i="8"/>
  <c r="W48" i="8"/>
  <c r="AY52" i="8"/>
  <c r="AQ52" i="8"/>
  <c r="AI52" i="8"/>
  <c r="AA52" i="8"/>
  <c r="S52" i="8"/>
  <c r="K52" i="8"/>
  <c r="W52" i="8"/>
  <c r="BC52" i="8"/>
  <c r="AE52" i="8"/>
  <c r="AU52" i="8"/>
  <c r="G52" i="8"/>
  <c r="AM52" i="8"/>
  <c r="O52" i="8"/>
  <c r="BA14" i="9"/>
  <c r="AK14" i="9"/>
  <c r="U14" i="9"/>
  <c r="E14" i="9"/>
  <c r="I14" i="9"/>
  <c r="AW14" i="9"/>
  <c r="AG14" i="9"/>
  <c r="Q14" i="9"/>
  <c r="Y14" i="9"/>
  <c r="AS14" i="9"/>
  <c r="AC14" i="9"/>
  <c r="M14" i="9"/>
  <c r="AO14" i="9"/>
  <c r="AS18" i="9"/>
  <c r="AC18" i="9"/>
  <c r="M18" i="9"/>
  <c r="AO18" i="9"/>
  <c r="Y18" i="9"/>
  <c r="I18" i="9"/>
  <c r="AG18" i="9"/>
  <c r="BA18" i="9"/>
  <c r="AK18" i="9"/>
  <c r="U18" i="9"/>
  <c r="E18" i="9"/>
  <c r="AW18" i="9"/>
  <c r="Q18" i="9"/>
  <c r="BA22" i="9"/>
  <c r="AS22" i="9"/>
  <c r="AK22" i="9"/>
  <c r="AC22" i="9"/>
  <c r="U22" i="9"/>
  <c r="M22" i="9"/>
  <c r="E22" i="9"/>
  <c r="AG22" i="9"/>
  <c r="Y22" i="9"/>
  <c r="I22" i="9"/>
  <c r="AW22" i="9"/>
  <c r="Q22" i="9"/>
  <c r="AO22" i="9"/>
  <c r="BA26" i="9"/>
  <c r="AS26" i="9"/>
  <c r="AK26" i="9"/>
  <c r="AC26" i="9"/>
  <c r="U26" i="9"/>
  <c r="M26" i="9"/>
  <c r="E26" i="9"/>
  <c r="Y26" i="9"/>
  <c r="AW26" i="9"/>
  <c r="Q26" i="9"/>
  <c r="AG26" i="9"/>
  <c r="AO26" i="9"/>
  <c r="I26" i="9"/>
  <c r="AW30" i="9"/>
  <c r="AO30" i="9"/>
  <c r="AG30" i="9"/>
  <c r="Y30" i="9"/>
  <c r="Q30" i="9"/>
  <c r="I30" i="9"/>
  <c r="BA30" i="9"/>
  <c r="AS30" i="9"/>
  <c r="AK30" i="9"/>
  <c r="AC30" i="9"/>
  <c r="U30" i="9"/>
  <c r="M30" i="9"/>
  <c r="E30" i="9"/>
  <c r="BA34" i="9"/>
  <c r="AS34" i="9"/>
  <c r="AK34" i="9"/>
  <c r="AC34" i="9"/>
  <c r="U34" i="9"/>
  <c r="M34" i="9"/>
  <c r="E34" i="9"/>
  <c r="AW34" i="9"/>
  <c r="AO34" i="9"/>
  <c r="AG34" i="9"/>
  <c r="Y34" i="9"/>
  <c r="Q34" i="9"/>
  <c r="I34" i="9"/>
  <c r="AW38" i="9"/>
  <c r="AK38" i="9"/>
  <c r="Q38" i="9"/>
  <c r="E38" i="9"/>
  <c r="AS38" i="9"/>
  <c r="Y38" i="9"/>
  <c r="M38" i="9"/>
  <c r="BA38" i="9"/>
  <c r="AG38" i="9"/>
  <c r="U38" i="9"/>
  <c r="I38" i="9"/>
  <c r="AO38" i="9"/>
  <c r="AC38" i="9"/>
  <c r="BA42" i="9"/>
  <c r="AS42" i="9"/>
  <c r="AK42" i="9"/>
  <c r="AC42" i="9"/>
  <c r="U42" i="9"/>
  <c r="M42" i="9"/>
  <c r="E42" i="9"/>
  <c r="Y42" i="9"/>
  <c r="AW42" i="9"/>
  <c r="Q42" i="9"/>
  <c r="AO42" i="9"/>
  <c r="I42" i="9"/>
  <c r="AG42" i="9"/>
  <c r="AS46" i="9"/>
  <c r="AG46" i="9"/>
  <c r="M46" i="9"/>
  <c r="BA46" i="9"/>
  <c r="AO46" i="9"/>
  <c r="U46" i="9"/>
  <c r="I46" i="9"/>
  <c r="AW46" i="9"/>
  <c r="AC46" i="9"/>
  <c r="Q46" i="9"/>
  <c r="E46" i="9"/>
  <c r="AK46" i="9"/>
  <c r="Y46" i="9"/>
  <c r="AK50" i="9"/>
  <c r="Y50" i="9"/>
  <c r="E50" i="9"/>
  <c r="BA50" i="9"/>
  <c r="AO50" i="9"/>
  <c r="U50" i="9"/>
  <c r="I50" i="9"/>
  <c r="AW50" i="9"/>
  <c r="AC50" i="9"/>
  <c r="AS50" i="9"/>
  <c r="Q50" i="9"/>
  <c r="AG50" i="9"/>
  <c r="M50" i="9"/>
  <c r="AS12" i="15"/>
  <c r="AC12" i="15"/>
  <c r="M12" i="15"/>
  <c r="AW12" i="15"/>
  <c r="Y12" i="15"/>
  <c r="BA12" i="15"/>
  <c r="AK12" i="15"/>
  <c r="U12" i="15"/>
  <c r="E12" i="15"/>
  <c r="AO12" i="15"/>
  <c r="Q12" i="15"/>
  <c r="AG12" i="15"/>
  <c r="I12" i="15"/>
  <c r="AO16" i="15"/>
  <c r="Y16" i="15"/>
  <c r="I16" i="15"/>
  <c r="AC16" i="15"/>
  <c r="BA16" i="15"/>
  <c r="AK16" i="15"/>
  <c r="U16" i="15"/>
  <c r="E16" i="15"/>
  <c r="M16" i="15"/>
  <c r="AW16" i="15"/>
  <c r="AG16" i="15"/>
  <c r="Q16" i="15"/>
  <c r="AS16" i="15"/>
  <c r="AW20" i="15"/>
  <c r="AG20" i="15"/>
  <c r="Q20" i="15"/>
  <c r="AK20" i="15"/>
  <c r="AS20" i="15"/>
  <c r="AC20" i="15"/>
  <c r="M20" i="15"/>
  <c r="BA20" i="15"/>
  <c r="AO20" i="15"/>
  <c r="Y20" i="15"/>
  <c r="I20" i="15"/>
  <c r="U20" i="15"/>
  <c r="E20" i="15"/>
  <c r="AW24" i="15"/>
  <c r="AO24" i="15"/>
  <c r="AG24" i="15"/>
  <c r="Y24" i="15"/>
  <c r="Q24" i="15"/>
  <c r="I24" i="15"/>
  <c r="BA24" i="15"/>
  <c r="U24" i="15"/>
  <c r="AS24" i="15"/>
  <c r="M24" i="15"/>
  <c r="AK24" i="15"/>
  <c r="E24" i="15"/>
  <c r="AC24" i="15"/>
  <c r="BA28" i="15"/>
  <c r="AS28" i="15"/>
  <c r="AK28" i="15"/>
  <c r="AC28" i="15"/>
  <c r="U28" i="15"/>
  <c r="M28" i="15"/>
  <c r="E28" i="15"/>
  <c r="AW28" i="15"/>
  <c r="AO28" i="15"/>
  <c r="AG28" i="15"/>
  <c r="Y28" i="15"/>
  <c r="Q28" i="15"/>
  <c r="I28" i="15"/>
  <c r="BA32" i="15"/>
  <c r="AS32" i="15"/>
  <c r="AK32" i="15"/>
  <c r="AC32" i="15"/>
  <c r="U32" i="15"/>
  <c r="M32" i="15"/>
  <c r="E32" i="15"/>
  <c r="AW32" i="15"/>
  <c r="AO32" i="15"/>
  <c r="AG32" i="15"/>
  <c r="Y32" i="15"/>
  <c r="Q32" i="15"/>
  <c r="I32" i="15"/>
  <c r="AW36" i="15"/>
  <c r="AO36" i="15"/>
  <c r="AG36" i="15"/>
  <c r="Y36" i="15"/>
  <c r="Q36" i="15"/>
  <c r="I36" i="15"/>
  <c r="BA36" i="15"/>
  <c r="AS36" i="15"/>
  <c r="AK36" i="15"/>
  <c r="AC36" i="15"/>
  <c r="U36" i="15"/>
  <c r="M36" i="15"/>
  <c r="E36" i="15"/>
  <c r="AK40" i="15"/>
  <c r="Y40" i="15"/>
  <c r="E40" i="15"/>
  <c r="AS40" i="15"/>
  <c r="AG40" i="15"/>
  <c r="M40" i="15"/>
  <c r="BA40" i="15"/>
  <c r="AO40" i="15"/>
  <c r="U40" i="15"/>
  <c r="I40" i="15"/>
  <c r="AC40" i="15"/>
  <c r="Q40" i="15"/>
  <c r="AW40" i="15"/>
  <c r="AO44" i="15"/>
  <c r="AC44" i="15"/>
  <c r="I44" i="15"/>
  <c r="AW44" i="15"/>
  <c r="AK44" i="15"/>
  <c r="Q44" i="15"/>
  <c r="E44" i="15"/>
  <c r="AS44" i="15"/>
  <c r="Y44" i="15"/>
  <c r="M44" i="15"/>
  <c r="U44" i="15"/>
  <c r="BA44" i="15"/>
  <c r="AG44" i="15"/>
  <c r="BA48" i="15"/>
  <c r="AG48" i="15"/>
  <c r="U48" i="15"/>
  <c r="AO48" i="15"/>
  <c r="AC48" i="15"/>
  <c r="I48" i="15"/>
  <c r="AW48" i="15"/>
  <c r="AK48" i="15"/>
  <c r="Q48" i="15"/>
  <c r="E48" i="15"/>
  <c r="Y48" i="15"/>
  <c r="M48" i="15"/>
  <c r="AS48" i="15"/>
  <c r="AS52" i="15"/>
  <c r="Y52" i="15"/>
  <c r="M52" i="15"/>
  <c r="AO52" i="15"/>
  <c r="AC52" i="15"/>
  <c r="I52" i="15"/>
  <c r="AW52" i="15"/>
  <c r="E52" i="15"/>
  <c r="U52" i="15"/>
  <c r="AK52" i="15"/>
  <c r="Q52" i="15"/>
  <c r="AG52" i="15"/>
  <c r="BA52" i="15"/>
  <c r="AY12" i="16"/>
  <c r="AQ12" i="16"/>
  <c r="AI12" i="16"/>
  <c r="AA12" i="16"/>
  <c r="S12" i="16"/>
  <c r="K12" i="16"/>
  <c r="BC12" i="16"/>
  <c r="AU12" i="16"/>
  <c r="AM12" i="16"/>
  <c r="AE12" i="16"/>
  <c r="W12" i="16"/>
  <c r="O12" i="16"/>
  <c r="G12" i="16"/>
  <c r="BC16" i="16"/>
  <c r="AU16" i="16"/>
  <c r="AM16" i="16"/>
  <c r="AE16" i="16"/>
  <c r="W16" i="16"/>
  <c r="O16" i="16"/>
  <c r="G16" i="16"/>
  <c r="AY16" i="16"/>
  <c r="AQ16" i="16"/>
  <c r="AI16" i="16"/>
  <c r="AA16" i="16"/>
  <c r="S16" i="16"/>
  <c r="K16" i="16"/>
  <c r="BC20" i="16"/>
  <c r="AU20" i="16"/>
  <c r="AM20" i="16"/>
  <c r="AE20" i="16"/>
  <c r="W20" i="16"/>
  <c r="O20" i="16"/>
  <c r="G20" i="16"/>
  <c r="AY20" i="16"/>
  <c r="AQ20" i="16"/>
  <c r="AI20" i="16"/>
  <c r="AA20" i="16"/>
  <c r="S20" i="16"/>
  <c r="K20" i="16"/>
  <c r="BC24" i="16"/>
  <c r="AU24" i="16"/>
  <c r="AM24" i="16"/>
  <c r="AE24" i="16"/>
  <c r="W24" i="16"/>
  <c r="O24" i="16"/>
  <c r="G24" i="16"/>
  <c r="AY24" i="16"/>
  <c r="AQ24" i="16"/>
  <c r="AI24" i="16"/>
  <c r="AA24" i="16"/>
  <c r="S24" i="16"/>
  <c r="K24" i="16"/>
  <c r="BC28" i="16"/>
  <c r="AU28" i="16"/>
  <c r="AM28" i="16"/>
  <c r="AE28" i="16"/>
  <c r="W28" i="16"/>
  <c r="O28" i="16"/>
  <c r="G28" i="16"/>
  <c r="AQ28" i="16"/>
  <c r="K28" i="16"/>
  <c r="AI28" i="16"/>
  <c r="AA28" i="16"/>
  <c r="S28" i="16"/>
  <c r="AY28" i="16"/>
  <c r="BC32" i="16"/>
  <c r="AU32" i="16"/>
  <c r="AM32" i="16"/>
  <c r="AE32" i="16"/>
  <c r="W32" i="16"/>
  <c r="O32" i="16"/>
  <c r="G32" i="16"/>
  <c r="AI32" i="16"/>
  <c r="AA32" i="16"/>
  <c r="AY32" i="16"/>
  <c r="S32" i="16"/>
  <c r="AQ32" i="16"/>
  <c r="K32" i="16"/>
  <c r="AY36" i="16"/>
  <c r="AQ36" i="16"/>
  <c r="AI36" i="16"/>
  <c r="AA36" i="16"/>
  <c r="S36" i="16"/>
  <c r="K36" i="16"/>
  <c r="AU36" i="16"/>
  <c r="O36" i="16"/>
  <c r="AM36" i="16"/>
  <c r="G36" i="16"/>
  <c r="AE36" i="16"/>
  <c r="BC36" i="16"/>
  <c r="W36" i="16"/>
  <c r="BC40" i="16"/>
  <c r="AU40" i="16"/>
  <c r="AM40" i="16"/>
  <c r="AE40" i="16"/>
  <c r="W40" i="16"/>
  <c r="O40" i="16"/>
  <c r="G40" i="16"/>
  <c r="AI40" i="16"/>
  <c r="AQ40" i="16"/>
  <c r="K40" i="16"/>
  <c r="AY40" i="16"/>
  <c r="S40" i="16"/>
  <c r="AA40" i="16"/>
  <c r="AY44" i="16"/>
  <c r="AQ44" i="16"/>
  <c r="AI44" i="16"/>
  <c r="AA44" i="16"/>
  <c r="S44" i="16"/>
  <c r="K44" i="16"/>
  <c r="AM44" i="16"/>
  <c r="G44" i="16"/>
  <c r="AU44" i="16"/>
  <c r="O44" i="16"/>
  <c r="BC44" i="16"/>
  <c r="W44" i="16"/>
  <c r="AE44" i="16"/>
  <c r="AY48" i="16"/>
  <c r="AQ48" i="16"/>
  <c r="AI48" i="16"/>
  <c r="AA48" i="16"/>
  <c r="S48" i="16"/>
  <c r="K48" i="16"/>
  <c r="AE48" i="16"/>
  <c r="AM48" i="16"/>
  <c r="G48" i="16"/>
  <c r="AU48" i="16"/>
  <c r="O48" i="16"/>
  <c r="W48" i="16"/>
  <c r="BC48" i="16"/>
  <c r="AY52" i="16"/>
  <c r="AQ52" i="16"/>
  <c r="AI52" i="16"/>
  <c r="AA52" i="16"/>
  <c r="S52" i="16"/>
  <c r="K52" i="16"/>
  <c r="BC52" i="16"/>
  <c r="W52" i="16"/>
  <c r="AM52" i="16"/>
  <c r="G52" i="16"/>
  <c r="O52" i="16"/>
  <c r="AE52" i="16"/>
  <c r="AU52" i="16"/>
  <c r="BA14" i="17"/>
  <c r="AK14" i="17"/>
  <c r="U14" i="17"/>
  <c r="E14" i="17"/>
  <c r="Y14" i="17"/>
  <c r="AW14" i="17"/>
  <c r="AG14" i="17"/>
  <c r="Q14" i="17"/>
  <c r="I14" i="17"/>
  <c r="AS14" i="17"/>
  <c r="AC14" i="17"/>
  <c r="M14" i="17"/>
  <c r="AO14" i="17"/>
  <c r="AS18" i="17"/>
  <c r="AC18" i="17"/>
  <c r="M18" i="17"/>
  <c r="Q18" i="17"/>
  <c r="AO18" i="17"/>
  <c r="Y18" i="17"/>
  <c r="I18" i="17"/>
  <c r="AG18" i="17"/>
  <c r="BA18" i="17"/>
  <c r="AK18" i="17"/>
  <c r="U18" i="17"/>
  <c r="E18" i="17"/>
  <c r="AW18" i="17"/>
  <c r="BA22" i="17"/>
  <c r="AS22" i="17"/>
  <c r="AK22" i="17"/>
  <c r="AC22" i="17"/>
  <c r="U22" i="17"/>
  <c r="M22" i="17"/>
  <c r="E22" i="17"/>
  <c r="AG22" i="17"/>
  <c r="AO22" i="17"/>
  <c r="Y22" i="17"/>
  <c r="AW22" i="17"/>
  <c r="Q22" i="17"/>
  <c r="I22" i="17"/>
  <c r="BA26" i="17"/>
  <c r="AS26" i="17"/>
  <c r="AK26" i="17"/>
  <c r="AC26" i="17"/>
  <c r="U26" i="17"/>
  <c r="M26" i="17"/>
  <c r="E26" i="17"/>
  <c r="Y26" i="17"/>
  <c r="AG26" i="17"/>
  <c r="AW26" i="17"/>
  <c r="Q26" i="17"/>
  <c r="AO26" i="17"/>
  <c r="I26" i="17"/>
  <c r="AW30" i="17"/>
  <c r="AO30" i="17"/>
  <c r="AG30" i="17"/>
  <c r="Y30" i="17"/>
  <c r="Q30" i="17"/>
  <c r="I30" i="17"/>
  <c r="BA30" i="17"/>
  <c r="AS30" i="17"/>
  <c r="AK30" i="17"/>
  <c r="AC30" i="17"/>
  <c r="U30" i="17"/>
  <c r="M30" i="17"/>
  <c r="E30" i="17"/>
  <c r="BA34" i="17"/>
  <c r="AO34" i="17"/>
  <c r="U34" i="17"/>
  <c r="I34" i="17"/>
  <c r="AW34" i="17"/>
  <c r="AC34" i="17"/>
  <c r="Q34" i="17"/>
  <c r="AK34" i="17"/>
  <c r="Y34" i="17"/>
  <c r="E34" i="17"/>
  <c r="M34" i="17"/>
  <c r="AS34" i="17"/>
  <c r="AG34" i="17"/>
  <c r="AW38" i="17"/>
  <c r="AK38" i="17"/>
  <c r="Q38" i="17"/>
  <c r="E38" i="17"/>
  <c r="AS38" i="17"/>
  <c r="Y38" i="17"/>
  <c r="M38" i="17"/>
  <c r="BA38" i="17"/>
  <c r="AG38" i="17"/>
  <c r="U38" i="17"/>
  <c r="I38" i="17"/>
  <c r="AO38" i="17"/>
  <c r="AC38" i="17"/>
  <c r="BA42" i="17"/>
  <c r="AK42" i="17"/>
  <c r="U42" i="17"/>
  <c r="E42" i="17"/>
  <c r="AW42" i="17"/>
  <c r="AG42" i="17"/>
  <c r="Q42" i="17"/>
  <c r="AS42" i="17"/>
  <c r="AC42" i="17"/>
  <c r="M42" i="17"/>
  <c r="AO42" i="17"/>
  <c r="Y42" i="17"/>
  <c r="I42" i="17"/>
  <c r="AS46" i="17"/>
  <c r="AG46" i="17"/>
  <c r="M46" i="17"/>
  <c r="BA46" i="17"/>
  <c r="AO46" i="17"/>
  <c r="U46" i="17"/>
  <c r="I46" i="17"/>
  <c r="AW46" i="17"/>
  <c r="AC46" i="17"/>
  <c r="Q46" i="17"/>
  <c r="E46" i="17"/>
  <c r="AK46" i="17"/>
  <c r="Y46" i="17"/>
  <c r="AK50" i="17"/>
  <c r="Y50" i="17"/>
  <c r="E50" i="17"/>
  <c r="AS50" i="17"/>
  <c r="AG50" i="17"/>
  <c r="M50" i="17"/>
  <c r="BA50" i="17"/>
  <c r="AO50" i="17"/>
  <c r="U50" i="17"/>
  <c r="I50" i="17"/>
  <c r="AW50" i="17"/>
  <c r="AC50" i="17"/>
  <c r="Q50" i="17"/>
  <c r="AY14" i="8"/>
  <c r="AQ14" i="8"/>
  <c r="AI14" i="8"/>
  <c r="AA14" i="8"/>
  <c r="S14" i="8"/>
  <c r="K14" i="8"/>
  <c r="BC14" i="8"/>
  <c r="AU14" i="8"/>
  <c r="AM14" i="8"/>
  <c r="AE14" i="8"/>
  <c r="W14" i="8"/>
  <c r="O14" i="8"/>
  <c r="G14" i="8"/>
  <c r="AY18" i="8"/>
  <c r="AQ18" i="8"/>
  <c r="AI18" i="8"/>
  <c r="AA18" i="8"/>
  <c r="S18" i="8"/>
  <c r="K18" i="8"/>
  <c r="BC18" i="8"/>
  <c r="AU18" i="8"/>
  <c r="AM18" i="8"/>
  <c r="AE18" i="8"/>
  <c r="W18" i="8"/>
  <c r="O18" i="8"/>
  <c r="G18" i="8"/>
  <c r="AY30" i="8"/>
  <c r="AQ30" i="8"/>
  <c r="AI30" i="8"/>
  <c r="AA30" i="8"/>
  <c r="S30" i="8"/>
  <c r="K30" i="8"/>
  <c r="AM30" i="8"/>
  <c r="G30" i="8"/>
  <c r="AE30" i="8"/>
  <c r="BC30" i="8"/>
  <c r="W30" i="8"/>
  <c r="AU30" i="8"/>
  <c r="O30" i="8"/>
  <c r="AY38" i="8"/>
  <c r="AQ38" i="8"/>
  <c r="AI38" i="8"/>
  <c r="AA38" i="8"/>
  <c r="S38" i="8"/>
  <c r="K38" i="8"/>
  <c r="AM38" i="8"/>
  <c r="G38" i="8"/>
  <c r="AU38" i="8"/>
  <c r="O38" i="8"/>
  <c r="BC38" i="8"/>
  <c r="W38" i="8"/>
  <c r="AE38" i="8"/>
  <c r="BC50" i="8"/>
  <c r="AU50" i="8"/>
  <c r="AM50" i="8"/>
  <c r="AE50" i="8"/>
  <c r="W50" i="8"/>
  <c r="O50" i="8"/>
  <c r="G50" i="8"/>
  <c r="AA50" i="8"/>
  <c r="AQ50" i="8"/>
  <c r="K50" i="8"/>
  <c r="S50" i="8"/>
  <c r="AI50" i="8"/>
  <c r="AY50" i="8"/>
  <c r="AG12" i="9"/>
  <c r="I12" i="9"/>
  <c r="BA12" i="9"/>
  <c r="AS12" i="9"/>
  <c r="AK12" i="9"/>
  <c r="AC12" i="9"/>
  <c r="U12" i="9"/>
  <c r="M12" i="9"/>
  <c r="E12" i="9"/>
  <c r="AW12" i="9"/>
  <c r="Y12" i="9"/>
  <c r="AO12" i="9"/>
  <c r="Q12" i="9"/>
  <c r="AW24" i="9"/>
  <c r="AO24" i="9"/>
  <c r="AG24" i="9"/>
  <c r="Y24" i="9"/>
  <c r="Q24" i="9"/>
  <c r="I24" i="9"/>
  <c r="AC24" i="9"/>
  <c r="AK24" i="9"/>
  <c r="BA24" i="9"/>
  <c r="U24" i="9"/>
  <c r="E24" i="9"/>
  <c r="AS24" i="9"/>
  <c r="M24" i="9"/>
  <c r="BA32" i="9"/>
  <c r="AS32" i="9"/>
  <c r="AK32" i="9"/>
  <c r="AC32" i="9"/>
  <c r="U32" i="9"/>
  <c r="M32" i="9"/>
  <c r="E32" i="9"/>
  <c r="AW32" i="9"/>
  <c r="AO32" i="9"/>
  <c r="AG32" i="9"/>
  <c r="Y32" i="9"/>
  <c r="Q32" i="9"/>
  <c r="I32" i="9"/>
  <c r="BA52" i="9"/>
  <c r="AS52" i="9"/>
  <c r="AK52" i="9"/>
  <c r="AC52" i="9"/>
  <c r="U52" i="9"/>
  <c r="M52" i="9"/>
  <c r="E52" i="9"/>
  <c r="AO52" i="9"/>
  <c r="Y52" i="9"/>
  <c r="I52" i="9"/>
  <c r="AG52" i="9"/>
  <c r="Q52" i="9"/>
  <c r="AW52" i="9"/>
  <c r="BA18" i="15"/>
  <c r="AK18" i="15"/>
  <c r="U18" i="15"/>
  <c r="E18" i="15"/>
  <c r="I18" i="15"/>
  <c r="AW18" i="15"/>
  <c r="AG18" i="15"/>
  <c r="Q18" i="15"/>
  <c r="Y18" i="15"/>
  <c r="AS18" i="15"/>
  <c r="AC18" i="15"/>
  <c r="M18" i="15"/>
  <c r="AO18" i="15"/>
  <c r="AW30" i="15"/>
  <c r="AO30" i="15"/>
  <c r="AG30" i="15"/>
  <c r="Y30" i="15"/>
  <c r="Q30" i="15"/>
  <c r="I30" i="15"/>
  <c r="BA30" i="15"/>
  <c r="AS30" i="15"/>
  <c r="AK30" i="15"/>
  <c r="AC30" i="15"/>
  <c r="U30" i="15"/>
  <c r="M30" i="15"/>
  <c r="E30" i="15"/>
  <c r="BA42" i="15"/>
  <c r="AS42" i="15"/>
  <c r="AK42" i="15"/>
  <c r="AC42" i="15"/>
  <c r="U42" i="15"/>
  <c r="M42" i="15"/>
  <c r="E42" i="15"/>
  <c r="AW42" i="15"/>
  <c r="Q42" i="15"/>
  <c r="AO42" i="15"/>
  <c r="I42" i="15"/>
  <c r="AG42" i="15"/>
  <c r="Y42" i="15"/>
  <c r="AY30" i="16"/>
  <c r="AQ30" i="16"/>
  <c r="AI30" i="16"/>
  <c r="AA30" i="16"/>
  <c r="S30" i="16"/>
  <c r="K30" i="16"/>
  <c r="AM30" i="16"/>
  <c r="G30" i="16"/>
  <c r="AE30" i="16"/>
  <c r="BC30" i="16"/>
  <c r="W30" i="16"/>
  <c r="AU30" i="16"/>
  <c r="O30" i="16"/>
  <c r="AW24" i="17"/>
  <c r="AO24" i="17"/>
  <c r="AG24" i="17"/>
  <c r="Y24" i="17"/>
  <c r="Q24" i="17"/>
  <c r="I24" i="17"/>
  <c r="AC24" i="17"/>
  <c r="E24" i="17"/>
  <c r="BA24" i="17"/>
  <c r="U24" i="17"/>
  <c r="AS24" i="17"/>
  <c r="M24" i="17"/>
  <c r="AK24" i="17"/>
  <c r="AW36" i="17"/>
  <c r="AO36" i="17"/>
  <c r="AG36" i="17"/>
  <c r="Y36" i="17"/>
  <c r="Q36" i="17"/>
  <c r="I36" i="17"/>
  <c r="BA36" i="17"/>
  <c r="AS36" i="17"/>
  <c r="AK36" i="17"/>
  <c r="AC36" i="17"/>
  <c r="U36" i="17"/>
  <c r="M36" i="17"/>
  <c r="E36" i="17"/>
  <c r="AW44" i="17"/>
  <c r="AK44" i="17"/>
  <c r="Q44" i="17"/>
  <c r="E44" i="17"/>
  <c r="AS44" i="17"/>
  <c r="Y44" i="17"/>
  <c r="M44" i="17"/>
  <c r="BA44" i="17"/>
  <c r="AG44" i="17"/>
  <c r="U44" i="17"/>
  <c r="AO44" i="17"/>
  <c r="AC44" i="17"/>
  <c r="I44" i="17"/>
  <c r="AW14" i="8"/>
  <c r="AG14" i="8"/>
  <c r="Q14" i="8"/>
  <c r="AK14" i="8"/>
  <c r="E14" i="8"/>
  <c r="AS14" i="8"/>
  <c r="AC14" i="8"/>
  <c r="M14" i="8"/>
  <c r="AO14" i="8"/>
  <c r="Y14" i="8"/>
  <c r="I14" i="8"/>
  <c r="BA14" i="8"/>
  <c r="U14" i="8"/>
  <c r="AO18" i="8"/>
  <c r="Y18" i="8"/>
  <c r="I18" i="8"/>
  <c r="M18" i="8"/>
  <c r="BA18" i="8"/>
  <c r="AK18" i="8"/>
  <c r="U18" i="8"/>
  <c r="E18" i="8"/>
  <c r="AC18" i="8"/>
  <c r="AW18" i="8"/>
  <c r="AG18" i="8"/>
  <c r="Q18" i="8"/>
  <c r="AS18" i="8"/>
  <c r="AW22" i="8"/>
  <c r="AO22" i="8"/>
  <c r="AG22" i="8"/>
  <c r="Y22" i="8"/>
  <c r="Q22" i="8"/>
  <c r="I22" i="8"/>
  <c r="AS22" i="8"/>
  <c r="M22" i="8"/>
  <c r="U22" i="8"/>
  <c r="AK22" i="8"/>
  <c r="E22" i="8"/>
  <c r="BA22" i="8"/>
  <c r="AC22" i="8"/>
  <c r="BA26" i="8"/>
  <c r="AW26" i="8"/>
  <c r="AO26" i="8"/>
  <c r="AG26" i="8"/>
  <c r="Y26" i="8"/>
  <c r="Q26" i="8"/>
  <c r="I26" i="8"/>
  <c r="AK26" i="8"/>
  <c r="E26" i="8"/>
  <c r="AS26" i="8"/>
  <c r="AC26" i="8"/>
  <c r="U26" i="8"/>
  <c r="M26" i="8"/>
  <c r="BA30" i="8"/>
  <c r="AS30" i="8"/>
  <c r="AK30" i="8"/>
  <c r="AC30" i="8"/>
  <c r="U30" i="8"/>
  <c r="M30" i="8"/>
  <c r="E30" i="8"/>
  <c r="AW30" i="8"/>
  <c r="AO30" i="8"/>
  <c r="AG30" i="8"/>
  <c r="Y30" i="8"/>
  <c r="Q30" i="8"/>
  <c r="I30" i="8"/>
  <c r="AW34" i="8"/>
  <c r="AO34" i="8"/>
  <c r="AG34" i="8"/>
  <c r="Y34" i="8"/>
  <c r="Q34" i="8"/>
  <c r="I34" i="8"/>
  <c r="BA34" i="8"/>
  <c r="AS34" i="8"/>
  <c r="AK34" i="8"/>
  <c r="AC34" i="8"/>
  <c r="U34" i="8"/>
  <c r="M34" i="8"/>
  <c r="E34" i="8"/>
  <c r="AW38" i="8"/>
  <c r="AC38" i="8"/>
  <c r="Q38" i="8"/>
  <c r="AK38" i="8"/>
  <c r="Y38" i="8"/>
  <c r="E38" i="8"/>
  <c r="AS38" i="8"/>
  <c r="AG38" i="8"/>
  <c r="M38" i="8"/>
  <c r="BA38" i="8"/>
  <c r="I38" i="8"/>
  <c r="AO38" i="8"/>
  <c r="U38" i="8"/>
  <c r="BA42" i="8"/>
  <c r="AO42" i="8"/>
  <c r="AG42" i="8"/>
  <c r="Y42" i="8"/>
  <c r="Q42" i="8"/>
  <c r="I42" i="8"/>
  <c r="AW42" i="8"/>
  <c r="AK42" i="8"/>
  <c r="E42" i="8"/>
  <c r="AC42" i="8"/>
  <c r="U42" i="8"/>
  <c r="AS42" i="8"/>
  <c r="M42" i="8"/>
  <c r="AS46" i="8"/>
  <c r="Y46" i="8"/>
  <c r="M46" i="8"/>
  <c r="BA46" i="8"/>
  <c r="AG46" i="8"/>
  <c r="U46" i="8"/>
  <c r="AO46" i="8"/>
  <c r="AC46" i="8"/>
  <c r="I46" i="8"/>
  <c r="AW46" i="8"/>
  <c r="E46" i="8"/>
  <c r="AK46" i="8"/>
  <c r="Q46" i="8"/>
  <c r="AW50" i="8"/>
  <c r="AK50" i="8"/>
  <c r="Q50" i="8"/>
  <c r="E50" i="8"/>
  <c r="BA50" i="8"/>
  <c r="AG50" i="8"/>
  <c r="U50" i="8"/>
  <c r="AO50" i="8"/>
  <c r="M50" i="8"/>
  <c r="AC50" i="8"/>
  <c r="I50" i="8"/>
  <c r="AS50" i="8"/>
  <c r="Y50" i="8"/>
  <c r="AY10" i="9"/>
  <c r="AI10" i="9"/>
  <c r="S10" i="9"/>
  <c r="AM10" i="9"/>
  <c r="BC10" i="9"/>
  <c r="W10" i="9"/>
  <c r="G10" i="9"/>
  <c r="AE10" i="9"/>
  <c r="AQ10" i="9"/>
  <c r="AA10" i="9"/>
  <c r="K10" i="9"/>
  <c r="AU10" i="9"/>
  <c r="O10" i="9"/>
  <c r="BC14" i="9"/>
  <c r="AU14" i="9"/>
  <c r="AM14" i="9"/>
  <c r="AE14" i="9"/>
  <c r="W14" i="9"/>
  <c r="O14" i="9"/>
  <c r="G14" i="9"/>
  <c r="AY14" i="9"/>
  <c r="AQ14" i="9"/>
  <c r="AI14" i="9"/>
  <c r="AA14" i="9"/>
  <c r="S14" i="9"/>
  <c r="K14" i="9"/>
  <c r="BC18" i="9"/>
  <c r="AU18" i="9"/>
  <c r="AM18" i="9"/>
  <c r="AE18" i="9"/>
  <c r="W18" i="9"/>
  <c r="O18" i="9"/>
  <c r="G18" i="9"/>
  <c r="AY18" i="9"/>
  <c r="AQ18" i="9"/>
  <c r="AI18" i="9"/>
  <c r="AA18" i="9"/>
  <c r="S18" i="9"/>
  <c r="K18" i="9"/>
  <c r="BC22" i="9"/>
  <c r="AU22" i="9"/>
  <c r="AM22" i="9"/>
  <c r="AE22" i="9"/>
  <c r="W22" i="9"/>
  <c r="O22" i="9"/>
  <c r="G22" i="9"/>
  <c r="AY22" i="9"/>
  <c r="AQ22" i="9"/>
  <c r="AI22" i="9"/>
  <c r="AA22" i="9"/>
  <c r="S22" i="9"/>
  <c r="K22" i="9"/>
  <c r="BC26" i="9"/>
  <c r="AU26" i="9"/>
  <c r="AM26" i="9"/>
  <c r="AE26" i="9"/>
  <c r="W26" i="9"/>
  <c r="O26" i="9"/>
  <c r="G26" i="9"/>
  <c r="AY26" i="9"/>
  <c r="AQ26" i="9"/>
  <c r="AI26" i="9"/>
  <c r="AA26" i="9"/>
  <c r="S26" i="9"/>
  <c r="K26" i="9"/>
  <c r="BC30" i="9"/>
  <c r="AU30" i="9"/>
  <c r="AM30" i="9"/>
  <c r="AE30" i="9"/>
  <c r="W30" i="9"/>
  <c r="O30" i="9"/>
  <c r="G30" i="9"/>
  <c r="AA30" i="9"/>
  <c r="AY30" i="9"/>
  <c r="S30" i="9"/>
  <c r="AQ30" i="9"/>
  <c r="K30" i="9"/>
  <c r="AI30" i="9"/>
  <c r="AY34" i="9"/>
  <c r="AQ34" i="9"/>
  <c r="AI34" i="9"/>
  <c r="AA34" i="9"/>
  <c r="S34" i="9"/>
  <c r="K34" i="9"/>
  <c r="AM34" i="9"/>
  <c r="G34" i="9"/>
  <c r="AE34" i="9"/>
  <c r="BC34" i="9"/>
  <c r="W34" i="9"/>
  <c r="AU34" i="9"/>
  <c r="O34" i="9"/>
  <c r="BC38" i="9"/>
  <c r="AU38" i="9"/>
  <c r="AM38" i="9"/>
  <c r="AE38" i="9"/>
  <c r="W38" i="9"/>
  <c r="O38" i="9"/>
  <c r="G38" i="9"/>
  <c r="AA38" i="9"/>
  <c r="AI38" i="9"/>
  <c r="AQ38" i="9"/>
  <c r="K38" i="9"/>
  <c r="S38" i="9"/>
  <c r="AY38" i="9"/>
  <c r="BC42" i="9"/>
  <c r="AU42" i="9"/>
  <c r="AM42" i="9"/>
  <c r="AE42" i="9"/>
  <c r="W42" i="9"/>
  <c r="O42" i="9"/>
  <c r="G42" i="9"/>
  <c r="AY42" i="9"/>
  <c r="AQ42" i="9"/>
  <c r="AI42" i="9"/>
  <c r="AA42" i="9"/>
  <c r="S42" i="9"/>
  <c r="K42" i="9"/>
  <c r="AY46" i="9"/>
  <c r="AQ46" i="9"/>
  <c r="AI46" i="9"/>
  <c r="AA46" i="9"/>
  <c r="S46" i="9"/>
  <c r="K46" i="9"/>
  <c r="BC46" i="9"/>
  <c r="W46" i="9"/>
  <c r="AE46" i="9"/>
  <c r="AM46" i="9"/>
  <c r="G46" i="9"/>
  <c r="O46" i="9"/>
  <c r="AU46" i="9"/>
  <c r="AY50" i="9"/>
  <c r="AQ50" i="9"/>
  <c r="AI50" i="9"/>
  <c r="AA50" i="9"/>
  <c r="S50" i="9"/>
  <c r="K50" i="9"/>
  <c r="AU50" i="9"/>
  <c r="O50" i="9"/>
  <c r="AE50" i="9"/>
  <c r="G50" i="9"/>
  <c r="W50" i="9"/>
  <c r="AM50" i="9"/>
  <c r="BC50" i="9"/>
  <c r="BC12" i="15"/>
  <c r="AU12" i="15"/>
  <c r="AM12" i="15"/>
  <c r="AE12" i="15"/>
  <c r="W12" i="15"/>
  <c r="O12" i="15"/>
  <c r="G12" i="15"/>
  <c r="AY12" i="15"/>
  <c r="AQ12" i="15"/>
  <c r="AI12" i="15"/>
  <c r="AA12" i="15"/>
  <c r="S12" i="15"/>
  <c r="K12" i="15"/>
  <c r="AY16" i="15"/>
  <c r="AQ16" i="15"/>
  <c r="AI16" i="15"/>
  <c r="AA16" i="15"/>
  <c r="S16" i="15"/>
  <c r="K16" i="15"/>
  <c r="BC16" i="15"/>
  <c r="AU16" i="15"/>
  <c r="AM16" i="15"/>
  <c r="AE16" i="15"/>
  <c r="W16" i="15"/>
  <c r="O16" i="15"/>
  <c r="G16" i="15"/>
  <c r="AY20" i="15"/>
  <c r="AQ20" i="15"/>
  <c r="AI20" i="15"/>
  <c r="AA20" i="15"/>
  <c r="S20" i="15"/>
  <c r="K20" i="15"/>
  <c r="BC20" i="15"/>
  <c r="AU20" i="15"/>
  <c r="AM20" i="15"/>
  <c r="AE20" i="15"/>
  <c r="W20" i="15"/>
  <c r="O20" i="15"/>
  <c r="G20" i="15"/>
  <c r="AY24" i="15"/>
  <c r="AQ24" i="15"/>
  <c r="AI24" i="15"/>
  <c r="AA24" i="15"/>
  <c r="S24" i="15"/>
  <c r="K24" i="15"/>
  <c r="BC24" i="15"/>
  <c r="AU24" i="15"/>
  <c r="AM24" i="15"/>
  <c r="AE24" i="15"/>
  <c r="W24" i="15"/>
  <c r="O24" i="15"/>
  <c r="G24" i="15"/>
  <c r="AY28" i="15"/>
  <c r="AQ28" i="15"/>
  <c r="AI28" i="15"/>
  <c r="AA28" i="15"/>
  <c r="S28" i="15"/>
  <c r="K28" i="15"/>
  <c r="BC28" i="15"/>
  <c r="W28" i="15"/>
  <c r="AU28" i="15"/>
  <c r="O28" i="15"/>
  <c r="AM28" i="15"/>
  <c r="G28" i="15"/>
  <c r="AE28" i="15"/>
  <c r="AY32" i="15"/>
  <c r="AQ32" i="15"/>
  <c r="AI32" i="15"/>
  <c r="AA32" i="15"/>
  <c r="S32" i="15"/>
  <c r="K32" i="15"/>
  <c r="AU32" i="15"/>
  <c r="O32" i="15"/>
  <c r="AM32" i="15"/>
  <c r="G32" i="15"/>
  <c r="AE32" i="15"/>
  <c r="BC32" i="15"/>
  <c r="W32" i="15"/>
  <c r="BC36" i="15"/>
  <c r="AU36" i="15"/>
  <c r="AM36" i="15"/>
  <c r="AE36" i="15"/>
  <c r="W36" i="15"/>
  <c r="O36" i="15"/>
  <c r="G36" i="15"/>
  <c r="AA36" i="15"/>
  <c r="AY36" i="15"/>
  <c r="S36" i="15"/>
  <c r="AQ36" i="15"/>
  <c r="K36" i="15"/>
  <c r="AI36" i="15"/>
  <c r="AY40" i="15"/>
  <c r="AQ40" i="15"/>
  <c r="AI40" i="15"/>
  <c r="AA40" i="15"/>
  <c r="S40" i="15"/>
  <c r="K40" i="15"/>
  <c r="AU40" i="15"/>
  <c r="O40" i="15"/>
  <c r="BC40" i="15"/>
  <c r="W40" i="15"/>
  <c r="AE40" i="15"/>
  <c r="AM40" i="15"/>
  <c r="G40" i="15"/>
  <c r="BC44" i="15"/>
  <c r="AU44" i="15"/>
  <c r="AM44" i="15"/>
  <c r="AE44" i="15"/>
  <c r="W44" i="15"/>
  <c r="O44" i="15"/>
  <c r="G44" i="15"/>
  <c r="AY44" i="15"/>
  <c r="S44" i="15"/>
  <c r="AA44" i="15"/>
  <c r="AI44" i="15"/>
  <c r="K44" i="15"/>
  <c r="AQ44" i="15"/>
  <c r="BC48" i="15"/>
  <c r="AU48" i="15"/>
  <c r="AM48" i="15"/>
  <c r="AE48" i="15"/>
  <c r="W48" i="15"/>
  <c r="O48" i="15"/>
  <c r="G48" i="15"/>
  <c r="AQ48" i="15"/>
  <c r="K48" i="15"/>
  <c r="AY48" i="15"/>
  <c r="S48" i="15"/>
  <c r="AA48" i="15"/>
  <c r="AI48" i="15"/>
  <c r="BC52" i="15"/>
  <c r="AU52" i="15"/>
  <c r="AM52" i="15"/>
  <c r="AE52" i="15"/>
  <c r="W52" i="15"/>
  <c r="O52" i="15"/>
  <c r="G52" i="15"/>
  <c r="AI52" i="15"/>
  <c r="AY52" i="15"/>
  <c r="S52" i="15"/>
  <c r="AA52" i="15"/>
  <c r="AQ52" i="15"/>
  <c r="K52" i="15"/>
  <c r="AW14" i="16"/>
  <c r="AG14" i="16"/>
  <c r="Q14" i="16"/>
  <c r="BA14" i="16"/>
  <c r="E14" i="16"/>
  <c r="AS14" i="16"/>
  <c r="AC14" i="16"/>
  <c r="M14" i="16"/>
  <c r="AK14" i="16"/>
  <c r="AO14" i="16"/>
  <c r="Y14" i="16"/>
  <c r="I14" i="16"/>
  <c r="U14" i="16"/>
  <c r="AO18" i="16"/>
  <c r="Y18" i="16"/>
  <c r="I18" i="16"/>
  <c r="M18" i="16"/>
  <c r="BA18" i="16"/>
  <c r="AK18" i="16"/>
  <c r="U18" i="16"/>
  <c r="E18" i="16"/>
  <c r="AC18" i="16"/>
  <c r="AW18" i="16"/>
  <c r="AG18" i="16"/>
  <c r="Q18" i="16"/>
  <c r="AS18" i="16"/>
  <c r="AW22" i="16"/>
  <c r="AO22" i="16"/>
  <c r="AG22" i="16"/>
  <c r="Y22" i="16"/>
  <c r="Q22" i="16"/>
  <c r="I22" i="16"/>
  <c r="AS22" i="16"/>
  <c r="M22" i="16"/>
  <c r="AK22" i="16"/>
  <c r="E22" i="16"/>
  <c r="U22" i="16"/>
  <c r="AC22" i="16"/>
  <c r="BA22" i="16"/>
  <c r="AW26" i="16"/>
  <c r="AO26" i="16"/>
  <c r="AG26" i="16"/>
  <c r="Y26" i="16"/>
  <c r="Q26" i="16"/>
  <c r="I26" i="16"/>
  <c r="AK26" i="16"/>
  <c r="E26" i="16"/>
  <c r="AC26" i="16"/>
  <c r="AS26" i="16"/>
  <c r="BA26" i="16"/>
  <c r="U26" i="16"/>
  <c r="M26" i="16"/>
  <c r="BA30" i="16"/>
  <c r="AS30" i="16"/>
  <c r="AK30" i="16"/>
  <c r="AC30" i="16"/>
  <c r="U30" i="16"/>
  <c r="M30" i="16"/>
  <c r="E30" i="16"/>
  <c r="AW30" i="16"/>
  <c r="AO30" i="16"/>
  <c r="AG30" i="16"/>
  <c r="Y30" i="16"/>
  <c r="Q30" i="16"/>
  <c r="I30" i="16"/>
  <c r="AW34" i="16"/>
  <c r="AO34" i="16"/>
  <c r="AS34" i="16"/>
  <c r="AG34" i="16"/>
  <c r="U34" i="16"/>
  <c r="AC34" i="16"/>
  <c r="I34" i="16"/>
  <c r="BA34" i="16"/>
  <c r="AK34" i="16"/>
  <c r="Q34" i="16"/>
  <c r="E34" i="16"/>
  <c r="M34" i="16"/>
  <c r="Y34" i="16"/>
  <c r="AW38" i="16"/>
  <c r="AC38" i="16"/>
  <c r="Q38" i="16"/>
  <c r="AK38" i="16"/>
  <c r="Y38" i="16"/>
  <c r="E38" i="16"/>
  <c r="AS38" i="16"/>
  <c r="AG38" i="16"/>
  <c r="M38" i="16"/>
  <c r="AO38" i="16"/>
  <c r="U38" i="16"/>
  <c r="BA38" i="16"/>
  <c r="I38" i="16"/>
  <c r="AW42" i="16"/>
  <c r="AO42" i="16"/>
  <c r="AG42" i="16"/>
  <c r="Y42" i="16"/>
  <c r="Q42" i="16"/>
  <c r="I42" i="16"/>
  <c r="AK42" i="16"/>
  <c r="E42" i="16"/>
  <c r="AC42" i="16"/>
  <c r="BA42" i="16"/>
  <c r="U42" i="16"/>
  <c r="AS42" i="16"/>
  <c r="M42" i="16"/>
  <c r="AS46" i="16"/>
  <c r="Y46" i="16"/>
  <c r="M46" i="16"/>
  <c r="BA46" i="16"/>
  <c r="AG46" i="16"/>
  <c r="U46" i="16"/>
  <c r="AO46" i="16"/>
  <c r="AC46" i="16"/>
  <c r="I46" i="16"/>
  <c r="AK46" i="16"/>
  <c r="Q46" i="16"/>
  <c r="AW46" i="16"/>
  <c r="E46" i="16"/>
  <c r="AW50" i="16"/>
  <c r="AK50" i="16"/>
  <c r="Q50" i="16"/>
  <c r="E50" i="16"/>
  <c r="AS50" i="16"/>
  <c r="Y50" i="16"/>
  <c r="M50" i="16"/>
  <c r="BA50" i="16"/>
  <c r="AG50" i="16"/>
  <c r="U50" i="16"/>
  <c r="AO50" i="16"/>
  <c r="AC50" i="16"/>
  <c r="I50" i="16"/>
  <c r="AY10" i="17"/>
  <c r="AI10" i="17"/>
  <c r="S10" i="17"/>
  <c r="BC10" i="17"/>
  <c r="W10" i="17"/>
  <c r="G10" i="17"/>
  <c r="AE10" i="17"/>
  <c r="AM10" i="17"/>
  <c r="AU10" i="17"/>
  <c r="AQ10" i="17"/>
  <c r="AA10" i="17"/>
  <c r="K10" i="17"/>
  <c r="O10" i="17"/>
  <c r="BC14" i="17"/>
  <c r="AU14" i="17"/>
  <c r="AM14" i="17"/>
  <c r="AE14" i="17"/>
  <c r="W14" i="17"/>
  <c r="O14" i="17"/>
  <c r="G14" i="17"/>
  <c r="AY14" i="17"/>
  <c r="AQ14" i="17"/>
  <c r="AI14" i="17"/>
  <c r="AA14" i="17"/>
  <c r="S14" i="17"/>
  <c r="K14" i="17"/>
  <c r="BC18" i="17"/>
  <c r="AU18" i="17"/>
  <c r="AM18" i="17"/>
  <c r="AE18" i="17"/>
  <c r="W18" i="17"/>
  <c r="O18" i="17"/>
  <c r="G18" i="17"/>
  <c r="AY18" i="17"/>
  <c r="AQ18" i="17"/>
  <c r="AI18" i="17"/>
  <c r="AA18" i="17"/>
  <c r="S18" i="17"/>
  <c r="K18" i="17"/>
  <c r="BC22" i="17"/>
  <c r="AU22" i="17"/>
  <c r="AM22" i="17"/>
  <c r="AE22" i="17"/>
  <c r="W22" i="17"/>
  <c r="O22" i="17"/>
  <c r="G22" i="17"/>
  <c r="AY22" i="17"/>
  <c r="AQ22" i="17"/>
  <c r="AI22" i="17"/>
  <c r="AA22" i="17"/>
  <c r="S22" i="17"/>
  <c r="K22" i="17"/>
  <c r="BC26" i="17"/>
  <c r="AU26" i="17"/>
  <c r="AM26" i="17"/>
  <c r="AE26" i="17"/>
  <c r="W26" i="17"/>
  <c r="O26" i="17"/>
  <c r="G26" i="17"/>
  <c r="AY26" i="17"/>
  <c r="AQ26" i="17"/>
  <c r="AI26" i="17"/>
  <c r="AA26" i="17"/>
  <c r="S26" i="17"/>
  <c r="K26" i="17"/>
  <c r="BC30" i="17"/>
  <c r="AU30" i="17"/>
  <c r="AM30" i="17"/>
  <c r="AE30" i="17"/>
  <c r="W30" i="17"/>
  <c r="O30" i="17"/>
  <c r="G30" i="17"/>
  <c r="AA30" i="17"/>
  <c r="AY30" i="17"/>
  <c r="S30" i="17"/>
  <c r="AQ30" i="17"/>
  <c r="K30" i="17"/>
  <c r="AI30" i="17"/>
  <c r="AY34" i="17"/>
  <c r="AQ34" i="17"/>
  <c r="AI34" i="17"/>
  <c r="AA34" i="17"/>
  <c r="S34" i="17"/>
  <c r="K34" i="17"/>
  <c r="AE34" i="17"/>
  <c r="AM34" i="17"/>
  <c r="G34" i="17"/>
  <c r="AU34" i="17"/>
  <c r="O34" i="17"/>
  <c r="W34" i="17"/>
  <c r="BC34" i="17"/>
  <c r="BC38" i="17"/>
  <c r="AU38" i="17"/>
  <c r="AM38" i="17"/>
  <c r="AE38" i="17"/>
  <c r="W38" i="17"/>
  <c r="O38" i="17"/>
  <c r="G38" i="17"/>
  <c r="AA38" i="17"/>
  <c r="AI38" i="17"/>
  <c r="AQ38" i="17"/>
  <c r="K38" i="17"/>
  <c r="AY38" i="17"/>
  <c r="S38" i="17"/>
  <c r="BC42" i="17"/>
  <c r="AU42" i="17"/>
  <c r="AM42" i="17"/>
  <c r="AE42" i="17"/>
  <c r="W42" i="17"/>
  <c r="O42" i="17"/>
  <c r="G42" i="17"/>
  <c r="AY42" i="17"/>
  <c r="AQ42" i="17"/>
  <c r="AI42" i="17"/>
  <c r="AA42" i="17"/>
  <c r="S42" i="17"/>
  <c r="K42" i="17"/>
  <c r="AY46" i="17"/>
  <c r="AQ46" i="17"/>
  <c r="AI46" i="17"/>
  <c r="AA46" i="17"/>
  <c r="S46" i="17"/>
  <c r="K46" i="17"/>
  <c r="BC46" i="17"/>
  <c r="W46" i="17"/>
  <c r="AE46" i="17"/>
  <c r="AM46" i="17"/>
  <c r="G46" i="17"/>
  <c r="AU46" i="17"/>
  <c r="O46" i="17"/>
  <c r="AY50" i="17"/>
  <c r="AQ50" i="17"/>
  <c r="AI50" i="17"/>
  <c r="AA50" i="17"/>
  <c r="S50" i="17"/>
  <c r="K50" i="17"/>
  <c r="AU50" i="17"/>
  <c r="O50" i="17"/>
  <c r="BC50" i="17"/>
  <c r="W50" i="17"/>
  <c r="AE50" i="17"/>
  <c r="G50" i="17"/>
  <c r="AM50" i="17"/>
  <c r="BC50" i="23"/>
  <c r="AY50" i="23"/>
  <c r="AQ50" i="23"/>
  <c r="AI50" i="23"/>
  <c r="AA50" i="23"/>
  <c r="S50" i="23"/>
  <c r="K50" i="23"/>
  <c r="AU50" i="23"/>
  <c r="AM50" i="23"/>
  <c r="AE50" i="23"/>
  <c r="W50" i="23"/>
  <c r="O50" i="23"/>
  <c r="G50" i="23"/>
  <c r="BA12" i="24"/>
  <c r="AS12" i="24"/>
  <c r="AK12" i="24"/>
  <c r="AC12" i="24"/>
  <c r="U12" i="24"/>
  <c r="M12" i="24"/>
  <c r="E12" i="24"/>
  <c r="AW12" i="24"/>
  <c r="AO12" i="24"/>
  <c r="AG12" i="24"/>
  <c r="Y12" i="24"/>
  <c r="Q12" i="24"/>
  <c r="I12" i="24"/>
  <c r="BA16" i="24"/>
  <c r="AS16" i="24"/>
  <c r="AK16" i="24"/>
  <c r="AC16" i="24"/>
  <c r="U16" i="24"/>
  <c r="M16" i="24"/>
  <c r="E16" i="24"/>
  <c r="AW16" i="24"/>
  <c r="AO16" i="24"/>
  <c r="AG16" i="24"/>
  <c r="Y16" i="24"/>
  <c r="Q16" i="24"/>
  <c r="I16" i="24"/>
  <c r="AW20" i="24"/>
  <c r="AO20" i="24"/>
  <c r="AG20" i="24"/>
  <c r="Y20" i="24"/>
  <c r="Q20" i="24"/>
  <c r="I20" i="24"/>
  <c r="BA20" i="24"/>
  <c r="U20" i="24"/>
  <c r="E20" i="24"/>
  <c r="AS20" i="24"/>
  <c r="AK20" i="24"/>
  <c r="M20" i="24"/>
  <c r="AC20" i="24"/>
  <c r="BA24" i="24"/>
  <c r="AK24" i="24"/>
  <c r="U24" i="24"/>
  <c r="E24" i="24"/>
  <c r="AW24" i="24"/>
  <c r="AG24" i="24"/>
  <c r="Q24" i="24"/>
  <c r="AS24" i="24"/>
  <c r="AC24" i="24"/>
  <c r="M24" i="24"/>
  <c r="AO24" i="24"/>
  <c r="Y24" i="24"/>
  <c r="I24" i="24"/>
  <c r="AS28" i="24"/>
  <c r="AG28" i="24"/>
  <c r="M28" i="24"/>
  <c r="AW28" i="24"/>
  <c r="AC28" i="24"/>
  <c r="Q28" i="24"/>
  <c r="BA28" i="24"/>
  <c r="I28" i="24"/>
  <c r="Y28" i="24"/>
  <c r="E28" i="24"/>
  <c r="AO28" i="24"/>
  <c r="U28" i="24"/>
  <c r="AK28" i="24"/>
  <c r="AW32" i="24"/>
  <c r="AO32" i="24"/>
  <c r="AG32" i="24"/>
  <c r="Y32" i="24"/>
  <c r="Q32" i="24"/>
  <c r="I32" i="24"/>
  <c r="BA32" i="24"/>
  <c r="AS32" i="24"/>
  <c r="AK32" i="24"/>
  <c r="AC32" i="24"/>
  <c r="U32" i="24"/>
  <c r="M32" i="24"/>
  <c r="E32" i="24"/>
  <c r="AW36" i="24"/>
  <c r="AO36" i="24"/>
  <c r="AG36" i="24"/>
  <c r="Y36" i="24"/>
  <c r="Q36" i="24"/>
  <c r="I36" i="24"/>
  <c r="BA36" i="24"/>
  <c r="AC36" i="24"/>
  <c r="M36" i="24"/>
  <c r="AS36" i="24"/>
  <c r="AK36" i="24"/>
  <c r="U36" i="24"/>
  <c r="E36" i="24"/>
  <c r="BA40" i="24"/>
  <c r="AS40" i="24"/>
  <c r="AK40" i="24"/>
  <c r="AC40" i="24"/>
  <c r="U40" i="24"/>
  <c r="M40" i="24"/>
  <c r="E40" i="24"/>
  <c r="AW40" i="24"/>
  <c r="AO40" i="24"/>
  <c r="AG40" i="24"/>
  <c r="Y40" i="24"/>
  <c r="Q40" i="24"/>
  <c r="I40" i="24"/>
  <c r="BA44" i="24"/>
  <c r="AK44" i="24"/>
  <c r="U44" i="24"/>
  <c r="E44" i="24"/>
  <c r="AW44" i="24"/>
  <c r="AG44" i="24"/>
  <c r="Q44" i="24"/>
  <c r="AS44" i="24"/>
  <c r="AC44" i="24"/>
  <c r="M44" i="24"/>
  <c r="AO44" i="24"/>
  <c r="Y44" i="24"/>
  <c r="I44" i="24"/>
  <c r="AW48" i="24"/>
  <c r="AO48" i="24"/>
  <c r="AG48" i="24"/>
  <c r="Y48" i="24"/>
  <c r="Q48" i="24"/>
  <c r="I48" i="24"/>
  <c r="BA48" i="24"/>
  <c r="AS48" i="24"/>
  <c r="AK48" i="24"/>
  <c r="AC48" i="24"/>
  <c r="U48" i="24"/>
  <c r="M48" i="24"/>
  <c r="E48" i="24"/>
  <c r="AW52" i="24"/>
  <c r="AG52" i="24"/>
  <c r="Q52" i="24"/>
  <c r="AS52" i="24"/>
  <c r="AC52" i="24"/>
  <c r="M52" i="24"/>
  <c r="AO52" i="24"/>
  <c r="Y52" i="24"/>
  <c r="I52" i="24"/>
  <c r="BA52" i="24"/>
  <c r="AK52" i="24"/>
  <c r="U52" i="24"/>
  <c r="E52" i="24"/>
  <c r="BC12" i="29"/>
  <c r="AU12" i="29"/>
  <c r="AM12" i="29"/>
  <c r="AE12" i="29"/>
  <c r="W12" i="29"/>
  <c r="O12" i="29"/>
  <c r="G12" i="29"/>
  <c r="AY12" i="29"/>
  <c r="AQ12" i="29"/>
  <c r="AI12" i="29"/>
  <c r="AA12" i="29"/>
  <c r="S12" i="29"/>
  <c r="K12" i="29"/>
  <c r="BC16" i="29"/>
  <c r="AU16" i="29"/>
  <c r="AM16" i="29"/>
  <c r="AE16" i="29"/>
  <c r="W16" i="29"/>
  <c r="O16" i="29"/>
  <c r="G16" i="29"/>
  <c r="AY16" i="29"/>
  <c r="AQ16" i="29"/>
  <c r="AI16" i="29"/>
  <c r="AA16" i="29"/>
  <c r="S16" i="29"/>
  <c r="K16" i="29"/>
  <c r="AY20" i="29"/>
  <c r="AQ20" i="29"/>
  <c r="AI20" i="29"/>
  <c r="AA20" i="29"/>
  <c r="S20" i="29"/>
  <c r="K20" i="29"/>
  <c r="BC20" i="29"/>
  <c r="AM20" i="29"/>
  <c r="W20" i="29"/>
  <c r="G20" i="29"/>
  <c r="AU20" i="29"/>
  <c r="AE20" i="29"/>
  <c r="O20" i="29"/>
  <c r="AY24" i="29"/>
  <c r="AQ24" i="29"/>
  <c r="AI24" i="29"/>
  <c r="AA24" i="29"/>
  <c r="S24" i="29"/>
  <c r="K24" i="29"/>
  <c r="BC24" i="29"/>
  <c r="AU24" i="29"/>
  <c r="AM24" i="29"/>
  <c r="AE24" i="29"/>
  <c r="W24" i="29"/>
  <c r="O24" i="29"/>
  <c r="G24" i="29"/>
  <c r="AY28" i="29"/>
  <c r="AQ28" i="29"/>
  <c r="AI28" i="29"/>
  <c r="AA28" i="29"/>
  <c r="S28" i="29"/>
  <c r="K28" i="29"/>
  <c r="BC28" i="29"/>
  <c r="AU28" i="29"/>
  <c r="AM28" i="29"/>
  <c r="AE28" i="29"/>
  <c r="W28" i="29"/>
  <c r="O28" i="29"/>
  <c r="G28" i="29"/>
  <c r="AY32" i="29"/>
  <c r="AQ32" i="29"/>
  <c r="AI32" i="29"/>
  <c r="AA32" i="29"/>
  <c r="S32" i="29"/>
  <c r="K32" i="29"/>
  <c r="BC32" i="29"/>
  <c r="AU32" i="29"/>
  <c r="AM32" i="29"/>
  <c r="AE32" i="29"/>
  <c r="W32" i="29"/>
  <c r="O32" i="29"/>
  <c r="G32" i="29"/>
  <c r="BC36" i="29"/>
  <c r="AU36" i="29"/>
  <c r="AM36" i="29"/>
  <c r="AE36" i="29"/>
  <c r="W36" i="29"/>
  <c r="O36" i="29"/>
  <c r="G36" i="29"/>
  <c r="AY36" i="29"/>
  <c r="AI36" i="29"/>
  <c r="S36" i="29"/>
  <c r="AQ36" i="29"/>
  <c r="AA36" i="29"/>
  <c r="K36" i="29"/>
  <c r="AY40" i="29"/>
  <c r="AQ40" i="29"/>
  <c r="AI40" i="29"/>
  <c r="AA40" i="29"/>
  <c r="S40" i="29"/>
  <c r="K40" i="29"/>
  <c r="BC40" i="29"/>
  <c r="AU40" i="29"/>
  <c r="AM40" i="29"/>
  <c r="AE40" i="29"/>
  <c r="W40" i="29"/>
  <c r="O40" i="29"/>
  <c r="G40" i="29"/>
  <c r="AY44" i="29"/>
  <c r="AQ44" i="29"/>
  <c r="AI44" i="29"/>
  <c r="AA44" i="29"/>
  <c r="S44" i="29"/>
  <c r="K44" i="29"/>
  <c r="BC44" i="29"/>
  <c r="AU44" i="29"/>
  <c r="AM44" i="29"/>
  <c r="AE44" i="29"/>
  <c r="W44" i="29"/>
  <c r="O44" i="29"/>
  <c r="G44" i="29"/>
  <c r="AY48" i="29"/>
  <c r="AQ48" i="29"/>
  <c r="AI48" i="29"/>
  <c r="AA48" i="29"/>
  <c r="S48" i="29"/>
  <c r="K48" i="29"/>
  <c r="BC48" i="29"/>
  <c r="AU48" i="29"/>
  <c r="AM48" i="29"/>
  <c r="AE48" i="29"/>
  <c r="W48" i="29"/>
  <c r="O48" i="29"/>
  <c r="G48" i="29"/>
  <c r="BC52" i="29"/>
  <c r="AU52" i="29"/>
  <c r="AM52" i="29"/>
  <c r="AE52" i="29"/>
  <c r="W52" i="29"/>
  <c r="O52" i="29"/>
  <c r="G52" i="29"/>
  <c r="AY52" i="29"/>
  <c r="AQ52" i="29"/>
  <c r="AI52" i="29"/>
  <c r="S52" i="29"/>
  <c r="AA52" i="29"/>
  <c r="K52" i="29"/>
  <c r="BA10" i="30"/>
  <c r="AS10" i="30"/>
  <c r="AK10" i="30"/>
  <c r="AC10" i="30"/>
  <c r="U10" i="30"/>
  <c r="M10" i="30"/>
  <c r="E10" i="30"/>
  <c r="AW10" i="30"/>
  <c r="AO10" i="30"/>
  <c r="AG10" i="30"/>
  <c r="Y10" i="30"/>
  <c r="Q10" i="30"/>
  <c r="I10" i="30"/>
  <c r="BA14" i="30"/>
  <c r="AS14" i="30"/>
  <c r="AK14" i="30"/>
  <c r="AC14" i="30"/>
  <c r="U14" i="30"/>
  <c r="M14" i="30"/>
  <c r="E14" i="30"/>
  <c r="AW14" i="30"/>
  <c r="AO14" i="30"/>
  <c r="AG14" i="30"/>
  <c r="Y14" i="30"/>
  <c r="Q14" i="30"/>
  <c r="I14" i="30"/>
  <c r="BA18" i="30"/>
  <c r="AS18" i="30"/>
  <c r="AK18" i="30"/>
  <c r="AC18" i="30"/>
  <c r="U18" i="30"/>
  <c r="M18" i="30"/>
  <c r="E18" i="30"/>
  <c r="AW18" i="30"/>
  <c r="AO18" i="30"/>
  <c r="AG18" i="30"/>
  <c r="Y18" i="30"/>
  <c r="Q18" i="30"/>
  <c r="I18" i="30"/>
  <c r="AW22" i="30"/>
  <c r="AO22" i="30"/>
  <c r="AG22" i="30"/>
  <c r="Y22" i="30"/>
  <c r="Q22" i="30"/>
  <c r="I22" i="30"/>
  <c r="BA22" i="30"/>
  <c r="AS22" i="30"/>
  <c r="AK22" i="30"/>
  <c r="AC22" i="30"/>
  <c r="U22" i="30"/>
  <c r="M22" i="30"/>
  <c r="E22" i="30"/>
  <c r="BA26" i="30"/>
  <c r="AK26" i="30"/>
  <c r="U26" i="30"/>
  <c r="E26" i="30"/>
  <c r="AW26" i="30"/>
  <c r="AG26" i="30"/>
  <c r="Q26" i="30"/>
  <c r="AS26" i="30"/>
  <c r="AC26" i="30"/>
  <c r="M26" i="30"/>
  <c r="AO26" i="30"/>
  <c r="Y26" i="30"/>
  <c r="I26" i="30"/>
  <c r="BA30" i="30"/>
  <c r="AS30" i="30"/>
  <c r="AK30" i="30"/>
  <c r="AC30" i="30"/>
  <c r="U30" i="30"/>
  <c r="M30" i="30"/>
  <c r="E30" i="30"/>
  <c r="AG30" i="30"/>
  <c r="AW30" i="30"/>
  <c r="Q30" i="30"/>
  <c r="AO30" i="30"/>
  <c r="Y30" i="30"/>
  <c r="I30" i="30"/>
  <c r="AW34" i="30"/>
  <c r="AO34" i="30"/>
  <c r="AG34" i="30"/>
  <c r="Y34" i="30"/>
  <c r="Q34" i="30"/>
  <c r="I34" i="30"/>
  <c r="BA34" i="30"/>
  <c r="AS34" i="30"/>
  <c r="AK34" i="30"/>
  <c r="AC34" i="30"/>
  <c r="U34" i="30"/>
  <c r="M34" i="30"/>
  <c r="E34" i="30"/>
  <c r="AW38" i="30"/>
  <c r="AO38" i="30"/>
  <c r="AG38" i="30"/>
  <c r="Y38" i="30"/>
  <c r="Q38" i="30"/>
  <c r="I38" i="30"/>
  <c r="BA38" i="30"/>
  <c r="AS38" i="30"/>
  <c r="AK38" i="30"/>
  <c r="AC38" i="30"/>
  <c r="U38" i="30"/>
  <c r="M38" i="30"/>
  <c r="E38" i="30"/>
  <c r="AW42" i="30"/>
  <c r="AC42" i="30"/>
  <c r="Q42" i="30"/>
  <c r="AK42" i="30"/>
  <c r="Y42" i="30"/>
  <c r="E42" i="30"/>
  <c r="AS42" i="30"/>
  <c r="AG42" i="30"/>
  <c r="M42" i="30"/>
  <c r="BA42" i="30"/>
  <c r="AO42" i="30"/>
  <c r="U42" i="30"/>
  <c r="I42" i="30"/>
  <c r="BA46" i="30"/>
  <c r="AK46" i="30"/>
  <c r="U46" i="30"/>
  <c r="E46" i="30"/>
  <c r="AW46" i="30"/>
  <c r="AG46" i="30"/>
  <c r="Q46" i="30"/>
  <c r="AS46" i="30"/>
  <c r="AC46" i="30"/>
  <c r="M46" i="30"/>
  <c r="AO46" i="30"/>
  <c r="Y46" i="30"/>
  <c r="I46" i="30"/>
  <c r="BA50" i="30"/>
  <c r="AS50" i="30"/>
  <c r="AK50" i="30"/>
  <c r="AC50" i="30"/>
  <c r="U50" i="30"/>
  <c r="M50" i="30"/>
  <c r="E50" i="30"/>
  <c r="AW50" i="30"/>
  <c r="AO50" i="30"/>
  <c r="AG50" i="30"/>
  <c r="Y50" i="30"/>
  <c r="Q50" i="30"/>
  <c r="I50" i="30"/>
  <c r="BC10" i="31"/>
  <c r="AU10" i="31"/>
  <c r="AM10" i="31"/>
  <c r="AE10" i="31"/>
  <c r="W10" i="31"/>
  <c r="O10" i="31"/>
  <c r="G10" i="31"/>
  <c r="AY10" i="31"/>
  <c r="AQ10" i="31"/>
  <c r="AI10" i="31"/>
  <c r="AA10" i="31"/>
  <c r="S10" i="31"/>
  <c r="K10" i="31"/>
  <c r="BC14" i="31"/>
  <c r="AU14" i="31"/>
  <c r="AM14" i="31"/>
  <c r="AE14" i="31"/>
  <c r="W14" i="31"/>
  <c r="O14" i="31"/>
  <c r="G14" i="31"/>
  <c r="AY14" i="31"/>
  <c r="AQ14" i="31"/>
  <c r="AI14" i="31"/>
  <c r="AA14" i="31"/>
  <c r="S14" i="31"/>
  <c r="K14" i="31"/>
  <c r="BC18" i="31"/>
  <c r="AU18" i="31"/>
  <c r="AM18" i="31"/>
  <c r="AE18" i="31"/>
  <c r="W18" i="31"/>
  <c r="O18" i="31"/>
  <c r="G18" i="31"/>
  <c r="AY18" i="31"/>
  <c r="AQ18" i="31"/>
  <c r="AI18" i="31"/>
  <c r="AA18" i="31"/>
  <c r="S18" i="31"/>
  <c r="K18" i="31"/>
  <c r="AY22" i="31"/>
  <c r="AQ22" i="31"/>
  <c r="AI22" i="31"/>
  <c r="AA22" i="31"/>
  <c r="S22" i="31"/>
  <c r="K22" i="31"/>
  <c r="BC22" i="31"/>
  <c r="AU22" i="31"/>
  <c r="AM22" i="31"/>
  <c r="AE22" i="31"/>
  <c r="W22" i="31"/>
  <c r="O22" i="31"/>
  <c r="G22" i="31"/>
  <c r="AY26" i="31"/>
  <c r="AQ26" i="31"/>
  <c r="AI26" i="31"/>
  <c r="AA26" i="31"/>
  <c r="S26" i="31"/>
  <c r="K26" i="31"/>
  <c r="BC26" i="31"/>
  <c r="AU26" i="31"/>
  <c r="AM26" i="31"/>
  <c r="AE26" i="31"/>
  <c r="W26" i="31"/>
  <c r="O26" i="31"/>
  <c r="G26" i="31"/>
  <c r="AY30" i="31"/>
  <c r="AQ30" i="31"/>
  <c r="AI30" i="31"/>
  <c r="AA30" i="31"/>
  <c r="S30" i="31"/>
  <c r="K30" i="31"/>
  <c r="BC30" i="31"/>
  <c r="AU30" i="31"/>
  <c r="AM30" i="31"/>
  <c r="AE30" i="31"/>
  <c r="W30" i="31"/>
  <c r="O30" i="31"/>
  <c r="G30" i="31"/>
  <c r="AY34" i="31"/>
  <c r="AQ34" i="31"/>
  <c r="AI34" i="31"/>
  <c r="AA34" i="31"/>
  <c r="S34" i="31"/>
  <c r="K34" i="31"/>
  <c r="BC34" i="31"/>
  <c r="AU34" i="31"/>
  <c r="AM34" i="31"/>
  <c r="AE34" i="31"/>
  <c r="W34" i="31"/>
  <c r="O34" i="31"/>
  <c r="G34" i="31"/>
  <c r="AY38" i="31"/>
  <c r="AQ38" i="31"/>
  <c r="AI38" i="31"/>
  <c r="AA38" i="31"/>
  <c r="S38" i="31"/>
  <c r="K38" i="31"/>
  <c r="BC38" i="31"/>
  <c r="AU38" i="31"/>
  <c r="AM38" i="31"/>
  <c r="AE38" i="31"/>
  <c r="W38" i="31"/>
  <c r="O38" i="31"/>
  <c r="G38" i="31"/>
  <c r="BC42" i="31"/>
  <c r="AU42" i="31"/>
  <c r="AM42" i="31"/>
  <c r="AE42" i="31"/>
  <c r="W42" i="31"/>
  <c r="O42" i="31"/>
  <c r="G42" i="31"/>
  <c r="AA42" i="31"/>
  <c r="AI42" i="31"/>
  <c r="AQ42" i="31"/>
  <c r="K42" i="31"/>
  <c r="AY42" i="31"/>
  <c r="S42" i="31"/>
  <c r="AY46" i="31"/>
  <c r="AQ46" i="31"/>
  <c r="AI46" i="31"/>
  <c r="AA46" i="31"/>
  <c r="S46" i="31"/>
  <c r="K46" i="31"/>
  <c r="BC46" i="31"/>
  <c r="AU46" i="31"/>
  <c r="AM46" i="31"/>
  <c r="AE46" i="31"/>
  <c r="W46" i="31"/>
  <c r="O46" i="31"/>
  <c r="G46" i="31"/>
  <c r="AY50" i="31"/>
  <c r="AQ50" i="31"/>
  <c r="AI50" i="31"/>
  <c r="AA50" i="31"/>
  <c r="S50" i="31"/>
  <c r="K50" i="31"/>
  <c r="BC50" i="31"/>
  <c r="AU50" i="31"/>
  <c r="AM50" i="31"/>
  <c r="AE50" i="31"/>
  <c r="W50" i="31"/>
  <c r="O50" i="31"/>
  <c r="G50" i="31"/>
  <c r="AO12" i="32"/>
  <c r="Y12" i="32"/>
  <c r="I12" i="32"/>
  <c r="BA12" i="32"/>
  <c r="AK12" i="32"/>
  <c r="U12" i="32"/>
  <c r="E12" i="32"/>
  <c r="AW12" i="32"/>
  <c r="AG12" i="32"/>
  <c r="Q12" i="32"/>
  <c r="AS12" i="32"/>
  <c r="AC12" i="32"/>
  <c r="M12" i="32"/>
  <c r="BA16" i="32"/>
  <c r="AS16" i="32"/>
  <c r="AK16" i="32"/>
  <c r="AC16" i="32"/>
  <c r="U16" i="32"/>
  <c r="M16" i="32"/>
  <c r="E16" i="32"/>
  <c r="AW16" i="32"/>
  <c r="AO16" i="32"/>
  <c r="AG16" i="32"/>
  <c r="Y16" i="32"/>
  <c r="Q16" i="32"/>
  <c r="I16" i="32"/>
  <c r="AW20" i="32"/>
  <c r="AO20" i="32"/>
  <c r="AG20" i="32"/>
  <c r="Y20" i="32"/>
  <c r="Q20" i="32"/>
  <c r="I20" i="32"/>
  <c r="BA20" i="32"/>
  <c r="AK20" i="32"/>
  <c r="U20" i="32"/>
  <c r="E20" i="32"/>
  <c r="AS20" i="32"/>
  <c r="AC20" i="32"/>
  <c r="M20" i="32"/>
  <c r="BA24" i="32"/>
  <c r="AK24" i="32"/>
  <c r="U24" i="32"/>
  <c r="E24" i="32"/>
  <c r="AW24" i="32"/>
  <c r="AG24" i="32"/>
  <c r="Q24" i="32"/>
  <c r="AS24" i="32"/>
  <c r="AC24" i="32"/>
  <c r="M24" i="32"/>
  <c r="AO24" i="32"/>
  <c r="Y24" i="32"/>
  <c r="I24" i="32"/>
  <c r="BA28" i="32"/>
  <c r="AK28" i="32"/>
  <c r="U28" i="32"/>
  <c r="E28" i="32"/>
  <c r="AW28" i="32"/>
  <c r="AG28" i="32"/>
  <c r="Q28" i="32"/>
  <c r="AS28" i="32"/>
  <c r="AC28" i="32"/>
  <c r="M28" i="32"/>
  <c r="AO28" i="32"/>
  <c r="Y28" i="32"/>
  <c r="I28" i="32"/>
  <c r="AW32" i="32"/>
  <c r="AO32" i="32"/>
  <c r="AG32" i="32"/>
  <c r="Y32" i="32"/>
  <c r="Q32" i="32"/>
  <c r="I32" i="32"/>
  <c r="BA32" i="32"/>
  <c r="AS32" i="32"/>
  <c r="AK32" i="32"/>
  <c r="AC32" i="32"/>
  <c r="U32" i="32"/>
  <c r="M32" i="32"/>
  <c r="E32" i="32"/>
  <c r="AW36" i="32"/>
  <c r="AC36" i="32"/>
  <c r="Q36" i="32"/>
  <c r="AK36" i="32"/>
  <c r="Y36" i="32"/>
  <c r="E36" i="32"/>
  <c r="AS36" i="32"/>
  <c r="AG36" i="32"/>
  <c r="M36" i="32"/>
  <c r="BA36" i="32"/>
  <c r="AO36" i="32"/>
  <c r="U36" i="32"/>
  <c r="I36" i="32"/>
  <c r="BA40" i="32"/>
  <c r="AS40" i="32"/>
  <c r="AK40" i="32"/>
  <c r="AC40" i="32"/>
  <c r="U40" i="32"/>
  <c r="M40" i="32"/>
  <c r="E40" i="32"/>
  <c r="AW40" i="32"/>
  <c r="AO40" i="32"/>
  <c r="AG40" i="32"/>
  <c r="Y40" i="32"/>
  <c r="Q40" i="32"/>
  <c r="I40" i="32"/>
  <c r="BA44" i="32"/>
  <c r="AS44" i="32"/>
  <c r="AK44" i="32"/>
  <c r="AC44" i="32"/>
  <c r="U44" i="32"/>
  <c r="M44" i="32"/>
  <c r="E44" i="32"/>
  <c r="AW44" i="32"/>
  <c r="AO44" i="32"/>
  <c r="AG44" i="32"/>
  <c r="Y44" i="32"/>
  <c r="Q44" i="32"/>
  <c r="I44" i="32"/>
  <c r="AW48" i="32"/>
  <c r="AO48" i="32"/>
  <c r="AG48" i="32"/>
  <c r="Y48" i="32"/>
  <c r="Q48" i="32"/>
  <c r="I48" i="32"/>
  <c r="BA48" i="32"/>
  <c r="AK48" i="32"/>
  <c r="U48" i="32"/>
  <c r="E48" i="32"/>
  <c r="AS48" i="32"/>
  <c r="AC48" i="32"/>
  <c r="M48" i="32"/>
  <c r="AW52" i="32"/>
  <c r="AO52" i="32"/>
  <c r="AG52" i="32"/>
  <c r="Y52" i="32"/>
  <c r="Q52" i="32"/>
  <c r="I52" i="32"/>
  <c r="AS52" i="32"/>
  <c r="AC52" i="32"/>
  <c r="M52" i="32"/>
  <c r="BA52" i="32"/>
  <c r="AK52" i="32"/>
  <c r="U52" i="32"/>
  <c r="E52" i="32"/>
  <c r="BC12" i="33"/>
  <c r="AU12" i="33"/>
  <c r="AM12" i="33"/>
  <c r="AE12" i="33"/>
  <c r="AY12" i="33"/>
  <c r="AQ12" i="33"/>
  <c r="AI12" i="33"/>
  <c r="AA12" i="33"/>
  <c r="S12" i="33"/>
  <c r="K12" i="33"/>
  <c r="G12" i="33"/>
  <c r="O12" i="33"/>
  <c r="W12" i="33"/>
  <c r="BC16" i="33"/>
  <c r="AU16" i="33"/>
  <c r="AM16" i="33"/>
  <c r="AE16" i="33"/>
  <c r="W16" i="33"/>
  <c r="O16" i="33"/>
  <c r="G16" i="33"/>
  <c r="AY16" i="33"/>
  <c r="AQ16" i="33"/>
  <c r="AI16" i="33"/>
  <c r="AA16" i="33"/>
  <c r="S16" i="33"/>
  <c r="K16" i="33"/>
  <c r="AY20" i="33"/>
  <c r="AQ20" i="33"/>
  <c r="AI20" i="33"/>
  <c r="AA20" i="33"/>
  <c r="S20" i="33"/>
  <c r="K20" i="33"/>
  <c r="BC20" i="33"/>
  <c r="AM20" i="33"/>
  <c r="W20" i="33"/>
  <c r="G20" i="33"/>
  <c r="AU20" i="33"/>
  <c r="AE20" i="33"/>
  <c r="O20" i="33"/>
  <c r="AY24" i="33"/>
  <c r="AQ24" i="33"/>
  <c r="AI24" i="33"/>
  <c r="AA24" i="33"/>
  <c r="S24" i="33"/>
  <c r="K24" i="33"/>
  <c r="BC24" i="33"/>
  <c r="AU24" i="33"/>
  <c r="AM24" i="33"/>
  <c r="AE24" i="33"/>
  <c r="W24" i="33"/>
  <c r="O24" i="33"/>
  <c r="G24" i="33"/>
  <c r="AY28" i="33"/>
  <c r="AQ28" i="33"/>
  <c r="AI28" i="33"/>
  <c r="AA28" i="33"/>
  <c r="S28" i="33"/>
  <c r="K28" i="33"/>
  <c r="BC28" i="33"/>
  <c r="AU28" i="33"/>
  <c r="AM28" i="33"/>
  <c r="AE28" i="33"/>
  <c r="W28" i="33"/>
  <c r="O28" i="33"/>
  <c r="G28" i="33"/>
  <c r="AY32" i="33"/>
  <c r="AQ32" i="33"/>
  <c r="AI32" i="33"/>
  <c r="AA32" i="33"/>
  <c r="S32" i="33"/>
  <c r="K32" i="33"/>
  <c r="BC32" i="33"/>
  <c r="AU32" i="33"/>
  <c r="AM32" i="33"/>
  <c r="AE32" i="33"/>
  <c r="W32" i="33"/>
  <c r="O32" i="33"/>
  <c r="G32" i="33"/>
  <c r="BC36" i="33"/>
  <c r="AU36" i="33"/>
  <c r="AM36" i="33"/>
  <c r="AE36" i="33"/>
  <c r="W36" i="33"/>
  <c r="O36" i="33"/>
  <c r="G36" i="33"/>
  <c r="AA36" i="33"/>
  <c r="AI36" i="33"/>
  <c r="AQ36" i="33"/>
  <c r="K36" i="33"/>
  <c r="AY36" i="33"/>
  <c r="S36" i="33"/>
  <c r="AY40" i="33"/>
  <c r="AQ40" i="33"/>
  <c r="AI40" i="33"/>
  <c r="AA40" i="33"/>
  <c r="S40" i="33"/>
  <c r="K40" i="33"/>
  <c r="BC40" i="33"/>
  <c r="AU40" i="33"/>
  <c r="AM40" i="33"/>
  <c r="AE40" i="33"/>
  <c r="W40" i="33"/>
  <c r="O40" i="33"/>
  <c r="G40" i="33"/>
  <c r="AY44" i="33"/>
  <c r="AQ44" i="33"/>
  <c r="AI44" i="33"/>
  <c r="AA44" i="33"/>
  <c r="S44" i="33"/>
  <c r="K44" i="33"/>
  <c r="BC44" i="33"/>
  <c r="AU44" i="33"/>
  <c r="AM44" i="33"/>
  <c r="AE44" i="33"/>
  <c r="W44" i="33"/>
  <c r="O44" i="33"/>
  <c r="G44" i="33"/>
  <c r="BC48" i="33"/>
  <c r="AU48" i="33"/>
  <c r="AM48" i="33"/>
  <c r="AE48" i="33"/>
  <c r="W48" i="33"/>
  <c r="O48" i="33"/>
  <c r="G48" i="33"/>
  <c r="AQ48" i="33"/>
  <c r="K48" i="33"/>
  <c r="AA48" i="33"/>
  <c r="S48" i="33"/>
  <c r="AI48" i="33"/>
  <c r="AY48" i="33"/>
  <c r="BC52" i="33"/>
  <c r="AU52" i="33"/>
  <c r="AM52" i="33"/>
  <c r="AE52" i="33"/>
  <c r="W52" i="33"/>
  <c r="O52" i="33"/>
  <c r="G52" i="33"/>
  <c r="AY52" i="33"/>
  <c r="AI52" i="33"/>
  <c r="S52" i="33"/>
  <c r="AQ52" i="33"/>
  <c r="AA52" i="33"/>
  <c r="K52" i="33"/>
  <c r="BA10" i="34"/>
  <c r="AS10" i="34"/>
  <c r="AK10" i="34"/>
  <c r="AC10" i="34"/>
  <c r="U10" i="34"/>
  <c r="M10" i="34"/>
  <c r="E10" i="34"/>
  <c r="AW10" i="34"/>
  <c r="AO10" i="34"/>
  <c r="AG10" i="34"/>
  <c r="Y10" i="34"/>
  <c r="Q10" i="34"/>
  <c r="I10" i="34"/>
  <c r="BA14" i="34"/>
  <c r="AS14" i="34"/>
  <c r="AK14" i="34"/>
  <c r="AC14" i="34"/>
  <c r="U14" i="34"/>
  <c r="M14" i="34"/>
  <c r="E14" i="34"/>
  <c r="AW14" i="34"/>
  <c r="AO14" i="34"/>
  <c r="AG14" i="34"/>
  <c r="Y14" i="34"/>
  <c r="Q14" i="34"/>
  <c r="I14" i="34"/>
  <c r="BA18" i="34"/>
  <c r="AS18" i="34"/>
  <c r="AK18" i="34"/>
  <c r="AC18" i="34"/>
  <c r="U18" i="34"/>
  <c r="M18" i="34"/>
  <c r="E18" i="34"/>
  <c r="AW18" i="34"/>
  <c r="AO18" i="34"/>
  <c r="AG18" i="34"/>
  <c r="Y18" i="34"/>
  <c r="Q18" i="34"/>
  <c r="I18" i="34"/>
  <c r="AW22" i="34"/>
  <c r="AO22" i="34"/>
  <c r="AG22" i="34"/>
  <c r="Y22" i="34"/>
  <c r="Q22" i="34"/>
  <c r="I22" i="34"/>
  <c r="BA22" i="34"/>
  <c r="AS22" i="34"/>
  <c r="AK22" i="34"/>
  <c r="AC22" i="34"/>
  <c r="U22" i="34"/>
  <c r="M22" i="34"/>
  <c r="E22" i="34"/>
  <c r="BA26" i="34"/>
  <c r="AK26" i="34"/>
  <c r="U26" i="34"/>
  <c r="E26" i="34"/>
  <c r="AW26" i="34"/>
  <c r="AG26" i="34"/>
  <c r="Q26" i="34"/>
  <c r="AS26" i="34"/>
  <c r="AC26" i="34"/>
  <c r="M26" i="34"/>
  <c r="AO26" i="34"/>
  <c r="Y26" i="34"/>
  <c r="I26" i="34"/>
  <c r="AW30" i="34"/>
  <c r="AC30" i="34"/>
  <c r="Q30" i="34"/>
  <c r="AS30" i="34"/>
  <c r="AG30" i="34"/>
  <c r="M30" i="34"/>
  <c r="AK30" i="34"/>
  <c r="BA30" i="34"/>
  <c r="I30" i="34"/>
  <c r="Y30" i="34"/>
  <c r="E30" i="34"/>
  <c r="AO30" i="34"/>
  <c r="U30" i="34"/>
  <c r="AW34" i="34"/>
  <c r="AO34" i="34"/>
  <c r="AG34" i="34"/>
  <c r="Y34" i="34"/>
  <c r="Q34" i="34"/>
  <c r="I34" i="34"/>
  <c r="BA34" i="34"/>
  <c r="AS34" i="34"/>
  <c r="AK34" i="34"/>
  <c r="AC34" i="34"/>
  <c r="U34" i="34"/>
  <c r="M34" i="34"/>
  <c r="E34" i="34"/>
  <c r="AW38" i="34"/>
  <c r="AO38" i="34"/>
  <c r="AG38" i="34"/>
  <c r="Y38" i="34"/>
  <c r="Q38" i="34"/>
  <c r="I38" i="34"/>
  <c r="BA38" i="34"/>
  <c r="AS38" i="34"/>
  <c r="AK38" i="34"/>
  <c r="AC38" i="34"/>
  <c r="U38" i="34"/>
  <c r="M38" i="34"/>
  <c r="E38" i="34"/>
  <c r="BA42" i="34"/>
  <c r="AS42" i="34"/>
  <c r="AK42" i="34"/>
  <c r="AC42" i="34"/>
  <c r="U42" i="34"/>
  <c r="M42" i="34"/>
  <c r="E42" i="34"/>
  <c r="AW42" i="34"/>
  <c r="AO42" i="34"/>
  <c r="AG42" i="34"/>
  <c r="Y42" i="34"/>
  <c r="Q42" i="34"/>
  <c r="I42" i="34"/>
  <c r="BA46" i="34"/>
  <c r="AK46" i="34"/>
  <c r="U46" i="34"/>
  <c r="E46" i="34"/>
  <c r="AW46" i="34"/>
  <c r="AG46" i="34"/>
  <c r="Q46" i="34"/>
  <c r="AS46" i="34"/>
  <c r="AC46" i="34"/>
  <c r="M46" i="34"/>
  <c r="AO46" i="34"/>
  <c r="Y46" i="34"/>
  <c r="I46" i="34"/>
  <c r="AW50" i="34"/>
  <c r="AO50" i="34"/>
  <c r="AG50" i="34"/>
  <c r="Y50" i="34"/>
  <c r="Q50" i="34"/>
  <c r="I50" i="34"/>
  <c r="BA50" i="34"/>
  <c r="AS50" i="34"/>
  <c r="AK50" i="34"/>
  <c r="AC50" i="34"/>
  <c r="U50" i="34"/>
  <c r="M50" i="34"/>
  <c r="E50" i="34"/>
  <c r="AY10" i="23"/>
  <c r="AQ10" i="23"/>
  <c r="AI10" i="23"/>
  <c r="AA10" i="23"/>
  <c r="S10" i="23"/>
  <c r="K10" i="23"/>
  <c r="BC10" i="23"/>
  <c r="W10" i="23"/>
  <c r="AE10" i="23"/>
  <c r="AM10" i="23"/>
  <c r="G10" i="23"/>
  <c r="AU10" i="23"/>
  <c r="O10" i="23"/>
  <c r="BC14" i="23"/>
  <c r="AU14" i="23"/>
  <c r="AM14" i="23"/>
  <c r="AE14" i="23"/>
  <c r="W14" i="23"/>
  <c r="O14" i="23"/>
  <c r="G14" i="23"/>
  <c r="AY14" i="23"/>
  <c r="AQ14" i="23"/>
  <c r="AI14" i="23"/>
  <c r="AA14" i="23"/>
  <c r="S14" i="23"/>
  <c r="K14" i="23"/>
  <c r="AY18" i="23"/>
  <c r="AQ18" i="23"/>
  <c r="AI18" i="23"/>
  <c r="AA18" i="23"/>
  <c r="S18" i="23"/>
  <c r="K18" i="23"/>
  <c r="AU18" i="23"/>
  <c r="O18" i="23"/>
  <c r="BC18" i="23"/>
  <c r="W18" i="23"/>
  <c r="AE18" i="23"/>
  <c r="AM18" i="23"/>
  <c r="G18" i="23"/>
  <c r="AY22" i="23"/>
  <c r="AQ22" i="23"/>
  <c r="AI22" i="23"/>
  <c r="AA22" i="23"/>
  <c r="S22" i="23"/>
  <c r="K22" i="23"/>
  <c r="BC22" i="23"/>
  <c r="AU22" i="23"/>
  <c r="AM22" i="23"/>
  <c r="AE22" i="23"/>
  <c r="W22" i="23"/>
  <c r="O22" i="23"/>
  <c r="G22" i="23"/>
  <c r="AY26" i="23"/>
  <c r="AQ26" i="23"/>
  <c r="AI26" i="23"/>
  <c r="AA26" i="23"/>
  <c r="S26" i="23"/>
  <c r="K26" i="23"/>
  <c r="BC26" i="23"/>
  <c r="AU26" i="23"/>
  <c r="AM26" i="23"/>
  <c r="AE26" i="23"/>
  <c r="W26" i="23"/>
  <c r="O26" i="23"/>
  <c r="G26" i="23"/>
  <c r="AY30" i="23"/>
  <c r="AQ30" i="23"/>
  <c r="AI30" i="23"/>
  <c r="AA30" i="23"/>
  <c r="S30" i="23"/>
  <c r="K30" i="23"/>
  <c r="BC30" i="23"/>
  <c r="AU30" i="23"/>
  <c r="AM30" i="23"/>
  <c r="AE30" i="23"/>
  <c r="W30" i="23"/>
  <c r="O30" i="23"/>
  <c r="G30" i="23"/>
  <c r="AY34" i="23"/>
  <c r="AQ34" i="23"/>
  <c r="AI34" i="23"/>
  <c r="AA34" i="23"/>
  <c r="S34" i="23"/>
  <c r="K34" i="23"/>
  <c r="BC34" i="23"/>
  <c r="AU34" i="23"/>
  <c r="AM34" i="23"/>
  <c r="AE34" i="23"/>
  <c r="W34" i="23"/>
  <c r="O34" i="23"/>
  <c r="G34" i="23"/>
  <c r="AY38" i="23"/>
  <c r="AQ38" i="23"/>
  <c r="AI38" i="23"/>
  <c r="AA38" i="23"/>
  <c r="S38" i="23"/>
  <c r="K38" i="23"/>
  <c r="BC38" i="23"/>
  <c r="AU38" i="23"/>
  <c r="AM38" i="23"/>
  <c r="AE38" i="23"/>
  <c r="W38" i="23"/>
  <c r="O38" i="23"/>
  <c r="G38" i="23"/>
  <c r="BC42" i="23"/>
  <c r="AU42" i="23"/>
  <c r="AM42" i="23"/>
  <c r="AE42" i="23"/>
  <c r="W42" i="23"/>
  <c r="O42" i="23"/>
  <c r="G42" i="23"/>
  <c r="AY42" i="23"/>
  <c r="AQ42" i="23"/>
  <c r="AI42" i="23"/>
  <c r="AA42" i="23"/>
  <c r="S42" i="23"/>
  <c r="K42" i="23"/>
  <c r="AY46" i="23"/>
  <c r="AQ46" i="23"/>
  <c r="AI46" i="23"/>
  <c r="AA46" i="23"/>
  <c r="S46" i="23"/>
  <c r="K46" i="23"/>
  <c r="BC46" i="23"/>
  <c r="AU46" i="23"/>
  <c r="AM46" i="23"/>
  <c r="AE46" i="23"/>
  <c r="W46" i="23"/>
  <c r="O46" i="23"/>
  <c r="G46" i="23"/>
  <c r="AW12" i="23"/>
  <c r="AO12" i="23"/>
  <c r="AG12" i="23"/>
  <c r="Y12" i="23"/>
  <c r="Q12" i="23"/>
  <c r="I12" i="23"/>
  <c r="BA12" i="23"/>
  <c r="AS12" i="23"/>
  <c r="AK12" i="23"/>
  <c r="AC12" i="23"/>
  <c r="U12" i="23"/>
  <c r="M12" i="23"/>
  <c r="E12" i="23"/>
  <c r="AW16" i="23"/>
  <c r="AO16" i="23"/>
  <c r="AG16" i="23"/>
  <c r="Y16" i="23"/>
  <c r="Q16" i="23"/>
  <c r="I16" i="23"/>
  <c r="BA16" i="23"/>
  <c r="AS16" i="23"/>
  <c r="AK16" i="23"/>
  <c r="AC16" i="23"/>
  <c r="U16" i="23"/>
  <c r="M16" i="23"/>
  <c r="E16" i="23"/>
  <c r="BA20" i="23"/>
  <c r="AS20" i="23"/>
  <c r="AK20" i="23"/>
  <c r="AC20" i="23"/>
  <c r="U20" i="23"/>
  <c r="M20" i="23"/>
  <c r="E20" i="23"/>
  <c r="AG20" i="23"/>
  <c r="Y20" i="23"/>
  <c r="AW20" i="23"/>
  <c r="Q20" i="23"/>
  <c r="AO20" i="23"/>
  <c r="I20" i="23"/>
  <c r="AW24" i="23"/>
  <c r="AG24" i="23"/>
  <c r="Q24" i="23"/>
  <c r="AS24" i="23"/>
  <c r="AC24" i="23"/>
  <c r="M24" i="23"/>
  <c r="AO24" i="23"/>
  <c r="Y24" i="23"/>
  <c r="I24" i="23"/>
  <c r="BA24" i="23"/>
  <c r="AK24" i="23"/>
  <c r="U24" i="23"/>
  <c r="E24" i="23"/>
  <c r="AS28" i="23"/>
  <c r="Y28" i="23"/>
  <c r="M28" i="23"/>
  <c r="AO28" i="23"/>
  <c r="AC28" i="23"/>
  <c r="I28" i="23"/>
  <c r="U28" i="23"/>
  <c r="AK28" i="23"/>
  <c r="Q28" i="23"/>
  <c r="BA28" i="23"/>
  <c r="AG28" i="23"/>
  <c r="AW28" i="23"/>
  <c r="E28" i="23"/>
  <c r="BA32" i="23"/>
  <c r="AS32" i="23"/>
  <c r="AK32" i="23"/>
  <c r="AC32" i="23"/>
  <c r="U32" i="23"/>
  <c r="M32" i="23"/>
  <c r="E32" i="23"/>
  <c r="AW32" i="23"/>
  <c r="AO32" i="23"/>
  <c r="AG32" i="23"/>
  <c r="Y32" i="23"/>
  <c r="Q32" i="23"/>
  <c r="I32" i="23"/>
  <c r="BA36" i="23"/>
  <c r="AS36" i="23"/>
  <c r="AK36" i="23"/>
  <c r="AC36" i="23"/>
  <c r="U36" i="23"/>
  <c r="M36" i="23"/>
  <c r="E36" i="23"/>
  <c r="AW36" i="23"/>
  <c r="AO36" i="23"/>
  <c r="AG36" i="23"/>
  <c r="Y36" i="23"/>
  <c r="Q36" i="23"/>
  <c r="I36" i="23"/>
  <c r="AW40" i="23"/>
  <c r="AO40" i="23"/>
  <c r="AG40" i="23"/>
  <c r="Y40" i="23"/>
  <c r="Q40" i="23"/>
  <c r="I40" i="23"/>
  <c r="BA40" i="23"/>
  <c r="AS40" i="23"/>
  <c r="AK40" i="23"/>
  <c r="AC40" i="23"/>
  <c r="U40" i="23"/>
  <c r="M40" i="23"/>
  <c r="E40" i="23"/>
  <c r="AW44" i="23"/>
  <c r="AG44" i="23"/>
  <c r="Q44" i="23"/>
  <c r="AS44" i="23"/>
  <c r="AC44" i="23"/>
  <c r="M44" i="23"/>
  <c r="AO44" i="23"/>
  <c r="Y44" i="23"/>
  <c r="I44" i="23"/>
  <c r="BA44" i="23"/>
  <c r="AK44" i="23"/>
  <c r="U44" i="23"/>
  <c r="E44" i="23"/>
  <c r="BA48" i="23"/>
  <c r="AS48" i="23"/>
  <c r="AK48" i="23"/>
  <c r="AC48" i="23"/>
  <c r="U48" i="23"/>
  <c r="M48" i="23"/>
  <c r="E48" i="23"/>
  <c r="AW48" i="23"/>
  <c r="AO48" i="23"/>
  <c r="AG48" i="23"/>
  <c r="Y48" i="23"/>
  <c r="Q48" i="23"/>
  <c r="I48" i="23"/>
  <c r="AS52" i="23"/>
  <c r="AC52" i="23"/>
  <c r="M52" i="23"/>
  <c r="AO52" i="23"/>
  <c r="Y52" i="23"/>
  <c r="I52" i="23"/>
  <c r="BA52" i="23"/>
  <c r="AK52" i="23"/>
  <c r="U52" i="23"/>
  <c r="E52" i="23"/>
  <c r="AW52" i="23"/>
  <c r="AG52" i="23"/>
  <c r="Q52" i="23"/>
  <c r="AY12" i="24"/>
  <c r="AQ12" i="24"/>
  <c r="AI12" i="24"/>
  <c r="AA12" i="24"/>
  <c r="S12" i="24"/>
  <c r="K12" i="24"/>
  <c r="BC12" i="24"/>
  <c r="AU12" i="24"/>
  <c r="AM12" i="24"/>
  <c r="AE12" i="24"/>
  <c r="W12" i="24"/>
  <c r="O12" i="24"/>
  <c r="G12" i="24"/>
  <c r="AY16" i="24"/>
  <c r="AQ16" i="24"/>
  <c r="AI16" i="24"/>
  <c r="AA16" i="24"/>
  <c r="S16" i="24"/>
  <c r="K16" i="24"/>
  <c r="BC16" i="24"/>
  <c r="AU16" i="24"/>
  <c r="AM16" i="24"/>
  <c r="AE16" i="24"/>
  <c r="W16" i="24"/>
  <c r="O16" i="24"/>
  <c r="G16" i="24"/>
  <c r="BC20" i="24"/>
  <c r="AU20" i="24"/>
  <c r="AM20" i="24"/>
  <c r="AE20" i="24"/>
  <c r="W20" i="24"/>
  <c r="O20" i="24"/>
  <c r="G20" i="24"/>
  <c r="AY20" i="24"/>
  <c r="AQ20" i="24"/>
  <c r="AI20" i="24"/>
  <c r="AA20" i="24"/>
  <c r="S20" i="24"/>
  <c r="K20" i="24"/>
  <c r="BC24" i="24"/>
  <c r="AU24" i="24"/>
  <c r="AM24" i="24"/>
  <c r="AE24" i="24"/>
  <c r="W24" i="24"/>
  <c r="O24" i="24"/>
  <c r="G24" i="24"/>
  <c r="AY24" i="24"/>
  <c r="AQ24" i="24"/>
  <c r="AI24" i="24"/>
  <c r="AA24" i="24"/>
  <c r="S24" i="24"/>
  <c r="K24" i="24"/>
  <c r="AY28" i="24"/>
  <c r="AQ28" i="24"/>
  <c r="AI28" i="24"/>
  <c r="AA28" i="24"/>
  <c r="S28" i="24"/>
  <c r="K28" i="24"/>
  <c r="BC28" i="24"/>
  <c r="W28" i="24"/>
  <c r="AM28" i="24"/>
  <c r="G28" i="24"/>
  <c r="AE28" i="24"/>
  <c r="AU28" i="24"/>
  <c r="O28" i="24"/>
  <c r="BC32" i="24"/>
  <c r="AU32" i="24"/>
  <c r="AM32" i="24"/>
  <c r="AE32" i="24"/>
  <c r="W32" i="24"/>
  <c r="O32" i="24"/>
  <c r="G32" i="24"/>
  <c r="AY32" i="24"/>
  <c r="AQ32" i="24"/>
  <c r="AI32" i="24"/>
  <c r="AA32" i="24"/>
  <c r="S32" i="24"/>
  <c r="K32" i="24"/>
  <c r="BC36" i="24"/>
  <c r="AU36" i="24"/>
  <c r="AM36" i="24"/>
  <c r="AY36" i="24"/>
  <c r="AQ36" i="24"/>
  <c r="AI36" i="24"/>
  <c r="AA36" i="24"/>
  <c r="S36" i="24"/>
  <c r="K36" i="24"/>
  <c r="AE36" i="24"/>
  <c r="O36" i="24"/>
  <c r="W36" i="24"/>
  <c r="G36" i="24"/>
  <c r="BC40" i="24"/>
  <c r="AU40" i="24"/>
  <c r="AM40" i="24"/>
  <c r="AE40" i="24"/>
  <c r="W40" i="24"/>
  <c r="O40" i="24"/>
  <c r="G40" i="24"/>
  <c r="AY40" i="24"/>
  <c r="AQ40" i="24"/>
  <c r="AI40" i="24"/>
  <c r="AA40" i="24"/>
  <c r="S40" i="24"/>
  <c r="K40" i="24"/>
  <c r="BC44" i="24"/>
  <c r="AU44" i="24"/>
  <c r="AM44" i="24"/>
  <c r="AE44" i="24"/>
  <c r="W44" i="24"/>
  <c r="O44" i="24"/>
  <c r="G44" i="24"/>
  <c r="AY44" i="24"/>
  <c r="AQ44" i="24"/>
  <c r="AI44" i="24"/>
  <c r="AA44" i="24"/>
  <c r="S44" i="24"/>
  <c r="K44" i="24"/>
  <c r="BC48" i="24"/>
  <c r="AU48" i="24"/>
  <c r="AM48" i="24"/>
  <c r="AE48" i="24"/>
  <c r="W48" i="24"/>
  <c r="O48" i="24"/>
  <c r="G48" i="24"/>
  <c r="AY48" i="24"/>
  <c r="AQ48" i="24"/>
  <c r="AI48" i="24"/>
  <c r="AA48" i="24"/>
  <c r="S48" i="24"/>
  <c r="K48" i="24"/>
  <c r="BC52" i="24"/>
  <c r="AU52" i="24"/>
  <c r="AM52" i="24"/>
  <c r="AE52" i="24"/>
  <c r="W52" i="24"/>
  <c r="O52" i="24"/>
  <c r="G52" i="24"/>
  <c r="AY52" i="24"/>
  <c r="AQ52" i="24"/>
  <c r="AI52" i="24"/>
  <c r="AA52" i="24"/>
  <c r="S52" i="24"/>
  <c r="K52" i="24"/>
  <c r="AW10" i="29"/>
  <c r="AO10" i="29"/>
  <c r="AG10" i="29"/>
  <c r="Y10" i="29"/>
  <c r="Q10" i="29"/>
  <c r="I10" i="29"/>
  <c r="BA10" i="29"/>
  <c r="AS10" i="29"/>
  <c r="AK10" i="29"/>
  <c r="AC10" i="29"/>
  <c r="U10" i="29"/>
  <c r="M10" i="29"/>
  <c r="E10" i="29"/>
  <c r="AW14" i="29"/>
  <c r="AO14" i="29"/>
  <c r="AG14" i="29"/>
  <c r="Y14" i="29"/>
  <c r="Q14" i="29"/>
  <c r="I14" i="29"/>
  <c r="BA14" i="29"/>
  <c r="AS14" i="29"/>
  <c r="AK14" i="29"/>
  <c r="AC14" i="29"/>
  <c r="U14" i="29"/>
  <c r="M14" i="29"/>
  <c r="E14" i="29"/>
  <c r="AW18" i="29"/>
  <c r="AO18" i="29"/>
  <c r="AG18" i="29"/>
  <c r="Y18" i="29"/>
  <c r="Q18" i="29"/>
  <c r="I18" i="29"/>
  <c r="BA18" i="29"/>
  <c r="AS18" i="29"/>
  <c r="AK18" i="29"/>
  <c r="AC18" i="29"/>
  <c r="U18" i="29"/>
  <c r="M18" i="29"/>
  <c r="E18" i="29"/>
  <c r="AW22" i="29"/>
  <c r="AG22" i="29"/>
  <c r="U22" i="29"/>
  <c r="M22" i="29"/>
  <c r="E22" i="29"/>
  <c r="AS22" i="29"/>
  <c r="AC22" i="29"/>
  <c r="AO22" i="29"/>
  <c r="Y22" i="29"/>
  <c r="Q22" i="29"/>
  <c r="I22" i="29"/>
  <c r="BA22" i="29"/>
  <c r="AK22" i="29"/>
  <c r="AW26" i="29"/>
  <c r="AG26" i="29"/>
  <c r="Q26" i="29"/>
  <c r="AS26" i="29"/>
  <c r="AC26" i="29"/>
  <c r="M26" i="29"/>
  <c r="AO26" i="29"/>
  <c r="Y26" i="29"/>
  <c r="I26" i="29"/>
  <c r="BA26" i="29"/>
  <c r="AK26" i="29"/>
  <c r="U26" i="29"/>
  <c r="E26" i="29"/>
  <c r="AW30" i="29"/>
  <c r="AO30" i="29"/>
  <c r="AG30" i="29"/>
  <c r="Y30" i="29"/>
  <c r="Q30" i="29"/>
  <c r="I30" i="29"/>
  <c r="AS30" i="29"/>
  <c r="M30" i="29"/>
  <c r="AC30" i="29"/>
  <c r="E30" i="29"/>
  <c r="BA30" i="29"/>
  <c r="AK30" i="29"/>
  <c r="U30" i="29"/>
  <c r="BA34" i="29"/>
  <c r="AS34" i="29"/>
  <c r="AK34" i="29"/>
  <c r="AC34" i="29"/>
  <c r="U34" i="29"/>
  <c r="M34" i="29"/>
  <c r="E34" i="29"/>
  <c r="AW34" i="29"/>
  <c r="AO34" i="29"/>
  <c r="AG34" i="29"/>
  <c r="Y34" i="29"/>
  <c r="Q34" i="29"/>
  <c r="I34" i="29"/>
  <c r="BA38" i="29"/>
  <c r="AS38" i="29"/>
  <c r="AK38" i="29"/>
  <c r="AC38" i="29"/>
  <c r="U38" i="29"/>
  <c r="M38" i="29"/>
  <c r="E38" i="29"/>
  <c r="AW38" i="29"/>
  <c r="AO38" i="29"/>
  <c r="AG38" i="29"/>
  <c r="Y38" i="29"/>
  <c r="Q38" i="29"/>
  <c r="I38" i="29"/>
  <c r="BA42" i="29"/>
  <c r="AS42" i="29"/>
  <c r="AK42" i="29"/>
  <c r="AC42" i="29"/>
  <c r="U42" i="29"/>
  <c r="M42" i="29"/>
  <c r="E42" i="29"/>
  <c r="AO42" i="29"/>
  <c r="Y42" i="29"/>
  <c r="I42" i="29"/>
  <c r="AW42" i="29"/>
  <c r="AG42" i="29"/>
  <c r="Q42" i="29"/>
  <c r="AW46" i="29"/>
  <c r="AG46" i="29"/>
  <c r="Q46" i="29"/>
  <c r="AS46" i="29"/>
  <c r="AC46" i="29"/>
  <c r="M46" i="29"/>
  <c r="AO46" i="29"/>
  <c r="Y46" i="29"/>
  <c r="I46" i="29"/>
  <c r="BA46" i="29"/>
  <c r="AK46" i="29"/>
  <c r="U46" i="29"/>
  <c r="E46" i="29"/>
  <c r="AW50" i="29"/>
  <c r="AO50" i="29"/>
  <c r="AG50" i="29"/>
  <c r="Y50" i="29"/>
  <c r="Q50" i="29"/>
  <c r="I50" i="29"/>
  <c r="BA50" i="29"/>
  <c r="AS50" i="29"/>
  <c r="AK50" i="29"/>
  <c r="AC50" i="29"/>
  <c r="U50" i="29"/>
  <c r="M50" i="29"/>
  <c r="E50" i="29"/>
  <c r="AY10" i="30"/>
  <c r="AQ10" i="30"/>
  <c r="AI10" i="30"/>
  <c r="AA10" i="30"/>
  <c r="S10" i="30"/>
  <c r="K10" i="30"/>
  <c r="BC10" i="30"/>
  <c r="AU10" i="30"/>
  <c r="AM10" i="30"/>
  <c r="AE10" i="30"/>
  <c r="W10" i="30"/>
  <c r="O10" i="30"/>
  <c r="G10" i="30"/>
  <c r="AY14" i="30"/>
  <c r="AQ14" i="30"/>
  <c r="AI14" i="30"/>
  <c r="AA14" i="30"/>
  <c r="S14" i="30"/>
  <c r="K14" i="30"/>
  <c r="BC14" i="30"/>
  <c r="AU14" i="30"/>
  <c r="AM14" i="30"/>
  <c r="AE14" i="30"/>
  <c r="W14" i="30"/>
  <c r="O14" i="30"/>
  <c r="G14" i="30"/>
  <c r="AY18" i="30"/>
  <c r="AQ18" i="30"/>
  <c r="AI18" i="30"/>
  <c r="AA18" i="30"/>
  <c r="S18" i="30"/>
  <c r="K18" i="30"/>
  <c r="BC18" i="30"/>
  <c r="AU18" i="30"/>
  <c r="AM18" i="30"/>
  <c r="AE18" i="30"/>
  <c r="W18" i="30"/>
  <c r="O18" i="30"/>
  <c r="G18" i="30"/>
  <c r="BC22" i="30"/>
  <c r="AU22" i="30"/>
  <c r="AM22" i="30"/>
  <c r="AE22" i="30"/>
  <c r="W22" i="30"/>
  <c r="O22" i="30"/>
  <c r="G22" i="30"/>
  <c r="AY22" i="30"/>
  <c r="AQ22" i="30"/>
  <c r="AI22" i="30"/>
  <c r="AA22" i="30"/>
  <c r="S22" i="30"/>
  <c r="K22" i="30"/>
  <c r="BC26" i="30"/>
  <c r="AU26" i="30"/>
  <c r="AM26" i="30"/>
  <c r="AE26" i="30"/>
  <c r="W26" i="30"/>
  <c r="O26" i="30"/>
  <c r="G26" i="30"/>
  <c r="AY26" i="30"/>
  <c r="AQ26" i="30"/>
  <c r="AI26" i="30"/>
  <c r="AA26" i="30"/>
  <c r="S26" i="30"/>
  <c r="K26" i="30"/>
  <c r="BC30" i="30"/>
  <c r="AU30" i="30"/>
  <c r="AM30" i="30"/>
  <c r="AE30" i="30"/>
  <c r="W30" i="30"/>
  <c r="O30" i="30"/>
  <c r="G30" i="30"/>
  <c r="AY30" i="30"/>
  <c r="AQ30" i="30"/>
  <c r="AI30" i="30"/>
  <c r="AA30" i="30"/>
  <c r="S30" i="30"/>
  <c r="K30" i="30"/>
  <c r="BC34" i="30"/>
  <c r="AU34" i="30"/>
  <c r="AM34" i="30"/>
  <c r="AE34" i="30"/>
  <c r="W34" i="30"/>
  <c r="O34" i="30"/>
  <c r="G34" i="30"/>
  <c r="AY34" i="30"/>
  <c r="AQ34" i="30"/>
  <c r="AI34" i="30"/>
  <c r="AA34" i="30"/>
  <c r="S34" i="30"/>
  <c r="K34" i="30"/>
  <c r="BC38" i="30"/>
  <c r="AU38" i="30"/>
  <c r="AM38" i="30"/>
  <c r="AE38" i="30"/>
  <c r="W38" i="30"/>
  <c r="O38" i="30"/>
  <c r="G38" i="30"/>
  <c r="AY38" i="30"/>
  <c r="AQ38" i="30"/>
  <c r="AI38" i="30"/>
  <c r="AA38" i="30"/>
  <c r="S38" i="30"/>
  <c r="K38" i="30"/>
  <c r="AY42" i="30"/>
  <c r="AQ42" i="30"/>
  <c r="AI42" i="30"/>
  <c r="AA42" i="30"/>
  <c r="S42" i="30"/>
  <c r="K42" i="30"/>
  <c r="AM42" i="30"/>
  <c r="G42" i="30"/>
  <c r="AU42" i="30"/>
  <c r="O42" i="30"/>
  <c r="BC42" i="30"/>
  <c r="W42" i="30"/>
  <c r="AE42" i="30"/>
  <c r="BC46" i="30"/>
  <c r="AU46" i="30"/>
  <c r="AM46" i="30"/>
  <c r="AE46" i="30"/>
  <c r="W46" i="30"/>
  <c r="O46" i="30"/>
  <c r="G46" i="30"/>
  <c r="AY46" i="30"/>
  <c r="AQ46" i="30"/>
  <c r="AI46" i="30"/>
  <c r="AA46" i="30"/>
  <c r="S46" i="30"/>
  <c r="K46" i="30"/>
  <c r="BC50" i="30"/>
  <c r="AU50" i="30"/>
  <c r="AM50" i="30"/>
  <c r="AE50" i="30"/>
  <c r="W50" i="30"/>
  <c r="O50" i="30"/>
  <c r="G50" i="30"/>
  <c r="AY50" i="30"/>
  <c r="AQ50" i="30"/>
  <c r="AI50" i="30"/>
  <c r="AA50" i="30"/>
  <c r="S50" i="30"/>
  <c r="K50" i="30"/>
  <c r="BA12" i="31"/>
  <c r="AK12" i="31"/>
  <c r="U12" i="31"/>
  <c r="E12" i="31"/>
  <c r="AW12" i="31"/>
  <c r="AG12" i="31"/>
  <c r="Q12" i="31"/>
  <c r="AS12" i="31"/>
  <c r="AC12" i="31"/>
  <c r="M12" i="31"/>
  <c r="AO12" i="31"/>
  <c r="Y12" i="31"/>
  <c r="I12" i="31"/>
  <c r="AW16" i="31"/>
  <c r="AO16" i="31"/>
  <c r="AG16" i="31"/>
  <c r="Y16" i="31"/>
  <c r="Q16" i="31"/>
  <c r="I16" i="31"/>
  <c r="BA16" i="31"/>
  <c r="AS16" i="31"/>
  <c r="AK16" i="31"/>
  <c r="AC16" i="31"/>
  <c r="U16" i="31"/>
  <c r="M16" i="31"/>
  <c r="E16" i="31"/>
  <c r="BA20" i="31"/>
  <c r="AS20" i="31"/>
  <c r="AK20" i="31"/>
  <c r="AC20" i="31"/>
  <c r="U20" i="31"/>
  <c r="M20" i="31"/>
  <c r="E20" i="31"/>
  <c r="AW20" i="31"/>
  <c r="AG20" i="31"/>
  <c r="Q20" i="31"/>
  <c r="AO20" i="31"/>
  <c r="Y20" i="31"/>
  <c r="I20" i="31"/>
  <c r="AW24" i="31"/>
  <c r="AG24" i="31"/>
  <c r="Q24" i="31"/>
  <c r="AS24" i="31"/>
  <c r="AC24" i="31"/>
  <c r="M24" i="31"/>
  <c r="AO24" i="31"/>
  <c r="Y24" i="31"/>
  <c r="I24" i="31"/>
  <c r="BA24" i="31"/>
  <c r="AK24" i="31"/>
  <c r="U24" i="31"/>
  <c r="E24" i="31"/>
  <c r="AW28" i="31"/>
  <c r="AG28" i="31"/>
  <c r="Q28" i="31"/>
  <c r="AS28" i="31"/>
  <c r="AC28" i="31"/>
  <c r="M28" i="31"/>
  <c r="AO28" i="31"/>
  <c r="Y28" i="31"/>
  <c r="I28" i="31"/>
  <c r="BA28" i="31"/>
  <c r="AK28" i="31"/>
  <c r="U28" i="31"/>
  <c r="E28" i="31"/>
  <c r="BA32" i="31"/>
  <c r="AS32" i="31"/>
  <c r="AK32" i="31"/>
  <c r="AC32" i="31"/>
  <c r="U32" i="31"/>
  <c r="M32" i="31"/>
  <c r="E32" i="31"/>
  <c r="AW32" i="31"/>
  <c r="AO32" i="31"/>
  <c r="AG32" i="31"/>
  <c r="Y32" i="31"/>
  <c r="Q32" i="31"/>
  <c r="I32" i="31"/>
  <c r="AO36" i="31"/>
  <c r="AC36" i="31"/>
  <c r="I36" i="31"/>
  <c r="AW36" i="31"/>
  <c r="AK36" i="31"/>
  <c r="Q36" i="31"/>
  <c r="E36" i="31"/>
  <c r="AS36" i="31"/>
  <c r="Y36" i="31"/>
  <c r="M36" i="31"/>
  <c r="BA36" i="31"/>
  <c r="AG36" i="31"/>
  <c r="U36" i="31"/>
  <c r="AW40" i="31"/>
  <c r="AO40" i="31"/>
  <c r="AG40" i="31"/>
  <c r="Y40" i="31"/>
  <c r="Q40" i="31"/>
  <c r="I40" i="31"/>
  <c r="BA40" i="31"/>
  <c r="AS40" i="31"/>
  <c r="AK40" i="31"/>
  <c r="AC40" i="31"/>
  <c r="U40" i="31"/>
  <c r="M40" i="31"/>
  <c r="E40" i="31"/>
  <c r="AW44" i="31"/>
  <c r="AO44" i="31"/>
  <c r="AG44" i="31"/>
  <c r="Y44" i="31"/>
  <c r="Q44" i="31"/>
  <c r="I44" i="31"/>
  <c r="BA44" i="31"/>
  <c r="AS44" i="31"/>
  <c r="AK44" i="31"/>
  <c r="AC44" i="31"/>
  <c r="U44" i="31"/>
  <c r="M44" i="31"/>
  <c r="E44" i="31"/>
  <c r="BA48" i="31"/>
  <c r="AS48" i="31"/>
  <c r="AK48" i="31"/>
  <c r="AC48" i="31"/>
  <c r="U48" i="31"/>
  <c r="M48" i="31"/>
  <c r="E48" i="31"/>
  <c r="AW48" i="31"/>
  <c r="AO48" i="31"/>
  <c r="AG48" i="31"/>
  <c r="Y48" i="31"/>
  <c r="Q48" i="31"/>
  <c r="I48" i="31"/>
  <c r="BA52" i="31"/>
  <c r="AS52" i="31"/>
  <c r="AK52" i="31"/>
  <c r="AC52" i="31"/>
  <c r="U52" i="31"/>
  <c r="M52" i="31"/>
  <c r="E52" i="31"/>
  <c r="AO52" i="31"/>
  <c r="Y52" i="31"/>
  <c r="I52" i="31"/>
  <c r="AW52" i="31"/>
  <c r="AG52" i="31"/>
  <c r="Q52" i="31"/>
  <c r="AY12" i="32"/>
  <c r="AQ12" i="32"/>
  <c r="AI12" i="32"/>
  <c r="AA12" i="32"/>
  <c r="S12" i="32"/>
  <c r="K12" i="32"/>
  <c r="BC12" i="32"/>
  <c r="AU12" i="32"/>
  <c r="AM12" i="32"/>
  <c r="AE12" i="32"/>
  <c r="W12" i="32"/>
  <c r="O12" i="32"/>
  <c r="G12" i="32"/>
  <c r="AY16" i="32"/>
  <c r="AQ16" i="32"/>
  <c r="AI16" i="32"/>
  <c r="AA16" i="32"/>
  <c r="S16" i="32"/>
  <c r="K16" i="32"/>
  <c r="BC16" i="32"/>
  <c r="AU16" i="32"/>
  <c r="AM16" i="32"/>
  <c r="AE16" i="32"/>
  <c r="W16" i="32"/>
  <c r="O16" i="32"/>
  <c r="G16" i="32"/>
  <c r="BC20" i="32"/>
  <c r="AU20" i="32"/>
  <c r="AM20" i="32"/>
  <c r="AE20" i="32"/>
  <c r="W20" i="32"/>
  <c r="O20" i="32"/>
  <c r="G20" i="32"/>
  <c r="AY20" i="32"/>
  <c r="AI20" i="32"/>
  <c r="S20" i="32"/>
  <c r="AQ20" i="32"/>
  <c r="AA20" i="32"/>
  <c r="K20" i="32"/>
  <c r="BC24" i="32"/>
  <c r="AU24" i="32"/>
  <c r="AM24" i="32"/>
  <c r="AE24" i="32"/>
  <c r="W24" i="32"/>
  <c r="O24" i="32"/>
  <c r="G24" i="32"/>
  <c r="AY24" i="32"/>
  <c r="AQ24" i="32"/>
  <c r="AI24" i="32"/>
  <c r="AA24" i="32"/>
  <c r="S24" i="32"/>
  <c r="K24" i="32"/>
  <c r="BC28" i="32"/>
  <c r="AU28" i="32"/>
  <c r="AM28" i="32"/>
  <c r="AE28" i="32"/>
  <c r="W28" i="32"/>
  <c r="O28" i="32"/>
  <c r="G28" i="32"/>
  <c r="AY28" i="32"/>
  <c r="AQ28" i="32"/>
  <c r="AI28" i="32"/>
  <c r="AA28" i="32"/>
  <c r="S28" i="32"/>
  <c r="K28" i="32"/>
  <c r="BC32" i="32"/>
  <c r="AU32" i="32"/>
  <c r="AM32" i="32"/>
  <c r="AE32" i="32"/>
  <c r="W32" i="32"/>
  <c r="O32" i="32"/>
  <c r="G32" i="32"/>
  <c r="AY32" i="32"/>
  <c r="AQ32" i="32"/>
  <c r="AI32" i="32"/>
  <c r="AA32" i="32"/>
  <c r="S32" i="32"/>
  <c r="K32" i="32"/>
  <c r="AY36" i="32"/>
  <c r="AQ36" i="32"/>
  <c r="AI36" i="32"/>
  <c r="AA36" i="32"/>
  <c r="S36" i="32"/>
  <c r="K36" i="32"/>
  <c r="AM36" i="32"/>
  <c r="G36" i="32"/>
  <c r="AU36" i="32"/>
  <c r="O36" i="32"/>
  <c r="BC36" i="32"/>
  <c r="W36" i="32"/>
  <c r="AE36" i="32"/>
  <c r="BC40" i="32"/>
  <c r="AU40" i="32"/>
  <c r="AM40" i="32"/>
  <c r="AE40" i="32"/>
  <c r="W40" i="32"/>
  <c r="O40" i="32"/>
  <c r="G40" i="32"/>
  <c r="AY40" i="32"/>
  <c r="AQ40" i="32"/>
  <c r="AI40" i="32"/>
  <c r="AA40" i="32"/>
  <c r="S40" i="32"/>
  <c r="K40" i="32"/>
  <c r="BC44" i="32"/>
  <c r="AU44" i="32"/>
  <c r="AM44" i="32"/>
  <c r="AE44" i="32"/>
  <c r="W44" i="32"/>
  <c r="O44" i="32"/>
  <c r="G44" i="32"/>
  <c r="AY44" i="32"/>
  <c r="AQ44" i="32"/>
  <c r="AI44" i="32"/>
  <c r="AA44" i="32"/>
  <c r="S44" i="32"/>
  <c r="K44" i="32"/>
  <c r="BC48" i="32"/>
  <c r="AY48" i="32"/>
  <c r="AQ48" i="32"/>
  <c r="AI48" i="32"/>
  <c r="AA48" i="32"/>
  <c r="S48" i="32"/>
  <c r="K48" i="32"/>
  <c r="AU48" i="32"/>
  <c r="O48" i="32"/>
  <c r="AM48" i="32"/>
  <c r="G48" i="32"/>
  <c r="AE48" i="32"/>
  <c r="W48" i="32"/>
  <c r="AY52" i="32"/>
  <c r="AQ52" i="32"/>
  <c r="AI52" i="32"/>
  <c r="AA52" i="32"/>
  <c r="S52" i="32"/>
  <c r="K52" i="32"/>
  <c r="AU52" i="32"/>
  <c r="AE52" i="32"/>
  <c r="O52" i="32"/>
  <c r="BC52" i="32"/>
  <c r="AM52" i="32"/>
  <c r="W52" i="32"/>
  <c r="G52" i="32"/>
  <c r="AW10" i="33"/>
  <c r="AO10" i="33"/>
  <c r="AG10" i="33"/>
  <c r="Y10" i="33"/>
  <c r="Q10" i="33"/>
  <c r="I10" i="33"/>
  <c r="BA10" i="33"/>
  <c r="AS10" i="33"/>
  <c r="AK10" i="33"/>
  <c r="AC10" i="33"/>
  <c r="U10" i="33"/>
  <c r="M10" i="33"/>
  <c r="E10" i="33"/>
  <c r="AW14" i="33"/>
  <c r="AO14" i="33"/>
  <c r="AG14" i="33"/>
  <c r="Y14" i="33"/>
  <c r="Q14" i="33"/>
  <c r="I14" i="33"/>
  <c r="BA14" i="33"/>
  <c r="AS14" i="33"/>
  <c r="AK14" i="33"/>
  <c r="AC14" i="33"/>
  <c r="U14" i="33"/>
  <c r="M14" i="33"/>
  <c r="E14" i="33"/>
  <c r="AW18" i="33"/>
  <c r="AO18" i="33"/>
  <c r="AG18" i="33"/>
  <c r="Y18" i="33"/>
  <c r="Q18" i="33"/>
  <c r="I18" i="33"/>
  <c r="BA18" i="33"/>
  <c r="AS18" i="33"/>
  <c r="AK18" i="33"/>
  <c r="AC18" i="33"/>
  <c r="U18" i="33"/>
  <c r="M18" i="33"/>
  <c r="E18" i="33"/>
  <c r="BA22" i="33"/>
  <c r="AS22" i="33"/>
  <c r="AK22" i="33"/>
  <c r="AC22" i="33"/>
  <c r="U22" i="33"/>
  <c r="M22" i="33"/>
  <c r="E22" i="33"/>
  <c r="AW22" i="33"/>
  <c r="AO22" i="33"/>
  <c r="AG22" i="33"/>
  <c r="Y22" i="33"/>
  <c r="Q22" i="33"/>
  <c r="I22" i="33"/>
  <c r="AW26" i="33"/>
  <c r="AG26" i="33"/>
  <c r="Q26" i="33"/>
  <c r="AS26" i="33"/>
  <c r="AC26" i="33"/>
  <c r="M26" i="33"/>
  <c r="AO26" i="33"/>
  <c r="Y26" i="33"/>
  <c r="I26" i="33"/>
  <c r="BA26" i="33"/>
  <c r="AK26" i="33"/>
  <c r="U26" i="33"/>
  <c r="E26" i="33"/>
  <c r="AO30" i="33"/>
  <c r="AC30" i="33"/>
  <c r="I30" i="33"/>
  <c r="AS30" i="33"/>
  <c r="Y30" i="33"/>
  <c r="M30" i="33"/>
  <c r="AW30" i="33"/>
  <c r="E30" i="33"/>
  <c r="U30" i="33"/>
  <c r="AK30" i="33"/>
  <c r="Q30" i="33"/>
  <c r="BA30" i="33"/>
  <c r="AG30" i="33"/>
  <c r="BA34" i="33"/>
  <c r="AS34" i="33"/>
  <c r="AK34" i="33"/>
  <c r="AC34" i="33"/>
  <c r="U34" i="33"/>
  <c r="M34" i="33"/>
  <c r="E34" i="33"/>
  <c r="AW34" i="33"/>
  <c r="AO34" i="33"/>
  <c r="AG34" i="33"/>
  <c r="Y34" i="33"/>
  <c r="Q34" i="33"/>
  <c r="I34" i="33"/>
  <c r="BA38" i="33"/>
  <c r="AS38" i="33"/>
  <c r="AK38" i="33"/>
  <c r="AC38" i="33"/>
  <c r="U38" i="33"/>
  <c r="M38" i="33"/>
  <c r="E38" i="33"/>
  <c r="AW38" i="33"/>
  <c r="AO38" i="33"/>
  <c r="AG38" i="33"/>
  <c r="Y38" i="33"/>
  <c r="Q38" i="33"/>
  <c r="I38" i="33"/>
  <c r="AW42" i="33"/>
  <c r="AO42" i="33"/>
  <c r="AG42" i="33"/>
  <c r="Y42" i="33"/>
  <c r="Q42" i="33"/>
  <c r="I42" i="33"/>
  <c r="BA42" i="33"/>
  <c r="AS42" i="33"/>
  <c r="AK42" i="33"/>
  <c r="AC42" i="33"/>
  <c r="U42" i="33"/>
  <c r="M42" i="33"/>
  <c r="E42" i="33"/>
  <c r="AW46" i="33"/>
  <c r="AG46" i="33"/>
  <c r="Q46" i="33"/>
  <c r="AS46" i="33"/>
  <c r="AC46" i="33"/>
  <c r="M46" i="33"/>
  <c r="AO46" i="33"/>
  <c r="Y46" i="33"/>
  <c r="I46" i="33"/>
  <c r="BA46" i="33"/>
  <c r="AK46" i="33"/>
  <c r="U46" i="33"/>
  <c r="E46" i="33"/>
  <c r="AS50" i="33"/>
  <c r="AC50" i="33"/>
  <c r="M50" i="33"/>
  <c r="E50" i="33"/>
  <c r="AO50" i="33"/>
  <c r="Y50" i="33"/>
  <c r="BA50" i="33"/>
  <c r="AK50" i="33"/>
  <c r="U50" i="33"/>
  <c r="I50" i="33"/>
  <c r="AW50" i="33"/>
  <c r="AG50" i="33"/>
  <c r="Q50" i="33"/>
  <c r="AY10" i="34"/>
  <c r="AQ10" i="34"/>
  <c r="AI10" i="34"/>
  <c r="AA10" i="34"/>
  <c r="S10" i="34"/>
  <c r="K10" i="34"/>
  <c r="BC10" i="34"/>
  <c r="AU10" i="34"/>
  <c r="AM10" i="34"/>
  <c r="AE10" i="34"/>
  <c r="W10" i="34"/>
  <c r="O10" i="34"/>
  <c r="G10" i="34"/>
  <c r="AY14" i="34"/>
  <c r="AQ14" i="34"/>
  <c r="AI14" i="34"/>
  <c r="AA14" i="34"/>
  <c r="S14" i="34"/>
  <c r="K14" i="34"/>
  <c r="BC14" i="34"/>
  <c r="AU14" i="34"/>
  <c r="AM14" i="34"/>
  <c r="AE14" i="34"/>
  <c r="W14" i="34"/>
  <c r="O14" i="34"/>
  <c r="G14" i="34"/>
  <c r="AY18" i="34"/>
  <c r="AQ18" i="34"/>
  <c r="AI18" i="34"/>
  <c r="AA18" i="34"/>
  <c r="S18" i="34"/>
  <c r="K18" i="34"/>
  <c r="BC18" i="34"/>
  <c r="AU18" i="34"/>
  <c r="AM18" i="34"/>
  <c r="AE18" i="34"/>
  <c r="W18" i="34"/>
  <c r="O18" i="34"/>
  <c r="G18" i="34"/>
  <c r="BC22" i="34"/>
  <c r="AU22" i="34"/>
  <c r="AM22" i="34"/>
  <c r="AE22" i="34"/>
  <c r="W22" i="34"/>
  <c r="O22" i="34"/>
  <c r="G22" i="34"/>
  <c r="AY22" i="34"/>
  <c r="AQ22" i="34"/>
  <c r="AI22" i="34"/>
  <c r="AA22" i="34"/>
  <c r="S22" i="34"/>
  <c r="K22" i="34"/>
  <c r="BC26" i="34"/>
  <c r="AU26" i="34"/>
  <c r="AM26" i="34"/>
  <c r="AE26" i="34"/>
  <c r="W26" i="34"/>
  <c r="O26" i="34"/>
  <c r="G26" i="34"/>
  <c r="AY26" i="34"/>
  <c r="AQ26" i="34"/>
  <c r="AI26" i="34"/>
  <c r="AA26" i="34"/>
  <c r="S26" i="34"/>
  <c r="K26" i="34"/>
  <c r="AY30" i="34"/>
  <c r="AQ30" i="34"/>
  <c r="AI30" i="34"/>
  <c r="AA30" i="34"/>
  <c r="S30" i="34"/>
  <c r="K30" i="34"/>
  <c r="AM30" i="34"/>
  <c r="G30" i="34"/>
  <c r="BC30" i="34"/>
  <c r="W30" i="34"/>
  <c r="O30" i="34"/>
  <c r="AE30" i="34"/>
  <c r="AU30" i="34"/>
  <c r="BC34" i="34"/>
  <c r="AU34" i="34"/>
  <c r="AM34" i="34"/>
  <c r="AE34" i="34"/>
  <c r="W34" i="34"/>
  <c r="O34" i="34"/>
  <c r="G34" i="34"/>
  <c r="AY34" i="34"/>
  <c r="AQ34" i="34"/>
  <c r="AI34" i="34"/>
  <c r="AA34" i="34"/>
  <c r="S34" i="34"/>
  <c r="K34" i="34"/>
  <c r="BC38" i="34"/>
  <c r="AU38" i="34"/>
  <c r="AM38" i="34"/>
  <c r="AE38" i="34"/>
  <c r="W38" i="34"/>
  <c r="O38" i="34"/>
  <c r="G38" i="34"/>
  <c r="AY38" i="34"/>
  <c r="AQ38" i="34"/>
  <c r="AI38" i="34"/>
  <c r="AA38" i="34"/>
  <c r="S38" i="34"/>
  <c r="K38" i="34"/>
  <c r="BC42" i="34"/>
  <c r="AU42" i="34"/>
  <c r="AM42" i="34"/>
  <c r="AE42" i="34"/>
  <c r="W42" i="34"/>
  <c r="O42" i="34"/>
  <c r="G42" i="34"/>
  <c r="AY42" i="34"/>
  <c r="AQ42" i="34"/>
  <c r="AI42" i="34"/>
  <c r="AA42" i="34"/>
  <c r="S42" i="34"/>
  <c r="K42" i="34"/>
  <c r="BC46" i="34"/>
  <c r="AU46" i="34"/>
  <c r="AM46" i="34"/>
  <c r="AE46" i="34"/>
  <c r="W46" i="34"/>
  <c r="O46" i="34"/>
  <c r="G46" i="34"/>
  <c r="AY46" i="34"/>
  <c r="AQ46" i="34"/>
  <c r="AI46" i="34"/>
  <c r="AA46" i="34"/>
  <c r="S46" i="34"/>
  <c r="K46" i="34"/>
  <c r="BC50" i="34"/>
  <c r="AU50" i="34"/>
  <c r="AM50" i="34"/>
  <c r="AE50" i="34"/>
  <c r="W50" i="34"/>
  <c r="O50" i="34"/>
  <c r="G50" i="34"/>
  <c r="AY50" i="34"/>
  <c r="AQ50" i="34"/>
  <c r="AI50" i="34"/>
  <c r="AA50" i="34"/>
  <c r="S50" i="34"/>
  <c r="K50" i="34"/>
  <c r="BC12" i="23"/>
  <c r="AU12" i="23"/>
  <c r="AM12" i="23"/>
  <c r="AE12" i="23"/>
  <c r="W12" i="23"/>
  <c r="O12" i="23"/>
  <c r="G12" i="23"/>
  <c r="AY12" i="23"/>
  <c r="AQ12" i="23"/>
  <c r="AI12" i="23"/>
  <c r="AA12" i="23"/>
  <c r="S12" i="23"/>
  <c r="K12" i="23"/>
  <c r="BC16" i="23"/>
  <c r="AU16" i="23"/>
  <c r="AM16" i="23"/>
  <c r="AE16" i="23"/>
  <c r="W16" i="23"/>
  <c r="O16" i="23"/>
  <c r="G16" i="23"/>
  <c r="AY16" i="23"/>
  <c r="AQ16" i="23"/>
  <c r="AI16" i="23"/>
  <c r="AA16" i="23"/>
  <c r="S16" i="23"/>
  <c r="K16" i="23"/>
  <c r="AY20" i="23"/>
  <c r="AQ20" i="23"/>
  <c r="AI20" i="23"/>
  <c r="AA20" i="23"/>
  <c r="S20" i="23"/>
  <c r="K20" i="23"/>
  <c r="BC20" i="23"/>
  <c r="AU20" i="23"/>
  <c r="AM20" i="23"/>
  <c r="AE20" i="23"/>
  <c r="W20" i="23"/>
  <c r="O20" i="23"/>
  <c r="G20" i="23"/>
  <c r="AY24" i="23"/>
  <c r="AQ24" i="23"/>
  <c r="AI24" i="23"/>
  <c r="AA24" i="23"/>
  <c r="S24" i="23"/>
  <c r="K24" i="23"/>
  <c r="BC24" i="23"/>
  <c r="AU24" i="23"/>
  <c r="AM24" i="23"/>
  <c r="AE24" i="23"/>
  <c r="W24" i="23"/>
  <c r="O24" i="23"/>
  <c r="G24" i="23"/>
  <c r="BC28" i="23"/>
  <c r="AU28" i="23"/>
  <c r="AM28" i="23"/>
  <c r="AE28" i="23"/>
  <c r="W28" i="23"/>
  <c r="O28" i="23"/>
  <c r="G28" i="23"/>
  <c r="AI28" i="23"/>
  <c r="AY28" i="23"/>
  <c r="S28" i="23"/>
  <c r="AQ28" i="23"/>
  <c r="K28" i="23"/>
  <c r="AA28" i="23"/>
  <c r="AY32" i="23"/>
  <c r="AQ32" i="23"/>
  <c r="AI32" i="23"/>
  <c r="AA32" i="23"/>
  <c r="S32" i="23"/>
  <c r="K32" i="23"/>
  <c r="BC32" i="23"/>
  <c r="AU32" i="23"/>
  <c r="AM32" i="23"/>
  <c r="AE32" i="23"/>
  <c r="W32" i="23"/>
  <c r="O32" i="23"/>
  <c r="G32" i="23"/>
  <c r="AY36" i="23"/>
  <c r="AQ36" i="23"/>
  <c r="AI36" i="23"/>
  <c r="AA36" i="23"/>
  <c r="S36" i="23"/>
  <c r="K36" i="23"/>
  <c r="BC36" i="23"/>
  <c r="AU36" i="23"/>
  <c r="AM36" i="23"/>
  <c r="AE36" i="23"/>
  <c r="W36" i="23"/>
  <c r="O36" i="23"/>
  <c r="G36" i="23"/>
  <c r="AY40" i="23"/>
  <c r="AQ40" i="23"/>
  <c r="AI40" i="23"/>
  <c r="AA40" i="23"/>
  <c r="S40" i="23"/>
  <c r="K40" i="23"/>
  <c r="BC40" i="23"/>
  <c r="AU40" i="23"/>
  <c r="AM40" i="23"/>
  <c r="AE40" i="23"/>
  <c r="W40" i="23"/>
  <c r="O40" i="23"/>
  <c r="G40" i="23"/>
  <c r="AY44" i="23"/>
  <c r="AQ44" i="23"/>
  <c r="AI44" i="23"/>
  <c r="AA44" i="23"/>
  <c r="S44" i="23"/>
  <c r="K44" i="23"/>
  <c r="BC44" i="23"/>
  <c r="AU44" i="23"/>
  <c r="AM44" i="23"/>
  <c r="AE44" i="23"/>
  <c r="W44" i="23"/>
  <c r="O44" i="23"/>
  <c r="G44" i="23"/>
  <c r="AY48" i="23"/>
  <c r="AQ48" i="23"/>
  <c r="AI48" i="23"/>
  <c r="AA48" i="23"/>
  <c r="S48" i="23"/>
  <c r="K48" i="23"/>
  <c r="BC48" i="23"/>
  <c r="AU48" i="23"/>
  <c r="AM48" i="23"/>
  <c r="AE48" i="23"/>
  <c r="W48" i="23"/>
  <c r="O48" i="23"/>
  <c r="G48" i="23"/>
  <c r="AY52" i="23"/>
  <c r="AQ52" i="23"/>
  <c r="AI52" i="23"/>
  <c r="AA52" i="23"/>
  <c r="S52" i="23"/>
  <c r="K52" i="23"/>
  <c r="BC52" i="23"/>
  <c r="AU52" i="23"/>
  <c r="AM52" i="23"/>
  <c r="AE52" i="23"/>
  <c r="W52" i="23"/>
  <c r="O52" i="23"/>
  <c r="G52" i="23"/>
  <c r="BA10" i="24"/>
  <c r="AS10" i="24"/>
  <c r="AK10" i="24"/>
  <c r="AC10" i="24"/>
  <c r="U10" i="24"/>
  <c r="M10" i="24"/>
  <c r="E10" i="24"/>
  <c r="AW10" i="24"/>
  <c r="AO10" i="24"/>
  <c r="AG10" i="24"/>
  <c r="Y10" i="24"/>
  <c r="Q10" i="24"/>
  <c r="I10" i="24"/>
  <c r="BA14" i="24"/>
  <c r="AS14" i="24"/>
  <c r="AK14" i="24"/>
  <c r="AC14" i="24"/>
  <c r="U14" i="24"/>
  <c r="M14" i="24"/>
  <c r="E14" i="24"/>
  <c r="AW14" i="24"/>
  <c r="AO14" i="24"/>
  <c r="AG14" i="24"/>
  <c r="Y14" i="24"/>
  <c r="Q14" i="24"/>
  <c r="I14" i="24"/>
  <c r="AS18" i="24"/>
  <c r="Y18" i="24"/>
  <c r="M18" i="24"/>
  <c r="BA18" i="24"/>
  <c r="AG18" i="24"/>
  <c r="U18" i="24"/>
  <c r="AO18" i="24"/>
  <c r="AC18" i="24"/>
  <c r="I18" i="24"/>
  <c r="AW18" i="24"/>
  <c r="AK18" i="24"/>
  <c r="Q18" i="24"/>
  <c r="E18" i="24"/>
  <c r="AS22" i="24"/>
  <c r="AC22" i="24"/>
  <c r="M22" i="24"/>
  <c r="AO22" i="24"/>
  <c r="Y22" i="24"/>
  <c r="I22" i="24"/>
  <c r="BA22" i="24"/>
  <c r="AK22" i="24"/>
  <c r="U22" i="24"/>
  <c r="E22" i="24"/>
  <c r="AW22" i="24"/>
  <c r="AG22" i="24"/>
  <c r="Q22" i="24"/>
  <c r="AS26" i="24"/>
  <c r="AC26" i="24"/>
  <c r="M26" i="24"/>
  <c r="AO26" i="24"/>
  <c r="Y26" i="24"/>
  <c r="I26" i="24"/>
  <c r="BA26" i="24"/>
  <c r="AK26" i="24"/>
  <c r="U26" i="24"/>
  <c r="E26" i="24"/>
  <c r="AW26" i="24"/>
  <c r="AG26" i="24"/>
  <c r="Q26" i="24"/>
  <c r="AW30" i="24"/>
  <c r="AO30" i="24"/>
  <c r="AG30" i="24"/>
  <c r="Y30" i="24"/>
  <c r="Q30" i="24"/>
  <c r="I30" i="24"/>
  <c r="BA30" i="24"/>
  <c r="AS30" i="24"/>
  <c r="AK30" i="24"/>
  <c r="AC30" i="24"/>
  <c r="U30" i="24"/>
  <c r="M30" i="24"/>
  <c r="E30" i="24"/>
  <c r="AW34" i="24"/>
  <c r="AO34" i="24"/>
  <c r="AG34" i="24"/>
  <c r="Y34" i="24"/>
  <c r="Q34" i="24"/>
  <c r="I34" i="24"/>
  <c r="BA34" i="24"/>
  <c r="AS34" i="24"/>
  <c r="AK34" i="24"/>
  <c r="AC34" i="24"/>
  <c r="U34" i="24"/>
  <c r="M34" i="24"/>
  <c r="E34" i="24"/>
  <c r="AW38" i="24"/>
  <c r="AG38" i="24"/>
  <c r="Q38" i="24"/>
  <c r="AS38" i="24"/>
  <c r="AC38" i="24"/>
  <c r="M38" i="24"/>
  <c r="AO38" i="24"/>
  <c r="Y38" i="24"/>
  <c r="I38" i="24"/>
  <c r="BA38" i="24"/>
  <c r="AK38" i="24"/>
  <c r="U38" i="24"/>
  <c r="E38" i="24"/>
  <c r="AW42" i="24"/>
  <c r="AO42" i="24"/>
  <c r="AG42" i="24"/>
  <c r="Y42" i="24"/>
  <c r="Q42" i="24"/>
  <c r="I42" i="24"/>
  <c r="BA42" i="24"/>
  <c r="AK42" i="24"/>
  <c r="U42" i="24"/>
  <c r="E42" i="24"/>
  <c r="AS42" i="24"/>
  <c r="AC42" i="24"/>
  <c r="M42" i="24"/>
  <c r="AS46" i="24"/>
  <c r="AC46" i="24"/>
  <c r="M46" i="24"/>
  <c r="AO46" i="24"/>
  <c r="Y46" i="24"/>
  <c r="I46" i="24"/>
  <c r="BA46" i="24"/>
  <c r="AK46" i="24"/>
  <c r="U46" i="24"/>
  <c r="E46" i="24"/>
  <c r="AW46" i="24"/>
  <c r="AG46" i="24"/>
  <c r="Q46" i="24"/>
  <c r="BA50" i="24"/>
  <c r="AS50" i="24"/>
  <c r="AK50" i="24"/>
  <c r="AC50" i="24"/>
  <c r="U50" i="24"/>
  <c r="M50" i="24"/>
  <c r="E50" i="24"/>
  <c r="AW50" i="24"/>
  <c r="AO50" i="24"/>
  <c r="AG50" i="24"/>
  <c r="Y50" i="24"/>
  <c r="Q50" i="24"/>
  <c r="I50" i="24"/>
  <c r="BC10" i="29"/>
  <c r="AU10" i="29"/>
  <c r="AM10" i="29"/>
  <c r="AE10" i="29"/>
  <c r="W10" i="29"/>
  <c r="O10" i="29"/>
  <c r="G10" i="29"/>
  <c r="AY10" i="29"/>
  <c r="AQ10" i="29"/>
  <c r="AI10" i="29"/>
  <c r="AA10" i="29"/>
  <c r="S10" i="29"/>
  <c r="K10" i="29"/>
  <c r="BC14" i="29"/>
  <c r="AU14" i="29"/>
  <c r="AM14" i="29"/>
  <c r="AE14" i="29"/>
  <c r="W14" i="29"/>
  <c r="O14" i="29"/>
  <c r="G14" i="29"/>
  <c r="AY14" i="29"/>
  <c r="AQ14" i="29"/>
  <c r="AI14" i="29"/>
  <c r="AA14" i="29"/>
  <c r="S14" i="29"/>
  <c r="K14" i="29"/>
  <c r="BC18" i="29"/>
  <c r="AU18" i="29"/>
  <c r="AM18" i="29"/>
  <c r="AE18" i="29"/>
  <c r="W18" i="29"/>
  <c r="O18" i="29"/>
  <c r="G18" i="29"/>
  <c r="AY18" i="29"/>
  <c r="AQ18" i="29"/>
  <c r="AI18" i="29"/>
  <c r="AA18" i="29"/>
  <c r="S18" i="29"/>
  <c r="K18" i="29"/>
  <c r="AY22" i="29"/>
  <c r="AQ22" i="29"/>
  <c r="AI22" i="29"/>
  <c r="AA22" i="29"/>
  <c r="BC22" i="29"/>
  <c r="AU22" i="29"/>
  <c r="AM22" i="29"/>
  <c r="AE22" i="29"/>
  <c r="S22" i="29"/>
  <c r="K22" i="29"/>
  <c r="W22" i="29"/>
  <c r="O22" i="29"/>
  <c r="G22" i="29"/>
  <c r="AY26" i="29"/>
  <c r="AQ26" i="29"/>
  <c r="AI26" i="29"/>
  <c r="AA26" i="29"/>
  <c r="S26" i="29"/>
  <c r="K26" i="29"/>
  <c r="BC26" i="29"/>
  <c r="AU26" i="29"/>
  <c r="AM26" i="29"/>
  <c r="AE26" i="29"/>
  <c r="W26" i="29"/>
  <c r="O26" i="29"/>
  <c r="G26" i="29"/>
  <c r="AY30" i="29"/>
  <c r="AQ30" i="29"/>
  <c r="AI30" i="29"/>
  <c r="AA30" i="29"/>
  <c r="S30" i="29"/>
  <c r="K30" i="29"/>
  <c r="BC30" i="29"/>
  <c r="AU30" i="29"/>
  <c r="AM30" i="29"/>
  <c r="AE30" i="29"/>
  <c r="W30" i="29"/>
  <c r="O30" i="29"/>
  <c r="G30" i="29"/>
  <c r="AY34" i="29"/>
  <c r="AQ34" i="29"/>
  <c r="AI34" i="29"/>
  <c r="AA34" i="29"/>
  <c r="S34" i="29"/>
  <c r="K34" i="29"/>
  <c r="BC34" i="29"/>
  <c r="AU34" i="29"/>
  <c r="AM34" i="29"/>
  <c r="AE34" i="29"/>
  <c r="W34" i="29"/>
  <c r="O34" i="29"/>
  <c r="G34" i="29"/>
  <c r="AY38" i="29"/>
  <c r="AQ38" i="29"/>
  <c r="AI38" i="29"/>
  <c r="AA38" i="29"/>
  <c r="S38" i="29"/>
  <c r="K38" i="29"/>
  <c r="BC38" i="29"/>
  <c r="AU38" i="29"/>
  <c r="AM38" i="29"/>
  <c r="AE38" i="29"/>
  <c r="W38" i="29"/>
  <c r="O38" i="29"/>
  <c r="G38" i="29"/>
  <c r="BC42" i="29"/>
  <c r="AU42" i="29"/>
  <c r="AM42" i="29"/>
  <c r="AE42" i="29"/>
  <c r="W42" i="29"/>
  <c r="O42" i="29"/>
  <c r="G42" i="29"/>
  <c r="AQ42" i="29"/>
  <c r="AA42" i="29"/>
  <c r="K42" i="29"/>
  <c r="AY42" i="29"/>
  <c r="AI42" i="29"/>
  <c r="S42" i="29"/>
  <c r="AY46" i="29"/>
  <c r="AQ46" i="29"/>
  <c r="AI46" i="29"/>
  <c r="AA46" i="29"/>
  <c r="S46" i="29"/>
  <c r="K46" i="29"/>
  <c r="BC46" i="29"/>
  <c r="AU46" i="29"/>
  <c r="AM46" i="29"/>
  <c r="AE46" i="29"/>
  <c r="W46" i="29"/>
  <c r="O46" i="29"/>
  <c r="G46" i="29"/>
  <c r="AY50" i="29"/>
  <c r="AQ50" i="29"/>
  <c r="AI50" i="29"/>
  <c r="AA50" i="29"/>
  <c r="S50" i="29"/>
  <c r="K50" i="29"/>
  <c r="BC50" i="29"/>
  <c r="AU50" i="29"/>
  <c r="AM50" i="29"/>
  <c r="AE50" i="29"/>
  <c r="W50" i="29"/>
  <c r="O50" i="29"/>
  <c r="G50" i="29"/>
  <c r="AW12" i="30"/>
  <c r="AG12" i="30"/>
  <c r="Q12" i="30"/>
  <c r="AS12" i="30"/>
  <c r="AC12" i="30"/>
  <c r="M12" i="30"/>
  <c r="AO12" i="30"/>
  <c r="Y12" i="30"/>
  <c r="I12" i="30"/>
  <c r="BA12" i="30"/>
  <c r="AK12" i="30"/>
  <c r="U12" i="30"/>
  <c r="E12" i="30"/>
  <c r="BA16" i="30"/>
  <c r="AS16" i="30"/>
  <c r="AK16" i="30"/>
  <c r="AC16" i="30"/>
  <c r="U16" i="30"/>
  <c r="M16" i="30"/>
  <c r="E16" i="30"/>
  <c r="AW16" i="30"/>
  <c r="AO16" i="30"/>
  <c r="AG16" i="30"/>
  <c r="Y16" i="30"/>
  <c r="Q16" i="30"/>
  <c r="I16" i="30"/>
  <c r="AW20" i="30"/>
  <c r="AO20" i="30"/>
  <c r="AG20" i="30"/>
  <c r="Y20" i="30"/>
  <c r="Q20" i="30"/>
  <c r="I20" i="30"/>
  <c r="AS20" i="30"/>
  <c r="AC20" i="30"/>
  <c r="M20" i="30"/>
  <c r="BA20" i="30"/>
  <c r="AK20" i="30"/>
  <c r="U20" i="30"/>
  <c r="E20" i="30"/>
  <c r="AS24" i="30"/>
  <c r="AC24" i="30"/>
  <c r="M24" i="30"/>
  <c r="AO24" i="30"/>
  <c r="Y24" i="30"/>
  <c r="I24" i="30"/>
  <c r="BA24" i="30"/>
  <c r="AK24" i="30"/>
  <c r="U24" i="30"/>
  <c r="E24" i="30"/>
  <c r="AW24" i="30"/>
  <c r="AG24" i="30"/>
  <c r="Q24" i="30"/>
  <c r="AS28" i="30"/>
  <c r="AC28" i="30"/>
  <c r="M28" i="30"/>
  <c r="AO28" i="30"/>
  <c r="Y28" i="30"/>
  <c r="I28" i="30"/>
  <c r="BA28" i="30"/>
  <c r="AK28" i="30"/>
  <c r="U28" i="30"/>
  <c r="E28" i="30"/>
  <c r="AW28" i="30"/>
  <c r="AG28" i="30"/>
  <c r="Q28" i="30"/>
  <c r="AW32" i="30"/>
  <c r="AO32" i="30"/>
  <c r="AG32" i="30"/>
  <c r="Y32" i="30"/>
  <c r="Q32" i="30"/>
  <c r="I32" i="30"/>
  <c r="BA32" i="30"/>
  <c r="AS32" i="30"/>
  <c r="AK32" i="30"/>
  <c r="AC32" i="30"/>
  <c r="U32" i="30"/>
  <c r="M32" i="30"/>
  <c r="E32" i="30"/>
  <c r="AW36" i="30"/>
  <c r="AO36" i="30"/>
  <c r="AG36" i="30"/>
  <c r="Y36" i="30"/>
  <c r="Q36" i="30"/>
  <c r="I36" i="30"/>
  <c r="BA36" i="30"/>
  <c r="AK36" i="30"/>
  <c r="U36" i="30"/>
  <c r="E36" i="30"/>
  <c r="AS36" i="30"/>
  <c r="AC36" i="30"/>
  <c r="M36" i="30"/>
  <c r="BA40" i="30"/>
  <c r="AS40" i="30"/>
  <c r="AK40" i="30"/>
  <c r="AC40" i="30"/>
  <c r="U40" i="30"/>
  <c r="M40" i="30"/>
  <c r="E40" i="30"/>
  <c r="AW40" i="30"/>
  <c r="AO40" i="30"/>
  <c r="AG40" i="30"/>
  <c r="Y40" i="30"/>
  <c r="Q40" i="30"/>
  <c r="I40" i="30"/>
  <c r="AS44" i="30"/>
  <c r="AC44" i="30"/>
  <c r="M44" i="30"/>
  <c r="AO44" i="30"/>
  <c r="Y44" i="30"/>
  <c r="I44" i="30"/>
  <c r="BA44" i="30"/>
  <c r="AK44" i="30"/>
  <c r="U44" i="30"/>
  <c r="E44" i="30"/>
  <c r="AW44" i="30"/>
  <c r="AG44" i="30"/>
  <c r="Q44" i="30"/>
  <c r="AW48" i="30"/>
  <c r="AO48" i="30"/>
  <c r="AG48" i="30"/>
  <c r="Y48" i="30"/>
  <c r="Q48" i="30"/>
  <c r="I48" i="30"/>
  <c r="BA48" i="30"/>
  <c r="AS48" i="30"/>
  <c r="AK48" i="30"/>
  <c r="AC48" i="30"/>
  <c r="U48" i="30"/>
  <c r="M48" i="30"/>
  <c r="E48" i="30"/>
  <c r="AW52" i="30"/>
  <c r="AO52" i="30"/>
  <c r="AG52" i="30"/>
  <c r="Y52" i="30"/>
  <c r="Q52" i="30"/>
  <c r="I52" i="30"/>
  <c r="BA52" i="30"/>
  <c r="AK52" i="30"/>
  <c r="U52" i="30"/>
  <c r="E52" i="30"/>
  <c r="AS52" i="30"/>
  <c r="AC52" i="30"/>
  <c r="M52" i="30"/>
  <c r="BC12" i="31"/>
  <c r="AU12" i="31"/>
  <c r="AM12" i="31"/>
  <c r="AE12" i="31"/>
  <c r="W12" i="31"/>
  <c r="O12" i="31"/>
  <c r="G12" i="31"/>
  <c r="AY12" i="31"/>
  <c r="AQ12" i="31"/>
  <c r="AI12" i="31"/>
  <c r="AA12" i="31"/>
  <c r="S12" i="31"/>
  <c r="K12" i="31"/>
  <c r="BC16" i="31"/>
  <c r="AU16" i="31"/>
  <c r="AM16" i="31"/>
  <c r="AE16" i="31"/>
  <c r="W16" i="31"/>
  <c r="O16" i="31"/>
  <c r="G16" i="31"/>
  <c r="AY16" i="31"/>
  <c r="AQ16" i="31"/>
  <c r="AI16" i="31"/>
  <c r="AA16" i="31"/>
  <c r="S16" i="31"/>
  <c r="K16" i="31"/>
  <c r="AY20" i="31"/>
  <c r="AQ20" i="31"/>
  <c r="AI20" i="31"/>
  <c r="AA20" i="31"/>
  <c r="S20" i="31"/>
  <c r="K20" i="31"/>
  <c r="AU20" i="31"/>
  <c r="AE20" i="31"/>
  <c r="O20" i="31"/>
  <c r="BC20" i="31"/>
  <c r="AM20" i="31"/>
  <c r="W20" i="31"/>
  <c r="G20" i="31"/>
  <c r="AY24" i="31"/>
  <c r="AQ24" i="31"/>
  <c r="AI24" i="31"/>
  <c r="AA24" i="31"/>
  <c r="S24" i="31"/>
  <c r="K24" i="31"/>
  <c r="BC24" i="31"/>
  <c r="AU24" i="31"/>
  <c r="AM24" i="31"/>
  <c r="AE24" i="31"/>
  <c r="W24" i="31"/>
  <c r="O24" i="31"/>
  <c r="G24" i="31"/>
  <c r="AY28" i="31"/>
  <c r="AQ28" i="31"/>
  <c r="AI28" i="31"/>
  <c r="AA28" i="31"/>
  <c r="S28" i="31"/>
  <c r="K28" i="31"/>
  <c r="BC28" i="31"/>
  <c r="AU28" i="31"/>
  <c r="AM28" i="31"/>
  <c r="AE28" i="31"/>
  <c r="W28" i="31"/>
  <c r="O28" i="31"/>
  <c r="G28" i="31"/>
  <c r="AY32" i="31"/>
  <c r="AQ32" i="31"/>
  <c r="AI32" i="31"/>
  <c r="AA32" i="31"/>
  <c r="S32" i="31"/>
  <c r="K32" i="31"/>
  <c r="BC32" i="31"/>
  <c r="AU32" i="31"/>
  <c r="AM32" i="31"/>
  <c r="AE32" i="31"/>
  <c r="W32" i="31"/>
  <c r="O32" i="31"/>
  <c r="G32" i="31"/>
  <c r="BC36" i="31"/>
  <c r="AU36" i="31"/>
  <c r="AM36" i="31"/>
  <c r="AE36" i="31"/>
  <c r="W36" i="31"/>
  <c r="O36" i="31"/>
  <c r="G36" i="31"/>
  <c r="AY36" i="31"/>
  <c r="S36" i="31"/>
  <c r="AA36" i="31"/>
  <c r="AI36" i="31"/>
  <c r="AQ36" i="31"/>
  <c r="K36" i="31"/>
  <c r="AY40" i="31"/>
  <c r="AQ40" i="31"/>
  <c r="AI40" i="31"/>
  <c r="AA40" i="31"/>
  <c r="S40" i="31"/>
  <c r="K40" i="31"/>
  <c r="BC40" i="31"/>
  <c r="AU40" i="31"/>
  <c r="AM40" i="31"/>
  <c r="AE40" i="31"/>
  <c r="W40" i="31"/>
  <c r="O40" i="31"/>
  <c r="G40" i="31"/>
  <c r="BC44" i="31"/>
  <c r="AY44" i="31"/>
  <c r="AQ44" i="31"/>
  <c r="AI44" i="31"/>
  <c r="AA44" i="31"/>
  <c r="S44" i="31"/>
  <c r="K44" i="31"/>
  <c r="AU44" i="31"/>
  <c r="AM44" i="31"/>
  <c r="AE44" i="31"/>
  <c r="W44" i="31"/>
  <c r="O44" i="31"/>
  <c r="G44" i="31"/>
  <c r="AY48" i="31"/>
  <c r="AQ48" i="31"/>
  <c r="AI48" i="31"/>
  <c r="AA48" i="31"/>
  <c r="S48" i="31"/>
  <c r="K48" i="31"/>
  <c r="BC48" i="31"/>
  <c r="AU48" i="31"/>
  <c r="AM48" i="31"/>
  <c r="AE48" i="31"/>
  <c r="W48" i="31"/>
  <c r="O48" i="31"/>
  <c r="G48" i="31"/>
  <c r="BC52" i="31"/>
  <c r="AU52" i="31"/>
  <c r="AM52" i="31"/>
  <c r="AE52" i="31"/>
  <c r="W52" i="31"/>
  <c r="O52" i="31"/>
  <c r="G52" i="31"/>
  <c r="AQ52" i="31"/>
  <c r="AA52" i="31"/>
  <c r="K52" i="31"/>
  <c r="AY52" i="31"/>
  <c r="AI52" i="31"/>
  <c r="S52" i="31"/>
  <c r="BA10" i="32"/>
  <c r="AS10" i="32"/>
  <c r="AK10" i="32"/>
  <c r="AC10" i="32"/>
  <c r="U10" i="32"/>
  <c r="M10" i="32"/>
  <c r="E10" i="32"/>
  <c r="AW10" i="32"/>
  <c r="AO10" i="32"/>
  <c r="AG10" i="32"/>
  <c r="Y10" i="32"/>
  <c r="Q10" i="32"/>
  <c r="I10" i="32"/>
  <c r="BA14" i="32"/>
  <c r="AS14" i="32"/>
  <c r="AK14" i="32"/>
  <c r="AC14" i="32"/>
  <c r="U14" i="32"/>
  <c r="M14" i="32"/>
  <c r="E14" i="32"/>
  <c r="AW14" i="32"/>
  <c r="AO14" i="32"/>
  <c r="AG14" i="32"/>
  <c r="Y14" i="32"/>
  <c r="Q14" i="32"/>
  <c r="I14" i="32"/>
  <c r="BA18" i="32"/>
  <c r="AS18" i="32"/>
  <c r="AK18" i="32"/>
  <c r="AC18" i="32"/>
  <c r="U18" i="32"/>
  <c r="M18" i="32"/>
  <c r="E18" i="32"/>
  <c r="AW18" i="32"/>
  <c r="AO18" i="32"/>
  <c r="AG18" i="32"/>
  <c r="Y18" i="32"/>
  <c r="Q18" i="32"/>
  <c r="I18" i="32"/>
  <c r="AW22" i="32"/>
  <c r="AO22" i="32"/>
  <c r="AG22" i="32"/>
  <c r="Y22" i="32"/>
  <c r="Q22" i="32"/>
  <c r="I22" i="32"/>
  <c r="BA22" i="32"/>
  <c r="AS22" i="32"/>
  <c r="AK22" i="32"/>
  <c r="AC22" i="32"/>
  <c r="U22" i="32"/>
  <c r="M22" i="32"/>
  <c r="E22" i="32"/>
  <c r="AS26" i="32"/>
  <c r="AC26" i="32"/>
  <c r="M26" i="32"/>
  <c r="AO26" i="32"/>
  <c r="Y26" i="32"/>
  <c r="I26" i="32"/>
  <c r="BA26" i="32"/>
  <c r="AK26" i="32"/>
  <c r="U26" i="32"/>
  <c r="E26" i="32"/>
  <c r="AW26" i="32"/>
  <c r="AG26" i="32"/>
  <c r="Q26" i="32"/>
  <c r="BA30" i="32"/>
  <c r="AS30" i="32"/>
  <c r="AK30" i="32"/>
  <c r="AC30" i="32"/>
  <c r="U30" i="32"/>
  <c r="AO30" i="32"/>
  <c r="M30" i="32"/>
  <c r="Y30" i="32"/>
  <c r="E30" i="32"/>
  <c r="AG30" i="32"/>
  <c r="Q30" i="32"/>
  <c r="I30" i="32"/>
  <c r="AW30" i="32"/>
  <c r="AW34" i="32"/>
  <c r="AO34" i="32"/>
  <c r="AG34" i="32"/>
  <c r="Y34" i="32"/>
  <c r="Q34" i="32"/>
  <c r="I34" i="32"/>
  <c r="BA34" i="32"/>
  <c r="AS34" i="32"/>
  <c r="AK34" i="32"/>
  <c r="AC34" i="32"/>
  <c r="U34" i="32"/>
  <c r="M34" i="32"/>
  <c r="E34" i="32"/>
  <c r="AW38" i="32"/>
  <c r="AO38" i="32"/>
  <c r="AG38" i="32"/>
  <c r="Y38" i="32"/>
  <c r="Q38" i="32"/>
  <c r="I38" i="32"/>
  <c r="BA38" i="32"/>
  <c r="AS38" i="32"/>
  <c r="AK38" i="32"/>
  <c r="AC38" i="32"/>
  <c r="U38" i="32"/>
  <c r="M38" i="32"/>
  <c r="E38" i="32"/>
  <c r="AK42" i="32"/>
  <c r="Y42" i="32"/>
  <c r="AS42" i="32"/>
  <c r="AG42" i="32"/>
  <c r="M42" i="32"/>
  <c r="E42" i="32"/>
  <c r="BA42" i="32"/>
  <c r="AO42" i="32"/>
  <c r="U42" i="32"/>
  <c r="AW42" i="32"/>
  <c r="AC42" i="32"/>
  <c r="Q42" i="32"/>
  <c r="I42" i="32"/>
  <c r="AS46" i="32"/>
  <c r="AC46" i="32"/>
  <c r="M46" i="32"/>
  <c r="AO46" i="32"/>
  <c r="Y46" i="32"/>
  <c r="I46" i="32"/>
  <c r="BA46" i="32"/>
  <c r="AK46" i="32"/>
  <c r="U46" i="32"/>
  <c r="E46" i="32"/>
  <c r="AW46" i="32"/>
  <c r="AG46" i="32"/>
  <c r="Q46" i="32"/>
  <c r="BA50" i="32"/>
  <c r="AW50" i="32"/>
  <c r="AO50" i="32"/>
  <c r="AS50" i="32"/>
  <c r="Y50" i="32"/>
  <c r="I50" i="32"/>
  <c r="AK50" i="32"/>
  <c r="U50" i="32"/>
  <c r="E50" i="32"/>
  <c r="AG50" i="32"/>
  <c r="Q50" i="32"/>
  <c r="AC50" i="32"/>
  <c r="M50" i="32"/>
  <c r="BC10" i="33"/>
  <c r="AU10" i="33"/>
  <c r="AM10" i="33"/>
  <c r="AE10" i="33"/>
  <c r="W10" i="33"/>
  <c r="O10" i="33"/>
  <c r="G10" i="33"/>
  <c r="AY10" i="33"/>
  <c r="AQ10" i="33"/>
  <c r="AI10" i="33"/>
  <c r="AA10" i="33"/>
  <c r="S10" i="33"/>
  <c r="K10" i="33"/>
  <c r="BC14" i="33"/>
  <c r="AU14" i="33"/>
  <c r="AM14" i="33"/>
  <c r="AE14" i="33"/>
  <c r="W14" i="33"/>
  <c r="O14" i="33"/>
  <c r="G14" i="33"/>
  <c r="AY14" i="33"/>
  <c r="AQ14" i="33"/>
  <c r="AI14" i="33"/>
  <c r="AA14" i="33"/>
  <c r="S14" i="33"/>
  <c r="K14" i="33"/>
  <c r="BC18" i="33"/>
  <c r="AU18" i="33"/>
  <c r="AM18" i="33"/>
  <c r="AE18" i="33"/>
  <c r="W18" i="33"/>
  <c r="O18" i="33"/>
  <c r="G18" i="33"/>
  <c r="AY18" i="33"/>
  <c r="AQ18" i="33"/>
  <c r="AI18" i="33"/>
  <c r="AA18" i="33"/>
  <c r="S18" i="33"/>
  <c r="K18" i="33"/>
  <c r="AY22" i="33"/>
  <c r="AQ22" i="33"/>
  <c r="AI22" i="33"/>
  <c r="AA22" i="33"/>
  <c r="S22" i="33"/>
  <c r="K22" i="33"/>
  <c r="BC22" i="33"/>
  <c r="AU22" i="33"/>
  <c r="AM22" i="33"/>
  <c r="AE22" i="33"/>
  <c r="W22" i="33"/>
  <c r="O22" i="33"/>
  <c r="G22" i="33"/>
  <c r="AY26" i="33"/>
  <c r="AQ26" i="33"/>
  <c r="AI26" i="33"/>
  <c r="AA26" i="33"/>
  <c r="S26" i="33"/>
  <c r="K26" i="33"/>
  <c r="BC26" i="33"/>
  <c r="AU26" i="33"/>
  <c r="AM26" i="33"/>
  <c r="AE26" i="33"/>
  <c r="W26" i="33"/>
  <c r="O26" i="33"/>
  <c r="G26" i="33"/>
  <c r="BC30" i="33"/>
  <c r="AU30" i="33"/>
  <c r="AM30" i="33"/>
  <c r="AE30" i="33"/>
  <c r="W30" i="33"/>
  <c r="O30" i="33"/>
  <c r="G30" i="33"/>
  <c r="AY30" i="33"/>
  <c r="S30" i="33"/>
  <c r="AI30" i="33"/>
  <c r="AA30" i="33"/>
  <c r="AQ30" i="33"/>
  <c r="K30" i="33"/>
  <c r="AY34" i="33"/>
  <c r="AQ34" i="33"/>
  <c r="AI34" i="33"/>
  <c r="AA34" i="33"/>
  <c r="S34" i="33"/>
  <c r="K34" i="33"/>
  <c r="BC34" i="33"/>
  <c r="AU34" i="33"/>
  <c r="AM34" i="33"/>
  <c r="AE34" i="33"/>
  <c r="W34" i="33"/>
  <c r="O34" i="33"/>
  <c r="G34" i="33"/>
  <c r="AY38" i="33"/>
  <c r="AQ38" i="33"/>
  <c r="AI38" i="33"/>
  <c r="AA38" i="33"/>
  <c r="S38" i="33"/>
  <c r="K38" i="33"/>
  <c r="BC38" i="33"/>
  <c r="AU38" i="33"/>
  <c r="AM38" i="33"/>
  <c r="AE38" i="33"/>
  <c r="W38" i="33"/>
  <c r="O38" i="33"/>
  <c r="G38" i="33"/>
  <c r="AY42" i="33"/>
  <c r="AQ42" i="33"/>
  <c r="AI42" i="33"/>
  <c r="AA42" i="33"/>
  <c r="S42" i="33"/>
  <c r="K42" i="33"/>
  <c r="BC42" i="33"/>
  <c r="AU42" i="33"/>
  <c r="AM42" i="33"/>
  <c r="AE42" i="33"/>
  <c r="W42" i="33"/>
  <c r="O42" i="33"/>
  <c r="G42" i="33"/>
  <c r="AY46" i="33"/>
  <c r="AQ46" i="33"/>
  <c r="AI46" i="33"/>
  <c r="AA46" i="33"/>
  <c r="S46" i="33"/>
  <c r="K46" i="33"/>
  <c r="BC46" i="33"/>
  <c r="AU46" i="33"/>
  <c r="AM46" i="33"/>
  <c r="AE46" i="33"/>
  <c r="W46" i="33"/>
  <c r="O46" i="33"/>
  <c r="G46" i="33"/>
  <c r="AY50" i="33"/>
  <c r="AQ50" i="33"/>
  <c r="AI50" i="33"/>
  <c r="AA50" i="33"/>
  <c r="S50" i="33"/>
  <c r="BC50" i="33"/>
  <c r="AU50" i="33"/>
  <c r="AM50" i="33"/>
  <c r="AE50" i="33"/>
  <c r="W50" i="33"/>
  <c r="O50" i="33"/>
  <c r="K50" i="33"/>
  <c r="G50" i="33"/>
  <c r="AW12" i="34"/>
  <c r="AK12" i="34"/>
  <c r="Q12" i="34"/>
  <c r="E12" i="34"/>
  <c r="AS12" i="34"/>
  <c r="Y12" i="34"/>
  <c r="M12" i="34"/>
  <c r="BA12" i="34"/>
  <c r="AG12" i="34"/>
  <c r="U12" i="34"/>
  <c r="AO12" i="34"/>
  <c r="AC12" i="34"/>
  <c r="I12" i="34"/>
  <c r="BA16" i="34"/>
  <c r="AS16" i="34"/>
  <c r="AK16" i="34"/>
  <c r="AC16" i="34"/>
  <c r="U16" i="34"/>
  <c r="M16" i="34"/>
  <c r="E16" i="34"/>
  <c r="AW16" i="34"/>
  <c r="AO16" i="34"/>
  <c r="AG16" i="34"/>
  <c r="Y16" i="34"/>
  <c r="Q16" i="34"/>
  <c r="I16" i="34"/>
  <c r="AW20" i="34"/>
  <c r="AO20" i="34"/>
  <c r="AG20" i="34"/>
  <c r="Y20" i="34"/>
  <c r="Q20" i="34"/>
  <c r="I20" i="34"/>
  <c r="AS20" i="34"/>
  <c r="AC20" i="34"/>
  <c r="M20" i="34"/>
  <c r="BA20" i="34"/>
  <c r="AK20" i="34"/>
  <c r="U20" i="34"/>
  <c r="E20" i="34"/>
  <c r="AS24" i="34"/>
  <c r="AC24" i="34"/>
  <c r="M24" i="34"/>
  <c r="AO24" i="34"/>
  <c r="Y24" i="34"/>
  <c r="I24" i="34"/>
  <c r="BA24" i="34"/>
  <c r="AK24" i="34"/>
  <c r="U24" i="34"/>
  <c r="E24" i="34"/>
  <c r="AW24" i="34"/>
  <c r="AG24" i="34"/>
  <c r="Q24" i="34"/>
  <c r="AS28" i="34"/>
  <c r="AC28" i="34"/>
  <c r="M28" i="34"/>
  <c r="AO28" i="34"/>
  <c r="Y28" i="34"/>
  <c r="I28" i="34"/>
  <c r="BA28" i="34"/>
  <c r="AK28" i="34"/>
  <c r="U28" i="34"/>
  <c r="E28" i="34"/>
  <c r="AW28" i="34"/>
  <c r="AG28" i="34"/>
  <c r="Q28" i="34"/>
  <c r="AW32" i="34"/>
  <c r="AO32" i="34"/>
  <c r="AG32" i="34"/>
  <c r="Y32" i="34"/>
  <c r="Q32" i="34"/>
  <c r="I32" i="34"/>
  <c r="BA32" i="34"/>
  <c r="AS32" i="34"/>
  <c r="AK32" i="34"/>
  <c r="AC32" i="34"/>
  <c r="U32" i="34"/>
  <c r="M32" i="34"/>
  <c r="E32" i="34"/>
  <c r="AK36" i="34"/>
  <c r="Y36" i="34"/>
  <c r="E36" i="34"/>
  <c r="AS36" i="34"/>
  <c r="AG36" i="34"/>
  <c r="M36" i="34"/>
  <c r="BA36" i="34"/>
  <c r="AO36" i="34"/>
  <c r="U36" i="34"/>
  <c r="I36" i="34"/>
  <c r="AW36" i="34"/>
  <c r="AC36" i="34"/>
  <c r="Q36" i="34"/>
  <c r="BA40" i="34"/>
  <c r="AS40" i="34"/>
  <c r="AK40" i="34"/>
  <c r="AC40" i="34"/>
  <c r="U40" i="34"/>
  <c r="M40" i="34"/>
  <c r="E40" i="34"/>
  <c r="AW40" i="34"/>
  <c r="AO40" i="34"/>
  <c r="AG40" i="34"/>
  <c r="Y40" i="34"/>
  <c r="Q40" i="34"/>
  <c r="I40" i="34"/>
  <c r="BA44" i="34"/>
  <c r="AS44" i="34"/>
  <c r="AK44" i="34"/>
  <c r="AC44" i="34"/>
  <c r="U44" i="34"/>
  <c r="M44" i="34"/>
  <c r="E44" i="34"/>
  <c r="AW44" i="34"/>
  <c r="AO44" i="34"/>
  <c r="AG44" i="34"/>
  <c r="Y44" i="34"/>
  <c r="Q44" i="34"/>
  <c r="I44" i="34"/>
  <c r="BA48" i="34"/>
  <c r="AO48" i="34"/>
  <c r="AK48" i="34"/>
  <c r="AW48" i="34"/>
  <c r="AC48" i="34"/>
  <c r="M48" i="34"/>
  <c r="AS48" i="34"/>
  <c r="Y48" i="34"/>
  <c r="I48" i="34"/>
  <c r="U48" i="34"/>
  <c r="E48" i="34"/>
  <c r="AG48" i="34"/>
  <c r="Q48" i="34"/>
  <c r="AW52" i="34"/>
  <c r="AO52" i="34"/>
  <c r="AG52" i="34"/>
  <c r="Y52" i="34"/>
  <c r="Q52" i="34"/>
  <c r="I52" i="34"/>
  <c r="BA52" i="34"/>
  <c r="AK52" i="34"/>
  <c r="U52" i="34"/>
  <c r="E52" i="34"/>
  <c r="AS52" i="34"/>
  <c r="AC52" i="34"/>
  <c r="M52" i="34"/>
  <c r="AS10" i="23"/>
  <c r="AG10" i="23"/>
  <c r="M10" i="23"/>
  <c r="BA10" i="23"/>
  <c r="AO10" i="23"/>
  <c r="U10" i="23"/>
  <c r="I10" i="23"/>
  <c r="AW10" i="23"/>
  <c r="AC10" i="23"/>
  <c r="Q10" i="23"/>
  <c r="AK10" i="23"/>
  <c r="Y10" i="23"/>
  <c r="E10" i="23"/>
  <c r="AW14" i="23"/>
  <c r="AO14" i="23"/>
  <c r="AG14" i="23"/>
  <c r="Y14" i="23"/>
  <c r="Q14" i="23"/>
  <c r="I14" i="23"/>
  <c r="BA14" i="23"/>
  <c r="AS14" i="23"/>
  <c r="AK14" i="23"/>
  <c r="AC14" i="23"/>
  <c r="U14" i="23"/>
  <c r="M14" i="23"/>
  <c r="E14" i="23"/>
  <c r="AK18" i="23"/>
  <c r="Y18" i="23"/>
  <c r="E18" i="23"/>
  <c r="AS18" i="23"/>
  <c r="AG18" i="23"/>
  <c r="M18" i="23"/>
  <c r="BA18" i="23"/>
  <c r="AO18" i="23"/>
  <c r="U18" i="23"/>
  <c r="I18" i="23"/>
  <c r="AW18" i="23"/>
  <c r="AC18" i="23"/>
  <c r="Q18" i="23"/>
  <c r="AO22" i="23"/>
  <c r="Y22" i="23"/>
  <c r="I22" i="23"/>
  <c r="BA22" i="23"/>
  <c r="AK22" i="23"/>
  <c r="U22" i="23"/>
  <c r="E22" i="23"/>
  <c r="AW22" i="23"/>
  <c r="AG22" i="23"/>
  <c r="Q22" i="23"/>
  <c r="AS22" i="23"/>
  <c r="AC22" i="23"/>
  <c r="M22" i="23"/>
  <c r="AO26" i="23"/>
  <c r="Y26" i="23"/>
  <c r="I26" i="23"/>
  <c r="BA26" i="23"/>
  <c r="AK26" i="23"/>
  <c r="U26" i="23"/>
  <c r="E26" i="23"/>
  <c r="AW26" i="23"/>
  <c r="AG26" i="23"/>
  <c r="Q26" i="23"/>
  <c r="AS26" i="23"/>
  <c r="AC26" i="23"/>
  <c r="M26" i="23"/>
  <c r="BA30" i="23"/>
  <c r="AS30" i="23"/>
  <c r="AK30" i="23"/>
  <c r="AC30" i="23"/>
  <c r="U30" i="23"/>
  <c r="M30" i="23"/>
  <c r="E30" i="23"/>
  <c r="AW30" i="23"/>
  <c r="AO30" i="23"/>
  <c r="AG30" i="23"/>
  <c r="Y30" i="23"/>
  <c r="Q30" i="23"/>
  <c r="I30" i="23"/>
  <c r="BA34" i="23"/>
  <c r="AS34" i="23"/>
  <c r="AK34" i="23"/>
  <c r="AC34" i="23"/>
  <c r="U34" i="23"/>
  <c r="M34" i="23"/>
  <c r="E34" i="23"/>
  <c r="AW34" i="23"/>
  <c r="AO34" i="23"/>
  <c r="AG34" i="23"/>
  <c r="Y34" i="23"/>
  <c r="Q34" i="23"/>
  <c r="I34" i="23"/>
  <c r="AS38" i="23"/>
  <c r="AC38" i="23"/>
  <c r="M38" i="23"/>
  <c r="AO38" i="23"/>
  <c r="Y38" i="23"/>
  <c r="I38" i="23"/>
  <c r="BA38" i="23"/>
  <c r="AK38" i="23"/>
  <c r="U38" i="23"/>
  <c r="E38" i="23"/>
  <c r="AW38" i="23"/>
  <c r="AG38" i="23"/>
  <c r="Q38" i="23"/>
  <c r="BA42" i="23"/>
  <c r="AS42" i="23"/>
  <c r="AK42" i="23"/>
  <c r="AC42" i="23"/>
  <c r="U42" i="23"/>
  <c r="M42" i="23"/>
  <c r="E42" i="23"/>
  <c r="AG42" i="23"/>
  <c r="Y42" i="23"/>
  <c r="AW42" i="23"/>
  <c r="Q42" i="23"/>
  <c r="AO42" i="23"/>
  <c r="I42" i="23"/>
  <c r="AO46" i="23"/>
  <c r="Y46" i="23"/>
  <c r="I46" i="23"/>
  <c r="BA46" i="23"/>
  <c r="AK46" i="23"/>
  <c r="U46" i="23"/>
  <c r="E46" i="23"/>
  <c r="AW46" i="23"/>
  <c r="AG46" i="23"/>
  <c r="Q46" i="23"/>
  <c r="AS46" i="23"/>
  <c r="AC46" i="23"/>
  <c r="M46" i="23"/>
  <c r="BA50" i="23"/>
  <c r="AW50" i="23"/>
  <c r="AO50" i="23"/>
  <c r="AG50" i="23"/>
  <c r="Y50" i="23"/>
  <c r="Q50" i="23"/>
  <c r="I50" i="23"/>
  <c r="AS50" i="23"/>
  <c r="AK50" i="23"/>
  <c r="AC50" i="23"/>
  <c r="U50" i="23"/>
  <c r="M50" i="23"/>
  <c r="E50" i="23"/>
  <c r="BC10" i="24"/>
  <c r="AY10" i="24"/>
  <c r="AQ10" i="24"/>
  <c r="AI10" i="24"/>
  <c r="AA10" i="24"/>
  <c r="S10" i="24"/>
  <c r="K10" i="24"/>
  <c r="AU10" i="24"/>
  <c r="AM10" i="24"/>
  <c r="AE10" i="24"/>
  <c r="W10" i="24"/>
  <c r="O10" i="24"/>
  <c r="G10" i="24"/>
  <c r="AY14" i="24"/>
  <c r="AQ14" i="24"/>
  <c r="AI14" i="24"/>
  <c r="AA14" i="24"/>
  <c r="S14" i="24"/>
  <c r="K14" i="24"/>
  <c r="BC14" i="24"/>
  <c r="AU14" i="24"/>
  <c r="AM14" i="24"/>
  <c r="AE14" i="24"/>
  <c r="W14" i="24"/>
  <c r="O14" i="24"/>
  <c r="G14" i="24"/>
  <c r="BC18" i="24"/>
  <c r="AU18" i="24"/>
  <c r="AM18" i="24"/>
  <c r="AE18" i="24"/>
  <c r="W18" i="24"/>
  <c r="O18" i="24"/>
  <c r="G18" i="24"/>
  <c r="AI18" i="24"/>
  <c r="AQ18" i="24"/>
  <c r="K18" i="24"/>
  <c r="AY18" i="24"/>
  <c r="S18" i="24"/>
  <c r="AA18" i="24"/>
  <c r="BC22" i="24"/>
  <c r="AU22" i="24"/>
  <c r="AM22" i="24"/>
  <c r="AE22" i="24"/>
  <c r="W22" i="24"/>
  <c r="O22" i="24"/>
  <c r="G22" i="24"/>
  <c r="AY22" i="24"/>
  <c r="AQ22" i="24"/>
  <c r="AI22" i="24"/>
  <c r="AA22" i="24"/>
  <c r="S22" i="24"/>
  <c r="K22" i="24"/>
  <c r="BC26" i="24"/>
  <c r="AU26" i="24"/>
  <c r="AM26" i="24"/>
  <c r="AE26" i="24"/>
  <c r="W26" i="24"/>
  <c r="O26" i="24"/>
  <c r="G26" i="24"/>
  <c r="AY26" i="24"/>
  <c r="AQ26" i="24"/>
  <c r="AI26" i="24"/>
  <c r="AA26" i="24"/>
  <c r="S26" i="24"/>
  <c r="K26" i="24"/>
  <c r="BC30" i="24"/>
  <c r="AU30" i="24"/>
  <c r="AM30" i="24"/>
  <c r="AE30" i="24"/>
  <c r="W30" i="24"/>
  <c r="O30" i="24"/>
  <c r="G30" i="24"/>
  <c r="AY30" i="24"/>
  <c r="AQ30" i="24"/>
  <c r="AI30" i="24"/>
  <c r="AA30" i="24"/>
  <c r="S30" i="24"/>
  <c r="K30" i="24"/>
  <c r="BC34" i="24"/>
  <c r="AU34" i="24"/>
  <c r="AM34" i="24"/>
  <c r="AE34" i="24"/>
  <c r="W34" i="24"/>
  <c r="O34" i="24"/>
  <c r="G34" i="24"/>
  <c r="AY34" i="24"/>
  <c r="AQ34" i="24"/>
  <c r="AI34" i="24"/>
  <c r="AA34" i="24"/>
  <c r="S34" i="24"/>
  <c r="K34" i="24"/>
  <c r="BC38" i="24"/>
  <c r="AU38" i="24"/>
  <c r="AM38" i="24"/>
  <c r="AE38" i="24"/>
  <c r="W38" i="24"/>
  <c r="O38" i="24"/>
  <c r="G38" i="24"/>
  <c r="AY38" i="24"/>
  <c r="AQ38" i="24"/>
  <c r="AI38" i="24"/>
  <c r="AA38" i="24"/>
  <c r="S38" i="24"/>
  <c r="K38" i="24"/>
  <c r="AY42" i="24"/>
  <c r="AQ42" i="24"/>
  <c r="AI42" i="24"/>
  <c r="AA42" i="24"/>
  <c r="S42" i="24"/>
  <c r="K42" i="24"/>
  <c r="BC42" i="24"/>
  <c r="AM42" i="24"/>
  <c r="W42" i="24"/>
  <c r="G42" i="24"/>
  <c r="AU42" i="24"/>
  <c r="AE42" i="24"/>
  <c r="O42" i="24"/>
  <c r="BC46" i="24"/>
  <c r="AU46" i="24"/>
  <c r="AM46" i="24"/>
  <c r="AE46" i="24"/>
  <c r="W46" i="24"/>
  <c r="O46" i="24"/>
  <c r="G46" i="24"/>
  <c r="AY46" i="24"/>
  <c r="AQ46" i="24"/>
  <c r="AI46" i="24"/>
  <c r="AA46" i="24"/>
  <c r="S46" i="24"/>
  <c r="K46" i="24"/>
  <c r="BC50" i="24"/>
  <c r="AU50" i="24"/>
  <c r="AM50" i="24"/>
  <c r="AE50" i="24"/>
  <c r="W50" i="24"/>
  <c r="O50" i="24"/>
  <c r="G50" i="24"/>
  <c r="AY50" i="24"/>
  <c r="AQ50" i="24"/>
  <c r="AI50" i="24"/>
  <c r="AA50" i="24"/>
  <c r="S50" i="24"/>
  <c r="K50" i="24"/>
  <c r="AS12" i="29"/>
  <c r="AC12" i="29"/>
  <c r="M12" i="29"/>
  <c r="AO12" i="29"/>
  <c r="Y12" i="29"/>
  <c r="I12" i="29"/>
  <c r="BA12" i="29"/>
  <c r="AK12" i="29"/>
  <c r="U12" i="29"/>
  <c r="E12" i="29"/>
  <c r="AW12" i="29"/>
  <c r="AG12" i="29"/>
  <c r="Q12" i="29"/>
  <c r="AW16" i="29"/>
  <c r="AO16" i="29"/>
  <c r="AG16" i="29"/>
  <c r="Y16" i="29"/>
  <c r="Q16" i="29"/>
  <c r="I16" i="29"/>
  <c r="BA16" i="29"/>
  <c r="AS16" i="29"/>
  <c r="AK16" i="29"/>
  <c r="AC16" i="29"/>
  <c r="U16" i="29"/>
  <c r="M16" i="29"/>
  <c r="E16" i="29"/>
  <c r="BA20" i="29"/>
  <c r="AS20" i="29"/>
  <c r="AK20" i="29"/>
  <c r="AC20" i="29"/>
  <c r="U20" i="29"/>
  <c r="M20" i="29"/>
  <c r="E20" i="29"/>
  <c r="AO20" i="29"/>
  <c r="Y20" i="29"/>
  <c r="I20" i="29"/>
  <c r="AW20" i="29"/>
  <c r="AG20" i="29"/>
  <c r="Q20" i="29"/>
  <c r="AO24" i="29"/>
  <c r="Y24" i="29"/>
  <c r="I24" i="29"/>
  <c r="BA24" i="29"/>
  <c r="AK24" i="29"/>
  <c r="U24" i="29"/>
  <c r="E24" i="29"/>
  <c r="AW24" i="29"/>
  <c r="AG24" i="29"/>
  <c r="Q24" i="29"/>
  <c r="AS24" i="29"/>
  <c r="AC24" i="29"/>
  <c r="M24" i="29"/>
  <c r="AO28" i="29"/>
  <c r="Y28" i="29"/>
  <c r="I28" i="29"/>
  <c r="BA28" i="29"/>
  <c r="AK28" i="29"/>
  <c r="U28" i="29"/>
  <c r="E28" i="29"/>
  <c r="AW28" i="29"/>
  <c r="AG28" i="29"/>
  <c r="Q28" i="29"/>
  <c r="AS28" i="29"/>
  <c r="AC28" i="29"/>
  <c r="M28" i="29"/>
  <c r="BA32" i="29"/>
  <c r="AS32" i="29"/>
  <c r="AK32" i="29"/>
  <c r="AC32" i="29"/>
  <c r="U32" i="29"/>
  <c r="M32" i="29"/>
  <c r="E32" i="29"/>
  <c r="AW32" i="29"/>
  <c r="AO32" i="29"/>
  <c r="AG32" i="29"/>
  <c r="Y32" i="29"/>
  <c r="Q32" i="29"/>
  <c r="I32" i="29"/>
  <c r="BA36" i="29"/>
  <c r="AS36" i="29"/>
  <c r="AK36" i="29"/>
  <c r="AC36" i="29"/>
  <c r="U36" i="29"/>
  <c r="M36" i="29"/>
  <c r="E36" i="29"/>
  <c r="AW36" i="29"/>
  <c r="AG36" i="29"/>
  <c r="Q36" i="29"/>
  <c r="AO36" i="29"/>
  <c r="Y36" i="29"/>
  <c r="I36" i="29"/>
  <c r="AW40" i="29"/>
  <c r="AO40" i="29"/>
  <c r="AG40" i="29"/>
  <c r="Y40" i="29"/>
  <c r="Q40" i="29"/>
  <c r="I40" i="29"/>
  <c r="BA40" i="29"/>
  <c r="AS40" i="29"/>
  <c r="AK40" i="29"/>
  <c r="AC40" i="29"/>
  <c r="U40" i="29"/>
  <c r="M40" i="29"/>
  <c r="E40" i="29"/>
  <c r="AO44" i="29"/>
  <c r="Y44" i="29"/>
  <c r="I44" i="29"/>
  <c r="BA44" i="29"/>
  <c r="AK44" i="29"/>
  <c r="U44" i="29"/>
  <c r="E44" i="29"/>
  <c r="AW44" i="29"/>
  <c r="AG44" i="29"/>
  <c r="Q44" i="29"/>
  <c r="AS44" i="29"/>
  <c r="AC44" i="29"/>
  <c r="M44" i="29"/>
  <c r="BA48" i="29"/>
  <c r="AS48" i="29"/>
  <c r="AK48" i="29"/>
  <c r="AC48" i="29"/>
  <c r="U48" i="29"/>
  <c r="M48" i="29"/>
  <c r="E48" i="29"/>
  <c r="AW48" i="29"/>
  <c r="AO48" i="29"/>
  <c r="AG48" i="29"/>
  <c r="Y48" i="29"/>
  <c r="Q48" i="29"/>
  <c r="I48" i="29"/>
  <c r="AW52" i="29"/>
  <c r="AO52" i="29"/>
  <c r="BA52" i="29"/>
  <c r="AS52" i="29"/>
  <c r="AK52" i="29"/>
  <c r="AC52" i="29"/>
  <c r="U52" i="29"/>
  <c r="M52" i="29"/>
  <c r="E52" i="29"/>
  <c r="AG52" i="29"/>
  <c r="Q52" i="29"/>
  <c r="Y52" i="29"/>
  <c r="I52" i="29"/>
  <c r="AY12" i="30"/>
  <c r="AQ12" i="30"/>
  <c r="AI12" i="30"/>
  <c r="AA12" i="30"/>
  <c r="S12" i="30"/>
  <c r="K12" i="30"/>
  <c r="BC12" i="30"/>
  <c r="AU12" i="30"/>
  <c r="AM12" i="30"/>
  <c r="AE12" i="30"/>
  <c r="W12" i="30"/>
  <c r="O12" i="30"/>
  <c r="G12" i="30"/>
  <c r="AY16" i="30"/>
  <c r="AQ16" i="30"/>
  <c r="AI16" i="30"/>
  <c r="AA16" i="30"/>
  <c r="S16" i="30"/>
  <c r="K16" i="30"/>
  <c r="BC16" i="30"/>
  <c r="AU16" i="30"/>
  <c r="AM16" i="30"/>
  <c r="AE16" i="30"/>
  <c r="W16" i="30"/>
  <c r="O16" i="30"/>
  <c r="G16" i="30"/>
  <c r="BC20" i="30"/>
  <c r="AU20" i="30"/>
  <c r="AM20" i="30"/>
  <c r="AE20" i="30"/>
  <c r="W20" i="30"/>
  <c r="O20" i="30"/>
  <c r="G20" i="30"/>
  <c r="AQ20" i="30"/>
  <c r="AA20" i="30"/>
  <c r="K20" i="30"/>
  <c r="AY20" i="30"/>
  <c r="AI20" i="30"/>
  <c r="S20" i="30"/>
  <c r="BC24" i="30"/>
  <c r="AU24" i="30"/>
  <c r="AM24" i="30"/>
  <c r="AE24" i="30"/>
  <c r="W24" i="30"/>
  <c r="O24" i="30"/>
  <c r="G24" i="30"/>
  <c r="AY24" i="30"/>
  <c r="AQ24" i="30"/>
  <c r="AI24" i="30"/>
  <c r="AA24" i="30"/>
  <c r="S24" i="30"/>
  <c r="K24" i="30"/>
  <c r="BC28" i="30"/>
  <c r="AU28" i="30"/>
  <c r="AM28" i="30"/>
  <c r="AE28" i="30"/>
  <c r="W28" i="30"/>
  <c r="O28" i="30"/>
  <c r="G28" i="30"/>
  <c r="AY28" i="30"/>
  <c r="AQ28" i="30"/>
  <c r="AI28" i="30"/>
  <c r="AA28" i="30"/>
  <c r="S28" i="30"/>
  <c r="K28" i="30"/>
  <c r="BC32" i="30"/>
  <c r="AU32" i="30"/>
  <c r="AM32" i="30"/>
  <c r="AE32" i="30"/>
  <c r="W32" i="30"/>
  <c r="O32" i="30"/>
  <c r="G32" i="30"/>
  <c r="AY32" i="30"/>
  <c r="AQ32" i="30"/>
  <c r="AI32" i="30"/>
  <c r="AA32" i="30"/>
  <c r="S32" i="30"/>
  <c r="K32" i="30"/>
  <c r="AY36" i="30"/>
  <c r="AQ36" i="30"/>
  <c r="AI36" i="30"/>
  <c r="AA36" i="30"/>
  <c r="S36" i="30"/>
  <c r="K36" i="30"/>
  <c r="BC36" i="30"/>
  <c r="AM36" i="30"/>
  <c r="W36" i="30"/>
  <c r="G36" i="30"/>
  <c r="AU36" i="30"/>
  <c r="AE36" i="30"/>
  <c r="O36" i="30"/>
  <c r="BC40" i="30"/>
  <c r="AU40" i="30"/>
  <c r="AM40" i="30"/>
  <c r="AE40" i="30"/>
  <c r="W40" i="30"/>
  <c r="O40" i="30"/>
  <c r="G40" i="30"/>
  <c r="AY40" i="30"/>
  <c r="AQ40" i="30"/>
  <c r="AI40" i="30"/>
  <c r="AA40" i="30"/>
  <c r="S40" i="30"/>
  <c r="K40" i="30"/>
  <c r="BC44" i="30"/>
  <c r="AU44" i="30"/>
  <c r="AM44" i="30"/>
  <c r="AE44" i="30"/>
  <c r="W44" i="30"/>
  <c r="O44" i="30"/>
  <c r="G44" i="30"/>
  <c r="AY44" i="30"/>
  <c r="AQ44" i="30"/>
  <c r="AI44" i="30"/>
  <c r="AA44" i="30"/>
  <c r="S44" i="30"/>
  <c r="K44" i="30"/>
  <c r="BC48" i="30"/>
  <c r="AU48" i="30"/>
  <c r="AM48" i="30"/>
  <c r="AE48" i="30"/>
  <c r="W48" i="30"/>
  <c r="O48" i="30"/>
  <c r="G48" i="30"/>
  <c r="AY48" i="30"/>
  <c r="AQ48" i="30"/>
  <c r="AI48" i="30"/>
  <c r="AA48" i="30"/>
  <c r="S48" i="30"/>
  <c r="K48" i="30"/>
  <c r="AY52" i="30"/>
  <c r="AQ52" i="30"/>
  <c r="AI52" i="30"/>
  <c r="AA52" i="30"/>
  <c r="S52" i="30"/>
  <c r="K52" i="30"/>
  <c r="BC52" i="30"/>
  <c r="AM52" i="30"/>
  <c r="W52" i="30"/>
  <c r="G52" i="30"/>
  <c r="AU52" i="30"/>
  <c r="AE52" i="30"/>
  <c r="O52" i="30"/>
  <c r="AW10" i="31"/>
  <c r="AO10" i="31"/>
  <c r="AG10" i="31"/>
  <c r="Y10" i="31"/>
  <c r="Q10" i="31"/>
  <c r="I10" i="31"/>
  <c r="BA10" i="31"/>
  <c r="AS10" i="31"/>
  <c r="AK10" i="31"/>
  <c r="AC10" i="31"/>
  <c r="U10" i="31"/>
  <c r="M10" i="31"/>
  <c r="E10" i="31"/>
  <c r="AW14" i="31"/>
  <c r="AO14" i="31"/>
  <c r="AG14" i="31"/>
  <c r="Y14" i="31"/>
  <c r="Q14" i="31"/>
  <c r="I14" i="31"/>
  <c r="BA14" i="31"/>
  <c r="AS14" i="31"/>
  <c r="AK14" i="31"/>
  <c r="AC14" i="31"/>
  <c r="U14" i="31"/>
  <c r="M14" i="31"/>
  <c r="E14" i="31"/>
  <c r="AW18" i="31"/>
  <c r="AO18" i="31"/>
  <c r="AG18" i="31"/>
  <c r="Y18" i="31"/>
  <c r="Q18" i="31"/>
  <c r="I18" i="31"/>
  <c r="BA18" i="31"/>
  <c r="AS18" i="31"/>
  <c r="AK18" i="31"/>
  <c r="AC18" i="31"/>
  <c r="U18" i="31"/>
  <c r="M18" i="31"/>
  <c r="E18" i="31"/>
  <c r="BA22" i="31"/>
  <c r="AS22" i="31"/>
  <c r="AK22" i="31"/>
  <c r="AC22" i="31"/>
  <c r="U22" i="31"/>
  <c r="M22" i="31"/>
  <c r="E22" i="31"/>
  <c r="AW22" i="31"/>
  <c r="AO22" i="31"/>
  <c r="AG22" i="31"/>
  <c r="Y22" i="31"/>
  <c r="Q22" i="31"/>
  <c r="I22" i="31"/>
  <c r="AO26" i="31"/>
  <c r="Y26" i="31"/>
  <c r="I26" i="31"/>
  <c r="BA26" i="31"/>
  <c r="AK26" i="31"/>
  <c r="U26" i="31"/>
  <c r="E26" i="31"/>
  <c r="AW26" i="31"/>
  <c r="AG26" i="31"/>
  <c r="Q26" i="31"/>
  <c r="AS26" i="31"/>
  <c r="AC26" i="31"/>
  <c r="M26" i="31"/>
  <c r="AW30" i="31"/>
  <c r="AO30" i="31"/>
  <c r="AG30" i="31"/>
  <c r="Y30" i="31"/>
  <c r="Q30" i="31"/>
  <c r="I30" i="31"/>
  <c r="BA30" i="31"/>
  <c r="U30" i="31"/>
  <c r="AK30" i="31"/>
  <c r="E30" i="31"/>
  <c r="AS30" i="31"/>
  <c r="AC30" i="31"/>
  <c r="M30" i="31"/>
  <c r="BA34" i="31"/>
  <c r="AS34" i="31"/>
  <c r="AK34" i="31"/>
  <c r="AC34" i="31"/>
  <c r="U34" i="31"/>
  <c r="M34" i="31"/>
  <c r="E34" i="31"/>
  <c r="AW34" i="31"/>
  <c r="AO34" i="31"/>
  <c r="AG34" i="31"/>
  <c r="Y34" i="31"/>
  <c r="Q34" i="31"/>
  <c r="I34" i="31"/>
  <c r="BA38" i="31"/>
  <c r="AS38" i="31"/>
  <c r="AK38" i="31"/>
  <c r="AC38" i="31"/>
  <c r="U38" i="31"/>
  <c r="M38" i="31"/>
  <c r="E38" i="31"/>
  <c r="AW38" i="31"/>
  <c r="AO38" i="31"/>
  <c r="AG38" i="31"/>
  <c r="Y38" i="31"/>
  <c r="Q38" i="31"/>
  <c r="I38" i="31"/>
  <c r="AW42" i="31"/>
  <c r="AK42" i="31"/>
  <c r="Q42" i="31"/>
  <c r="E42" i="31"/>
  <c r="AS42" i="31"/>
  <c r="Y42" i="31"/>
  <c r="M42" i="31"/>
  <c r="BA42" i="31"/>
  <c r="AG42" i="31"/>
  <c r="U42" i="31"/>
  <c r="AO42" i="31"/>
  <c r="AC42" i="31"/>
  <c r="I42" i="31"/>
  <c r="AO46" i="31"/>
  <c r="Y46" i="31"/>
  <c r="I46" i="31"/>
  <c r="BA46" i="31"/>
  <c r="AK46" i="31"/>
  <c r="U46" i="31"/>
  <c r="E46" i="31"/>
  <c r="AW46" i="31"/>
  <c r="AG46" i="31"/>
  <c r="Q46" i="31"/>
  <c r="AS46" i="31"/>
  <c r="AC46" i="31"/>
  <c r="M46" i="31"/>
  <c r="AW50" i="31"/>
  <c r="AO50" i="31"/>
  <c r="AG50" i="31"/>
  <c r="Y50" i="31"/>
  <c r="Q50" i="31"/>
  <c r="I50" i="31"/>
  <c r="BA50" i="31"/>
  <c r="AS50" i="31"/>
  <c r="AK50" i="31"/>
  <c r="AC50" i="31"/>
  <c r="U50" i="31"/>
  <c r="M50" i="31"/>
  <c r="E50" i="31"/>
  <c r="AY10" i="32"/>
  <c r="AQ10" i="32"/>
  <c r="AI10" i="32"/>
  <c r="AA10" i="32"/>
  <c r="S10" i="32"/>
  <c r="K10" i="32"/>
  <c r="BC10" i="32"/>
  <c r="AU10" i="32"/>
  <c r="AM10" i="32"/>
  <c r="AE10" i="32"/>
  <c r="W10" i="32"/>
  <c r="O10" i="32"/>
  <c r="G10" i="32"/>
  <c r="AY14" i="32"/>
  <c r="AQ14" i="32"/>
  <c r="AI14" i="32"/>
  <c r="AA14" i="32"/>
  <c r="S14" i="32"/>
  <c r="K14" i="32"/>
  <c r="BC14" i="32"/>
  <c r="AU14" i="32"/>
  <c r="AM14" i="32"/>
  <c r="AE14" i="32"/>
  <c r="W14" i="32"/>
  <c r="O14" i="32"/>
  <c r="G14" i="32"/>
  <c r="AY18" i="32"/>
  <c r="AQ18" i="32"/>
  <c r="AI18" i="32"/>
  <c r="AA18" i="32"/>
  <c r="S18" i="32"/>
  <c r="K18" i="32"/>
  <c r="BC18" i="32"/>
  <c r="AU18" i="32"/>
  <c r="AM18" i="32"/>
  <c r="AE18" i="32"/>
  <c r="W18" i="32"/>
  <c r="O18" i="32"/>
  <c r="G18" i="32"/>
  <c r="BC22" i="32"/>
  <c r="AU22" i="32"/>
  <c r="AM22" i="32"/>
  <c r="AE22" i="32"/>
  <c r="W22" i="32"/>
  <c r="O22" i="32"/>
  <c r="G22" i="32"/>
  <c r="AY22" i="32"/>
  <c r="AQ22" i="32"/>
  <c r="AI22" i="32"/>
  <c r="AA22" i="32"/>
  <c r="S22" i="32"/>
  <c r="K22" i="32"/>
  <c r="BC26" i="32"/>
  <c r="AU26" i="32"/>
  <c r="AM26" i="32"/>
  <c r="AE26" i="32"/>
  <c r="W26" i="32"/>
  <c r="O26" i="32"/>
  <c r="G26" i="32"/>
  <c r="AY26" i="32"/>
  <c r="AQ26" i="32"/>
  <c r="AI26" i="32"/>
  <c r="AA26" i="32"/>
  <c r="S26" i="32"/>
  <c r="K26" i="32"/>
  <c r="BC30" i="32"/>
  <c r="AU30" i="32"/>
  <c r="AM30" i="32"/>
  <c r="AE30" i="32"/>
  <c r="W30" i="32"/>
  <c r="O30" i="32"/>
  <c r="G30" i="32"/>
  <c r="AY30" i="32"/>
  <c r="AQ30" i="32"/>
  <c r="AI30" i="32"/>
  <c r="AA30" i="32"/>
  <c r="S30" i="32"/>
  <c r="K30" i="32"/>
  <c r="BC34" i="32"/>
  <c r="AU34" i="32"/>
  <c r="AM34" i="32"/>
  <c r="AE34" i="32"/>
  <c r="W34" i="32"/>
  <c r="O34" i="32"/>
  <c r="G34" i="32"/>
  <c r="AY34" i="32"/>
  <c r="AQ34" i="32"/>
  <c r="AI34" i="32"/>
  <c r="AA34" i="32"/>
  <c r="S34" i="32"/>
  <c r="K34" i="32"/>
  <c r="BC38" i="32"/>
  <c r="AU38" i="32"/>
  <c r="AM38" i="32"/>
  <c r="AE38" i="32"/>
  <c r="W38" i="32"/>
  <c r="O38" i="32"/>
  <c r="G38" i="32"/>
  <c r="AY38" i="32"/>
  <c r="AQ38" i="32"/>
  <c r="AI38" i="32"/>
  <c r="AA38" i="32"/>
  <c r="S38" i="32"/>
  <c r="K38" i="32"/>
  <c r="AY42" i="32"/>
  <c r="AQ42" i="32"/>
  <c r="AI42" i="32"/>
  <c r="AA42" i="32"/>
  <c r="S42" i="32"/>
  <c r="AU42" i="32"/>
  <c r="O42" i="32"/>
  <c r="G42" i="32"/>
  <c r="BC42" i="32"/>
  <c r="W42" i="32"/>
  <c r="AE42" i="32"/>
  <c r="K42" i="32"/>
  <c r="AM42" i="32"/>
  <c r="BC46" i="32"/>
  <c r="AU46" i="32"/>
  <c r="AM46" i="32"/>
  <c r="AE46" i="32"/>
  <c r="W46" i="32"/>
  <c r="O46" i="32"/>
  <c r="G46" i="32"/>
  <c r="AY46" i="32"/>
  <c r="AQ46" i="32"/>
  <c r="AI46" i="32"/>
  <c r="AA46" i="32"/>
  <c r="S46" i="32"/>
  <c r="K46" i="32"/>
  <c r="BC50" i="32"/>
  <c r="AU50" i="32"/>
  <c r="AM50" i="32"/>
  <c r="AE50" i="32"/>
  <c r="W50" i="32"/>
  <c r="O50" i="32"/>
  <c r="G50" i="32"/>
  <c r="AY50" i="32"/>
  <c r="AQ50" i="32"/>
  <c r="AI50" i="32"/>
  <c r="AA50" i="32"/>
  <c r="S50" i="32"/>
  <c r="K50" i="32"/>
  <c r="AS12" i="33"/>
  <c r="AC12" i="33"/>
  <c r="Q12" i="33"/>
  <c r="AO12" i="33"/>
  <c r="Y12" i="33"/>
  <c r="E12" i="33"/>
  <c r="BA12" i="33"/>
  <c r="AK12" i="33"/>
  <c r="M12" i="33"/>
  <c r="AW12" i="33"/>
  <c r="AG12" i="33"/>
  <c r="U12" i="33"/>
  <c r="I12" i="33"/>
  <c r="AW16" i="33"/>
  <c r="AO16" i="33"/>
  <c r="AG16" i="33"/>
  <c r="Y16" i="33"/>
  <c r="Q16" i="33"/>
  <c r="I16" i="33"/>
  <c r="BA16" i="33"/>
  <c r="AS16" i="33"/>
  <c r="AK16" i="33"/>
  <c r="AC16" i="33"/>
  <c r="U16" i="33"/>
  <c r="M16" i="33"/>
  <c r="E16" i="33"/>
  <c r="BA20" i="33"/>
  <c r="AS20" i="33"/>
  <c r="AK20" i="33"/>
  <c r="AC20" i="33"/>
  <c r="U20" i="33"/>
  <c r="M20" i="33"/>
  <c r="E20" i="33"/>
  <c r="AO20" i="33"/>
  <c r="Y20" i="33"/>
  <c r="I20" i="33"/>
  <c r="AW20" i="33"/>
  <c r="AG20" i="33"/>
  <c r="Q20" i="33"/>
  <c r="AO24" i="33"/>
  <c r="Y24" i="33"/>
  <c r="I24" i="33"/>
  <c r="BA24" i="33"/>
  <c r="AK24" i="33"/>
  <c r="U24" i="33"/>
  <c r="E24" i="33"/>
  <c r="AW24" i="33"/>
  <c r="AG24" i="33"/>
  <c r="Q24" i="33"/>
  <c r="AS24" i="33"/>
  <c r="AC24" i="33"/>
  <c r="M24" i="33"/>
  <c r="AO28" i="33"/>
  <c r="Y28" i="33"/>
  <c r="I28" i="33"/>
  <c r="BA28" i="33"/>
  <c r="AK28" i="33"/>
  <c r="U28" i="33"/>
  <c r="E28" i="33"/>
  <c r="AW28" i="33"/>
  <c r="AG28" i="33"/>
  <c r="Q28" i="33"/>
  <c r="AS28" i="33"/>
  <c r="AC28" i="33"/>
  <c r="M28" i="33"/>
  <c r="BA32" i="33"/>
  <c r="AS32" i="33"/>
  <c r="AK32" i="33"/>
  <c r="AC32" i="33"/>
  <c r="U32" i="33"/>
  <c r="M32" i="33"/>
  <c r="E32" i="33"/>
  <c r="AW32" i="33"/>
  <c r="AO32" i="33"/>
  <c r="AG32" i="33"/>
  <c r="Y32" i="33"/>
  <c r="Q32" i="33"/>
  <c r="I32" i="33"/>
  <c r="AW36" i="33"/>
  <c r="AK36" i="33"/>
  <c r="Q36" i="33"/>
  <c r="E36" i="33"/>
  <c r="AS36" i="33"/>
  <c r="Y36" i="33"/>
  <c r="M36" i="33"/>
  <c r="BA36" i="33"/>
  <c r="AG36" i="33"/>
  <c r="U36" i="33"/>
  <c r="AO36" i="33"/>
  <c r="AC36" i="33"/>
  <c r="I36" i="33"/>
  <c r="AW40" i="33"/>
  <c r="AO40" i="33"/>
  <c r="AG40" i="33"/>
  <c r="Y40" i="33"/>
  <c r="Q40" i="33"/>
  <c r="I40" i="33"/>
  <c r="BA40" i="33"/>
  <c r="AS40" i="33"/>
  <c r="AK40" i="33"/>
  <c r="AC40" i="33"/>
  <c r="U40" i="33"/>
  <c r="M40" i="33"/>
  <c r="E40" i="33"/>
  <c r="AW44" i="33"/>
  <c r="AO44" i="33"/>
  <c r="AG44" i="33"/>
  <c r="Y44" i="33"/>
  <c r="Q44" i="33"/>
  <c r="I44" i="33"/>
  <c r="BA44" i="33"/>
  <c r="AS44" i="33"/>
  <c r="AK44" i="33"/>
  <c r="AC44" i="33"/>
  <c r="U44" i="33"/>
  <c r="M44" i="33"/>
  <c r="E44" i="33"/>
  <c r="BA48" i="33"/>
  <c r="AG48" i="33"/>
  <c r="U48" i="33"/>
  <c r="AW48" i="33"/>
  <c r="AK48" i="33"/>
  <c r="Q48" i="33"/>
  <c r="E48" i="33"/>
  <c r="AO48" i="33"/>
  <c r="M48" i="33"/>
  <c r="AC48" i="33"/>
  <c r="I48" i="33"/>
  <c r="AS48" i="33"/>
  <c r="Y48" i="33"/>
  <c r="BA52" i="33"/>
  <c r="AS52" i="33"/>
  <c r="AK52" i="33"/>
  <c r="AC52" i="33"/>
  <c r="U52" i="33"/>
  <c r="M52" i="33"/>
  <c r="E52" i="33"/>
  <c r="AW52" i="33"/>
  <c r="AG52" i="33"/>
  <c r="Q52" i="33"/>
  <c r="AO52" i="33"/>
  <c r="Y52" i="33"/>
  <c r="I52" i="33"/>
  <c r="BC12" i="34"/>
  <c r="AU12" i="34"/>
  <c r="AM12" i="34"/>
  <c r="AE12" i="34"/>
  <c r="W12" i="34"/>
  <c r="O12" i="34"/>
  <c r="G12" i="34"/>
  <c r="AA12" i="34"/>
  <c r="AI12" i="34"/>
  <c r="AQ12" i="34"/>
  <c r="K12" i="34"/>
  <c r="AY12" i="34"/>
  <c r="S12" i="34"/>
  <c r="AY16" i="34"/>
  <c r="AQ16" i="34"/>
  <c r="AI16" i="34"/>
  <c r="AA16" i="34"/>
  <c r="S16" i="34"/>
  <c r="K16" i="34"/>
  <c r="BC16" i="34"/>
  <c r="AU16" i="34"/>
  <c r="AM16" i="34"/>
  <c r="AE16" i="34"/>
  <c r="W16" i="34"/>
  <c r="O16" i="34"/>
  <c r="G16" i="34"/>
  <c r="BC20" i="34"/>
  <c r="AU20" i="34"/>
  <c r="AM20" i="34"/>
  <c r="AE20" i="34"/>
  <c r="W20" i="34"/>
  <c r="O20" i="34"/>
  <c r="G20" i="34"/>
  <c r="AQ20" i="34"/>
  <c r="AA20" i="34"/>
  <c r="K20" i="34"/>
  <c r="AY20" i="34"/>
  <c r="AI20" i="34"/>
  <c r="S20" i="34"/>
  <c r="BC24" i="34"/>
  <c r="AU24" i="34"/>
  <c r="AM24" i="34"/>
  <c r="AE24" i="34"/>
  <c r="W24" i="34"/>
  <c r="O24" i="34"/>
  <c r="G24" i="34"/>
  <c r="AY24" i="34"/>
  <c r="AQ24" i="34"/>
  <c r="AI24" i="34"/>
  <c r="AA24" i="34"/>
  <c r="S24" i="34"/>
  <c r="K24" i="34"/>
  <c r="BC28" i="34"/>
  <c r="AU28" i="34"/>
  <c r="AM28" i="34"/>
  <c r="AE28" i="34"/>
  <c r="W28" i="34"/>
  <c r="O28" i="34"/>
  <c r="G28" i="34"/>
  <c r="AY28" i="34"/>
  <c r="AQ28" i="34"/>
  <c r="AI28" i="34"/>
  <c r="AA28" i="34"/>
  <c r="S28" i="34"/>
  <c r="K28" i="34"/>
  <c r="BC32" i="34"/>
  <c r="AU32" i="34"/>
  <c r="AM32" i="34"/>
  <c r="AE32" i="34"/>
  <c r="W32" i="34"/>
  <c r="O32" i="34"/>
  <c r="G32" i="34"/>
  <c r="AY32" i="34"/>
  <c r="AQ32" i="34"/>
  <c r="AI32" i="34"/>
  <c r="AA32" i="34"/>
  <c r="S32" i="34"/>
  <c r="K32" i="34"/>
  <c r="AY36" i="34"/>
  <c r="AQ36" i="34"/>
  <c r="AI36" i="34"/>
  <c r="AA36" i="34"/>
  <c r="S36" i="34"/>
  <c r="K36" i="34"/>
  <c r="AU36" i="34"/>
  <c r="O36" i="34"/>
  <c r="BC36" i="34"/>
  <c r="W36" i="34"/>
  <c r="AE36" i="34"/>
  <c r="AM36" i="34"/>
  <c r="G36" i="34"/>
  <c r="BC40" i="34"/>
  <c r="AU40" i="34"/>
  <c r="AM40" i="34"/>
  <c r="AE40" i="34"/>
  <c r="W40" i="34"/>
  <c r="O40" i="34"/>
  <c r="G40" i="34"/>
  <c r="AY40" i="34"/>
  <c r="AQ40" i="34"/>
  <c r="AI40" i="34"/>
  <c r="AA40" i="34"/>
  <c r="S40" i="34"/>
  <c r="K40" i="34"/>
  <c r="BC44" i="34"/>
  <c r="AU44" i="34"/>
  <c r="AM44" i="34"/>
  <c r="AE44" i="34"/>
  <c r="W44" i="34"/>
  <c r="O44" i="34"/>
  <c r="G44" i="34"/>
  <c r="AY44" i="34"/>
  <c r="AQ44" i="34"/>
  <c r="AI44" i="34"/>
  <c r="AA44" i="34"/>
  <c r="S44" i="34"/>
  <c r="K44" i="34"/>
  <c r="AY48" i="34"/>
  <c r="AQ48" i="34"/>
  <c r="AI48" i="34"/>
  <c r="AE48" i="34"/>
  <c r="W48" i="34"/>
  <c r="O48" i="34"/>
  <c r="G48" i="34"/>
  <c r="AU48" i="34"/>
  <c r="AA48" i="34"/>
  <c r="S48" i="34"/>
  <c r="K48" i="34"/>
  <c r="AM48" i="34"/>
  <c r="BC48" i="34"/>
  <c r="AY52" i="34"/>
  <c r="AQ52" i="34"/>
  <c r="AI52" i="34"/>
  <c r="AA52" i="34"/>
  <c r="S52" i="34"/>
  <c r="K52" i="34"/>
  <c r="BC52" i="34"/>
  <c r="AM52" i="34"/>
  <c r="W52" i="34"/>
  <c r="G52" i="34"/>
  <c r="AU52" i="34"/>
  <c r="AE52" i="34"/>
  <c r="O52" i="34"/>
  <c r="M116" i="18"/>
  <c r="I116" i="18"/>
  <c r="E116" i="18"/>
  <c r="Q116" i="18"/>
  <c r="Q116" i="20"/>
  <c r="I116" i="20"/>
  <c r="E116" i="20"/>
  <c r="G116" i="20"/>
  <c r="BC63" i="18"/>
  <c r="AU63" i="18"/>
  <c r="AM63" i="18"/>
  <c r="AE63" i="18"/>
  <c r="W63" i="18"/>
  <c r="O63" i="18"/>
  <c r="K63" i="18"/>
  <c r="G63" i="18"/>
  <c r="AQ63" i="18"/>
  <c r="AA63" i="18"/>
  <c r="S63" i="18"/>
  <c r="AY63" i="18"/>
  <c r="AI63" i="18"/>
  <c r="AY71" i="18"/>
  <c r="AQ71" i="18"/>
  <c r="AI71" i="18"/>
  <c r="AA71" i="18"/>
  <c r="AU71" i="18"/>
  <c r="W71" i="18"/>
  <c r="K71" i="18"/>
  <c r="AM71" i="18"/>
  <c r="S71" i="18"/>
  <c r="AE71" i="18"/>
  <c r="G71" i="18"/>
  <c r="O71" i="18"/>
  <c r="BC71" i="18"/>
  <c r="AY75" i="18"/>
  <c r="AQ75" i="18"/>
  <c r="AI75" i="18"/>
  <c r="AA75" i="18"/>
  <c r="S75" i="18"/>
  <c r="K75" i="18"/>
  <c r="AE75" i="18"/>
  <c r="BC75" i="18"/>
  <c r="W75" i="18"/>
  <c r="AU75" i="18"/>
  <c r="O75" i="18"/>
  <c r="AM75" i="18"/>
  <c r="G75" i="18"/>
  <c r="BC79" i="18"/>
  <c r="AU79" i="18"/>
  <c r="AM79" i="18"/>
  <c r="AE79" i="18"/>
  <c r="W79" i="18"/>
  <c r="O79" i="18"/>
  <c r="G79" i="18"/>
  <c r="AQ79" i="18"/>
  <c r="AA79" i="18"/>
  <c r="K79" i="18"/>
  <c r="AY79" i="18"/>
  <c r="AI79" i="18"/>
  <c r="S79" i="18"/>
  <c r="BC83" i="18"/>
  <c r="AU83" i="18"/>
  <c r="AM83" i="18"/>
  <c r="AE83" i="18"/>
  <c r="W83" i="18"/>
  <c r="O83" i="18"/>
  <c r="G83" i="18"/>
  <c r="AQ83" i="18"/>
  <c r="AA83" i="18"/>
  <c r="K83" i="18"/>
  <c r="AY83" i="18"/>
  <c r="AI83" i="18"/>
  <c r="S83" i="18"/>
  <c r="BC87" i="18"/>
  <c r="AU87" i="18"/>
  <c r="AM87" i="18"/>
  <c r="AE87" i="18"/>
  <c r="W87" i="18"/>
  <c r="O87" i="18"/>
  <c r="G87" i="18"/>
  <c r="AQ87" i="18"/>
  <c r="AA87" i="18"/>
  <c r="K87" i="18"/>
  <c r="AY87" i="18"/>
  <c r="AI87" i="18"/>
  <c r="S87" i="18"/>
  <c r="AU63" i="20"/>
  <c r="AM63" i="20"/>
  <c r="AE63" i="20"/>
  <c r="W63" i="20"/>
  <c r="O63" i="20"/>
  <c r="BC63" i="20"/>
  <c r="G63" i="20"/>
  <c r="AQ63" i="20"/>
  <c r="K63" i="20"/>
  <c r="AY63" i="20"/>
  <c r="AI63" i="20"/>
  <c r="S63" i="20"/>
  <c r="AA63" i="20"/>
  <c r="AY67" i="20"/>
  <c r="AM67" i="20"/>
  <c r="S67" i="20"/>
  <c r="G67" i="20"/>
  <c r="AU67" i="20"/>
  <c r="AA67" i="20"/>
  <c r="O67" i="20"/>
  <c r="BC67" i="20"/>
  <c r="AI67" i="20"/>
  <c r="W67" i="20"/>
  <c r="AQ67" i="20"/>
  <c r="K67" i="20"/>
  <c r="AE67" i="20"/>
  <c r="BC71" i="20"/>
  <c r="AU71" i="20"/>
  <c r="AM71" i="20"/>
  <c r="AE71" i="20"/>
  <c r="W71" i="20"/>
  <c r="O71" i="20"/>
  <c r="G71" i="20"/>
  <c r="AA71" i="20"/>
  <c r="AY71" i="20"/>
  <c r="S71" i="20"/>
  <c r="AQ71" i="20"/>
  <c r="K71" i="20"/>
  <c r="AI71" i="20"/>
  <c r="BC75" i="20"/>
  <c r="AU75" i="20"/>
  <c r="AM75" i="20"/>
  <c r="AE75" i="20"/>
  <c r="W75" i="20"/>
  <c r="O75" i="20"/>
  <c r="G75" i="20"/>
  <c r="AQ75" i="20"/>
  <c r="K75" i="20"/>
  <c r="AI75" i="20"/>
  <c r="AA75" i="20"/>
  <c r="AY75" i="20"/>
  <c r="S75" i="20"/>
  <c r="AY79" i="20"/>
  <c r="AQ79" i="20"/>
  <c r="AI79" i="20"/>
  <c r="AA79" i="20"/>
  <c r="S79" i="20"/>
  <c r="K79" i="20"/>
  <c r="BC79" i="20"/>
  <c r="AM79" i="20"/>
  <c r="W79" i="20"/>
  <c r="G79" i="20"/>
  <c r="AU79" i="20"/>
  <c r="AE79" i="20"/>
  <c r="O79" i="20"/>
  <c r="AY83" i="20"/>
  <c r="AQ83" i="20"/>
  <c r="AI83" i="20"/>
  <c r="AA83" i="20"/>
  <c r="S83" i="20"/>
  <c r="K83" i="20"/>
  <c r="BC83" i="20"/>
  <c r="AM83" i="20"/>
  <c r="W83" i="20"/>
  <c r="G83" i="20"/>
  <c r="AU83" i="20"/>
  <c r="AE83" i="20"/>
  <c r="O83" i="20"/>
  <c r="AY87" i="20"/>
  <c r="AQ87" i="20"/>
  <c r="AI87" i="20"/>
  <c r="AA87" i="20"/>
  <c r="S87" i="20"/>
  <c r="K87" i="20"/>
  <c r="BC87" i="20"/>
  <c r="AM87" i="20"/>
  <c r="W87" i="20"/>
  <c r="G87" i="20"/>
  <c r="AU87" i="20"/>
  <c r="AE87" i="20"/>
  <c r="O87" i="20"/>
  <c r="AM67" i="18"/>
  <c r="AA67" i="18"/>
  <c r="G67" i="18"/>
  <c r="AU67" i="18"/>
  <c r="AI67" i="18"/>
  <c r="O67" i="18"/>
  <c r="BC67" i="18"/>
  <c r="AQ67" i="18"/>
  <c r="W67" i="18"/>
  <c r="K67" i="18"/>
  <c r="AY67" i="18"/>
  <c r="AE67" i="18"/>
  <c r="S67" i="18"/>
  <c r="AW65" i="18"/>
  <c r="AO65" i="18"/>
  <c r="AG65" i="18"/>
  <c r="Y65" i="18"/>
  <c r="Q65" i="18"/>
  <c r="I65" i="18"/>
  <c r="BA65" i="18"/>
  <c r="AS65" i="18"/>
  <c r="AK65" i="18"/>
  <c r="AC65" i="18"/>
  <c r="U65" i="18"/>
  <c r="M65" i="18"/>
  <c r="E65" i="18"/>
  <c r="BA69" i="18"/>
  <c r="AS69" i="18"/>
  <c r="AK69" i="18"/>
  <c r="AC69" i="18"/>
  <c r="U69" i="18"/>
  <c r="M69" i="18"/>
  <c r="E69" i="18"/>
  <c r="AO69" i="18"/>
  <c r="I69" i="18"/>
  <c r="AW69" i="18"/>
  <c r="Q69" i="18"/>
  <c r="Y69" i="18"/>
  <c r="AG69" i="18"/>
  <c r="BA73" i="18"/>
  <c r="AS73" i="18"/>
  <c r="AK73" i="18"/>
  <c r="AC73" i="18"/>
  <c r="U73" i="18"/>
  <c r="M73" i="18"/>
  <c r="E73" i="18"/>
  <c r="AW73" i="18"/>
  <c r="AO73" i="18"/>
  <c r="AG73" i="18"/>
  <c r="Y73" i="18"/>
  <c r="Q73" i="18"/>
  <c r="I73" i="18"/>
  <c r="BA77" i="18"/>
  <c r="AS77" i="18"/>
  <c r="AK77" i="18"/>
  <c r="AC77" i="18"/>
  <c r="U77" i="18"/>
  <c r="M77" i="18"/>
  <c r="E77" i="18"/>
  <c r="AW77" i="18"/>
  <c r="AO77" i="18"/>
  <c r="AG77" i="18"/>
  <c r="Y77" i="18"/>
  <c r="Q77" i="18"/>
  <c r="I77" i="18"/>
  <c r="BA81" i="18"/>
  <c r="AS81" i="18"/>
  <c r="AK81" i="18"/>
  <c r="AC81" i="18"/>
  <c r="U81" i="18"/>
  <c r="M81" i="18"/>
  <c r="E81" i="18"/>
  <c r="AW81" i="18"/>
  <c r="AG81" i="18"/>
  <c r="Q81" i="18"/>
  <c r="AO81" i="18"/>
  <c r="Y81" i="18"/>
  <c r="I81" i="18"/>
  <c r="BA85" i="18"/>
  <c r="AS85" i="18"/>
  <c r="AK85" i="18"/>
  <c r="AC85" i="18"/>
  <c r="U85" i="18"/>
  <c r="M85" i="18"/>
  <c r="E85" i="18"/>
  <c r="AW85" i="18"/>
  <c r="AG85" i="18"/>
  <c r="Q85" i="18"/>
  <c r="Y85" i="18"/>
  <c r="I85" i="18"/>
  <c r="AO85" i="18"/>
  <c r="BA89" i="18"/>
  <c r="AS89" i="18"/>
  <c r="AK89" i="18"/>
  <c r="AC89" i="18"/>
  <c r="U89" i="18"/>
  <c r="M89" i="18"/>
  <c r="E89" i="18"/>
  <c r="AW89" i="18"/>
  <c r="AG89" i="18"/>
  <c r="Q89" i="18"/>
  <c r="I89" i="18"/>
  <c r="AO89" i="18"/>
  <c r="Y89" i="18"/>
  <c r="AW65" i="20"/>
  <c r="AO65" i="20"/>
  <c r="AG65" i="20"/>
  <c r="Y65" i="20"/>
  <c r="Q65" i="20"/>
  <c r="I65" i="20"/>
  <c r="AK65" i="20"/>
  <c r="E65" i="20"/>
  <c r="AS65" i="20"/>
  <c r="M65" i="20"/>
  <c r="BA65" i="20"/>
  <c r="U65" i="20"/>
  <c r="AC65" i="20"/>
  <c r="AW69" i="20"/>
  <c r="AO69" i="20"/>
  <c r="AG69" i="20"/>
  <c r="Y69" i="20"/>
  <c r="Q69" i="20"/>
  <c r="I69" i="20"/>
  <c r="BA69" i="20"/>
  <c r="U69" i="20"/>
  <c r="AC69" i="20"/>
  <c r="AK69" i="20"/>
  <c r="E69" i="20"/>
  <c r="M69" i="20"/>
  <c r="AS69" i="20"/>
  <c r="AW73" i="20"/>
  <c r="AO73" i="20"/>
  <c r="AG73" i="20"/>
  <c r="Y73" i="20"/>
  <c r="Q73" i="20"/>
  <c r="I73" i="20"/>
  <c r="BA73" i="20"/>
  <c r="AS73" i="20"/>
  <c r="AK73" i="20"/>
  <c r="AC73" i="20"/>
  <c r="U73" i="20"/>
  <c r="M73" i="20"/>
  <c r="E73" i="20"/>
  <c r="AW77" i="20"/>
  <c r="AO77" i="20"/>
  <c r="AG77" i="20"/>
  <c r="Y77" i="20"/>
  <c r="Q77" i="20"/>
  <c r="I77" i="20"/>
  <c r="AS77" i="20"/>
  <c r="AC77" i="20"/>
  <c r="M77" i="20"/>
  <c r="E77" i="20"/>
  <c r="BA77" i="20"/>
  <c r="AK77" i="20"/>
  <c r="U77" i="20"/>
  <c r="AW81" i="20"/>
  <c r="AO81" i="20"/>
  <c r="AG81" i="20"/>
  <c r="Y81" i="20"/>
  <c r="Q81" i="20"/>
  <c r="I81" i="20"/>
  <c r="AS81" i="20"/>
  <c r="AC81" i="20"/>
  <c r="M81" i="20"/>
  <c r="BA81" i="20"/>
  <c r="AK81" i="20"/>
  <c r="U81" i="20"/>
  <c r="E81" i="20"/>
  <c r="AW85" i="20"/>
  <c r="AO85" i="20"/>
  <c r="AG85" i="20"/>
  <c r="Y85" i="20"/>
  <c r="Q85" i="20"/>
  <c r="I85" i="20"/>
  <c r="AS85" i="20"/>
  <c r="AC85" i="20"/>
  <c r="M85" i="20"/>
  <c r="AK85" i="20"/>
  <c r="U85" i="20"/>
  <c r="E85" i="20"/>
  <c r="BA85" i="20"/>
  <c r="AW89" i="20"/>
  <c r="AO89" i="20"/>
  <c r="AG89" i="20"/>
  <c r="Y89" i="20"/>
  <c r="Q89" i="20"/>
  <c r="I89" i="20"/>
  <c r="AS89" i="20"/>
  <c r="AC89" i="20"/>
  <c r="M89" i="20"/>
  <c r="U89" i="20"/>
  <c r="E89" i="20"/>
  <c r="BA89" i="20"/>
  <c r="AK89" i="20"/>
  <c r="BC65" i="18"/>
  <c r="AU65" i="18"/>
  <c r="AM65" i="18"/>
  <c r="AE65" i="18"/>
  <c r="W65" i="18"/>
  <c r="O65" i="18"/>
  <c r="G65" i="18"/>
  <c r="AI65" i="18"/>
  <c r="K65" i="18"/>
  <c r="AA65" i="18"/>
  <c r="AY65" i="18"/>
  <c r="S65" i="18"/>
  <c r="AQ65" i="18"/>
  <c r="AY69" i="18"/>
  <c r="AE69" i="18"/>
  <c r="S69" i="18"/>
  <c r="AM69" i="18"/>
  <c r="AA69" i="18"/>
  <c r="G69" i="18"/>
  <c r="AU69" i="18"/>
  <c r="AI69" i="18"/>
  <c r="O69" i="18"/>
  <c r="K69" i="18"/>
  <c r="AQ69" i="18"/>
  <c r="W69" i="18"/>
  <c r="BC69" i="18"/>
  <c r="AY73" i="18"/>
  <c r="AQ73" i="18"/>
  <c r="AI73" i="18"/>
  <c r="AA73" i="18"/>
  <c r="S73" i="18"/>
  <c r="K73" i="18"/>
  <c r="AM73" i="18"/>
  <c r="G73" i="18"/>
  <c r="AE73" i="18"/>
  <c r="BC73" i="18"/>
  <c r="W73" i="18"/>
  <c r="O73" i="18"/>
  <c r="AU73" i="18"/>
  <c r="BC77" i="18"/>
  <c r="AY77" i="18"/>
  <c r="AQ77" i="18"/>
  <c r="AI77" i="18"/>
  <c r="AA77" i="18"/>
  <c r="S77" i="18"/>
  <c r="K77" i="18"/>
  <c r="W77" i="18"/>
  <c r="AU77" i="18"/>
  <c r="O77" i="18"/>
  <c r="AM77" i="18"/>
  <c r="G77" i="18"/>
  <c r="AE77" i="18"/>
  <c r="BC81" i="18"/>
  <c r="AU81" i="18"/>
  <c r="AM81" i="18"/>
  <c r="AE81" i="18"/>
  <c r="W81" i="18"/>
  <c r="O81" i="18"/>
  <c r="G81" i="18"/>
  <c r="AY81" i="18"/>
  <c r="AI81" i="18"/>
  <c r="S81" i="18"/>
  <c r="AQ81" i="18"/>
  <c r="AA81" i="18"/>
  <c r="K81" i="18"/>
  <c r="BC85" i="18"/>
  <c r="AU85" i="18"/>
  <c r="AM85" i="18"/>
  <c r="AE85" i="18"/>
  <c r="W85" i="18"/>
  <c r="O85" i="18"/>
  <c r="G85" i="18"/>
  <c r="AY85" i="18"/>
  <c r="AI85" i="18"/>
  <c r="S85" i="18"/>
  <c r="AQ85" i="18"/>
  <c r="AA85" i="18"/>
  <c r="K85" i="18"/>
  <c r="BC89" i="18"/>
  <c r="AU89" i="18"/>
  <c r="AM89" i="18"/>
  <c r="AE89" i="18"/>
  <c r="W89" i="18"/>
  <c r="O89" i="18"/>
  <c r="G89" i="18"/>
  <c r="AY89" i="18"/>
  <c r="AI89" i="18"/>
  <c r="S89" i="18"/>
  <c r="AQ89" i="18"/>
  <c r="AA89" i="18"/>
  <c r="K89" i="18"/>
  <c r="AU65" i="20"/>
  <c r="AA65" i="20"/>
  <c r="O65" i="20"/>
  <c r="BC65" i="20"/>
  <c r="AI65" i="20"/>
  <c r="W65" i="20"/>
  <c r="AQ65" i="20"/>
  <c r="AE65" i="20"/>
  <c r="K65" i="20"/>
  <c r="S65" i="20"/>
  <c r="AY65" i="20"/>
  <c r="G65" i="20"/>
  <c r="AM65" i="20"/>
  <c r="AQ69" i="20"/>
  <c r="AE69" i="20"/>
  <c r="K69" i="20"/>
  <c r="AY69" i="20"/>
  <c r="AM69" i="20"/>
  <c r="S69" i="20"/>
  <c r="G69" i="20"/>
  <c r="AU69" i="20"/>
  <c r="AA69" i="20"/>
  <c r="O69" i="20"/>
  <c r="W69" i="20"/>
  <c r="BC69" i="20"/>
  <c r="AI69" i="20"/>
  <c r="BC73" i="20"/>
  <c r="AU73" i="20"/>
  <c r="AM73" i="20"/>
  <c r="AE73" i="20"/>
  <c r="W73" i="20"/>
  <c r="O73" i="20"/>
  <c r="G73" i="20"/>
  <c r="AY73" i="20"/>
  <c r="S73" i="20"/>
  <c r="AQ73" i="20"/>
  <c r="K73" i="20"/>
  <c r="AI73" i="20"/>
  <c r="AA73" i="20"/>
  <c r="AY77" i="20"/>
  <c r="AQ77" i="20"/>
  <c r="AI77" i="20"/>
  <c r="AA77" i="20"/>
  <c r="S77" i="20"/>
  <c r="K77" i="20"/>
  <c r="AU77" i="20"/>
  <c r="AE77" i="20"/>
  <c r="O77" i="20"/>
  <c r="BC77" i="20"/>
  <c r="AM77" i="20"/>
  <c r="W77" i="20"/>
  <c r="G77" i="20"/>
  <c r="AY81" i="20"/>
  <c r="AQ81" i="20"/>
  <c r="AI81" i="20"/>
  <c r="AA81" i="20"/>
  <c r="S81" i="20"/>
  <c r="K81" i="20"/>
  <c r="AU81" i="20"/>
  <c r="AE81" i="20"/>
  <c r="O81" i="20"/>
  <c r="BC81" i="20"/>
  <c r="AM81" i="20"/>
  <c r="W81" i="20"/>
  <c r="G81" i="20"/>
  <c r="AY85" i="20"/>
  <c r="AQ85" i="20"/>
  <c r="AI85" i="20"/>
  <c r="AA85" i="20"/>
  <c r="S85" i="20"/>
  <c r="K85" i="20"/>
  <c r="AU85" i="20"/>
  <c r="AE85" i="20"/>
  <c r="O85" i="20"/>
  <c r="BC85" i="20"/>
  <c r="AM85" i="20"/>
  <c r="W85" i="20"/>
  <c r="G85" i="20"/>
  <c r="AY89" i="20"/>
  <c r="AQ89" i="20"/>
  <c r="AI89" i="20"/>
  <c r="AA89" i="20"/>
  <c r="S89" i="20"/>
  <c r="K89" i="20"/>
  <c r="AU89" i="20"/>
  <c r="AE89" i="20"/>
  <c r="O89" i="20"/>
  <c r="BC89" i="20"/>
  <c r="AM89" i="20"/>
  <c r="W89" i="20"/>
  <c r="G89" i="20"/>
  <c r="AW63" i="18"/>
  <c r="AO63" i="18"/>
  <c r="AG63" i="18"/>
  <c r="Y63" i="18"/>
  <c r="Q63" i="18"/>
  <c r="BA63" i="18"/>
  <c r="AS63" i="18"/>
  <c r="AK63" i="18"/>
  <c r="AC63" i="18"/>
  <c r="U63" i="18"/>
  <c r="M63" i="18"/>
  <c r="I63" i="18"/>
  <c r="E63" i="18"/>
  <c r="BA67" i="18"/>
  <c r="AS67" i="18"/>
  <c r="AK67" i="18"/>
  <c r="AC67" i="18"/>
  <c r="U67" i="18"/>
  <c r="M67" i="18"/>
  <c r="E67" i="18"/>
  <c r="AW67" i="18"/>
  <c r="Q67" i="18"/>
  <c r="Y67" i="18"/>
  <c r="AG67" i="18"/>
  <c r="I67" i="18"/>
  <c r="AO67" i="18"/>
  <c r="BA71" i="18"/>
  <c r="AS71" i="18"/>
  <c r="AK71" i="18"/>
  <c r="AC71" i="18"/>
  <c r="U71" i="18"/>
  <c r="M71" i="18"/>
  <c r="E71" i="18"/>
  <c r="AW71" i="18"/>
  <c r="AO71" i="18"/>
  <c r="AG71" i="18"/>
  <c r="I71" i="18"/>
  <c r="Q71" i="18"/>
  <c r="Y71" i="18"/>
  <c r="BA75" i="18"/>
  <c r="AS75" i="18"/>
  <c r="AK75" i="18"/>
  <c r="AC75" i="18"/>
  <c r="U75" i="18"/>
  <c r="M75" i="18"/>
  <c r="E75" i="18"/>
  <c r="AW75" i="18"/>
  <c r="AO75" i="18"/>
  <c r="AG75" i="18"/>
  <c r="Y75" i="18"/>
  <c r="Q75" i="18"/>
  <c r="I75" i="18"/>
  <c r="BA79" i="18"/>
  <c r="AS79" i="18"/>
  <c r="AK79" i="18"/>
  <c r="AC79" i="18"/>
  <c r="U79" i="18"/>
  <c r="M79" i="18"/>
  <c r="E79" i="18"/>
  <c r="AO79" i="18"/>
  <c r="Y79" i="18"/>
  <c r="I79" i="18"/>
  <c r="Q79" i="18"/>
  <c r="AW79" i="18"/>
  <c r="AG79" i="18"/>
  <c r="BA83" i="18"/>
  <c r="AS83" i="18"/>
  <c r="AK83" i="18"/>
  <c r="AC83" i="18"/>
  <c r="U83" i="18"/>
  <c r="M83" i="18"/>
  <c r="E83" i="18"/>
  <c r="AO83" i="18"/>
  <c r="Y83" i="18"/>
  <c r="I83" i="18"/>
  <c r="AW83" i="18"/>
  <c r="AG83" i="18"/>
  <c r="Q83" i="18"/>
  <c r="BA87" i="18"/>
  <c r="AS87" i="18"/>
  <c r="AK87" i="18"/>
  <c r="AC87" i="18"/>
  <c r="U87" i="18"/>
  <c r="M87" i="18"/>
  <c r="E87" i="18"/>
  <c r="AO87" i="18"/>
  <c r="Y87" i="18"/>
  <c r="I87" i="18"/>
  <c r="AW87" i="18"/>
  <c r="AG87" i="18"/>
  <c r="Q87" i="18"/>
  <c r="BA63" i="20"/>
  <c r="AW63" i="20"/>
  <c r="AO63" i="20"/>
  <c r="AG63" i="20"/>
  <c r="Y63" i="20"/>
  <c r="Q63" i="20"/>
  <c r="I63" i="20"/>
  <c r="AS63" i="20"/>
  <c r="AK63" i="20"/>
  <c r="AC63" i="20"/>
  <c r="U63" i="20"/>
  <c r="M63" i="20"/>
  <c r="E63" i="20"/>
  <c r="AW67" i="20"/>
  <c r="AO67" i="20"/>
  <c r="AG67" i="20"/>
  <c r="Y67" i="20"/>
  <c r="Q67" i="20"/>
  <c r="I67" i="20"/>
  <c r="AC67" i="20"/>
  <c r="AK67" i="20"/>
  <c r="E67" i="20"/>
  <c r="AS67" i="20"/>
  <c r="M67" i="20"/>
  <c r="U67" i="20"/>
  <c r="BA67" i="20"/>
  <c r="AW71" i="20"/>
  <c r="AO71" i="20"/>
  <c r="AG71" i="20"/>
  <c r="Y71" i="20"/>
  <c r="Q71" i="20"/>
  <c r="I71" i="20"/>
  <c r="BA71" i="20"/>
  <c r="AS71" i="20"/>
  <c r="AK71" i="20"/>
  <c r="AC71" i="20"/>
  <c r="U71" i="20"/>
  <c r="M71" i="20"/>
  <c r="E71" i="20"/>
  <c r="AW75" i="20"/>
  <c r="AO75" i="20"/>
  <c r="AG75" i="20"/>
  <c r="Y75" i="20"/>
  <c r="Q75" i="20"/>
  <c r="I75" i="20"/>
  <c r="BA75" i="20"/>
  <c r="AS75" i="20"/>
  <c r="AK75" i="20"/>
  <c r="AC75" i="20"/>
  <c r="U75" i="20"/>
  <c r="M75" i="20"/>
  <c r="E75" i="20"/>
  <c r="AW79" i="20"/>
  <c r="AO79" i="20"/>
  <c r="AG79" i="20"/>
  <c r="Y79" i="20"/>
  <c r="Q79" i="20"/>
  <c r="I79" i="20"/>
  <c r="BA79" i="20"/>
  <c r="AK79" i="20"/>
  <c r="U79" i="20"/>
  <c r="E79" i="20"/>
  <c r="AC79" i="20"/>
  <c r="M79" i="20"/>
  <c r="AS79" i="20"/>
  <c r="AW83" i="20"/>
  <c r="AO83" i="20"/>
  <c r="AG83" i="20"/>
  <c r="Y83" i="20"/>
  <c r="Q83" i="20"/>
  <c r="I83" i="20"/>
  <c r="BA83" i="20"/>
  <c r="AK83" i="20"/>
  <c r="U83" i="20"/>
  <c r="E83" i="20"/>
  <c r="M83" i="20"/>
  <c r="AS83" i="20"/>
  <c r="AC83" i="20"/>
  <c r="AW87" i="20"/>
  <c r="AO87" i="20"/>
  <c r="AG87" i="20"/>
  <c r="Y87" i="20"/>
  <c r="Q87" i="20"/>
  <c r="I87" i="20"/>
  <c r="BA87" i="20"/>
  <c r="AK87" i="20"/>
  <c r="U87" i="20"/>
  <c r="E87" i="20"/>
  <c r="AS87" i="20"/>
  <c r="AC87" i="20"/>
  <c r="M87" i="20"/>
  <c r="BC32" i="18"/>
  <c r="AU32" i="18"/>
  <c r="AM32" i="18"/>
  <c r="AE32" i="18"/>
  <c r="W32" i="18"/>
  <c r="O32" i="18"/>
  <c r="G32" i="18"/>
  <c r="AY32" i="18"/>
  <c r="AQ32" i="18"/>
  <c r="AI32" i="18"/>
  <c r="AA32" i="18"/>
  <c r="S32" i="18"/>
  <c r="K32" i="18"/>
  <c r="BC36" i="18"/>
  <c r="AU36" i="18"/>
  <c r="AM36" i="18"/>
  <c r="AE36" i="18"/>
  <c r="W36" i="18"/>
  <c r="O36" i="18"/>
  <c r="G36" i="18"/>
  <c r="AY36" i="18"/>
  <c r="AQ36" i="18"/>
  <c r="AI36" i="18"/>
  <c r="AA36" i="18"/>
  <c r="S36" i="18"/>
  <c r="K36" i="18"/>
  <c r="BC40" i="18"/>
  <c r="AU40" i="18"/>
  <c r="AM40" i="18"/>
  <c r="AE40" i="18"/>
  <c r="W40" i="18"/>
  <c r="O40" i="18"/>
  <c r="G40" i="18"/>
  <c r="AY40" i="18"/>
  <c r="AQ40" i="18"/>
  <c r="AI40" i="18"/>
  <c r="AA40" i="18"/>
  <c r="S40" i="18"/>
  <c r="K40" i="18"/>
  <c r="AY16" i="20"/>
  <c r="AQ16" i="20"/>
  <c r="AI16" i="20"/>
  <c r="AA16" i="20"/>
  <c r="S16" i="20"/>
  <c r="K16" i="20"/>
  <c r="AU16" i="20"/>
  <c r="AE16" i="20"/>
  <c r="O16" i="20"/>
  <c r="BC16" i="20"/>
  <c r="AM16" i="20"/>
  <c r="W16" i="20"/>
  <c r="G16" i="20"/>
  <c r="BC28" i="20"/>
  <c r="AU28" i="20"/>
  <c r="AM28" i="20"/>
  <c r="AE28" i="20"/>
  <c r="W28" i="20"/>
  <c r="O28" i="20"/>
  <c r="G28" i="20"/>
  <c r="AQ28" i="20"/>
  <c r="K28" i="20"/>
  <c r="AI28" i="20"/>
  <c r="AA28" i="20"/>
  <c r="AY28" i="20"/>
  <c r="S28" i="20"/>
  <c r="AY32" i="20"/>
  <c r="AQ32" i="20"/>
  <c r="AI32" i="20"/>
  <c r="AA32" i="20"/>
  <c r="S32" i="20"/>
  <c r="K32" i="20"/>
  <c r="BC32" i="20"/>
  <c r="AU32" i="20"/>
  <c r="AM32" i="20"/>
  <c r="AE32" i="20"/>
  <c r="W32" i="20"/>
  <c r="O32" i="20"/>
  <c r="G32" i="20"/>
  <c r="AY36" i="20"/>
  <c r="AQ36" i="20"/>
  <c r="AI36" i="20"/>
  <c r="AA36" i="20"/>
  <c r="S36" i="20"/>
  <c r="K36" i="20"/>
  <c r="BC36" i="20"/>
  <c r="AU36" i="20"/>
  <c r="AM36" i="20"/>
  <c r="AE36" i="20"/>
  <c r="W36" i="20"/>
  <c r="O36" i="20"/>
  <c r="G36" i="20"/>
  <c r="AY40" i="20"/>
  <c r="AQ40" i="20"/>
  <c r="AI40" i="20"/>
  <c r="AA40" i="20"/>
  <c r="S40" i="20"/>
  <c r="K40" i="20"/>
  <c r="BC40" i="20"/>
  <c r="AU40" i="20"/>
  <c r="AM40" i="20"/>
  <c r="AE40" i="20"/>
  <c r="W40" i="20"/>
  <c r="O40" i="20"/>
  <c r="G40" i="20"/>
  <c r="AO10" i="18"/>
  <c r="Q10" i="18"/>
  <c r="BA10" i="18"/>
  <c r="AS10" i="18"/>
  <c r="AK10" i="18"/>
  <c r="AC10" i="18"/>
  <c r="U10" i="18"/>
  <c r="M10" i="18"/>
  <c r="E10" i="18"/>
  <c r="AW10" i="18"/>
  <c r="Y10" i="18"/>
  <c r="I10" i="18"/>
  <c r="AG10" i="18"/>
  <c r="AW14" i="18"/>
  <c r="Y14" i="18"/>
  <c r="I14" i="18"/>
  <c r="BA14" i="18"/>
  <c r="AS14" i="18"/>
  <c r="AK14" i="18"/>
  <c r="AC14" i="18"/>
  <c r="U14" i="18"/>
  <c r="M14" i="18"/>
  <c r="E14" i="18"/>
  <c r="AO14" i="18"/>
  <c r="AG14" i="18"/>
  <c r="Q14" i="18"/>
  <c r="BA18" i="18"/>
  <c r="AS18" i="18"/>
  <c r="AK18" i="18"/>
  <c r="AC18" i="18"/>
  <c r="U18" i="18"/>
  <c r="M18" i="18"/>
  <c r="E18" i="18"/>
  <c r="AO18" i="18"/>
  <c r="Y18" i="18"/>
  <c r="I18" i="18"/>
  <c r="AW18" i="18"/>
  <c r="AG18" i="18"/>
  <c r="Q18" i="18"/>
  <c r="BA22" i="18"/>
  <c r="AS22" i="18"/>
  <c r="AK22" i="18"/>
  <c r="AC22" i="18"/>
  <c r="U22" i="18"/>
  <c r="M22" i="18"/>
  <c r="E22" i="18"/>
  <c r="AO22" i="18"/>
  <c r="Y22" i="18"/>
  <c r="I22" i="18"/>
  <c r="AW22" i="18"/>
  <c r="AG22" i="18"/>
  <c r="Q22" i="18"/>
  <c r="BA26" i="18"/>
  <c r="AS26" i="18"/>
  <c r="AK26" i="18"/>
  <c r="AC26" i="18"/>
  <c r="U26" i="18"/>
  <c r="M26" i="18"/>
  <c r="E26" i="18"/>
  <c r="AW26" i="18"/>
  <c r="AO26" i="18"/>
  <c r="AG26" i="18"/>
  <c r="Y26" i="18"/>
  <c r="Q26" i="18"/>
  <c r="I26" i="18"/>
  <c r="BA30" i="18"/>
  <c r="AS30" i="18"/>
  <c r="AK30" i="18"/>
  <c r="AC30" i="18"/>
  <c r="U30" i="18"/>
  <c r="M30" i="18"/>
  <c r="E30" i="18"/>
  <c r="AW30" i="18"/>
  <c r="AO30" i="18"/>
  <c r="AG30" i="18"/>
  <c r="Y30" i="18"/>
  <c r="Q30" i="18"/>
  <c r="I30" i="18"/>
  <c r="AW34" i="18"/>
  <c r="AG34" i="18"/>
  <c r="Q34" i="18"/>
  <c r="AS34" i="18"/>
  <c r="AC34" i="18"/>
  <c r="M34" i="18"/>
  <c r="AO34" i="18"/>
  <c r="Y34" i="18"/>
  <c r="I34" i="18"/>
  <c r="AK34" i="18"/>
  <c r="U34" i="18"/>
  <c r="E34" i="18"/>
  <c r="BA34" i="18"/>
  <c r="AW38" i="18"/>
  <c r="AG38" i="18"/>
  <c r="Q38" i="18"/>
  <c r="AS38" i="18"/>
  <c r="AC38" i="18"/>
  <c r="M38" i="18"/>
  <c r="AO38" i="18"/>
  <c r="Y38" i="18"/>
  <c r="I38" i="18"/>
  <c r="U38" i="18"/>
  <c r="E38" i="18"/>
  <c r="BA38" i="18"/>
  <c r="AK38" i="18"/>
  <c r="AW42" i="18"/>
  <c r="AG42" i="18"/>
  <c r="Q42" i="18"/>
  <c r="AS42" i="18"/>
  <c r="AC42" i="18"/>
  <c r="M42" i="18"/>
  <c r="AO42" i="18"/>
  <c r="Y42" i="18"/>
  <c r="I42" i="18"/>
  <c r="E42" i="18"/>
  <c r="BA42" i="18"/>
  <c r="AK42" i="18"/>
  <c r="U42" i="18"/>
  <c r="BA10" i="20"/>
  <c r="AC10" i="20"/>
  <c r="M10" i="20"/>
  <c r="AW10" i="20"/>
  <c r="AO10" i="20"/>
  <c r="AG10" i="20"/>
  <c r="Y10" i="20"/>
  <c r="Q10" i="20"/>
  <c r="I10" i="20"/>
  <c r="AS10" i="20"/>
  <c r="AK10" i="20"/>
  <c r="U10" i="20"/>
  <c r="E10" i="20"/>
  <c r="AS14" i="20"/>
  <c r="AK14" i="20"/>
  <c r="M14" i="20"/>
  <c r="E14" i="20"/>
  <c r="BA14" i="20"/>
  <c r="AO14" i="20"/>
  <c r="AG14" i="20"/>
  <c r="Y14" i="20"/>
  <c r="Q14" i="20"/>
  <c r="I14" i="20"/>
  <c r="U14" i="20"/>
  <c r="AW14" i="20"/>
  <c r="AC14" i="20"/>
  <c r="AW18" i="20"/>
  <c r="AO18" i="20"/>
  <c r="AG18" i="20"/>
  <c r="Y18" i="20"/>
  <c r="Q18" i="20"/>
  <c r="I18" i="20"/>
  <c r="BA18" i="20"/>
  <c r="AK18" i="20"/>
  <c r="U18" i="20"/>
  <c r="E18" i="20"/>
  <c r="AS18" i="20"/>
  <c r="AC18" i="20"/>
  <c r="M18" i="20"/>
  <c r="AW22" i="20"/>
  <c r="AO22" i="20"/>
  <c r="AG22" i="20"/>
  <c r="Y22" i="20"/>
  <c r="Q22" i="20"/>
  <c r="I22" i="20"/>
  <c r="BA22" i="20"/>
  <c r="AK22" i="20"/>
  <c r="U22" i="20"/>
  <c r="E22" i="20"/>
  <c r="AS22" i="20"/>
  <c r="AC22" i="20"/>
  <c r="M22" i="20"/>
  <c r="AW26" i="20"/>
  <c r="AO26" i="20"/>
  <c r="AG26" i="20"/>
  <c r="Y26" i="20"/>
  <c r="Q26" i="20"/>
  <c r="I26" i="20"/>
  <c r="BA26" i="20"/>
  <c r="AS26" i="20"/>
  <c r="AK26" i="20"/>
  <c r="AC26" i="20"/>
  <c r="U26" i="20"/>
  <c r="M26" i="20"/>
  <c r="E26" i="20"/>
  <c r="AS30" i="20"/>
  <c r="AC30" i="20"/>
  <c r="M30" i="20"/>
  <c r="AO30" i="20"/>
  <c r="Y30" i="20"/>
  <c r="I30" i="20"/>
  <c r="BA30" i="20"/>
  <c r="AK30" i="20"/>
  <c r="U30" i="20"/>
  <c r="E30" i="20"/>
  <c r="AW30" i="20"/>
  <c r="AG30" i="20"/>
  <c r="Q30" i="20"/>
  <c r="AS34" i="20"/>
  <c r="AC34" i="20"/>
  <c r="M34" i="20"/>
  <c r="AO34" i="20"/>
  <c r="Y34" i="20"/>
  <c r="I34" i="20"/>
  <c r="BA34" i="20"/>
  <c r="AK34" i="20"/>
  <c r="U34" i="20"/>
  <c r="E34" i="20"/>
  <c r="AW34" i="20"/>
  <c r="AG34" i="20"/>
  <c r="Q34" i="20"/>
  <c r="AS38" i="20"/>
  <c r="AC38" i="20"/>
  <c r="M38" i="20"/>
  <c r="AO38" i="20"/>
  <c r="Y38" i="20"/>
  <c r="I38" i="20"/>
  <c r="BA38" i="20"/>
  <c r="AK38" i="20"/>
  <c r="U38" i="20"/>
  <c r="E38" i="20"/>
  <c r="AG38" i="20"/>
  <c r="Q38" i="20"/>
  <c r="AW38" i="20"/>
  <c r="AS42" i="20"/>
  <c r="AC42" i="20"/>
  <c r="M42" i="20"/>
  <c r="AO42" i="20"/>
  <c r="Y42" i="20"/>
  <c r="I42" i="20"/>
  <c r="BA42" i="20"/>
  <c r="AK42" i="20"/>
  <c r="U42" i="20"/>
  <c r="E42" i="20"/>
  <c r="Q42" i="20"/>
  <c r="AW42" i="20"/>
  <c r="AG42" i="20"/>
  <c r="AY24" i="20"/>
  <c r="AI24" i="20"/>
  <c r="S24" i="20"/>
  <c r="AU24" i="20"/>
  <c r="AE24" i="20"/>
  <c r="O24" i="20"/>
  <c r="AA24" i="20"/>
  <c r="BC24" i="20"/>
  <c r="W24" i="20"/>
  <c r="AQ24" i="20"/>
  <c r="K24" i="20"/>
  <c r="AM24" i="20"/>
  <c r="G24" i="20"/>
  <c r="BC10" i="18"/>
  <c r="AU10" i="18"/>
  <c r="AM10" i="18"/>
  <c r="AE10" i="18"/>
  <c r="W10" i="18"/>
  <c r="O10" i="18"/>
  <c r="G10" i="18"/>
  <c r="AY10" i="18"/>
  <c r="AQ10" i="18"/>
  <c r="AI10" i="18"/>
  <c r="AA10" i="18"/>
  <c r="S10" i="18"/>
  <c r="K10" i="18"/>
  <c r="BC14" i="18"/>
  <c r="AU14" i="18"/>
  <c r="AM14" i="18"/>
  <c r="AE14" i="18"/>
  <c r="W14" i="18"/>
  <c r="O14" i="18"/>
  <c r="G14" i="18"/>
  <c r="AY14" i="18"/>
  <c r="AQ14" i="18"/>
  <c r="AI14" i="18"/>
  <c r="AA14" i="18"/>
  <c r="S14" i="18"/>
  <c r="K14" i="18"/>
  <c r="BC18" i="18"/>
  <c r="AU18" i="18"/>
  <c r="AM18" i="18"/>
  <c r="AE18" i="18"/>
  <c r="W18" i="18"/>
  <c r="O18" i="18"/>
  <c r="G18" i="18"/>
  <c r="AQ18" i="18"/>
  <c r="AA18" i="18"/>
  <c r="K18" i="18"/>
  <c r="AY18" i="18"/>
  <c r="AI18" i="18"/>
  <c r="S18" i="18"/>
  <c r="BC22" i="18"/>
  <c r="AU22" i="18"/>
  <c r="AM22" i="18"/>
  <c r="AE22" i="18"/>
  <c r="W22" i="18"/>
  <c r="O22" i="18"/>
  <c r="G22" i="18"/>
  <c r="AQ22" i="18"/>
  <c r="AA22" i="18"/>
  <c r="K22" i="18"/>
  <c r="AY22" i="18"/>
  <c r="AI22" i="18"/>
  <c r="S22" i="18"/>
  <c r="AU26" i="18"/>
  <c r="AE26" i="18"/>
  <c r="O26" i="18"/>
  <c r="AQ26" i="18"/>
  <c r="AA26" i="18"/>
  <c r="K26" i="18"/>
  <c r="AM26" i="18"/>
  <c r="G26" i="18"/>
  <c r="AI26" i="18"/>
  <c r="BC26" i="18"/>
  <c r="W26" i="18"/>
  <c r="AY26" i="18"/>
  <c r="S26" i="18"/>
  <c r="AY30" i="18"/>
  <c r="AQ30" i="18"/>
  <c r="AI30" i="18"/>
  <c r="AA30" i="18"/>
  <c r="S30" i="18"/>
  <c r="K30" i="18"/>
  <c r="BC30" i="18"/>
  <c r="W30" i="18"/>
  <c r="AU30" i="18"/>
  <c r="O30" i="18"/>
  <c r="AM30" i="18"/>
  <c r="G30" i="18"/>
  <c r="AE30" i="18"/>
  <c r="BC34" i="18"/>
  <c r="AU34" i="18"/>
  <c r="AM34" i="18"/>
  <c r="AE34" i="18"/>
  <c r="W34" i="18"/>
  <c r="O34" i="18"/>
  <c r="G34" i="18"/>
  <c r="AY34" i="18"/>
  <c r="AQ34" i="18"/>
  <c r="AI34" i="18"/>
  <c r="AA34" i="18"/>
  <c r="S34" i="18"/>
  <c r="K34" i="18"/>
  <c r="BC38" i="18"/>
  <c r="AU38" i="18"/>
  <c r="AM38" i="18"/>
  <c r="AE38" i="18"/>
  <c r="W38" i="18"/>
  <c r="O38" i="18"/>
  <c r="G38" i="18"/>
  <c r="AY38" i="18"/>
  <c r="AQ38" i="18"/>
  <c r="AI38" i="18"/>
  <c r="AA38" i="18"/>
  <c r="S38" i="18"/>
  <c r="K38" i="18"/>
  <c r="BC42" i="18"/>
  <c r="AU42" i="18"/>
  <c r="AM42" i="18"/>
  <c r="AE42" i="18"/>
  <c r="W42" i="18"/>
  <c r="O42" i="18"/>
  <c r="G42" i="18"/>
  <c r="AY42" i="18"/>
  <c r="AQ42" i="18"/>
  <c r="AI42" i="18"/>
  <c r="AA42" i="18"/>
  <c r="S42" i="18"/>
  <c r="K42" i="18"/>
  <c r="AY10" i="20"/>
  <c r="AQ10" i="20"/>
  <c r="AI10" i="20"/>
  <c r="AA10" i="20"/>
  <c r="S10" i="20"/>
  <c r="K10" i="20"/>
  <c r="BC10" i="20"/>
  <c r="AU10" i="20"/>
  <c r="AM10" i="20"/>
  <c r="AE10" i="20"/>
  <c r="W10" i="20"/>
  <c r="O10" i="20"/>
  <c r="G10" i="20"/>
  <c r="AY14" i="20"/>
  <c r="AQ14" i="20"/>
  <c r="BC14" i="20"/>
  <c r="AI14" i="20"/>
  <c r="AA14" i="20"/>
  <c r="S14" i="20"/>
  <c r="K14" i="20"/>
  <c r="AU14" i="20"/>
  <c r="AM14" i="20"/>
  <c r="AE14" i="20"/>
  <c r="W14" i="20"/>
  <c r="O14" i="20"/>
  <c r="G14" i="20"/>
  <c r="AY18" i="20"/>
  <c r="AQ18" i="20"/>
  <c r="AI18" i="20"/>
  <c r="AA18" i="20"/>
  <c r="S18" i="20"/>
  <c r="K18" i="20"/>
  <c r="BC18" i="20"/>
  <c r="AM18" i="20"/>
  <c r="W18" i="20"/>
  <c r="G18" i="20"/>
  <c r="AU18" i="20"/>
  <c r="AE18" i="20"/>
  <c r="O18" i="20"/>
  <c r="AY22" i="20"/>
  <c r="AQ22" i="20"/>
  <c r="AI22" i="20"/>
  <c r="AA22" i="20"/>
  <c r="S22" i="20"/>
  <c r="K22" i="20"/>
  <c r="BC22" i="20"/>
  <c r="AM22" i="20"/>
  <c r="W22" i="20"/>
  <c r="G22" i="20"/>
  <c r="AU22" i="20"/>
  <c r="AE22" i="20"/>
  <c r="O22" i="20"/>
  <c r="AU26" i="20"/>
  <c r="AE26" i="20"/>
  <c r="O26" i="20"/>
  <c r="AQ26" i="20"/>
  <c r="AA26" i="20"/>
  <c r="K26" i="20"/>
  <c r="BC26" i="20"/>
  <c r="AM26" i="20"/>
  <c r="W26" i="20"/>
  <c r="G26" i="20"/>
  <c r="AI26" i="20"/>
  <c r="S26" i="20"/>
  <c r="AY26" i="20"/>
  <c r="AY30" i="20"/>
  <c r="AQ30" i="20"/>
  <c r="AI30" i="20"/>
  <c r="AA30" i="20"/>
  <c r="S30" i="20"/>
  <c r="K30" i="20"/>
  <c r="BC30" i="20"/>
  <c r="AU30" i="20"/>
  <c r="AM30" i="20"/>
  <c r="AE30" i="20"/>
  <c r="W30" i="20"/>
  <c r="O30" i="20"/>
  <c r="G30" i="20"/>
  <c r="AY34" i="20"/>
  <c r="AQ34" i="20"/>
  <c r="AI34" i="20"/>
  <c r="AA34" i="20"/>
  <c r="S34" i="20"/>
  <c r="K34" i="20"/>
  <c r="BC34" i="20"/>
  <c r="AU34" i="20"/>
  <c r="AM34" i="20"/>
  <c r="AE34" i="20"/>
  <c r="W34" i="20"/>
  <c r="O34" i="20"/>
  <c r="G34" i="20"/>
  <c r="AY38" i="20"/>
  <c r="AQ38" i="20"/>
  <c r="AI38" i="20"/>
  <c r="AA38" i="20"/>
  <c r="S38" i="20"/>
  <c r="K38" i="20"/>
  <c r="BC38" i="20"/>
  <c r="AU38" i="20"/>
  <c r="AM38" i="20"/>
  <c r="AE38" i="20"/>
  <c r="W38" i="20"/>
  <c r="O38" i="20"/>
  <c r="G38" i="20"/>
  <c r="AY42" i="20"/>
  <c r="AQ42" i="20"/>
  <c r="AI42" i="20"/>
  <c r="AA42" i="20"/>
  <c r="S42" i="20"/>
  <c r="K42" i="20"/>
  <c r="BC42" i="20"/>
  <c r="AU42" i="20"/>
  <c r="AM42" i="20"/>
  <c r="AE42" i="20"/>
  <c r="W42" i="20"/>
  <c r="O42" i="20"/>
  <c r="G42" i="20"/>
  <c r="BC12" i="18"/>
  <c r="AU12" i="18"/>
  <c r="AM12" i="18"/>
  <c r="AE12" i="18"/>
  <c r="W12" i="18"/>
  <c r="O12" i="18"/>
  <c r="G12" i="18"/>
  <c r="AY12" i="18"/>
  <c r="AQ12" i="18"/>
  <c r="AI12" i="18"/>
  <c r="AA12" i="18"/>
  <c r="S12" i="18"/>
  <c r="K12" i="18"/>
  <c r="BC16" i="18"/>
  <c r="AU16" i="18"/>
  <c r="AM16" i="18"/>
  <c r="AE16" i="18"/>
  <c r="W16" i="18"/>
  <c r="O16" i="18"/>
  <c r="G16" i="18"/>
  <c r="AY16" i="18"/>
  <c r="AI16" i="18"/>
  <c r="S16" i="18"/>
  <c r="AQ16" i="18"/>
  <c r="AA16" i="18"/>
  <c r="K16" i="18"/>
  <c r="BC20" i="18"/>
  <c r="AU20" i="18"/>
  <c r="AM20" i="18"/>
  <c r="AE20" i="18"/>
  <c r="W20" i="18"/>
  <c r="O20" i="18"/>
  <c r="G20" i="18"/>
  <c r="AY20" i="18"/>
  <c r="AI20" i="18"/>
  <c r="S20" i="18"/>
  <c r="AQ20" i="18"/>
  <c r="AA20" i="18"/>
  <c r="K20" i="18"/>
  <c r="BC24" i="18"/>
  <c r="AM24" i="18"/>
  <c r="W24" i="18"/>
  <c r="O24" i="18"/>
  <c r="G24" i="18"/>
  <c r="AY24" i="18"/>
  <c r="AI24" i="18"/>
  <c r="AU24" i="18"/>
  <c r="S24" i="18"/>
  <c r="AQ24" i="18"/>
  <c r="AE24" i="18"/>
  <c r="K24" i="18"/>
  <c r="AA24" i="18"/>
  <c r="AQ28" i="18"/>
  <c r="AA28" i="18"/>
  <c r="K28" i="18"/>
  <c r="BC28" i="18"/>
  <c r="AM28" i="18"/>
  <c r="W28" i="18"/>
  <c r="G28" i="18"/>
  <c r="AY28" i="18"/>
  <c r="AI28" i="18"/>
  <c r="S28" i="18"/>
  <c r="AU28" i="18"/>
  <c r="AE28" i="18"/>
  <c r="O28" i="18"/>
  <c r="AY12" i="20"/>
  <c r="AQ12" i="20"/>
  <c r="AI12" i="20"/>
  <c r="AA12" i="20"/>
  <c r="S12" i="20"/>
  <c r="K12" i="20"/>
  <c r="BC12" i="20"/>
  <c r="AU12" i="20"/>
  <c r="AM12" i="20"/>
  <c r="AE12" i="20"/>
  <c r="W12" i="20"/>
  <c r="O12" i="20"/>
  <c r="G12" i="20"/>
  <c r="AY20" i="20"/>
  <c r="AQ20" i="20"/>
  <c r="AI20" i="20"/>
  <c r="AA20" i="20"/>
  <c r="S20" i="20"/>
  <c r="K20" i="20"/>
  <c r="AU20" i="20"/>
  <c r="AE20" i="20"/>
  <c r="O20" i="20"/>
  <c r="BC20" i="20"/>
  <c r="AM20" i="20"/>
  <c r="W20" i="20"/>
  <c r="G20" i="20"/>
  <c r="AO12" i="18"/>
  <c r="Q12" i="18"/>
  <c r="BA12" i="18"/>
  <c r="AS12" i="18"/>
  <c r="AK12" i="18"/>
  <c r="AC12" i="18"/>
  <c r="U12" i="18"/>
  <c r="M12" i="18"/>
  <c r="E12" i="18"/>
  <c r="AW12" i="18"/>
  <c r="Y12" i="18"/>
  <c r="I12" i="18"/>
  <c r="AG12" i="18"/>
  <c r="BA16" i="18"/>
  <c r="AS16" i="18"/>
  <c r="AK16" i="18"/>
  <c r="AC16" i="18"/>
  <c r="U16" i="18"/>
  <c r="M16" i="18"/>
  <c r="E16" i="18"/>
  <c r="Y16" i="18"/>
  <c r="I16" i="18"/>
  <c r="AW16" i="18"/>
  <c r="AG16" i="18"/>
  <c r="Q16" i="18"/>
  <c r="AO16" i="18"/>
  <c r="BA20" i="18"/>
  <c r="AS20" i="18"/>
  <c r="AK20" i="18"/>
  <c r="AC20" i="18"/>
  <c r="U20" i="18"/>
  <c r="M20" i="18"/>
  <c r="E20" i="18"/>
  <c r="AW20" i="18"/>
  <c r="AG20" i="18"/>
  <c r="Q20" i="18"/>
  <c r="AO20" i="18"/>
  <c r="Y20" i="18"/>
  <c r="I20" i="18"/>
  <c r="BA24" i="18"/>
  <c r="AS24" i="18"/>
  <c r="AK24" i="18"/>
  <c r="AC24" i="18"/>
  <c r="AW24" i="18"/>
  <c r="AO24" i="18"/>
  <c r="AG24" i="18"/>
  <c r="Y24" i="18"/>
  <c r="U24" i="18"/>
  <c r="M24" i="18"/>
  <c r="E24" i="18"/>
  <c r="Q24" i="18"/>
  <c r="I24" i="18"/>
  <c r="BA28" i="18"/>
  <c r="AS28" i="18"/>
  <c r="AK28" i="18"/>
  <c r="AC28" i="18"/>
  <c r="U28" i="18"/>
  <c r="M28" i="18"/>
  <c r="E28" i="18"/>
  <c r="AW28" i="18"/>
  <c r="AO28" i="18"/>
  <c r="AG28" i="18"/>
  <c r="Y28" i="18"/>
  <c r="Q28" i="18"/>
  <c r="I28" i="18"/>
  <c r="AO32" i="18"/>
  <c r="Y32" i="18"/>
  <c r="I32" i="18"/>
  <c r="BA32" i="18"/>
  <c r="AK32" i="18"/>
  <c r="U32" i="18"/>
  <c r="E32" i="18"/>
  <c r="AW32" i="18"/>
  <c r="AG32" i="18"/>
  <c r="Q32" i="18"/>
  <c r="M32" i="18"/>
  <c r="AS32" i="18"/>
  <c r="AC32" i="18"/>
  <c r="AO36" i="18"/>
  <c r="Y36" i="18"/>
  <c r="I36" i="18"/>
  <c r="BA36" i="18"/>
  <c r="AK36" i="18"/>
  <c r="U36" i="18"/>
  <c r="E36" i="18"/>
  <c r="AW36" i="18"/>
  <c r="AG36" i="18"/>
  <c r="Q36" i="18"/>
  <c r="AS36" i="18"/>
  <c r="AC36" i="18"/>
  <c r="M36" i="18"/>
  <c r="AO40" i="18"/>
  <c r="Y40" i="18"/>
  <c r="I40" i="18"/>
  <c r="BA40" i="18"/>
  <c r="AK40" i="18"/>
  <c r="U40" i="18"/>
  <c r="E40" i="18"/>
  <c r="AW40" i="18"/>
  <c r="AG40" i="18"/>
  <c r="Q40" i="18"/>
  <c r="AS40" i="18"/>
  <c r="AC40" i="18"/>
  <c r="M40" i="18"/>
  <c r="AS12" i="20"/>
  <c r="AC12" i="20"/>
  <c r="M12" i="20"/>
  <c r="AW12" i="20"/>
  <c r="AO12" i="20"/>
  <c r="AG12" i="20"/>
  <c r="Y12" i="20"/>
  <c r="Q12" i="20"/>
  <c r="I12" i="20"/>
  <c r="BA12" i="20"/>
  <c r="AK12" i="20"/>
  <c r="U12" i="20"/>
  <c r="E12" i="20"/>
  <c r="AW16" i="20"/>
  <c r="AO16" i="20"/>
  <c r="AG16" i="20"/>
  <c r="Y16" i="20"/>
  <c r="Q16" i="20"/>
  <c r="I16" i="20"/>
  <c r="AS16" i="20"/>
  <c r="AC16" i="20"/>
  <c r="M16" i="20"/>
  <c r="BA16" i="20"/>
  <c r="AK16" i="20"/>
  <c r="U16" i="20"/>
  <c r="E16" i="20"/>
  <c r="AW20" i="20"/>
  <c r="AO20" i="20"/>
  <c r="AG20" i="20"/>
  <c r="Y20" i="20"/>
  <c r="Q20" i="20"/>
  <c r="I20" i="20"/>
  <c r="AS20" i="20"/>
  <c r="AC20" i="20"/>
  <c r="M20" i="20"/>
  <c r="BA20" i="20"/>
  <c r="AK20" i="20"/>
  <c r="U20" i="20"/>
  <c r="E20" i="20"/>
  <c r="AW24" i="20"/>
  <c r="AO24" i="20"/>
  <c r="AG24" i="20"/>
  <c r="Y24" i="20"/>
  <c r="Q24" i="20"/>
  <c r="I24" i="20"/>
  <c r="BA24" i="20"/>
  <c r="AS24" i="20"/>
  <c r="AK24" i="20"/>
  <c r="AC24" i="20"/>
  <c r="U24" i="20"/>
  <c r="M24" i="20"/>
  <c r="E24" i="20"/>
  <c r="AW28" i="20"/>
  <c r="AO28" i="20"/>
  <c r="AG28" i="20"/>
  <c r="Y28" i="20"/>
  <c r="Q28" i="20"/>
  <c r="I28" i="20"/>
  <c r="BA28" i="20"/>
  <c r="AS28" i="20"/>
  <c r="AK28" i="20"/>
  <c r="AC28" i="20"/>
  <c r="U28" i="20"/>
  <c r="M28" i="20"/>
  <c r="E28" i="20"/>
  <c r="BA32" i="20"/>
  <c r="AK32" i="20"/>
  <c r="U32" i="20"/>
  <c r="E32" i="20"/>
  <c r="AW32" i="20"/>
  <c r="AG32" i="20"/>
  <c r="Q32" i="20"/>
  <c r="AS32" i="20"/>
  <c r="AC32" i="20"/>
  <c r="M32" i="20"/>
  <c r="Y32" i="20"/>
  <c r="I32" i="20"/>
  <c r="AO32" i="20"/>
  <c r="BA36" i="20"/>
  <c r="AK36" i="20"/>
  <c r="U36" i="20"/>
  <c r="E36" i="20"/>
  <c r="AW36" i="20"/>
  <c r="AG36" i="20"/>
  <c r="Q36" i="20"/>
  <c r="AS36" i="20"/>
  <c r="AC36" i="20"/>
  <c r="M36" i="20"/>
  <c r="I36" i="20"/>
  <c r="AO36" i="20"/>
  <c r="Y36" i="20"/>
  <c r="BA40" i="20"/>
  <c r="AK40" i="20"/>
  <c r="U40" i="20"/>
  <c r="E40" i="20"/>
  <c r="AW40" i="20"/>
  <c r="AG40" i="20"/>
  <c r="Q40" i="20"/>
  <c r="AS40" i="20"/>
  <c r="AC40" i="20"/>
  <c r="M40" i="20"/>
  <c r="AO40" i="20"/>
  <c r="Y40" i="20"/>
  <c r="I40" i="20"/>
  <c r="AW67" i="1"/>
  <c r="AK67" i="1"/>
  <c r="Q67" i="1"/>
  <c r="E67" i="1"/>
  <c r="AS67" i="1"/>
  <c r="Y67" i="1"/>
  <c r="M67" i="1"/>
  <c r="U67" i="1"/>
  <c r="AO67" i="1"/>
  <c r="AC67" i="1"/>
  <c r="BA67" i="1"/>
  <c r="AG67" i="1"/>
  <c r="I67" i="1"/>
  <c r="BC77" i="1"/>
  <c r="AU77" i="1"/>
  <c r="AM77" i="1"/>
  <c r="AE77" i="1"/>
  <c r="W77" i="1"/>
  <c r="O77" i="1"/>
  <c r="G77" i="1"/>
  <c r="AQ77" i="1"/>
  <c r="AA77" i="1"/>
  <c r="K77" i="1"/>
  <c r="S77" i="1"/>
  <c r="AI77" i="1"/>
  <c r="AY77" i="1"/>
  <c r="AY67" i="4"/>
  <c r="AQ67" i="4"/>
  <c r="AI67" i="4"/>
  <c r="AA67" i="4"/>
  <c r="S67" i="4"/>
  <c r="K67" i="4"/>
  <c r="AE67" i="4"/>
  <c r="AM67" i="4"/>
  <c r="G67" i="4"/>
  <c r="O67" i="4"/>
  <c r="BC67" i="4"/>
  <c r="W67" i="4"/>
  <c r="AU67" i="4"/>
  <c r="BC75" i="4"/>
  <c r="AU75" i="4"/>
  <c r="AM75" i="4"/>
  <c r="AE75" i="4"/>
  <c r="W75" i="4"/>
  <c r="O75" i="4"/>
  <c r="G75" i="4"/>
  <c r="AY75" i="4"/>
  <c r="AI75" i="4"/>
  <c r="S75" i="4"/>
  <c r="K75" i="4"/>
  <c r="AA75" i="4"/>
  <c r="AQ75" i="4"/>
  <c r="AW65" i="1"/>
  <c r="AO65" i="1"/>
  <c r="AG65" i="1"/>
  <c r="Y65" i="1"/>
  <c r="Q65" i="1"/>
  <c r="I65" i="1"/>
  <c r="AS65" i="1"/>
  <c r="AC65" i="1"/>
  <c r="M65" i="1"/>
  <c r="BA65" i="1"/>
  <c r="AK65" i="1"/>
  <c r="U65" i="1"/>
  <c r="E65" i="1"/>
  <c r="BC67" i="1"/>
  <c r="AU67" i="1"/>
  <c r="AM67" i="1"/>
  <c r="AE67" i="1"/>
  <c r="W67" i="1"/>
  <c r="O67" i="1"/>
  <c r="G67" i="1"/>
  <c r="AA67" i="1"/>
  <c r="AI67" i="1"/>
  <c r="AQ67" i="1"/>
  <c r="S67" i="1"/>
  <c r="K67" i="1"/>
  <c r="AY67" i="1"/>
  <c r="BA73" i="1"/>
  <c r="AS73" i="1"/>
  <c r="AK73" i="1"/>
  <c r="AC73" i="1"/>
  <c r="U73" i="1"/>
  <c r="M73" i="1"/>
  <c r="E73" i="1"/>
  <c r="AW73" i="1"/>
  <c r="I73" i="1"/>
  <c r="Y73" i="1"/>
  <c r="Q73" i="1"/>
  <c r="AG73" i="1"/>
  <c r="AO73" i="1"/>
  <c r="AY75" i="1"/>
  <c r="AQ75" i="1"/>
  <c r="AI75" i="1"/>
  <c r="AA75" i="1"/>
  <c r="S75" i="1"/>
  <c r="K75" i="1"/>
  <c r="AU75" i="1"/>
  <c r="AE75" i="1"/>
  <c r="O75" i="1"/>
  <c r="W75" i="1"/>
  <c r="AM75" i="1"/>
  <c r="BC75" i="1"/>
  <c r="G75" i="1"/>
  <c r="AW81" i="1"/>
  <c r="AO81" i="1"/>
  <c r="AG81" i="1"/>
  <c r="Y81" i="1"/>
  <c r="Q81" i="1"/>
  <c r="I81" i="1"/>
  <c r="BA81" i="1"/>
  <c r="AS81" i="1"/>
  <c r="AK81" i="1"/>
  <c r="AC81" i="1"/>
  <c r="U81" i="1"/>
  <c r="M81" i="1"/>
  <c r="E81" i="1"/>
  <c r="AY83" i="1"/>
  <c r="AQ83" i="1"/>
  <c r="AI83" i="1"/>
  <c r="AA83" i="1"/>
  <c r="S83" i="1"/>
  <c r="K83" i="1"/>
  <c r="BC83" i="1"/>
  <c r="AM83" i="1"/>
  <c r="W83" i="1"/>
  <c r="G83" i="1"/>
  <c r="AE83" i="1"/>
  <c r="O83" i="1"/>
  <c r="AU83" i="1"/>
  <c r="BA89" i="1"/>
  <c r="AS89" i="1"/>
  <c r="AK89" i="1"/>
  <c r="AC89" i="1"/>
  <c r="U89" i="1"/>
  <c r="M89" i="1"/>
  <c r="E89" i="1"/>
  <c r="AW89" i="1"/>
  <c r="AG89" i="1"/>
  <c r="Q89" i="1"/>
  <c r="I89" i="1"/>
  <c r="AO89" i="1"/>
  <c r="Y89" i="1"/>
  <c r="AY91" i="1"/>
  <c r="AQ91" i="1"/>
  <c r="AI91" i="1"/>
  <c r="AA91" i="1"/>
  <c r="S91" i="1"/>
  <c r="K91" i="1"/>
  <c r="AU91" i="1"/>
  <c r="AE91" i="1"/>
  <c r="O91" i="1"/>
  <c r="BC91" i="1"/>
  <c r="AM91" i="1"/>
  <c r="W91" i="1"/>
  <c r="G91" i="1"/>
  <c r="BA65" i="4"/>
  <c r="AS65" i="4"/>
  <c r="AK65" i="4"/>
  <c r="AC65" i="4"/>
  <c r="U65" i="4"/>
  <c r="M65" i="4"/>
  <c r="E65" i="4"/>
  <c r="AW65" i="4"/>
  <c r="AG65" i="4"/>
  <c r="Q65" i="4"/>
  <c r="AO65" i="4"/>
  <c r="Y65" i="4"/>
  <c r="I65" i="4"/>
  <c r="AW69" i="4"/>
  <c r="AK69" i="4"/>
  <c r="Q69" i="4"/>
  <c r="E69" i="4"/>
  <c r="AS69" i="4"/>
  <c r="Y69" i="4"/>
  <c r="M69" i="4"/>
  <c r="BA69" i="4"/>
  <c r="AG69" i="4"/>
  <c r="AC69" i="4"/>
  <c r="I69" i="4"/>
  <c r="U69" i="4"/>
  <c r="AO69" i="4"/>
  <c r="AW73" i="4"/>
  <c r="AO73" i="4"/>
  <c r="AG73" i="4"/>
  <c r="Y73" i="4"/>
  <c r="Q73" i="4"/>
  <c r="I73" i="4"/>
  <c r="AS73" i="4"/>
  <c r="U73" i="4"/>
  <c r="AK73" i="4"/>
  <c r="AC73" i="4"/>
  <c r="BA73" i="4"/>
  <c r="M73" i="4"/>
  <c r="E73" i="4"/>
  <c r="AW77" i="4"/>
  <c r="AO77" i="4"/>
  <c r="AG77" i="4"/>
  <c r="Y77" i="4"/>
  <c r="Q77" i="4"/>
  <c r="I77" i="4"/>
  <c r="BA77" i="4"/>
  <c r="AK77" i="4"/>
  <c r="U77" i="4"/>
  <c r="E77" i="4"/>
  <c r="AC77" i="4"/>
  <c r="M77" i="4"/>
  <c r="AS77" i="4"/>
  <c r="AW81" i="4"/>
  <c r="AO81" i="4"/>
  <c r="AG81" i="4"/>
  <c r="Y81" i="4"/>
  <c r="Q81" i="4"/>
  <c r="I81" i="4"/>
  <c r="BA81" i="4"/>
  <c r="AK81" i="4"/>
  <c r="U81" i="4"/>
  <c r="E81" i="4"/>
  <c r="AS81" i="4"/>
  <c r="AC81" i="4"/>
  <c r="M81" i="4"/>
  <c r="BA85" i="4"/>
  <c r="AS85" i="4"/>
  <c r="AK85" i="4"/>
  <c r="AC85" i="4"/>
  <c r="U85" i="4"/>
  <c r="M85" i="4"/>
  <c r="E85" i="4"/>
  <c r="AW85" i="4"/>
  <c r="AG85" i="4"/>
  <c r="Q85" i="4"/>
  <c r="AO85" i="4"/>
  <c r="Y85" i="4"/>
  <c r="I85" i="4"/>
  <c r="AW89" i="4"/>
  <c r="AO89" i="4"/>
  <c r="AG89" i="4"/>
  <c r="Y89" i="4"/>
  <c r="Q89" i="4"/>
  <c r="I89" i="4"/>
  <c r="BA89" i="4"/>
  <c r="AK89" i="4"/>
  <c r="U89" i="4"/>
  <c r="E89" i="4"/>
  <c r="AS89" i="4"/>
  <c r="AC89" i="4"/>
  <c r="M89" i="4"/>
  <c r="AY69" i="1"/>
  <c r="AQ69" i="1"/>
  <c r="AI69" i="1"/>
  <c r="AA69" i="1"/>
  <c r="S69" i="1"/>
  <c r="K69" i="1"/>
  <c r="BC69" i="1"/>
  <c r="W69" i="1"/>
  <c r="AE69" i="1"/>
  <c r="AM69" i="1"/>
  <c r="O69" i="1"/>
  <c r="AU69" i="1"/>
  <c r="G69" i="1"/>
  <c r="AW75" i="1"/>
  <c r="AO75" i="1"/>
  <c r="AG75" i="1"/>
  <c r="Y75" i="1"/>
  <c r="Q75" i="1"/>
  <c r="I75" i="1"/>
  <c r="AS75" i="1"/>
  <c r="E75" i="1"/>
  <c r="U75" i="1"/>
  <c r="M75" i="1"/>
  <c r="BA75" i="1"/>
  <c r="AC75" i="1"/>
  <c r="AK75" i="1"/>
  <c r="AW83" i="1"/>
  <c r="AO83" i="1"/>
  <c r="AG83" i="1"/>
  <c r="Y83" i="1"/>
  <c r="Q83" i="1"/>
  <c r="I83" i="1"/>
  <c r="AS83" i="1"/>
  <c r="AC83" i="1"/>
  <c r="M83" i="1"/>
  <c r="BA83" i="1"/>
  <c r="AK83" i="1"/>
  <c r="U83" i="1"/>
  <c r="E83" i="1"/>
  <c r="BC85" i="1"/>
  <c r="AU85" i="1"/>
  <c r="AM85" i="1"/>
  <c r="AE85" i="1"/>
  <c r="W85" i="1"/>
  <c r="O85" i="1"/>
  <c r="G85" i="1"/>
  <c r="AY85" i="1"/>
  <c r="AI85" i="1"/>
  <c r="S85" i="1"/>
  <c r="AQ85" i="1"/>
  <c r="AA85" i="1"/>
  <c r="K85" i="1"/>
  <c r="AW91" i="1"/>
  <c r="AO91" i="1"/>
  <c r="AG91" i="1"/>
  <c r="Y91" i="1"/>
  <c r="Q91" i="1"/>
  <c r="I91" i="1"/>
  <c r="AS91" i="1"/>
  <c r="AC91" i="1"/>
  <c r="M91" i="1"/>
  <c r="E91" i="1"/>
  <c r="BA91" i="1"/>
  <c r="AK91" i="1"/>
  <c r="U91" i="1"/>
  <c r="BC63" i="4"/>
  <c r="AY63" i="4"/>
  <c r="AM63" i="4"/>
  <c r="AU63" i="4"/>
  <c r="AA63" i="4"/>
  <c r="O63" i="4"/>
  <c r="AQ63" i="4"/>
  <c r="S63" i="4"/>
  <c r="G63" i="4"/>
  <c r="AI63" i="4"/>
  <c r="W63" i="4"/>
  <c r="AE63" i="4"/>
  <c r="K63" i="4"/>
  <c r="AY71" i="4"/>
  <c r="AQ71" i="4"/>
  <c r="AI71" i="4"/>
  <c r="AA71" i="4"/>
  <c r="S71" i="4"/>
  <c r="K71" i="4"/>
  <c r="BC71" i="4"/>
  <c r="W71" i="4"/>
  <c r="AE71" i="4"/>
  <c r="G71" i="4"/>
  <c r="AU71" i="4"/>
  <c r="AM71" i="4"/>
  <c r="O71" i="4"/>
  <c r="BC65" i="1"/>
  <c r="AU65" i="1"/>
  <c r="AM65" i="1"/>
  <c r="AE65" i="1"/>
  <c r="W65" i="1"/>
  <c r="O65" i="1"/>
  <c r="G65" i="1"/>
  <c r="AQ65" i="1"/>
  <c r="AA65" i="1"/>
  <c r="K65" i="1"/>
  <c r="AI65" i="1"/>
  <c r="AY65" i="1"/>
  <c r="S65" i="1"/>
  <c r="BC73" i="1"/>
  <c r="AU73" i="1"/>
  <c r="AM73" i="1"/>
  <c r="AE73" i="1"/>
  <c r="W73" i="1"/>
  <c r="O73" i="1"/>
  <c r="G73" i="1"/>
  <c r="AY73" i="1"/>
  <c r="AI73" i="1"/>
  <c r="S73" i="1"/>
  <c r="AA73" i="1"/>
  <c r="AQ73" i="1"/>
  <c r="K73" i="1"/>
  <c r="BC81" i="1"/>
  <c r="AU81" i="1"/>
  <c r="AM81" i="1"/>
  <c r="AE81" i="1"/>
  <c r="W81" i="1"/>
  <c r="O81" i="1"/>
  <c r="G81" i="1"/>
  <c r="AY81" i="1"/>
  <c r="S81" i="1"/>
  <c r="AQ81" i="1"/>
  <c r="K81" i="1"/>
  <c r="AI81" i="1"/>
  <c r="AA81" i="1"/>
  <c r="AY73" i="4"/>
  <c r="AQ73" i="4"/>
  <c r="AI73" i="4"/>
  <c r="AA73" i="4"/>
  <c r="S73" i="4"/>
  <c r="K73" i="4"/>
  <c r="BC73" i="4"/>
  <c r="AM73" i="4"/>
  <c r="W73" i="4"/>
  <c r="G73" i="4"/>
  <c r="O73" i="4"/>
  <c r="AE73" i="4"/>
  <c r="AU73" i="4"/>
  <c r="AY77" i="4"/>
  <c r="AQ77" i="4"/>
  <c r="AI77" i="4"/>
  <c r="AA77" i="4"/>
  <c r="S77" i="4"/>
  <c r="K77" i="4"/>
  <c r="AU77" i="4"/>
  <c r="AE77" i="4"/>
  <c r="O77" i="4"/>
  <c r="AM77" i="4"/>
  <c r="G77" i="4"/>
  <c r="W77" i="4"/>
  <c r="BC77" i="4"/>
  <c r="AY81" i="4"/>
  <c r="AQ81" i="4"/>
  <c r="AI81" i="4"/>
  <c r="AA81" i="4"/>
  <c r="S81" i="4"/>
  <c r="K81" i="4"/>
  <c r="AU81" i="4"/>
  <c r="AE81" i="4"/>
  <c r="O81" i="4"/>
  <c r="G81" i="4"/>
  <c r="BC81" i="4"/>
  <c r="W81" i="4"/>
  <c r="AM81" i="4"/>
  <c r="AY85" i="4"/>
  <c r="AQ85" i="4"/>
  <c r="AI85" i="4"/>
  <c r="AA85" i="4"/>
  <c r="S85" i="4"/>
  <c r="K85" i="4"/>
  <c r="BC85" i="4"/>
  <c r="AM85" i="4"/>
  <c r="W85" i="4"/>
  <c r="G85" i="4"/>
  <c r="AU85" i="4"/>
  <c r="AE85" i="4"/>
  <c r="O85" i="4"/>
  <c r="BC79" i="4"/>
  <c r="AU79" i="4"/>
  <c r="AM79" i="4"/>
  <c r="AE79" i="4"/>
  <c r="W79" i="4"/>
  <c r="O79" i="4"/>
  <c r="G79" i="4"/>
  <c r="AA79" i="4"/>
  <c r="AY79" i="4"/>
  <c r="S79" i="4"/>
  <c r="AI79" i="4"/>
  <c r="K79" i="4"/>
  <c r="AQ79" i="4"/>
  <c r="BC83" i="4"/>
  <c r="AU83" i="4"/>
  <c r="AM83" i="4"/>
  <c r="AE83" i="4"/>
  <c r="W83" i="4"/>
  <c r="O83" i="4"/>
  <c r="G83" i="4"/>
  <c r="AY83" i="4"/>
  <c r="AQ83" i="4"/>
  <c r="AI83" i="4"/>
  <c r="AA83" i="4"/>
  <c r="S83" i="4"/>
  <c r="K83" i="4"/>
  <c r="BC87" i="4"/>
  <c r="AU87" i="4"/>
  <c r="AM87" i="4"/>
  <c r="AE87" i="4"/>
  <c r="W87" i="4"/>
  <c r="O87" i="4"/>
  <c r="G87" i="4"/>
  <c r="AQ87" i="4"/>
  <c r="AA87" i="4"/>
  <c r="K87" i="4"/>
  <c r="AY87" i="4"/>
  <c r="AI87" i="4"/>
  <c r="S87" i="4"/>
  <c r="BC91" i="4"/>
  <c r="AU91" i="4"/>
  <c r="AM91" i="4"/>
  <c r="AE91" i="4"/>
  <c r="W91" i="4"/>
  <c r="O91" i="4"/>
  <c r="G91" i="4"/>
  <c r="AY91" i="4"/>
  <c r="AI91" i="4"/>
  <c r="S91" i="4"/>
  <c r="AQ91" i="4"/>
  <c r="AA91" i="4"/>
  <c r="K91" i="4"/>
  <c r="BA63" i="1"/>
  <c r="AW63" i="1"/>
  <c r="AO63" i="1"/>
  <c r="AS63" i="1"/>
  <c r="AG63" i="1"/>
  <c r="Y63" i="1"/>
  <c r="M63" i="1"/>
  <c r="E63" i="1"/>
  <c r="AC63" i="1"/>
  <c r="U63" i="1"/>
  <c r="Q63" i="1"/>
  <c r="I63" i="1"/>
  <c r="AK63" i="1"/>
  <c r="AO71" i="1"/>
  <c r="AC71" i="1"/>
  <c r="I71" i="1"/>
  <c r="AW71" i="1"/>
  <c r="AK71" i="1"/>
  <c r="Q71" i="1"/>
  <c r="E71" i="1"/>
  <c r="M71" i="1"/>
  <c r="BA71" i="1"/>
  <c r="AG71" i="1"/>
  <c r="U71" i="1"/>
  <c r="AS71" i="1"/>
  <c r="Y71" i="1"/>
  <c r="AW79" i="1"/>
  <c r="AO79" i="1"/>
  <c r="AG79" i="1"/>
  <c r="Y79" i="1"/>
  <c r="Q79" i="1"/>
  <c r="I79" i="1"/>
  <c r="AS79" i="1"/>
  <c r="AC79" i="1"/>
  <c r="M79" i="1"/>
  <c r="BA79" i="1"/>
  <c r="U79" i="1"/>
  <c r="AK79" i="1"/>
  <c r="E79" i="1"/>
  <c r="BA87" i="1"/>
  <c r="AS87" i="1"/>
  <c r="AK87" i="1"/>
  <c r="AC87" i="1"/>
  <c r="U87" i="1"/>
  <c r="M87" i="1"/>
  <c r="E87" i="1"/>
  <c r="AO87" i="1"/>
  <c r="Y87" i="1"/>
  <c r="I87" i="1"/>
  <c r="Q87" i="1"/>
  <c r="AW87" i="1"/>
  <c r="AG87" i="1"/>
  <c r="BC89" i="1"/>
  <c r="AU89" i="1"/>
  <c r="AM89" i="1"/>
  <c r="AE89" i="1"/>
  <c r="W89" i="1"/>
  <c r="O89" i="1"/>
  <c r="G89" i="1"/>
  <c r="AY89" i="1"/>
  <c r="AI89" i="1"/>
  <c r="S89" i="1"/>
  <c r="AQ89" i="1"/>
  <c r="AA89" i="1"/>
  <c r="K89" i="1"/>
  <c r="AY65" i="4"/>
  <c r="AQ65" i="4"/>
  <c r="AI65" i="4"/>
  <c r="AA65" i="4"/>
  <c r="S65" i="4"/>
  <c r="K65" i="4"/>
  <c r="AU65" i="4"/>
  <c r="AE65" i="4"/>
  <c r="O65" i="4"/>
  <c r="BC65" i="4"/>
  <c r="W65" i="4"/>
  <c r="AM65" i="4"/>
  <c r="G65" i="4"/>
  <c r="BC69" i="4"/>
  <c r="AU69" i="4"/>
  <c r="AM69" i="4"/>
  <c r="AE69" i="4"/>
  <c r="W69" i="4"/>
  <c r="O69" i="4"/>
  <c r="G69" i="4"/>
  <c r="AA69" i="4"/>
  <c r="AI69" i="4"/>
  <c r="K69" i="4"/>
  <c r="AY69" i="4"/>
  <c r="S69" i="4"/>
  <c r="AQ69" i="4"/>
  <c r="AY89" i="4"/>
  <c r="AQ89" i="4"/>
  <c r="AI89" i="4"/>
  <c r="AA89" i="4"/>
  <c r="S89" i="4"/>
  <c r="K89" i="4"/>
  <c r="BC89" i="4"/>
  <c r="AM89" i="4"/>
  <c r="W89" i="4"/>
  <c r="G89" i="4"/>
  <c r="AU89" i="4"/>
  <c r="AE89" i="4"/>
  <c r="O89" i="4"/>
  <c r="BC63" i="1"/>
  <c r="AQ63" i="1"/>
  <c r="AE63" i="1"/>
  <c r="W63" i="1"/>
  <c r="S63" i="1"/>
  <c r="K63" i="1"/>
  <c r="AU63" i="1"/>
  <c r="AI63" i="1"/>
  <c r="O63" i="1"/>
  <c r="AY63" i="1"/>
  <c r="AM63" i="1"/>
  <c r="G63" i="1"/>
  <c r="AA63" i="1"/>
  <c r="AS69" i="1"/>
  <c r="AG69" i="1"/>
  <c r="M69" i="1"/>
  <c r="BA69" i="1"/>
  <c r="AO69" i="1"/>
  <c r="U69" i="1"/>
  <c r="I69" i="1"/>
  <c r="Q69" i="1"/>
  <c r="AK69" i="1"/>
  <c r="E69" i="1"/>
  <c r="AW69" i="1"/>
  <c r="AC69" i="1"/>
  <c r="Y69" i="1"/>
  <c r="BC71" i="1"/>
  <c r="AU71" i="1"/>
  <c r="AM71" i="1"/>
  <c r="AE71" i="1"/>
  <c r="W71" i="1"/>
  <c r="O71" i="1"/>
  <c r="G71" i="1"/>
  <c r="AY71" i="1"/>
  <c r="S71" i="1"/>
  <c r="AA71" i="1"/>
  <c r="AI71" i="1"/>
  <c r="K71" i="1"/>
  <c r="AQ71" i="1"/>
  <c r="BA77" i="1"/>
  <c r="AS77" i="1"/>
  <c r="AK77" i="1"/>
  <c r="AC77" i="1"/>
  <c r="U77" i="1"/>
  <c r="M77" i="1"/>
  <c r="E77" i="1"/>
  <c r="AO77" i="1"/>
  <c r="Q77" i="1"/>
  <c r="I77" i="1"/>
  <c r="AW77" i="1"/>
  <c r="Y77" i="1"/>
  <c r="AG77" i="1"/>
  <c r="AY79" i="1"/>
  <c r="AQ79" i="1"/>
  <c r="AI79" i="1"/>
  <c r="AA79" i="1"/>
  <c r="S79" i="1"/>
  <c r="K79" i="1"/>
  <c r="BC79" i="1"/>
  <c r="AM79" i="1"/>
  <c r="W79" i="1"/>
  <c r="G79" i="1"/>
  <c r="AE79" i="1"/>
  <c r="AU79" i="1"/>
  <c r="O79" i="1"/>
  <c r="AW85" i="1"/>
  <c r="AO85" i="1"/>
  <c r="AG85" i="1"/>
  <c r="Y85" i="1"/>
  <c r="Q85" i="1"/>
  <c r="I85" i="1"/>
  <c r="AS85" i="1"/>
  <c r="AC85" i="1"/>
  <c r="M85" i="1"/>
  <c r="U85" i="1"/>
  <c r="E85" i="1"/>
  <c r="BA85" i="1"/>
  <c r="AK85" i="1"/>
  <c r="AY87" i="1"/>
  <c r="AQ87" i="1"/>
  <c r="AI87" i="1"/>
  <c r="AA87" i="1"/>
  <c r="S87" i="1"/>
  <c r="K87" i="1"/>
  <c r="AU87" i="1"/>
  <c r="AE87" i="1"/>
  <c r="O87" i="1"/>
  <c r="BC87" i="1"/>
  <c r="AM87" i="1"/>
  <c r="W87" i="1"/>
  <c r="G87" i="1"/>
  <c r="AW63" i="4"/>
  <c r="AO63" i="4"/>
  <c r="AG63" i="4"/>
  <c r="Y63" i="4"/>
  <c r="AC63" i="4"/>
  <c r="I63" i="4"/>
  <c r="E63" i="4"/>
  <c r="BA63" i="4"/>
  <c r="AK63" i="4"/>
  <c r="U63" i="4"/>
  <c r="AS63" i="4"/>
  <c r="M63" i="4"/>
  <c r="BA67" i="4"/>
  <c r="AO67" i="4"/>
  <c r="U67" i="4"/>
  <c r="I67" i="4"/>
  <c r="AW67" i="4"/>
  <c r="AC67" i="4"/>
  <c r="Q67" i="4"/>
  <c r="AK67" i="4"/>
  <c r="AG67" i="4"/>
  <c r="M67" i="4"/>
  <c r="Y67" i="4"/>
  <c r="E67" i="4"/>
  <c r="AS67" i="4"/>
  <c r="AS71" i="4"/>
  <c r="AG71" i="4"/>
  <c r="M71" i="4"/>
  <c r="BA71" i="4"/>
  <c r="AO71" i="4"/>
  <c r="U71" i="4"/>
  <c r="I71" i="4"/>
  <c r="AW71" i="4"/>
  <c r="AC71" i="4"/>
  <c r="Y71" i="4"/>
  <c r="E71" i="4"/>
  <c r="AK71" i="4"/>
  <c r="Q71" i="4"/>
  <c r="BA75" i="4"/>
  <c r="AS75" i="4"/>
  <c r="AK75" i="4"/>
  <c r="AC75" i="4"/>
  <c r="U75" i="4"/>
  <c r="M75" i="4"/>
  <c r="E75" i="4"/>
  <c r="AO75" i="4"/>
  <c r="Q75" i="4"/>
  <c r="AG75" i="4"/>
  <c r="Y75" i="4"/>
  <c r="AW75" i="4"/>
  <c r="I75" i="4"/>
  <c r="AW79" i="4"/>
  <c r="AO79" i="4"/>
  <c r="AG79" i="4"/>
  <c r="Y79" i="4"/>
  <c r="Q79" i="4"/>
  <c r="I79" i="4"/>
  <c r="BA79" i="4"/>
  <c r="AS79" i="4"/>
  <c r="AK79" i="4"/>
  <c r="AC79" i="4"/>
  <c r="U79" i="4"/>
  <c r="M79" i="4"/>
  <c r="E79" i="4"/>
  <c r="BA83" i="4"/>
  <c r="AS83" i="4"/>
  <c r="AK83" i="4"/>
  <c r="AC83" i="4"/>
  <c r="U83" i="4"/>
  <c r="M83" i="4"/>
  <c r="E83" i="4"/>
  <c r="AO83" i="4"/>
  <c r="I83" i="4"/>
  <c r="AG83" i="4"/>
  <c r="Y83" i="4"/>
  <c r="Q83" i="4"/>
  <c r="AW83" i="4"/>
  <c r="BA87" i="4"/>
  <c r="AS87" i="4"/>
  <c r="AK87" i="4"/>
  <c r="AC87" i="4"/>
  <c r="U87" i="4"/>
  <c r="M87" i="4"/>
  <c r="E87" i="4"/>
  <c r="AO87" i="4"/>
  <c r="Y87" i="4"/>
  <c r="I87" i="4"/>
  <c r="AW87" i="4"/>
  <c r="AG87" i="4"/>
  <c r="Q87" i="4"/>
  <c r="BA91" i="4"/>
  <c r="AS91" i="4"/>
  <c r="AK91" i="4"/>
  <c r="AC91" i="4"/>
  <c r="U91" i="4"/>
  <c r="M91" i="4"/>
  <c r="E91" i="4"/>
  <c r="AW91" i="4"/>
  <c r="AG91" i="4"/>
  <c r="Q91" i="4"/>
  <c r="AO91" i="4"/>
  <c r="Y91" i="4"/>
  <c r="I91" i="4"/>
  <c r="BC118" i="1"/>
  <c r="AU118" i="1"/>
  <c r="AM118" i="1"/>
  <c r="AE118" i="1"/>
  <c r="W118" i="1"/>
  <c r="O118" i="1"/>
  <c r="G118" i="1"/>
  <c r="AY118" i="1"/>
  <c r="AQ118" i="1"/>
  <c r="AI118" i="1"/>
  <c r="AA118" i="1"/>
  <c r="K118" i="1"/>
  <c r="AW132" i="1"/>
  <c r="AO132" i="1"/>
  <c r="AG132" i="1"/>
  <c r="Y132" i="1"/>
  <c r="Q132" i="1"/>
  <c r="I132" i="1"/>
  <c r="BA132" i="1"/>
  <c r="AS132" i="1"/>
  <c r="AK132" i="1"/>
  <c r="AC132" i="1"/>
  <c r="U132" i="1"/>
  <c r="M132" i="1"/>
  <c r="E132" i="1"/>
  <c r="BC134" i="1"/>
  <c r="AU134" i="1"/>
  <c r="AM134" i="1"/>
  <c r="AE134" i="1"/>
  <c r="W134" i="1"/>
  <c r="O134" i="1"/>
  <c r="G134" i="1"/>
  <c r="AY134" i="1"/>
  <c r="S134" i="1"/>
  <c r="AQ134" i="1"/>
  <c r="K134" i="1"/>
  <c r="AI134" i="1"/>
  <c r="AA134" i="1"/>
  <c r="BA140" i="1"/>
  <c r="AS140" i="1"/>
  <c r="AK140" i="1"/>
  <c r="AC140" i="1"/>
  <c r="U140" i="1"/>
  <c r="M140" i="1"/>
  <c r="E140" i="1"/>
  <c r="AW140" i="1"/>
  <c r="AG140" i="1"/>
  <c r="Q140" i="1"/>
  <c r="AO140" i="1"/>
  <c r="Y140" i="1"/>
  <c r="I140" i="1"/>
  <c r="BC142" i="1"/>
  <c r="AU142" i="1"/>
  <c r="AM142" i="1"/>
  <c r="AE142" i="1"/>
  <c r="W142" i="1"/>
  <c r="O142" i="1"/>
  <c r="G142" i="1"/>
  <c r="AQ142" i="1"/>
  <c r="K142" i="1"/>
  <c r="AY142" i="1"/>
  <c r="S142" i="1"/>
  <c r="AA142" i="1"/>
  <c r="AI142" i="1"/>
  <c r="AY118" i="4"/>
  <c r="AQ118" i="4"/>
  <c r="AI118" i="4"/>
  <c r="AA118" i="4"/>
  <c r="S118" i="4"/>
  <c r="K118" i="4"/>
  <c r="BC118" i="4"/>
  <c r="AU118" i="4"/>
  <c r="AM118" i="4"/>
  <c r="AE118" i="4"/>
  <c r="W118" i="4"/>
  <c r="O118" i="4"/>
  <c r="G118" i="4"/>
  <c r="BC122" i="4"/>
  <c r="AU122" i="4"/>
  <c r="AM122" i="4"/>
  <c r="AE122" i="4"/>
  <c r="W122" i="4"/>
  <c r="O122" i="4"/>
  <c r="AY122" i="4"/>
  <c r="AQ122" i="4"/>
  <c r="K122" i="4"/>
  <c r="S122" i="4"/>
  <c r="AA122" i="4"/>
  <c r="G122" i="4"/>
  <c r="AI122" i="4"/>
  <c r="AY142" i="4"/>
  <c r="AQ142" i="4"/>
  <c r="AI142" i="4"/>
  <c r="AA142" i="4"/>
  <c r="S142" i="4"/>
  <c r="K142" i="4"/>
  <c r="BC142" i="4"/>
  <c r="W142" i="4"/>
  <c r="AE142" i="4"/>
  <c r="AM142" i="4"/>
  <c r="G142" i="4"/>
  <c r="AU142" i="4"/>
  <c r="O142" i="4"/>
  <c r="AW116" i="1"/>
  <c r="AO116" i="1"/>
  <c r="AG116" i="1"/>
  <c r="Y116" i="1"/>
  <c r="Q116" i="1"/>
  <c r="I116" i="1"/>
  <c r="BA116" i="1"/>
  <c r="AS116" i="1"/>
  <c r="AK116" i="1"/>
  <c r="AC116" i="1"/>
  <c r="U116" i="1"/>
  <c r="M116" i="1"/>
  <c r="E116" i="1"/>
  <c r="AS124" i="1"/>
  <c r="AC124" i="1"/>
  <c r="M124" i="1"/>
  <c r="AO124" i="1"/>
  <c r="Y124" i="1"/>
  <c r="I124" i="1"/>
  <c r="BA124" i="1"/>
  <c r="AK124" i="1"/>
  <c r="U124" i="1"/>
  <c r="E124" i="1"/>
  <c r="AW124" i="1"/>
  <c r="AG124" i="1"/>
  <c r="Q124" i="1"/>
  <c r="BC126" i="1"/>
  <c r="AU126" i="1"/>
  <c r="AM126" i="1"/>
  <c r="AE126" i="1"/>
  <c r="W126" i="1"/>
  <c r="O126" i="1"/>
  <c r="G126" i="1"/>
  <c r="AY126" i="1"/>
  <c r="AI126" i="1"/>
  <c r="S126" i="1"/>
  <c r="AQ126" i="1"/>
  <c r="AA126" i="1"/>
  <c r="K126" i="1"/>
  <c r="AY126" i="4"/>
  <c r="AQ126" i="4"/>
  <c r="AI126" i="4"/>
  <c r="AA126" i="4"/>
  <c r="S126" i="4"/>
  <c r="K126" i="4"/>
  <c r="AU126" i="4"/>
  <c r="AE126" i="4"/>
  <c r="O126" i="4"/>
  <c r="BC126" i="4"/>
  <c r="AM126" i="4"/>
  <c r="W126" i="4"/>
  <c r="G126" i="4"/>
  <c r="AY130" i="4"/>
  <c r="AQ130" i="4"/>
  <c r="AI130" i="4"/>
  <c r="AA130" i="4"/>
  <c r="S130" i="4"/>
  <c r="K130" i="4"/>
  <c r="AE130" i="4"/>
  <c r="BC130" i="4"/>
  <c r="W130" i="4"/>
  <c r="AU130" i="4"/>
  <c r="O130" i="4"/>
  <c r="AM130" i="4"/>
  <c r="G130" i="4"/>
  <c r="AY134" i="4"/>
  <c r="AQ134" i="4"/>
  <c r="AI134" i="4"/>
  <c r="AA134" i="4"/>
  <c r="S134" i="4"/>
  <c r="K134" i="4"/>
  <c r="AU134" i="4"/>
  <c r="AE134" i="4"/>
  <c r="O134" i="4"/>
  <c r="BC134" i="4"/>
  <c r="AM134" i="4"/>
  <c r="W134" i="4"/>
  <c r="G134" i="4"/>
  <c r="BC138" i="4"/>
  <c r="AU138" i="4"/>
  <c r="AM138" i="4"/>
  <c r="AE138" i="4"/>
  <c r="W138" i="4"/>
  <c r="O138" i="4"/>
  <c r="G138" i="4"/>
  <c r="AY138" i="4"/>
  <c r="AI138" i="4"/>
  <c r="S138" i="4"/>
  <c r="AQ138" i="4"/>
  <c r="AA138" i="4"/>
  <c r="K138" i="4"/>
  <c r="AY116" i="1"/>
  <c r="AQ116" i="1"/>
  <c r="AI116" i="1"/>
  <c r="AA116" i="1"/>
  <c r="S116" i="1"/>
  <c r="K116" i="1"/>
  <c r="G116" i="1"/>
  <c r="BC116" i="1"/>
  <c r="AU116" i="1"/>
  <c r="AM116" i="1"/>
  <c r="AE116" i="1"/>
  <c r="W116" i="1"/>
  <c r="O116" i="1"/>
  <c r="BA122" i="1"/>
  <c r="AS122" i="1"/>
  <c r="AK122" i="1"/>
  <c r="AC122" i="1"/>
  <c r="U122" i="1"/>
  <c r="M122" i="1"/>
  <c r="E122" i="1"/>
  <c r="AW122" i="1"/>
  <c r="AO122" i="1"/>
  <c r="AG122" i="1"/>
  <c r="Y122" i="1"/>
  <c r="Q122" i="1"/>
  <c r="I122" i="1"/>
  <c r="BC124" i="1"/>
  <c r="AU124" i="1"/>
  <c r="AM124" i="1"/>
  <c r="AE124" i="1"/>
  <c r="W124" i="1"/>
  <c r="O124" i="1"/>
  <c r="G124" i="1"/>
  <c r="AY124" i="1"/>
  <c r="AQ124" i="1"/>
  <c r="AI124" i="1"/>
  <c r="AA124" i="1"/>
  <c r="S124" i="1"/>
  <c r="K124" i="1"/>
  <c r="BA130" i="1"/>
  <c r="AS130" i="1"/>
  <c r="AK130" i="1"/>
  <c r="AC130" i="1"/>
  <c r="U130" i="1"/>
  <c r="M130" i="1"/>
  <c r="E130" i="1"/>
  <c r="AW130" i="1"/>
  <c r="AO130" i="1"/>
  <c r="AG130" i="1"/>
  <c r="Q130" i="1"/>
  <c r="Y130" i="1"/>
  <c r="I130" i="1"/>
  <c r="AY132" i="1"/>
  <c r="AQ132" i="1"/>
  <c r="AI132" i="1"/>
  <c r="AA132" i="1"/>
  <c r="S132" i="1"/>
  <c r="K132" i="1"/>
  <c r="BC132" i="1"/>
  <c r="W132" i="1"/>
  <c r="AU132" i="1"/>
  <c r="O132" i="1"/>
  <c r="AM132" i="1"/>
  <c r="G132" i="1"/>
  <c r="AE132" i="1"/>
  <c r="BA138" i="1"/>
  <c r="AS138" i="1"/>
  <c r="AK138" i="1"/>
  <c r="AC138" i="1"/>
  <c r="U138" i="1"/>
  <c r="M138" i="1"/>
  <c r="E138" i="1"/>
  <c r="AW138" i="1"/>
  <c r="AO138" i="1"/>
  <c r="AG138" i="1"/>
  <c r="Y138" i="1"/>
  <c r="Q138" i="1"/>
  <c r="I138" i="1"/>
  <c r="BC140" i="1"/>
  <c r="AU140" i="1"/>
  <c r="AM140" i="1"/>
  <c r="AE140" i="1"/>
  <c r="W140" i="1"/>
  <c r="O140" i="1"/>
  <c r="G140" i="1"/>
  <c r="AQ140" i="1"/>
  <c r="AA140" i="1"/>
  <c r="K140" i="1"/>
  <c r="AY140" i="1"/>
  <c r="AI140" i="1"/>
  <c r="S140" i="1"/>
  <c r="E116" i="4"/>
  <c r="BA116" i="4"/>
  <c r="AS116" i="4"/>
  <c r="AK116" i="4"/>
  <c r="AC116" i="4"/>
  <c r="U116" i="4"/>
  <c r="M116" i="4"/>
  <c r="AW116" i="4"/>
  <c r="AO116" i="4"/>
  <c r="AG116" i="4"/>
  <c r="Y116" i="4"/>
  <c r="Q116" i="4"/>
  <c r="I116" i="4"/>
  <c r="BA120" i="4"/>
  <c r="AS120" i="4"/>
  <c r="AK120" i="4"/>
  <c r="AC120" i="4"/>
  <c r="U120" i="4"/>
  <c r="M120" i="4"/>
  <c r="E120" i="4"/>
  <c r="AW120" i="4"/>
  <c r="AO120" i="4"/>
  <c r="AG120" i="4"/>
  <c r="Y120" i="4"/>
  <c r="Q120" i="4"/>
  <c r="I120" i="4"/>
  <c r="BA124" i="4"/>
  <c r="AS124" i="4"/>
  <c r="AK124" i="4"/>
  <c r="AC124" i="4"/>
  <c r="U124" i="4"/>
  <c r="M124" i="4"/>
  <c r="E124" i="4"/>
  <c r="AW124" i="4"/>
  <c r="AG124" i="4"/>
  <c r="Q124" i="4"/>
  <c r="AO124" i="4"/>
  <c r="Y124" i="4"/>
  <c r="I124" i="4"/>
  <c r="BA128" i="4"/>
  <c r="AS128" i="4"/>
  <c r="AK128" i="4"/>
  <c r="AC128" i="4"/>
  <c r="U128" i="4"/>
  <c r="M128" i="4"/>
  <c r="E128" i="4"/>
  <c r="AO128" i="4"/>
  <c r="Y128" i="4"/>
  <c r="I128" i="4"/>
  <c r="AW128" i="4"/>
  <c r="AG128" i="4"/>
  <c r="Q128" i="4"/>
  <c r="BA132" i="4"/>
  <c r="AS132" i="4"/>
  <c r="AK132" i="4"/>
  <c r="AC132" i="4"/>
  <c r="U132" i="4"/>
  <c r="M132" i="4"/>
  <c r="E132" i="4"/>
  <c r="AW132" i="4"/>
  <c r="AO132" i="4"/>
  <c r="AG132" i="4"/>
  <c r="Y132" i="4"/>
  <c r="Q132" i="4"/>
  <c r="I132" i="4"/>
  <c r="BA136" i="4"/>
  <c r="AS136" i="4"/>
  <c r="AK136" i="4"/>
  <c r="AC136" i="4"/>
  <c r="U136" i="4"/>
  <c r="M136" i="4"/>
  <c r="E136" i="4"/>
  <c r="AW136" i="4"/>
  <c r="AO136" i="4"/>
  <c r="AG136" i="4"/>
  <c r="Y136" i="4"/>
  <c r="Q136" i="4"/>
  <c r="I136" i="4"/>
  <c r="AS140" i="4"/>
  <c r="Y140" i="4"/>
  <c r="M140" i="4"/>
  <c r="BA140" i="4"/>
  <c r="AG140" i="4"/>
  <c r="U140" i="4"/>
  <c r="AO140" i="4"/>
  <c r="AC140" i="4"/>
  <c r="I140" i="4"/>
  <c r="AW140" i="4"/>
  <c r="AK140" i="4"/>
  <c r="Q140" i="4"/>
  <c r="E140" i="4"/>
  <c r="AW144" i="4"/>
  <c r="AK144" i="4"/>
  <c r="Q144" i="4"/>
  <c r="E144" i="4"/>
  <c r="AS144" i="4"/>
  <c r="Y144" i="4"/>
  <c r="M144" i="4"/>
  <c r="BA144" i="4"/>
  <c r="AG144" i="4"/>
  <c r="U144" i="4"/>
  <c r="AO144" i="4"/>
  <c r="AC144" i="4"/>
  <c r="I144" i="4"/>
  <c r="AW120" i="1"/>
  <c r="AO120" i="1"/>
  <c r="AG120" i="1"/>
  <c r="Y120" i="1"/>
  <c r="Q120" i="1"/>
  <c r="I120" i="1"/>
  <c r="BA120" i="1"/>
  <c r="AS120" i="1"/>
  <c r="AK120" i="1"/>
  <c r="AC120" i="1"/>
  <c r="U120" i="1"/>
  <c r="M120" i="1"/>
  <c r="E120" i="1"/>
  <c r="AW128" i="1"/>
  <c r="AO128" i="1"/>
  <c r="AG128" i="1"/>
  <c r="Y128" i="1"/>
  <c r="Q128" i="1"/>
  <c r="I128" i="1"/>
  <c r="BA128" i="1"/>
  <c r="AK128" i="1"/>
  <c r="U128" i="1"/>
  <c r="E128" i="1"/>
  <c r="AS128" i="1"/>
  <c r="AC128" i="1"/>
  <c r="M128" i="1"/>
  <c r="BC120" i="4"/>
  <c r="AU120" i="4"/>
  <c r="AM120" i="4"/>
  <c r="AE120" i="4"/>
  <c r="W120" i="4"/>
  <c r="O120" i="4"/>
  <c r="G120" i="4"/>
  <c r="AY120" i="4"/>
  <c r="AQ120" i="4"/>
  <c r="AI120" i="4"/>
  <c r="AA120" i="4"/>
  <c r="S120" i="4"/>
  <c r="K120" i="4"/>
  <c r="BC124" i="4"/>
  <c r="AU124" i="4"/>
  <c r="AM124" i="4"/>
  <c r="AE124" i="4"/>
  <c r="W124" i="4"/>
  <c r="O124" i="4"/>
  <c r="G124" i="4"/>
  <c r="AQ124" i="4"/>
  <c r="AA124" i="4"/>
  <c r="K124" i="4"/>
  <c r="AY124" i="4"/>
  <c r="AI124" i="4"/>
  <c r="S124" i="4"/>
  <c r="BC140" i="4"/>
  <c r="AU140" i="4"/>
  <c r="AM140" i="4"/>
  <c r="AE140" i="4"/>
  <c r="W140" i="4"/>
  <c r="O140" i="4"/>
  <c r="G140" i="4"/>
  <c r="AI140" i="4"/>
  <c r="AQ140" i="4"/>
  <c r="K140" i="4"/>
  <c r="AY140" i="4"/>
  <c r="S140" i="4"/>
  <c r="AA140" i="4"/>
  <c r="BC122" i="1"/>
  <c r="AU122" i="1"/>
  <c r="AM122" i="1"/>
  <c r="AE122" i="1"/>
  <c r="W122" i="1"/>
  <c r="O122" i="1"/>
  <c r="G122" i="1"/>
  <c r="AY122" i="1"/>
  <c r="AQ122" i="1"/>
  <c r="AI122" i="1"/>
  <c r="AA122" i="1"/>
  <c r="S122" i="1"/>
  <c r="K122" i="1"/>
  <c r="BC130" i="1"/>
  <c r="AU130" i="1"/>
  <c r="AM130" i="1"/>
  <c r="AE130" i="1"/>
  <c r="W130" i="1"/>
  <c r="O130" i="1"/>
  <c r="G130" i="1"/>
  <c r="AY130" i="1"/>
  <c r="AA130" i="1"/>
  <c r="K130" i="1"/>
  <c r="AQ130" i="1"/>
  <c r="AI130" i="1"/>
  <c r="S130" i="1"/>
  <c r="AW136" i="1"/>
  <c r="AO136" i="1"/>
  <c r="AG136" i="1"/>
  <c r="Y136" i="1"/>
  <c r="Q136" i="1"/>
  <c r="I136" i="1"/>
  <c r="BA136" i="1"/>
  <c r="AS136" i="1"/>
  <c r="AK136" i="1"/>
  <c r="AC136" i="1"/>
  <c r="M136" i="1"/>
  <c r="U136" i="1"/>
  <c r="E136" i="1"/>
  <c r="AY138" i="1"/>
  <c r="AQ138" i="1"/>
  <c r="AI138" i="1"/>
  <c r="AA138" i="1"/>
  <c r="S138" i="1"/>
  <c r="K138" i="1"/>
  <c r="BC138" i="1"/>
  <c r="AU138" i="1"/>
  <c r="AM138" i="1"/>
  <c r="AE138" i="1"/>
  <c r="W138" i="1"/>
  <c r="O138" i="1"/>
  <c r="G138" i="1"/>
  <c r="AW144" i="1"/>
  <c r="AC144" i="1"/>
  <c r="Q144" i="1"/>
  <c r="AK144" i="1"/>
  <c r="Y144" i="1"/>
  <c r="E144" i="1"/>
  <c r="AS144" i="1"/>
  <c r="AG144" i="1"/>
  <c r="M144" i="1"/>
  <c r="BA144" i="1"/>
  <c r="AO144" i="1"/>
  <c r="U144" i="1"/>
  <c r="I144" i="1"/>
  <c r="BC116" i="4"/>
  <c r="AU116" i="4"/>
  <c r="AM116" i="4"/>
  <c r="AE116" i="4"/>
  <c r="W116" i="4"/>
  <c r="O116" i="4"/>
  <c r="G116" i="4"/>
  <c r="AY116" i="4"/>
  <c r="AQ116" i="4"/>
  <c r="AI116" i="4"/>
  <c r="AA116" i="4"/>
  <c r="S116" i="4"/>
  <c r="K116" i="4"/>
  <c r="BC128" i="4"/>
  <c r="AU128" i="4"/>
  <c r="AM128" i="4"/>
  <c r="AE128" i="4"/>
  <c r="W128" i="4"/>
  <c r="O128" i="4"/>
  <c r="G128" i="4"/>
  <c r="AY128" i="4"/>
  <c r="AI128" i="4"/>
  <c r="S128" i="4"/>
  <c r="AQ128" i="4"/>
  <c r="AA128" i="4"/>
  <c r="K128" i="4"/>
  <c r="BC132" i="4"/>
  <c r="AU132" i="4"/>
  <c r="AM132" i="4"/>
  <c r="AE132" i="4"/>
  <c r="W132" i="4"/>
  <c r="O132" i="4"/>
  <c r="G132" i="4"/>
  <c r="AY132" i="4"/>
  <c r="S132" i="4"/>
  <c r="AQ132" i="4"/>
  <c r="K132" i="4"/>
  <c r="AI132" i="4"/>
  <c r="AA132" i="4"/>
  <c r="AY136" i="4"/>
  <c r="AQ136" i="4"/>
  <c r="AI136" i="4"/>
  <c r="AA136" i="4"/>
  <c r="S136" i="4"/>
  <c r="K136" i="4"/>
  <c r="BC136" i="4"/>
  <c r="AU136" i="4"/>
  <c r="AM136" i="4"/>
  <c r="AE136" i="4"/>
  <c r="W136" i="4"/>
  <c r="O136" i="4"/>
  <c r="G136" i="4"/>
  <c r="BC144" i="4"/>
  <c r="AU144" i="4"/>
  <c r="AM144" i="4"/>
  <c r="AE144" i="4"/>
  <c r="W144" i="4"/>
  <c r="O144" i="4"/>
  <c r="G144" i="4"/>
  <c r="AA144" i="4"/>
  <c r="AI144" i="4"/>
  <c r="AQ144" i="4"/>
  <c r="K144" i="4"/>
  <c r="AY144" i="4"/>
  <c r="S144" i="4"/>
  <c r="AS118" i="1"/>
  <c r="AK118" i="1"/>
  <c r="AC118" i="1"/>
  <c r="U118" i="1"/>
  <c r="M118" i="1"/>
  <c r="E118" i="1"/>
  <c r="AW118" i="1"/>
  <c r="AO118" i="1"/>
  <c r="AG118" i="1"/>
  <c r="Y118" i="1"/>
  <c r="Q118" i="1"/>
  <c r="I118" i="1"/>
  <c r="AY120" i="1"/>
  <c r="AQ120" i="1"/>
  <c r="AI120" i="1"/>
  <c r="AA120" i="1"/>
  <c r="S120" i="1"/>
  <c r="K120" i="1"/>
  <c r="BC120" i="1"/>
  <c r="AU120" i="1"/>
  <c r="AM120" i="1"/>
  <c r="AE120" i="1"/>
  <c r="W120" i="1"/>
  <c r="O120" i="1"/>
  <c r="G120" i="1"/>
  <c r="BA126" i="1"/>
  <c r="AS126" i="1"/>
  <c r="AK126" i="1"/>
  <c r="AC126" i="1"/>
  <c r="U126" i="1"/>
  <c r="M126" i="1"/>
  <c r="E126" i="1"/>
  <c r="AO126" i="1"/>
  <c r="Y126" i="1"/>
  <c r="I126" i="1"/>
  <c r="AW126" i="1"/>
  <c r="AG126" i="1"/>
  <c r="Q126" i="1"/>
  <c r="AY128" i="1"/>
  <c r="AQ128" i="1"/>
  <c r="AI128" i="1"/>
  <c r="AA128" i="1"/>
  <c r="S128" i="1"/>
  <c r="K128" i="1"/>
  <c r="AU128" i="1"/>
  <c r="AE128" i="1"/>
  <c r="O128" i="1"/>
  <c r="BC128" i="1"/>
  <c r="AM128" i="1"/>
  <c r="W128" i="1"/>
  <c r="G128" i="1"/>
  <c r="BA134" i="1"/>
  <c r="AS134" i="1"/>
  <c r="AK134" i="1"/>
  <c r="AC134" i="1"/>
  <c r="U134" i="1"/>
  <c r="M134" i="1"/>
  <c r="E134" i="1"/>
  <c r="AW134" i="1"/>
  <c r="AO134" i="1"/>
  <c r="AG134" i="1"/>
  <c r="Y134" i="1"/>
  <c r="Q134" i="1"/>
  <c r="I134" i="1"/>
  <c r="BC136" i="1"/>
  <c r="AU136" i="1"/>
  <c r="AM136" i="1"/>
  <c r="AY136" i="1"/>
  <c r="AQ136" i="1"/>
  <c r="AI136" i="1"/>
  <c r="AA136" i="1"/>
  <c r="S136" i="1"/>
  <c r="K136" i="1"/>
  <c r="AE136" i="1"/>
  <c r="O136" i="1"/>
  <c r="W136" i="1"/>
  <c r="G136" i="1"/>
  <c r="BA142" i="1"/>
  <c r="AG142" i="1"/>
  <c r="U142" i="1"/>
  <c r="AO142" i="1"/>
  <c r="AC142" i="1"/>
  <c r="I142" i="1"/>
  <c r="AW142" i="1"/>
  <c r="AK142" i="1"/>
  <c r="Q142" i="1"/>
  <c r="E142" i="1"/>
  <c r="AS142" i="1"/>
  <c r="Y142" i="1"/>
  <c r="M142" i="1"/>
  <c r="AY144" i="1"/>
  <c r="AQ144" i="1"/>
  <c r="AI144" i="1"/>
  <c r="AA144" i="1"/>
  <c r="S144" i="1"/>
  <c r="K144" i="1"/>
  <c r="AM144" i="1"/>
  <c r="G144" i="1"/>
  <c r="AU144" i="1"/>
  <c r="O144" i="1"/>
  <c r="BC144" i="1"/>
  <c r="W144" i="1"/>
  <c r="AE144" i="1"/>
  <c r="AW118" i="4"/>
  <c r="AO118" i="4"/>
  <c r="AG118" i="4"/>
  <c r="Y118" i="4"/>
  <c r="Q118" i="4"/>
  <c r="I118" i="4"/>
  <c r="BA118" i="4"/>
  <c r="AS118" i="4"/>
  <c r="AK118" i="4"/>
  <c r="AC118" i="4"/>
  <c r="U118" i="4"/>
  <c r="M118" i="4"/>
  <c r="E118" i="4"/>
  <c r="AG122" i="4"/>
  <c r="U122" i="4"/>
  <c r="BA122" i="4"/>
  <c r="AO122" i="4"/>
  <c r="AC122" i="4"/>
  <c r="I122" i="4"/>
  <c r="AW122" i="4"/>
  <c r="AK122" i="4"/>
  <c r="Q122" i="4"/>
  <c r="AS122" i="4"/>
  <c r="Y122" i="4"/>
  <c r="M122" i="4"/>
  <c r="E122" i="4"/>
  <c r="AW126" i="4"/>
  <c r="AO126" i="4"/>
  <c r="AG126" i="4"/>
  <c r="Y126" i="4"/>
  <c r="Q126" i="4"/>
  <c r="I126" i="4"/>
  <c r="BA126" i="4"/>
  <c r="AK126" i="4"/>
  <c r="U126" i="4"/>
  <c r="E126" i="4"/>
  <c r="AS126" i="4"/>
  <c r="AC126" i="4"/>
  <c r="M126" i="4"/>
  <c r="AW130" i="4"/>
  <c r="AO130" i="4"/>
  <c r="AG130" i="4"/>
  <c r="Y130" i="4"/>
  <c r="Q130" i="4"/>
  <c r="I130" i="4"/>
  <c r="BA130" i="4"/>
  <c r="AS130" i="4"/>
  <c r="AK130" i="4"/>
  <c r="AC130" i="4"/>
  <c r="U130" i="4"/>
  <c r="M130" i="4"/>
  <c r="E130" i="4"/>
  <c r="AW134" i="4"/>
  <c r="AO134" i="4"/>
  <c r="AG134" i="4"/>
  <c r="Y134" i="4"/>
  <c r="Q134" i="4"/>
  <c r="I134" i="4"/>
  <c r="AS134" i="4"/>
  <c r="AC134" i="4"/>
  <c r="M134" i="4"/>
  <c r="BA134" i="4"/>
  <c r="AK134" i="4"/>
  <c r="U134" i="4"/>
  <c r="E134" i="4"/>
  <c r="BA138" i="4"/>
  <c r="AS138" i="4"/>
  <c r="AK138" i="4"/>
  <c r="AC138" i="4"/>
  <c r="U138" i="4"/>
  <c r="M138" i="4"/>
  <c r="E138" i="4"/>
  <c r="AO138" i="4"/>
  <c r="Y138" i="4"/>
  <c r="I138" i="4"/>
  <c r="AW138" i="4"/>
  <c r="AG138" i="4"/>
  <c r="Q138" i="4"/>
  <c r="AS142" i="4"/>
  <c r="AG142" i="4"/>
  <c r="M142" i="4"/>
  <c r="BA142" i="4"/>
  <c r="AO142" i="4"/>
  <c r="U142" i="4"/>
  <c r="I142" i="4"/>
  <c r="AW142" i="4"/>
  <c r="AC142" i="4"/>
  <c r="Q142" i="4"/>
  <c r="AK142" i="4"/>
  <c r="Y142" i="4"/>
  <c r="E142" i="4"/>
  <c r="AS10" i="1"/>
  <c r="M10" i="1"/>
  <c r="AK10" i="1"/>
  <c r="E10" i="1"/>
  <c r="M10" i="4"/>
  <c r="AC10" i="16"/>
  <c r="M10" i="16"/>
  <c r="E10" i="16"/>
  <c r="AK10" i="16"/>
  <c r="BA10" i="4"/>
  <c r="AC10" i="8"/>
  <c r="AK10" i="8"/>
  <c r="I10" i="8"/>
  <c r="Q10" i="8"/>
  <c r="E10" i="8"/>
  <c r="AS10" i="9"/>
  <c r="M10" i="9"/>
  <c r="AS10" i="16"/>
  <c r="AK10" i="4"/>
  <c r="U10" i="4"/>
  <c r="AS10" i="4"/>
  <c r="E10" i="4"/>
  <c r="U10" i="8"/>
  <c r="BA10" i="8"/>
  <c r="AC10" i="9"/>
  <c r="BA10" i="17"/>
  <c r="U10" i="17"/>
  <c r="AS10" i="17"/>
  <c r="M10" i="17"/>
  <c r="AK10" i="17"/>
  <c r="E10" i="17"/>
  <c r="AC10" i="17"/>
  <c r="U10" i="16"/>
  <c r="BA10" i="16"/>
  <c r="E10" i="15"/>
  <c r="U10" i="15"/>
  <c r="AK10" i="15"/>
  <c r="BA10" i="15"/>
  <c r="M10" i="15"/>
  <c r="AC10" i="15"/>
  <c r="AS10" i="15"/>
  <c r="I10" i="15"/>
  <c r="Q10" i="15"/>
  <c r="Y10" i="15"/>
  <c r="AG10" i="15"/>
  <c r="AO10" i="15"/>
  <c r="AW10" i="15"/>
  <c r="Q10" i="16"/>
  <c r="AG10" i="16"/>
  <c r="AW10" i="16"/>
  <c r="Q10" i="17"/>
  <c r="AG10" i="17"/>
  <c r="AW10" i="17"/>
  <c r="I10" i="16"/>
  <c r="Y10" i="16"/>
  <c r="AO10" i="16"/>
  <c r="I10" i="17"/>
  <c r="Y10" i="17"/>
  <c r="AO10" i="17"/>
  <c r="AG10" i="8"/>
  <c r="AW10" i="8"/>
  <c r="M10" i="8"/>
  <c r="Y10" i="8"/>
  <c r="AS10" i="8"/>
  <c r="E10" i="9"/>
  <c r="U10" i="9"/>
  <c r="AK10" i="9"/>
  <c r="BA10" i="9"/>
  <c r="I10" i="9"/>
  <c r="Q10" i="9"/>
  <c r="Y10" i="9"/>
  <c r="AG10" i="9"/>
  <c r="AO10" i="9"/>
  <c r="AW10" i="9"/>
  <c r="AW10" i="4"/>
  <c r="Q10" i="4"/>
  <c r="AG10" i="4"/>
  <c r="I10" i="4"/>
  <c r="Y10" i="4"/>
  <c r="AO10" i="4"/>
  <c r="Q10" i="1"/>
  <c r="AW10" i="1"/>
  <c r="AG10" i="1"/>
  <c r="U10" i="1"/>
  <c r="BA10" i="1"/>
  <c r="AO10" i="1"/>
  <c r="Y10" i="1"/>
  <c r="I10" i="1"/>
  <c r="S134" i="40" l="1"/>
  <c r="AM134" i="40"/>
  <c r="K134" i="40"/>
  <c r="AU134" i="40"/>
  <c r="BC134" i="40"/>
  <c r="AI134" i="40"/>
  <c r="AY134" i="40"/>
  <c r="O134" i="40"/>
  <c r="G134" i="40"/>
  <c r="AA134" i="40"/>
  <c r="AQ134" i="40"/>
  <c r="AE134" i="40"/>
  <c r="W134" i="40"/>
  <c r="AQ22" i="50"/>
  <c r="AA22" i="50"/>
  <c r="S22" i="50"/>
  <c r="AY22" i="50"/>
  <c r="AI22" i="50"/>
  <c r="K22" i="50"/>
  <c r="O22" i="50"/>
  <c r="AM22" i="50"/>
  <c r="BC22" i="50"/>
  <c r="AU22" i="50"/>
  <c r="G22" i="50"/>
  <c r="AE22" i="50"/>
  <c r="W22" i="50"/>
  <c r="AY67" i="40"/>
  <c r="AA67" i="40"/>
  <c r="AI67" i="40"/>
  <c r="S67" i="40"/>
  <c r="K67" i="40"/>
  <c r="AQ67" i="40"/>
  <c r="O67" i="40"/>
  <c r="W67" i="40"/>
  <c r="AM67" i="40"/>
  <c r="AU67" i="40"/>
  <c r="BC67" i="40"/>
  <c r="AE67" i="40"/>
  <c r="G67" i="40"/>
  <c r="AA73" i="39"/>
  <c r="O73" i="39"/>
  <c r="AE73" i="39"/>
  <c r="AU73" i="39"/>
  <c r="G73" i="39"/>
  <c r="W73" i="39"/>
  <c r="S73" i="39"/>
  <c r="AM73" i="39"/>
  <c r="AI73" i="39"/>
  <c r="AY73" i="39"/>
  <c r="K73" i="39"/>
  <c r="AQ73" i="39"/>
  <c r="BC73" i="39"/>
  <c r="AQ12" i="42"/>
  <c r="AY12" i="42"/>
  <c r="AA12" i="42"/>
  <c r="S12" i="42"/>
  <c r="AI12" i="42"/>
  <c r="K12" i="42"/>
  <c r="AE12" i="42"/>
  <c r="G12" i="42"/>
  <c r="AM12" i="42"/>
  <c r="O12" i="42"/>
  <c r="AU12" i="42"/>
  <c r="W12" i="42"/>
  <c r="BC12" i="42"/>
  <c r="AA118" i="41"/>
  <c r="AU118" i="41"/>
  <c r="AQ118" i="41"/>
  <c r="BC118" i="41"/>
  <c r="S118" i="41"/>
  <c r="O118" i="41"/>
  <c r="G118" i="41"/>
  <c r="AI118" i="41"/>
  <c r="W118" i="41"/>
  <c r="AY118" i="41"/>
  <c r="AE118" i="41"/>
  <c r="K118" i="41"/>
  <c r="AM118" i="41"/>
  <c r="BC12" i="45"/>
  <c r="W12" i="45"/>
  <c r="K12" i="45"/>
  <c r="S12" i="45"/>
  <c r="AQ12" i="45"/>
  <c r="O12" i="45"/>
  <c r="AE12" i="45"/>
  <c r="AM12" i="45"/>
  <c r="AA12" i="45"/>
  <c r="AY12" i="45"/>
  <c r="AU12" i="45"/>
  <c r="AI12" i="45"/>
  <c r="G12" i="45"/>
  <c r="O124" i="47"/>
  <c r="AU124" i="47"/>
  <c r="AI124" i="47"/>
  <c r="AE124" i="47"/>
  <c r="K124" i="47"/>
  <c r="AQ124" i="47"/>
  <c r="W124" i="47"/>
  <c r="G124" i="47"/>
  <c r="S124" i="47"/>
  <c r="AY124" i="47"/>
  <c r="AM124" i="47"/>
  <c r="AA124" i="47"/>
  <c r="BC124" i="47"/>
  <c r="AU122" i="48"/>
  <c r="S122" i="48"/>
  <c r="AI122" i="48"/>
  <c r="AY122" i="48"/>
  <c r="AE122" i="48"/>
  <c r="G122" i="48"/>
  <c r="AM122" i="48"/>
  <c r="K122" i="48"/>
  <c r="O122" i="48"/>
  <c r="BC122" i="48"/>
  <c r="AA122" i="48"/>
  <c r="W122" i="48"/>
  <c r="AQ122" i="48"/>
  <c r="AQ67" i="50"/>
  <c r="S67" i="50"/>
  <c r="AI67" i="50"/>
  <c r="BC67" i="50"/>
  <c r="AA67" i="50"/>
  <c r="AE67" i="50"/>
  <c r="K67" i="50"/>
  <c r="AY67" i="50"/>
  <c r="AM67" i="50"/>
  <c r="O67" i="50"/>
  <c r="G67" i="50"/>
  <c r="AU67" i="50"/>
  <c r="W67" i="50"/>
  <c r="AC116" i="47"/>
  <c r="M116" i="47"/>
  <c r="AS116" i="47"/>
  <c r="AG116" i="47"/>
  <c r="E116" i="47"/>
  <c r="I116" i="47"/>
  <c r="AO116" i="47"/>
  <c r="U116" i="47"/>
  <c r="Q116" i="47"/>
  <c r="AW116" i="47"/>
  <c r="AK116" i="47"/>
  <c r="Y116" i="47"/>
  <c r="BA116" i="47"/>
  <c r="AO67" i="41"/>
  <c r="U67" i="41"/>
  <c r="M67" i="41"/>
  <c r="AS67" i="41"/>
  <c r="E67" i="41"/>
  <c r="AK67" i="41"/>
  <c r="I67" i="41"/>
  <c r="AC67" i="41"/>
  <c r="Q67" i="41"/>
  <c r="AG67" i="41"/>
  <c r="BA67" i="41"/>
  <c r="AW67" i="41"/>
  <c r="Y67" i="41"/>
  <c r="BA24" i="45"/>
  <c r="AG24" i="45"/>
  <c r="E24" i="45"/>
  <c r="U24" i="45"/>
  <c r="AK24" i="45"/>
  <c r="M24" i="45"/>
  <c r="Y24" i="45"/>
  <c r="AO24" i="45"/>
  <c r="AC24" i="45"/>
  <c r="I24" i="45"/>
  <c r="Q24" i="45"/>
  <c r="AS24" i="45"/>
  <c r="AW24" i="45"/>
  <c r="U67" i="51"/>
  <c r="AK67" i="51"/>
  <c r="Q67" i="51"/>
  <c r="E67" i="51"/>
  <c r="I67" i="51"/>
  <c r="Y67" i="51"/>
  <c r="M67" i="51"/>
  <c r="AC67" i="51"/>
  <c r="AW67" i="51"/>
  <c r="BA67" i="51"/>
  <c r="AO67" i="51"/>
  <c r="AS67" i="51"/>
  <c r="AG67" i="51"/>
  <c r="AO65" i="39"/>
  <c r="AC65" i="39"/>
  <c r="AW65" i="39"/>
  <c r="Q65" i="39"/>
  <c r="E65" i="39"/>
  <c r="AS65" i="39"/>
  <c r="BA65" i="39"/>
  <c r="I65" i="39"/>
  <c r="AG65" i="39"/>
  <c r="U65" i="39"/>
  <c r="Y65" i="39"/>
  <c r="M65" i="39"/>
  <c r="AK65" i="39"/>
  <c r="Y65" i="41"/>
  <c r="AS65" i="41"/>
  <c r="U65" i="41"/>
  <c r="AC65" i="41"/>
  <c r="AW65" i="41"/>
  <c r="AK65" i="41"/>
  <c r="M65" i="41"/>
  <c r="AG65" i="41"/>
  <c r="E65" i="41"/>
  <c r="BA65" i="41"/>
  <c r="I65" i="41"/>
  <c r="Q65" i="41"/>
  <c r="AO65" i="41"/>
  <c r="AW120" i="43"/>
  <c r="AO120" i="43"/>
  <c r="M120" i="43"/>
  <c r="AS120" i="43"/>
  <c r="AC120" i="43"/>
  <c r="U120" i="43"/>
  <c r="BA120" i="43"/>
  <c r="AG120" i="43"/>
  <c r="Q120" i="43"/>
  <c r="E120" i="43"/>
  <c r="AK120" i="43"/>
  <c r="Y120" i="43"/>
  <c r="I120" i="43"/>
  <c r="M120" i="49"/>
  <c r="E120" i="49"/>
  <c r="AG120" i="49"/>
  <c r="AC120" i="49"/>
  <c r="BA120" i="49"/>
  <c r="I120" i="49"/>
  <c r="AO120" i="49"/>
  <c r="AS120" i="49"/>
  <c r="AK120" i="49"/>
  <c r="Q120" i="49"/>
  <c r="AW120" i="49"/>
  <c r="U120" i="49"/>
  <c r="Y120" i="49"/>
  <c r="E65" i="51"/>
  <c r="BA65" i="51"/>
  <c r="AO65" i="51"/>
  <c r="AS65" i="51"/>
  <c r="AG65" i="51"/>
  <c r="Q65" i="51"/>
  <c r="U65" i="51"/>
  <c r="I65" i="51"/>
  <c r="Y65" i="51"/>
  <c r="M65" i="51"/>
  <c r="AC65" i="51"/>
  <c r="AK65" i="51"/>
  <c r="AW65" i="51"/>
  <c r="AW134" i="44"/>
  <c r="Y134" i="44"/>
  <c r="I134" i="44"/>
  <c r="Q134" i="44"/>
  <c r="AO134" i="44"/>
  <c r="AG134" i="44"/>
  <c r="E134" i="44"/>
  <c r="BA134" i="44"/>
  <c r="U134" i="44"/>
  <c r="AC134" i="44"/>
  <c r="AK134" i="44"/>
  <c r="AS134" i="44"/>
  <c r="M134" i="44"/>
  <c r="AO122" i="44"/>
  <c r="Y122" i="44"/>
  <c r="I122" i="44"/>
  <c r="Q122" i="44"/>
  <c r="AW122" i="44"/>
  <c r="AG122" i="44"/>
  <c r="AK122" i="44"/>
  <c r="M122" i="44"/>
  <c r="AC122" i="44"/>
  <c r="E122" i="44"/>
  <c r="U122" i="44"/>
  <c r="BA122" i="44"/>
  <c r="AS122" i="44"/>
  <c r="AC132" i="43"/>
  <c r="Q132" i="43"/>
  <c r="AS132" i="43"/>
  <c r="M132" i="43"/>
  <c r="I132" i="43"/>
  <c r="E132" i="43"/>
  <c r="AK132" i="43"/>
  <c r="BA132" i="43"/>
  <c r="Y132" i="43"/>
  <c r="AW132" i="43"/>
  <c r="U132" i="43"/>
  <c r="AO132" i="43"/>
  <c r="AG132" i="43"/>
  <c r="AG120" i="40"/>
  <c r="E120" i="40"/>
  <c r="AS120" i="40"/>
  <c r="Q120" i="40"/>
  <c r="BA120" i="40"/>
  <c r="U120" i="40"/>
  <c r="AO120" i="40"/>
  <c r="AC120" i="40"/>
  <c r="AW120" i="40"/>
  <c r="AK120" i="40"/>
  <c r="M120" i="40"/>
  <c r="I120" i="40"/>
  <c r="Y120" i="40"/>
  <c r="AO120" i="44"/>
  <c r="I120" i="44"/>
  <c r="AG120" i="44"/>
  <c r="Q120" i="44"/>
  <c r="AW120" i="44"/>
  <c r="U120" i="44"/>
  <c r="AK120" i="44"/>
  <c r="E120" i="44"/>
  <c r="BA120" i="44"/>
  <c r="Y120" i="44"/>
  <c r="AS120" i="44"/>
  <c r="M120" i="44"/>
  <c r="AC120" i="44"/>
  <c r="BA12" i="38"/>
  <c r="M12" i="38"/>
  <c r="AS12" i="38"/>
  <c r="AC12" i="38"/>
  <c r="E12" i="38"/>
  <c r="AK12" i="38"/>
  <c r="U12" i="38"/>
  <c r="AG12" i="38"/>
  <c r="I12" i="38"/>
  <c r="AO12" i="38"/>
  <c r="Q12" i="38"/>
  <c r="AW12" i="38"/>
  <c r="Y12" i="38"/>
  <c r="BA12" i="42"/>
  <c r="AC12" i="42"/>
  <c r="Y12" i="42"/>
  <c r="E12" i="42"/>
  <c r="AK12" i="42"/>
  <c r="AG12" i="42"/>
  <c r="M12" i="42"/>
  <c r="AS12" i="42"/>
  <c r="I12" i="42"/>
  <c r="AO12" i="42"/>
  <c r="U12" i="42"/>
  <c r="Q12" i="42"/>
  <c r="AW12" i="42"/>
  <c r="BA132" i="40"/>
  <c r="AS132" i="40"/>
  <c r="E132" i="40"/>
  <c r="AG132" i="40"/>
  <c r="AW132" i="40"/>
  <c r="AO132" i="40"/>
  <c r="Y132" i="40"/>
  <c r="M132" i="40"/>
  <c r="AC132" i="40"/>
  <c r="U132" i="40"/>
  <c r="Q132" i="40"/>
  <c r="I132" i="40"/>
  <c r="AK132" i="40"/>
  <c r="Y118" i="43"/>
  <c r="AC118" i="43"/>
  <c r="I118" i="43"/>
  <c r="AK118" i="43"/>
  <c r="M118" i="43"/>
  <c r="E118" i="43"/>
  <c r="AS118" i="43"/>
  <c r="U118" i="43"/>
  <c r="AW118" i="43"/>
  <c r="AG118" i="43"/>
  <c r="AO118" i="43"/>
  <c r="Q118" i="43"/>
  <c r="BA118" i="43"/>
  <c r="Q132" i="44"/>
  <c r="AO132" i="44"/>
  <c r="I132" i="44"/>
  <c r="AG132" i="44"/>
  <c r="AW132" i="44"/>
  <c r="E132" i="44"/>
  <c r="BA132" i="44"/>
  <c r="U132" i="44"/>
  <c r="M132" i="44"/>
  <c r="AC132" i="44"/>
  <c r="AK132" i="44"/>
  <c r="AS132" i="44"/>
  <c r="Y132" i="44"/>
  <c r="AW12" i="46"/>
  <c r="AG12" i="46"/>
  <c r="Q12" i="46"/>
  <c r="BA12" i="46"/>
  <c r="M12" i="46"/>
  <c r="AK12" i="46"/>
  <c r="I12" i="46"/>
  <c r="U12" i="46"/>
  <c r="Y12" i="46"/>
  <c r="E12" i="46"/>
  <c r="AO12" i="46"/>
  <c r="AC12" i="46"/>
  <c r="AS12" i="46"/>
  <c r="AW12" i="48"/>
  <c r="Q12" i="48"/>
  <c r="AS12" i="48"/>
  <c r="AC12" i="48"/>
  <c r="BA12" i="48"/>
  <c r="Y12" i="48"/>
  <c r="AK12" i="48"/>
  <c r="E12" i="48"/>
  <c r="AO12" i="48"/>
  <c r="U12" i="48"/>
  <c r="AG12" i="48"/>
  <c r="I12" i="48"/>
  <c r="M12" i="48"/>
  <c r="Q73" i="49"/>
  <c r="AW73" i="49"/>
  <c r="Y73" i="49"/>
  <c r="AG73" i="49"/>
  <c r="U73" i="49"/>
  <c r="M73" i="49"/>
  <c r="AC73" i="49"/>
  <c r="AS73" i="49"/>
  <c r="AK73" i="49"/>
  <c r="I73" i="49"/>
  <c r="AO73" i="49"/>
  <c r="BA73" i="49"/>
  <c r="E73" i="49"/>
  <c r="E73" i="51"/>
  <c r="BA73" i="51"/>
  <c r="U73" i="51"/>
  <c r="AO73" i="51"/>
  <c r="AS73" i="51"/>
  <c r="AG73" i="51"/>
  <c r="AK73" i="51"/>
  <c r="Q73" i="51"/>
  <c r="I73" i="51"/>
  <c r="Y73" i="51"/>
  <c r="M73" i="51"/>
  <c r="AC73" i="51"/>
  <c r="AW73" i="51"/>
  <c r="Y136" i="40"/>
  <c r="AG136" i="40"/>
  <c r="AW136" i="40"/>
  <c r="AO136" i="40"/>
  <c r="M136" i="40"/>
  <c r="AC136" i="40"/>
  <c r="E136" i="40"/>
  <c r="Q136" i="40"/>
  <c r="I136" i="40"/>
  <c r="U136" i="40"/>
  <c r="AS136" i="40"/>
  <c r="AK136" i="40"/>
  <c r="BA136" i="40"/>
  <c r="I136" i="44"/>
  <c r="AO136" i="44"/>
  <c r="AW136" i="44"/>
  <c r="AG136" i="44"/>
  <c r="Q136" i="44"/>
  <c r="U136" i="44"/>
  <c r="AK136" i="44"/>
  <c r="E136" i="44"/>
  <c r="BA136" i="44"/>
  <c r="Y136" i="44"/>
  <c r="AS136" i="44"/>
  <c r="M136" i="44"/>
  <c r="AC136" i="44"/>
  <c r="U24" i="50"/>
  <c r="AC24" i="50"/>
  <c r="AS24" i="50"/>
  <c r="AK24" i="50"/>
  <c r="Q24" i="50"/>
  <c r="AW24" i="50"/>
  <c r="BA24" i="50"/>
  <c r="Y24" i="50"/>
  <c r="M24" i="50"/>
  <c r="E24" i="50"/>
  <c r="AO24" i="50"/>
  <c r="I24" i="50"/>
  <c r="AG24" i="50"/>
  <c r="BA128" i="39"/>
  <c r="AS128" i="39"/>
  <c r="Q128" i="39"/>
  <c r="AW128" i="39"/>
  <c r="M128" i="39"/>
  <c r="AC128" i="39"/>
  <c r="U128" i="39"/>
  <c r="AG128" i="39"/>
  <c r="AK128" i="39"/>
  <c r="Y128" i="39"/>
  <c r="AO128" i="39"/>
  <c r="I128" i="39"/>
  <c r="E128" i="39"/>
  <c r="AW69" i="45"/>
  <c r="Y69" i="45"/>
  <c r="I69" i="45"/>
  <c r="Q69" i="45"/>
  <c r="AG69" i="45"/>
  <c r="AS69" i="45"/>
  <c r="U69" i="45"/>
  <c r="BA69" i="45"/>
  <c r="M69" i="45"/>
  <c r="E69" i="45"/>
  <c r="AK69" i="45"/>
  <c r="AO69" i="45"/>
  <c r="AC69" i="45"/>
  <c r="M128" i="49"/>
  <c r="E128" i="49"/>
  <c r="AG128" i="49"/>
  <c r="AC128" i="49"/>
  <c r="BA128" i="49"/>
  <c r="I128" i="49"/>
  <c r="AO128" i="49"/>
  <c r="AS128" i="49"/>
  <c r="AK128" i="49"/>
  <c r="Q128" i="49"/>
  <c r="AW128" i="49"/>
  <c r="U128" i="49"/>
  <c r="Y128" i="49"/>
  <c r="AG116" i="38"/>
  <c r="AW116" i="38"/>
  <c r="Q116" i="38"/>
  <c r="AK116" i="38"/>
  <c r="U116" i="38"/>
  <c r="M116" i="38"/>
  <c r="I116" i="38"/>
  <c r="Y116" i="38"/>
  <c r="AO116" i="38"/>
  <c r="AC116" i="38"/>
  <c r="AS116" i="38"/>
  <c r="E116" i="38"/>
  <c r="BA116" i="38"/>
  <c r="AW116" i="45"/>
  <c r="Q116" i="45"/>
  <c r="AG116" i="45"/>
  <c r="U116" i="45"/>
  <c r="AO116" i="45"/>
  <c r="AS116" i="45"/>
  <c r="E116" i="45"/>
  <c r="M116" i="45"/>
  <c r="AC116" i="45"/>
  <c r="BA116" i="45"/>
  <c r="I116" i="45"/>
  <c r="Y116" i="45"/>
  <c r="AK116" i="45"/>
  <c r="AK14" i="40"/>
  <c r="BA14" i="40"/>
  <c r="U14" i="40"/>
  <c r="AO14" i="40"/>
  <c r="AS14" i="40"/>
  <c r="AW14" i="40"/>
  <c r="I14" i="40"/>
  <c r="M14" i="40"/>
  <c r="E14" i="40"/>
  <c r="Y14" i="40"/>
  <c r="Q14" i="40"/>
  <c r="AG14" i="40"/>
  <c r="AC14" i="40"/>
  <c r="AG130" i="39"/>
  <c r="E130" i="39"/>
  <c r="M130" i="39"/>
  <c r="AS130" i="39"/>
  <c r="AW130" i="39"/>
  <c r="AC130" i="39"/>
  <c r="Q130" i="39"/>
  <c r="AK130" i="39"/>
  <c r="Y130" i="39"/>
  <c r="BA130" i="39"/>
  <c r="AO130" i="39"/>
  <c r="I130" i="39"/>
  <c r="U130" i="39"/>
  <c r="Y130" i="43"/>
  <c r="AC130" i="43"/>
  <c r="AG130" i="43"/>
  <c r="E130" i="43"/>
  <c r="AS130" i="43"/>
  <c r="M130" i="43"/>
  <c r="AK130" i="43"/>
  <c r="AW130" i="43"/>
  <c r="U130" i="43"/>
  <c r="BA130" i="43"/>
  <c r="I130" i="43"/>
  <c r="AO130" i="43"/>
  <c r="Q130" i="43"/>
  <c r="AW63" i="49"/>
  <c r="Q63" i="49"/>
  <c r="AG63" i="49"/>
  <c r="Y63" i="49"/>
  <c r="U63" i="49"/>
  <c r="I63" i="49"/>
  <c r="AK63" i="49"/>
  <c r="AO63" i="49"/>
  <c r="M63" i="49"/>
  <c r="AC63" i="49"/>
  <c r="AS63" i="49"/>
  <c r="BA63" i="49"/>
  <c r="E63" i="49"/>
  <c r="Y124" i="50"/>
  <c r="BA124" i="50"/>
  <c r="E124" i="50"/>
  <c r="U124" i="50"/>
  <c r="AK124" i="50"/>
  <c r="Q124" i="50"/>
  <c r="AC124" i="50"/>
  <c r="AG124" i="50"/>
  <c r="AS124" i="50"/>
  <c r="AO124" i="50"/>
  <c r="I124" i="50"/>
  <c r="AW124" i="50"/>
  <c r="M124" i="50"/>
  <c r="AC122" i="39"/>
  <c r="AW122" i="39"/>
  <c r="E122" i="39"/>
  <c r="Q122" i="39"/>
  <c r="M122" i="39"/>
  <c r="AS122" i="39"/>
  <c r="AK122" i="39"/>
  <c r="AG122" i="39"/>
  <c r="I122" i="39"/>
  <c r="Y122" i="39"/>
  <c r="U122" i="39"/>
  <c r="BA122" i="39"/>
  <c r="AO122" i="39"/>
  <c r="AG69" i="39"/>
  <c r="M69" i="39"/>
  <c r="AC69" i="39"/>
  <c r="Q69" i="39"/>
  <c r="BA69" i="39"/>
  <c r="U69" i="39"/>
  <c r="AW69" i="39"/>
  <c r="AS69" i="39"/>
  <c r="AK69" i="39"/>
  <c r="I69" i="39"/>
  <c r="Y69" i="39"/>
  <c r="E69" i="39"/>
  <c r="AO69" i="39"/>
  <c r="U71" i="44"/>
  <c r="BA71" i="44"/>
  <c r="M71" i="44"/>
  <c r="AS71" i="44"/>
  <c r="AC71" i="44"/>
  <c r="E71" i="44"/>
  <c r="AK71" i="44"/>
  <c r="Q71" i="44"/>
  <c r="AW71" i="44"/>
  <c r="I71" i="44"/>
  <c r="Y71" i="44"/>
  <c r="AO71" i="44"/>
  <c r="AG71" i="44"/>
  <c r="Y122" i="43"/>
  <c r="AC122" i="43"/>
  <c r="M122" i="43"/>
  <c r="AS122" i="43"/>
  <c r="AG122" i="43"/>
  <c r="U122" i="43"/>
  <c r="BA122" i="43"/>
  <c r="I122" i="43"/>
  <c r="AO122" i="43"/>
  <c r="Q122" i="43"/>
  <c r="E122" i="43"/>
  <c r="AK122" i="43"/>
  <c r="AW122" i="43"/>
  <c r="AC12" i="50"/>
  <c r="U12" i="50"/>
  <c r="AS12" i="50"/>
  <c r="AK12" i="50"/>
  <c r="Q12" i="50"/>
  <c r="AW12" i="50"/>
  <c r="BA12" i="50"/>
  <c r="Y12" i="50"/>
  <c r="M12" i="50"/>
  <c r="E12" i="50"/>
  <c r="I12" i="50"/>
  <c r="AG12" i="50"/>
  <c r="AO12" i="50"/>
  <c r="U69" i="51"/>
  <c r="AK69" i="51"/>
  <c r="E69" i="51"/>
  <c r="I69" i="51"/>
  <c r="Y69" i="51"/>
  <c r="M69" i="51"/>
  <c r="AC69" i="51"/>
  <c r="AW69" i="51"/>
  <c r="BA69" i="51"/>
  <c r="AO69" i="51"/>
  <c r="AS69" i="51"/>
  <c r="AG69" i="51"/>
  <c r="Q69" i="51"/>
  <c r="AC126" i="43"/>
  <c r="M126" i="43"/>
  <c r="AS126" i="43"/>
  <c r="AK126" i="43"/>
  <c r="BA126" i="43"/>
  <c r="I126" i="43"/>
  <c r="AO126" i="43"/>
  <c r="Q126" i="43"/>
  <c r="AG126" i="43"/>
  <c r="Y126" i="43"/>
  <c r="E126" i="43"/>
  <c r="AW126" i="43"/>
  <c r="U126" i="43"/>
  <c r="BA20" i="38"/>
  <c r="M20" i="38"/>
  <c r="AS20" i="38"/>
  <c r="AC20" i="38"/>
  <c r="E20" i="38"/>
  <c r="U20" i="38"/>
  <c r="AK20" i="38"/>
  <c r="AG20" i="38"/>
  <c r="I20" i="38"/>
  <c r="AO20" i="38"/>
  <c r="Q20" i="38"/>
  <c r="AW20" i="38"/>
  <c r="Y20" i="38"/>
  <c r="AO75" i="40"/>
  <c r="AK75" i="40"/>
  <c r="AC75" i="40"/>
  <c r="AW75" i="40"/>
  <c r="Y75" i="40"/>
  <c r="BA75" i="40"/>
  <c r="M75" i="40"/>
  <c r="AG75" i="40"/>
  <c r="I75" i="40"/>
  <c r="E75" i="40"/>
  <c r="AS75" i="40"/>
  <c r="Q75" i="40"/>
  <c r="U75" i="40"/>
  <c r="BA16" i="42"/>
  <c r="AC16" i="42"/>
  <c r="Y16" i="42"/>
  <c r="E16" i="42"/>
  <c r="AK16" i="42"/>
  <c r="AG16" i="42"/>
  <c r="M16" i="42"/>
  <c r="AS16" i="42"/>
  <c r="I16" i="42"/>
  <c r="AO16" i="42"/>
  <c r="U16" i="42"/>
  <c r="Q16" i="42"/>
  <c r="AW16" i="42"/>
  <c r="E20" i="45"/>
  <c r="AG20" i="45"/>
  <c r="BA20" i="45"/>
  <c r="U20" i="45"/>
  <c r="AK20" i="45"/>
  <c r="M20" i="45"/>
  <c r="AS20" i="45"/>
  <c r="AW20" i="45"/>
  <c r="Y20" i="45"/>
  <c r="AC20" i="45"/>
  <c r="I20" i="45"/>
  <c r="Q20" i="45"/>
  <c r="AO20" i="45"/>
  <c r="AS20" i="48"/>
  <c r="Q20" i="48"/>
  <c r="E20" i="48"/>
  <c r="AG20" i="48"/>
  <c r="AC20" i="48"/>
  <c r="I20" i="48"/>
  <c r="U20" i="48"/>
  <c r="AW20" i="48"/>
  <c r="M20" i="48"/>
  <c r="AK20" i="48"/>
  <c r="AO20" i="48"/>
  <c r="BA20" i="48"/>
  <c r="Y20" i="48"/>
  <c r="AG77" i="49"/>
  <c r="AW77" i="49"/>
  <c r="AO77" i="49"/>
  <c r="Q77" i="49"/>
  <c r="I77" i="49"/>
  <c r="U77" i="49"/>
  <c r="AK77" i="49"/>
  <c r="BA77" i="49"/>
  <c r="Y77" i="49"/>
  <c r="M77" i="49"/>
  <c r="AC77" i="49"/>
  <c r="AS77" i="49"/>
  <c r="E77" i="49"/>
  <c r="AK14" i="41"/>
  <c r="U14" i="41"/>
  <c r="BA14" i="41"/>
  <c r="M14" i="41"/>
  <c r="AS14" i="41"/>
  <c r="E14" i="41"/>
  <c r="AC14" i="41"/>
  <c r="AW14" i="41"/>
  <c r="AG14" i="41"/>
  <c r="Y14" i="41"/>
  <c r="Q14" i="41"/>
  <c r="AO14" i="41"/>
  <c r="I14" i="41"/>
  <c r="AS14" i="43"/>
  <c r="AG14" i="43"/>
  <c r="AC14" i="43"/>
  <c r="M14" i="43"/>
  <c r="BA14" i="43"/>
  <c r="E14" i="43"/>
  <c r="AW14" i="43"/>
  <c r="Q14" i="43"/>
  <c r="AK14" i="43"/>
  <c r="U14" i="43"/>
  <c r="Y14" i="43"/>
  <c r="AO14" i="43"/>
  <c r="I14" i="43"/>
  <c r="AC26" i="50"/>
  <c r="AS26" i="50"/>
  <c r="U26" i="50"/>
  <c r="AK26" i="50"/>
  <c r="AG26" i="50"/>
  <c r="M26" i="50"/>
  <c r="BA26" i="50"/>
  <c r="I26" i="50"/>
  <c r="AO26" i="50"/>
  <c r="E26" i="50"/>
  <c r="Q26" i="50"/>
  <c r="Y26" i="50"/>
  <c r="AW26" i="50"/>
  <c r="AO124" i="39"/>
  <c r="M124" i="39"/>
  <c r="AC124" i="39"/>
  <c r="Q124" i="39"/>
  <c r="AW124" i="39"/>
  <c r="AS124" i="39"/>
  <c r="AG124" i="39"/>
  <c r="U124" i="39"/>
  <c r="AK124" i="39"/>
  <c r="BA124" i="39"/>
  <c r="I124" i="39"/>
  <c r="Y124" i="39"/>
  <c r="E124" i="39"/>
  <c r="BA22" i="42"/>
  <c r="M22" i="42"/>
  <c r="AS22" i="42"/>
  <c r="I22" i="42"/>
  <c r="AO22" i="42"/>
  <c r="U22" i="42"/>
  <c r="Q22" i="42"/>
  <c r="AW22" i="42"/>
  <c r="AC22" i="42"/>
  <c r="Y22" i="42"/>
  <c r="E22" i="42"/>
  <c r="AK22" i="42"/>
  <c r="AG22" i="42"/>
  <c r="AW71" i="45"/>
  <c r="AG71" i="45"/>
  <c r="AO71" i="45"/>
  <c r="Q71" i="45"/>
  <c r="U71" i="45"/>
  <c r="BA71" i="45"/>
  <c r="Y71" i="45"/>
  <c r="I71" i="45"/>
  <c r="M71" i="45"/>
  <c r="E71" i="45"/>
  <c r="AK71" i="45"/>
  <c r="AC71" i="45"/>
  <c r="AS71" i="45"/>
  <c r="AK71" i="48"/>
  <c r="M71" i="48"/>
  <c r="AC71" i="48"/>
  <c r="Y71" i="48"/>
  <c r="AS71" i="48"/>
  <c r="BA71" i="48"/>
  <c r="AG71" i="48"/>
  <c r="E71" i="48"/>
  <c r="I71" i="48"/>
  <c r="AO71" i="48"/>
  <c r="U71" i="48"/>
  <c r="Q71" i="48"/>
  <c r="AW71" i="48"/>
  <c r="AQ67" i="39"/>
  <c r="AA67" i="39"/>
  <c r="G67" i="39"/>
  <c r="S67" i="39"/>
  <c r="AI67" i="39"/>
  <c r="W67" i="39"/>
  <c r="AM67" i="39"/>
  <c r="O67" i="39"/>
  <c r="AE67" i="39"/>
  <c r="AU67" i="39"/>
  <c r="AY67" i="39"/>
  <c r="K67" i="39"/>
  <c r="BC67" i="39"/>
  <c r="AU67" i="43"/>
  <c r="S67" i="43"/>
  <c r="W67" i="43"/>
  <c r="AI67" i="43"/>
  <c r="BC67" i="43"/>
  <c r="K67" i="43"/>
  <c r="G67" i="43"/>
  <c r="AA67" i="43"/>
  <c r="AQ67" i="43"/>
  <c r="AE67" i="43"/>
  <c r="AM67" i="43"/>
  <c r="O67" i="43"/>
  <c r="AY67" i="43"/>
  <c r="BC20" i="49"/>
  <c r="AY20" i="49"/>
  <c r="AU20" i="49"/>
  <c r="O20" i="49"/>
  <c r="AI20" i="49"/>
  <c r="S20" i="49"/>
  <c r="W20" i="49"/>
  <c r="G20" i="49"/>
  <c r="AE20" i="49"/>
  <c r="K20" i="49"/>
  <c r="AA20" i="49"/>
  <c r="AM20" i="49"/>
  <c r="AQ20" i="49"/>
  <c r="AA20" i="40"/>
  <c r="AE20" i="40"/>
  <c r="AU20" i="40"/>
  <c r="AM20" i="40"/>
  <c r="S20" i="40"/>
  <c r="AQ20" i="40"/>
  <c r="BC20" i="40"/>
  <c r="AI20" i="40"/>
  <c r="G20" i="40"/>
  <c r="AY20" i="40"/>
  <c r="K20" i="40"/>
  <c r="O20" i="40"/>
  <c r="W20" i="40"/>
  <c r="AA65" i="39"/>
  <c r="O65" i="39"/>
  <c r="AE65" i="39"/>
  <c r="AU65" i="39"/>
  <c r="G65" i="39"/>
  <c r="K65" i="39"/>
  <c r="AQ65" i="39"/>
  <c r="W65" i="39"/>
  <c r="AI65" i="39"/>
  <c r="AM65" i="39"/>
  <c r="S65" i="39"/>
  <c r="AY65" i="39"/>
  <c r="BC65" i="39"/>
  <c r="G73" i="44"/>
  <c r="W73" i="44"/>
  <c r="AM73" i="44"/>
  <c r="BC73" i="44"/>
  <c r="AU73" i="44"/>
  <c r="AI73" i="44"/>
  <c r="AE73" i="44"/>
  <c r="S73" i="44"/>
  <c r="AY73" i="44"/>
  <c r="O73" i="44"/>
  <c r="K73" i="44"/>
  <c r="AA73" i="44"/>
  <c r="AQ73" i="44"/>
  <c r="AY73" i="50"/>
  <c r="S73" i="50"/>
  <c r="K73" i="50"/>
  <c r="AA73" i="50"/>
  <c r="O73" i="50"/>
  <c r="AU73" i="50"/>
  <c r="BC73" i="50"/>
  <c r="AI73" i="50"/>
  <c r="AQ73" i="50"/>
  <c r="W73" i="50"/>
  <c r="AE73" i="50"/>
  <c r="AM73" i="50"/>
  <c r="G73" i="50"/>
  <c r="AE65" i="51"/>
  <c r="G65" i="51"/>
  <c r="W65" i="51"/>
  <c r="K65" i="51"/>
  <c r="O65" i="51"/>
  <c r="S65" i="51"/>
  <c r="AM65" i="51"/>
  <c r="BC65" i="51"/>
  <c r="AA65" i="51"/>
  <c r="AU65" i="51"/>
  <c r="AI65" i="51"/>
  <c r="AQ65" i="51"/>
  <c r="AY65" i="51"/>
  <c r="S24" i="40"/>
  <c r="AM24" i="40"/>
  <c r="K24" i="40"/>
  <c r="AI24" i="40"/>
  <c r="O24" i="40"/>
  <c r="BC24" i="40"/>
  <c r="AA24" i="40"/>
  <c r="AY24" i="40"/>
  <c r="AE24" i="40"/>
  <c r="AU24" i="40"/>
  <c r="G24" i="40"/>
  <c r="AQ24" i="40"/>
  <c r="W24" i="40"/>
  <c r="AA10" i="43"/>
  <c r="W10" i="43"/>
  <c r="BC10" i="43"/>
  <c r="AI10" i="43"/>
  <c r="AE10" i="43"/>
  <c r="K10" i="43"/>
  <c r="AQ10" i="43"/>
  <c r="G10" i="43"/>
  <c r="AM10" i="43"/>
  <c r="S10" i="43"/>
  <c r="AY10" i="43"/>
  <c r="O10" i="43"/>
  <c r="AU10" i="43"/>
  <c r="O136" i="50"/>
  <c r="G136" i="50"/>
  <c r="AU136" i="50"/>
  <c r="AE136" i="50"/>
  <c r="AM136" i="50"/>
  <c r="K136" i="50"/>
  <c r="AQ136" i="50"/>
  <c r="W136" i="50"/>
  <c r="S136" i="50"/>
  <c r="AY136" i="50"/>
  <c r="BC136" i="50"/>
  <c r="AA136" i="50"/>
  <c r="AI136" i="50"/>
  <c r="AY65" i="40"/>
  <c r="AA65" i="40"/>
  <c r="AI65" i="40"/>
  <c r="S65" i="40"/>
  <c r="AQ65" i="40"/>
  <c r="K65" i="40"/>
  <c r="AE65" i="40"/>
  <c r="W65" i="40"/>
  <c r="O65" i="40"/>
  <c r="AM65" i="40"/>
  <c r="BC65" i="40"/>
  <c r="AU65" i="40"/>
  <c r="G65" i="40"/>
  <c r="AQ67" i="48"/>
  <c r="S67" i="48"/>
  <c r="AA67" i="48"/>
  <c r="AY67" i="48"/>
  <c r="K67" i="48"/>
  <c r="AI67" i="48"/>
  <c r="W67" i="48"/>
  <c r="AM67" i="48"/>
  <c r="BC67" i="48"/>
  <c r="O67" i="48"/>
  <c r="AE67" i="48"/>
  <c r="AU67" i="48"/>
  <c r="G67" i="48"/>
  <c r="AY73" i="38"/>
  <c r="AI73" i="38"/>
  <c r="S73" i="38"/>
  <c r="K73" i="38"/>
  <c r="AM73" i="38"/>
  <c r="AE73" i="38"/>
  <c r="AA73" i="38"/>
  <c r="BC73" i="38"/>
  <c r="AQ73" i="38"/>
  <c r="G73" i="38"/>
  <c r="W73" i="38"/>
  <c r="O73" i="38"/>
  <c r="AU73" i="38"/>
  <c r="AU18" i="45"/>
  <c r="AM18" i="45"/>
  <c r="G18" i="45"/>
  <c r="AI18" i="45"/>
  <c r="BC18" i="45"/>
  <c r="K18" i="45"/>
  <c r="O18" i="45"/>
  <c r="AE18" i="45"/>
  <c r="S18" i="45"/>
  <c r="AQ18" i="45"/>
  <c r="W18" i="45"/>
  <c r="AA18" i="45"/>
  <c r="AY18" i="45"/>
  <c r="AA18" i="48"/>
  <c r="S18" i="48"/>
  <c r="AE18" i="48"/>
  <c r="K18" i="48"/>
  <c r="AU18" i="48"/>
  <c r="AI18" i="48"/>
  <c r="AY18" i="48"/>
  <c r="AM18" i="48"/>
  <c r="BC18" i="48"/>
  <c r="AQ18" i="48"/>
  <c r="O18" i="48"/>
  <c r="G18" i="48"/>
  <c r="W18" i="48"/>
  <c r="AI69" i="40"/>
  <c r="S69" i="40"/>
  <c r="AA69" i="40"/>
  <c r="AQ69" i="40"/>
  <c r="K69" i="40"/>
  <c r="AY69" i="40"/>
  <c r="W69" i="40"/>
  <c r="AU69" i="40"/>
  <c r="AM69" i="40"/>
  <c r="AE69" i="40"/>
  <c r="BC69" i="40"/>
  <c r="O69" i="40"/>
  <c r="G69" i="40"/>
  <c r="G69" i="44"/>
  <c r="BC69" i="44"/>
  <c r="AM69" i="44"/>
  <c r="O69" i="44"/>
  <c r="W69" i="44"/>
  <c r="AE69" i="44"/>
  <c r="S69" i="44"/>
  <c r="AY69" i="44"/>
  <c r="AU69" i="44"/>
  <c r="K69" i="44"/>
  <c r="AA69" i="44"/>
  <c r="AQ69" i="44"/>
  <c r="AI69" i="44"/>
  <c r="AY130" i="41"/>
  <c r="AE130" i="41"/>
  <c r="S130" i="41"/>
  <c r="AI130" i="41"/>
  <c r="W130" i="41"/>
  <c r="AA130" i="41"/>
  <c r="G130" i="41"/>
  <c r="AM130" i="41"/>
  <c r="BC130" i="41"/>
  <c r="K130" i="41"/>
  <c r="AQ130" i="41"/>
  <c r="O130" i="41"/>
  <c r="AU130" i="41"/>
  <c r="AQ130" i="49"/>
  <c r="S130" i="49"/>
  <c r="AA130" i="49"/>
  <c r="AY130" i="49"/>
  <c r="AI130" i="49"/>
  <c r="K130" i="49"/>
  <c r="AE130" i="49"/>
  <c r="BC130" i="49"/>
  <c r="AU130" i="49"/>
  <c r="G130" i="49"/>
  <c r="O130" i="49"/>
  <c r="W130" i="49"/>
  <c r="AM130" i="49"/>
  <c r="O124" i="50"/>
  <c r="AU124" i="50"/>
  <c r="AE124" i="50"/>
  <c r="G124" i="50"/>
  <c r="W124" i="50"/>
  <c r="BC124" i="50"/>
  <c r="K124" i="50"/>
  <c r="AQ124" i="50"/>
  <c r="AM124" i="50"/>
  <c r="S124" i="50"/>
  <c r="AY124" i="50"/>
  <c r="AA124" i="50"/>
  <c r="AI124" i="50"/>
  <c r="AE122" i="39"/>
  <c r="O122" i="39"/>
  <c r="AU122" i="39"/>
  <c r="AA122" i="39"/>
  <c r="AQ122" i="39"/>
  <c r="AM122" i="39"/>
  <c r="AY122" i="39"/>
  <c r="G122" i="39"/>
  <c r="BC122" i="39"/>
  <c r="S122" i="39"/>
  <c r="K122" i="39"/>
  <c r="W122" i="39"/>
  <c r="AI122" i="39"/>
  <c r="S69" i="39"/>
  <c r="AI69" i="39"/>
  <c r="AA69" i="39"/>
  <c r="G69" i="39"/>
  <c r="K69" i="39"/>
  <c r="W69" i="39"/>
  <c r="O69" i="39"/>
  <c r="AE69" i="39"/>
  <c r="AU69" i="39"/>
  <c r="AY69" i="39"/>
  <c r="AM69" i="39"/>
  <c r="AQ69" i="39"/>
  <c r="BC69" i="39"/>
  <c r="AQ69" i="43"/>
  <c r="O69" i="43"/>
  <c r="AA69" i="43"/>
  <c r="K69" i="43"/>
  <c r="AE69" i="43"/>
  <c r="G69" i="43"/>
  <c r="AM69" i="43"/>
  <c r="AI69" i="43"/>
  <c r="AY69" i="43"/>
  <c r="AU69" i="43"/>
  <c r="BC69" i="43"/>
  <c r="S69" i="43"/>
  <c r="W69" i="43"/>
  <c r="S69" i="49"/>
  <c r="AI69" i="49"/>
  <c r="K69" i="49"/>
  <c r="AY69" i="49"/>
  <c r="W69" i="49"/>
  <c r="AA69" i="49"/>
  <c r="O69" i="49"/>
  <c r="AE69" i="49"/>
  <c r="AU69" i="49"/>
  <c r="AM69" i="49"/>
  <c r="BC69" i="49"/>
  <c r="AQ69" i="49"/>
  <c r="G69" i="49"/>
  <c r="AA71" i="50"/>
  <c r="AI71" i="50"/>
  <c r="AY71" i="50"/>
  <c r="S71" i="50"/>
  <c r="BC71" i="50"/>
  <c r="K71" i="50"/>
  <c r="O71" i="50"/>
  <c r="AQ71" i="50"/>
  <c r="G71" i="50"/>
  <c r="AU71" i="50"/>
  <c r="W71" i="50"/>
  <c r="AE71" i="50"/>
  <c r="AM71" i="50"/>
  <c r="O69" i="51"/>
  <c r="AU69" i="51"/>
  <c r="W69" i="51"/>
  <c r="G69" i="51"/>
  <c r="AM69" i="51"/>
  <c r="AI69" i="51"/>
  <c r="AQ69" i="51"/>
  <c r="AY69" i="51"/>
  <c r="BC69" i="51"/>
  <c r="K69" i="51"/>
  <c r="AE69" i="51"/>
  <c r="S69" i="51"/>
  <c r="AA69" i="51"/>
  <c r="AQ126" i="49"/>
  <c r="AY126" i="49"/>
  <c r="AA126" i="49"/>
  <c r="S126" i="49"/>
  <c r="AI126" i="49"/>
  <c r="K126" i="49"/>
  <c r="O126" i="49"/>
  <c r="BC126" i="49"/>
  <c r="G126" i="49"/>
  <c r="AE126" i="49"/>
  <c r="W126" i="49"/>
  <c r="AU126" i="49"/>
  <c r="AM126" i="49"/>
  <c r="AY10" i="47"/>
  <c r="AA10" i="47"/>
  <c r="AQ10" i="47"/>
  <c r="AE10" i="47"/>
  <c r="S10" i="47"/>
  <c r="G10" i="47"/>
  <c r="AM10" i="47"/>
  <c r="AI10" i="47"/>
  <c r="K10" i="47"/>
  <c r="O10" i="47"/>
  <c r="AU10" i="47"/>
  <c r="W10" i="47"/>
  <c r="BC10" i="47"/>
  <c r="AM14" i="45"/>
  <c r="AU14" i="45"/>
  <c r="AQ14" i="45"/>
  <c r="AA14" i="45"/>
  <c r="AY14" i="45"/>
  <c r="BC14" i="45"/>
  <c r="O14" i="45"/>
  <c r="AE14" i="45"/>
  <c r="AI14" i="45"/>
  <c r="G14" i="45"/>
  <c r="K14" i="45"/>
  <c r="S14" i="45"/>
  <c r="W14" i="45"/>
  <c r="AU22" i="39"/>
  <c r="AM22" i="39"/>
  <c r="W22" i="39"/>
  <c r="AI22" i="39"/>
  <c r="AY22" i="39"/>
  <c r="AA22" i="39"/>
  <c r="O22" i="39"/>
  <c r="G22" i="39"/>
  <c r="BC22" i="39"/>
  <c r="S22" i="39"/>
  <c r="AE22" i="39"/>
  <c r="K22" i="39"/>
  <c r="AQ22" i="39"/>
  <c r="O22" i="41"/>
  <c r="AU22" i="41"/>
  <c r="AI22" i="41"/>
  <c r="AY22" i="41"/>
  <c r="W22" i="41"/>
  <c r="BC22" i="41"/>
  <c r="S22" i="41"/>
  <c r="G22" i="41"/>
  <c r="K22" i="41"/>
  <c r="AE22" i="41"/>
  <c r="AA22" i="41"/>
  <c r="AM22" i="41"/>
  <c r="AQ22" i="41"/>
  <c r="AQ77" i="43"/>
  <c r="O77" i="43"/>
  <c r="AA77" i="43"/>
  <c r="AE77" i="43"/>
  <c r="K77" i="43"/>
  <c r="W77" i="43"/>
  <c r="S77" i="43"/>
  <c r="G77" i="43"/>
  <c r="AM77" i="43"/>
  <c r="BC77" i="43"/>
  <c r="AY77" i="43"/>
  <c r="AU77" i="43"/>
  <c r="AI77" i="43"/>
  <c r="AA20" i="48"/>
  <c r="AU20" i="48"/>
  <c r="S20" i="48"/>
  <c r="AQ20" i="48"/>
  <c r="O20" i="48"/>
  <c r="AE20" i="48"/>
  <c r="K20" i="48"/>
  <c r="AI20" i="48"/>
  <c r="AM20" i="48"/>
  <c r="BC20" i="48"/>
  <c r="G20" i="48"/>
  <c r="AY20" i="48"/>
  <c r="W20" i="48"/>
  <c r="AE22" i="49"/>
  <c r="AY22" i="49"/>
  <c r="S22" i="49"/>
  <c r="BC22" i="49"/>
  <c r="AI22" i="49"/>
  <c r="W22" i="49"/>
  <c r="AM22" i="49"/>
  <c r="O22" i="49"/>
  <c r="AU22" i="49"/>
  <c r="G22" i="49"/>
  <c r="AA22" i="49"/>
  <c r="AQ22" i="49"/>
  <c r="K22" i="49"/>
  <c r="K22" i="51"/>
  <c r="AQ22" i="51"/>
  <c r="AE22" i="51"/>
  <c r="S22" i="51"/>
  <c r="BC22" i="51"/>
  <c r="W22" i="51"/>
  <c r="AM22" i="51"/>
  <c r="AI22" i="51"/>
  <c r="O22" i="51"/>
  <c r="AU22" i="51"/>
  <c r="AA22" i="51"/>
  <c r="G22" i="51"/>
  <c r="AY22" i="51"/>
  <c r="S12" i="41"/>
  <c r="G12" i="41"/>
  <c r="AM12" i="41"/>
  <c r="O12" i="41"/>
  <c r="AU12" i="41"/>
  <c r="AI12" i="41"/>
  <c r="AY12" i="41"/>
  <c r="AE12" i="41"/>
  <c r="BC12" i="41"/>
  <c r="K12" i="41"/>
  <c r="AA12" i="41"/>
  <c r="W12" i="41"/>
  <c r="AQ12" i="41"/>
  <c r="K12" i="43"/>
  <c r="AQ12" i="43"/>
  <c r="AE12" i="43"/>
  <c r="S12" i="43"/>
  <c r="AY12" i="43"/>
  <c r="G12" i="43"/>
  <c r="AM12" i="43"/>
  <c r="AA12" i="43"/>
  <c r="O12" i="43"/>
  <c r="AU12" i="43"/>
  <c r="AI12" i="43"/>
  <c r="W12" i="43"/>
  <c r="BC12" i="43"/>
  <c r="AQ14" i="46"/>
  <c r="K14" i="46"/>
  <c r="AA14" i="46"/>
  <c r="S14" i="46"/>
  <c r="AI14" i="46"/>
  <c r="G14" i="46"/>
  <c r="W14" i="46"/>
  <c r="O14" i="46"/>
  <c r="AE14" i="46"/>
  <c r="AU14" i="46"/>
  <c r="AM14" i="46"/>
  <c r="AY14" i="46"/>
  <c r="BC14" i="46"/>
  <c r="AE122" i="47"/>
  <c r="AU122" i="47"/>
  <c r="O122" i="47"/>
  <c r="BC122" i="47"/>
  <c r="S122" i="47"/>
  <c r="AY122" i="47"/>
  <c r="W122" i="47"/>
  <c r="AM122" i="47"/>
  <c r="AA122" i="47"/>
  <c r="AI122" i="47"/>
  <c r="G122" i="47"/>
  <c r="K122" i="47"/>
  <c r="AQ122" i="47"/>
  <c r="AE12" i="51"/>
  <c r="W12" i="51"/>
  <c r="AU12" i="51"/>
  <c r="O12" i="51"/>
  <c r="AM12" i="51"/>
  <c r="G12" i="51"/>
  <c r="S12" i="51"/>
  <c r="AY12" i="51"/>
  <c r="AA12" i="51"/>
  <c r="AI12" i="51"/>
  <c r="BC12" i="51"/>
  <c r="K12" i="51"/>
  <c r="AQ12" i="51"/>
  <c r="O14" i="41"/>
  <c r="AU14" i="41"/>
  <c r="AI14" i="41"/>
  <c r="AY14" i="41"/>
  <c r="W14" i="41"/>
  <c r="BC14" i="41"/>
  <c r="S14" i="41"/>
  <c r="AM14" i="41"/>
  <c r="K14" i="41"/>
  <c r="AA14" i="41"/>
  <c r="G14" i="41"/>
  <c r="AQ14" i="41"/>
  <c r="AE14" i="41"/>
  <c r="AE134" i="43"/>
  <c r="AU134" i="43"/>
  <c r="BC134" i="43"/>
  <c r="AA134" i="43"/>
  <c r="O134" i="43"/>
  <c r="AY134" i="43"/>
  <c r="G134" i="43"/>
  <c r="W134" i="43"/>
  <c r="AM134" i="43"/>
  <c r="K134" i="43"/>
  <c r="AQ134" i="43"/>
  <c r="S134" i="43"/>
  <c r="AI134" i="43"/>
  <c r="W134" i="51"/>
  <c r="AU134" i="51"/>
  <c r="BC134" i="51"/>
  <c r="O134" i="51"/>
  <c r="AA134" i="51"/>
  <c r="G134" i="51"/>
  <c r="S134" i="51"/>
  <c r="AI134" i="51"/>
  <c r="AY134" i="51"/>
  <c r="AQ134" i="51"/>
  <c r="AM134" i="51"/>
  <c r="K134" i="51"/>
  <c r="AE134" i="51"/>
  <c r="AQ71" i="39"/>
  <c r="K71" i="39"/>
  <c r="G71" i="39"/>
  <c r="O71" i="39"/>
  <c r="AE71" i="39"/>
  <c r="AU71" i="39"/>
  <c r="AI71" i="39"/>
  <c r="AA71" i="39"/>
  <c r="W71" i="39"/>
  <c r="S71" i="39"/>
  <c r="AY71" i="39"/>
  <c r="AM71" i="39"/>
  <c r="BC71" i="39"/>
  <c r="S118" i="38"/>
  <c r="AY118" i="38"/>
  <c r="AA118" i="38"/>
  <c r="K118" i="38"/>
  <c r="AI118" i="38"/>
  <c r="AQ118" i="38"/>
  <c r="BC118" i="38"/>
  <c r="G118" i="38"/>
  <c r="AE118" i="38"/>
  <c r="AU118" i="38"/>
  <c r="W118" i="38"/>
  <c r="O118" i="38"/>
  <c r="AM118" i="38"/>
  <c r="AQ63" i="40"/>
  <c r="AA63" i="40"/>
  <c r="AI63" i="40"/>
  <c r="AY63" i="40"/>
  <c r="S63" i="40"/>
  <c r="K63" i="40"/>
  <c r="AU63" i="40"/>
  <c r="W63" i="40"/>
  <c r="AE63" i="40"/>
  <c r="AM63" i="40"/>
  <c r="O63" i="40"/>
  <c r="BC63" i="40"/>
  <c r="G63" i="40"/>
  <c r="AQ71" i="43"/>
  <c r="BC71" i="43"/>
  <c r="K71" i="43"/>
  <c r="AU71" i="43"/>
  <c r="AA71" i="43"/>
  <c r="AE71" i="43"/>
  <c r="AM71" i="43"/>
  <c r="O71" i="43"/>
  <c r="AY71" i="43"/>
  <c r="G71" i="43"/>
  <c r="W71" i="43"/>
  <c r="S71" i="43"/>
  <c r="AI71" i="43"/>
  <c r="AE116" i="44"/>
  <c r="O116" i="44"/>
  <c r="S116" i="44"/>
  <c r="AY116" i="44"/>
  <c r="AU116" i="44"/>
  <c r="AI116" i="44"/>
  <c r="G116" i="44"/>
  <c r="AM116" i="44"/>
  <c r="AA116" i="44"/>
  <c r="BC116" i="44"/>
  <c r="W116" i="44"/>
  <c r="K116" i="44"/>
  <c r="AQ116" i="44"/>
  <c r="AQ18" i="50"/>
  <c r="AA18" i="50"/>
  <c r="S18" i="50"/>
  <c r="AY18" i="50"/>
  <c r="O18" i="50"/>
  <c r="AE18" i="50"/>
  <c r="AU18" i="50"/>
  <c r="AI18" i="50"/>
  <c r="K18" i="50"/>
  <c r="AM18" i="50"/>
  <c r="BC18" i="50"/>
  <c r="G18" i="50"/>
  <c r="W18" i="50"/>
  <c r="AE116" i="50"/>
  <c r="O116" i="50"/>
  <c r="AU116" i="50"/>
  <c r="AM116" i="50"/>
  <c r="K116" i="50"/>
  <c r="AQ116" i="50"/>
  <c r="W116" i="50"/>
  <c r="G116" i="50"/>
  <c r="BC116" i="50"/>
  <c r="AI116" i="50"/>
  <c r="AY116" i="50"/>
  <c r="S116" i="50"/>
  <c r="AA116" i="50"/>
  <c r="AY71" i="38"/>
  <c r="S71" i="38"/>
  <c r="K71" i="38"/>
  <c r="AI71" i="38"/>
  <c r="AQ71" i="38"/>
  <c r="AA71" i="38"/>
  <c r="O71" i="38"/>
  <c r="AU71" i="38"/>
  <c r="AM71" i="38"/>
  <c r="BC71" i="38"/>
  <c r="AE71" i="38"/>
  <c r="G71" i="38"/>
  <c r="W71" i="38"/>
  <c r="AU75" i="43"/>
  <c r="AA75" i="43"/>
  <c r="S75" i="43"/>
  <c r="K75" i="43"/>
  <c r="AQ75" i="43"/>
  <c r="G75" i="43"/>
  <c r="AM75" i="43"/>
  <c r="W75" i="43"/>
  <c r="AI75" i="43"/>
  <c r="AY75" i="43"/>
  <c r="O75" i="43"/>
  <c r="BC75" i="43"/>
  <c r="AE75" i="43"/>
  <c r="AQ22" i="46"/>
  <c r="AA22" i="46"/>
  <c r="K22" i="46"/>
  <c r="G22" i="46"/>
  <c r="AY22" i="46"/>
  <c r="W22" i="46"/>
  <c r="S22" i="46"/>
  <c r="AI22" i="46"/>
  <c r="O22" i="46"/>
  <c r="AE22" i="46"/>
  <c r="AU22" i="46"/>
  <c r="AM22" i="46"/>
  <c r="BC22" i="46"/>
  <c r="K75" i="49"/>
  <c r="AY75" i="49"/>
  <c r="W75" i="49"/>
  <c r="AM75" i="49"/>
  <c r="AA75" i="49"/>
  <c r="AQ75" i="49"/>
  <c r="O75" i="49"/>
  <c r="AE75" i="49"/>
  <c r="AU75" i="49"/>
  <c r="S75" i="49"/>
  <c r="BC75" i="49"/>
  <c r="AI75" i="49"/>
  <c r="G75" i="49"/>
  <c r="O16" i="38"/>
  <c r="AM16" i="38"/>
  <c r="AA16" i="38"/>
  <c r="G16" i="38"/>
  <c r="AU16" i="38"/>
  <c r="AI16" i="38"/>
  <c r="W16" i="38"/>
  <c r="BC16" i="38"/>
  <c r="K16" i="38"/>
  <c r="AQ16" i="38"/>
  <c r="AE16" i="38"/>
  <c r="S16" i="38"/>
  <c r="AY16" i="38"/>
  <c r="AU126" i="38"/>
  <c r="K126" i="38"/>
  <c r="AY126" i="38"/>
  <c r="BC126" i="38"/>
  <c r="AI126" i="38"/>
  <c r="AQ126" i="38"/>
  <c r="AE126" i="38"/>
  <c r="AA126" i="38"/>
  <c r="W126" i="38"/>
  <c r="AM126" i="38"/>
  <c r="G126" i="38"/>
  <c r="O126" i="38"/>
  <c r="S126" i="38"/>
  <c r="BC16" i="45"/>
  <c r="W16" i="45"/>
  <c r="AA16" i="45"/>
  <c r="O16" i="45"/>
  <c r="AE16" i="45"/>
  <c r="AY16" i="45"/>
  <c r="AM16" i="45"/>
  <c r="AI16" i="45"/>
  <c r="K16" i="45"/>
  <c r="AU16" i="45"/>
  <c r="S16" i="45"/>
  <c r="G16" i="45"/>
  <c r="AQ16" i="45"/>
  <c r="AY20" i="46"/>
  <c r="AI20" i="46"/>
  <c r="AA20" i="46"/>
  <c r="G20" i="46"/>
  <c r="S20" i="46"/>
  <c r="AQ20" i="46"/>
  <c r="W20" i="46"/>
  <c r="AM20" i="46"/>
  <c r="O20" i="46"/>
  <c r="AE20" i="46"/>
  <c r="AU20" i="46"/>
  <c r="K20" i="46"/>
  <c r="BC20" i="46"/>
  <c r="K77" i="50"/>
  <c r="AA77" i="50"/>
  <c r="AQ77" i="50"/>
  <c r="AI77" i="50"/>
  <c r="AE77" i="50"/>
  <c r="BC77" i="50"/>
  <c r="AY77" i="50"/>
  <c r="S77" i="50"/>
  <c r="G77" i="50"/>
  <c r="W77" i="50"/>
  <c r="O77" i="50"/>
  <c r="AU77" i="50"/>
  <c r="AM77" i="50"/>
  <c r="AM126" i="50"/>
  <c r="AE126" i="50"/>
  <c r="O126" i="50"/>
  <c r="G126" i="50"/>
  <c r="AU126" i="50"/>
  <c r="BC126" i="50"/>
  <c r="AA126" i="50"/>
  <c r="AI126" i="50"/>
  <c r="W126" i="50"/>
  <c r="K126" i="50"/>
  <c r="AQ126" i="50"/>
  <c r="S126" i="50"/>
  <c r="AY126" i="50"/>
  <c r="AG120" i="38"/>
  <c r="BA120" i="38"/>
  <c r="AC120" i="38"/>
  <c r="AS120" i="38"/>
  <c r="I120" i="38"/>
  <c r="Y120" i="38"/>
  <c r="AO120" i="38"/>
  <c r="AK120" i="38"/>
  <c r="Q120" i="38"/>
  <c r="U120" i="38"/>
  <c r="AW120" i="38"/>
  <c r="M120" i="38"/>
  <c r="E120" i="38"/>
  <c r="AG120" i="45"/>
  <c r="Q120" i="45"/>
  <c r="AW120" i="45"/>
  <c r="AO120" i="45"/>
  <c r="M120" i="45"/>
  <c r="AC120" i="45"/>
  <c r="U120" i="45"/>
  <c r="E120" i="45"/>
  <c r="I120" i="45"/>
  <c r="Y120" i="45"/>
  <c r="BA120" i="45"/>
  <c r="AS120" i="45"/>
  <c r="AK120" i="45"/>
  <c r="U18" i="48"/>
  <c r="AO18" i="48"/>
  <c r="E18" i="48"/>
  <c r="BA18" i="48"/>
  <c r="AK18" i="48"/>
  <c r="I18" i="48"/>
  <c r="Y18" i="48"/>
  <c r="AC18" i="48"/>
  <c r="AG18" i="48"/>
  <c r="AS18" i="48"/>
  <c r="Q18" i="48"/>
  <c r="M18" i="48"/>
  <c r="AW18" i="48"/>
  <c r="Y10" i="46"/>
  <c r="AO10" i="46"/>
  <c r="I10" i="46"/>
  <c r="Q10" i="46"/>
  <c r="AG10" i="46"/>
  <c r="AC10" i="46"/>
  <c r="AS10" i="46"/>
  <c r="E10" i="46"/>
  <c r="M10" i="46"/>
  <c r="BA10" i="46"/>
  <c r="AW10" i="46"/>
  <c r="AK10" i="46"/>
  <c r="U10" i="46"/>
  <c r="BA14" i="45"/>
  <c r="U14" i="45"/>
  <c r="Y14" i="45"/>
  <c r="E14" i="45"/>
  <c r="AW14" i="45"/>
  <c r="Q14" i="45"/>
  <c r="AK14" i="45"/>
  <c r="AS14" i="45"/>
  <c r="AG14" i="45"/>
  <c r="I14" i="45"/>
  <c r="AO14" i="45"/>
  <c r="M14" i="45"/>
  <c r="AC14" i="45"/>
  <c r="AG65" i="38"/>
  <c r="Q65" i="38"/>
  <c r="AW65" i="38"/>
  <c r="E65" i="38"/>
  <c r="I65" i="38"/>
  <c r="M65" i="38"/>
  <c r="AS65" i="38"/>
  <c r="BA65" i="38"/>
  <c r="Y65" i="38"/>
  <c r="AK65" i="38"/>
  <c r="AO65" i="38"/>
  <c r="AC65" i="38"/>
  <c r="U65" i="38"/>
  <c r="AK18" i="41"/>
  <c r="E18" i="41"/>
  <c r="AC18" i="41"/>
  <c r="M18" i="41"/>
  <c r="BA18" i="41"/>
  <c r="U18" i="41"/>
  <c r="AS18" i="41"/>
  <c r="Q18" i="41"/>
  <c r="AW18" i="41"/>
  <c r="I18" i="41"/>
  <c r="AG18" i="41"/>
  <c r="Y18" i="41"/>
  <c r="AO18" i="41"/>
  <c r="AS18" i="39"/>
  <c r="AG18" i="39"/>
  <c r="M18" i="39"/>
  <c r="E18" i="39"/>
  <c r="AW18" i="39"/>
  <c r="I18" i="39"/>
  <c r="Q18" i="39"/>
  <c r="U18" i="39"/>
  <c r="Y18" i="39"/>
  <c r="AC18" i="39"/>
  <c r="AO18" i="39"/>
  <c r="AK18" i="39"/>
  <c r="BA18" i="39"/>
  <c r="U18" i="44"/>
  <c r="M18" i="44"/>
  <c r="E18" i="44"/>
  <c r="BA18" i="44"/>
  <c r="AK18" i="44"/>
  <c r="AG18" i="44"/>
  <c r="AC18" i="44"/>
  <c r="AW18" i="44"/>
  <c r="I18" i="44"/>
  <c r="Q18" i="44"/>
  <c r="Y18" i="44"/>
  <c r="AS18" i="44"/>
  <c r="AO18" i="44"/>
  <c r="Y118" i="45"/>
  <c r="E118" i="45"/>
  <c r="AO118" i="45"/>
  <c r="AS118" i="45"/>
  <c r="BA118" i="45"/>
  <c r="AW118" i="45"/>
  <c r="M118" i="45"/>
  <c r="AC118" i="45"/>
  <c r="AK118" i="45"/>
  <c r="AG118" i="45"/>
  <c r="U118" i="45"/>
  <c r="Q118" i="45"/>
  <c r="I118" i="45"/>
  <c r="U18" i="50"/>
  <c r="M18" i="50"/>
  <c r="AK18" i="50"/>
  <c r="AG18" i="50"/>
  <c r="BA18" i="50"/>
  <c r="I18" i="50"/>
  <c r="AO18" i="50"/>
  <c r="AC18" i="50"/>
  <c r="AS18" i="50"/>
  <c r="E18" i="50"/>
  <c r="Q18" i="50"/>
  <c r="Y18" i="50"/>
  <c r="AW18" i="50"/>
  <c r="AS116" i="49"/>
  <c r="E116" i="49"/>
  <c r="AG116" i="49"/>
  <c r="BA116" i="49"/>
  <c r="I116" i="49"/>
  <c r="AO116" i="49"/>
  <c r="M116" i="49"/>
  <c r="AK116" i="49"/>
  <c r="Q116" i="49"/>
  <c r="AW116" i="49"/>
  <c r="AC116" i="49"/>
  <c r="U116" i="49"/>
  <c r="Y116" i="49"/>
  <c r="M116" i="50"/>
  <c r="AC116" i="50"/>
  <c r="AS116" i="50"/>
  <c r="Y116" i="50"/>
  <c r="BA116" i="50"/>
  <c r="E116" i="50"/>
  <c r="U116" i="50"/>
  <c r="AK116" i="50"/>
  <c r="AO116" i="50"/>
  <c r="I116" i="50"/>
  <c r="AW116" i="50"/>
  <c r="Q116" i="50"/>
  <c r="AG116" i="50"/>
  <c r="Q77" i="40"/>
  <c r="AW77" i="40"/>
  <c r="AG77" i="40"/>
  <c r="AC77" i="40"/>
  <c r="AK77" i="40"/>
  <c r="M77" i="40"/>
  <c r="I77" i="40"/>
  <c r="BA77" i="40"/>
  <c r="AS77" i="40"/>
  <c r="Y77" i="40"/>
  <c r="E77" i="40"/>
  <c r="AO77" i="40"/>
  <c r="U77" i="40"/>
  <c r="AK120" i="42"/>
  <c r="E120" i="42"/>
  <c r="U120" i="42"/>
  <c r="AG120" i="42"/>
  <c r="BA120" i="42"/>
  <c r="AO120" i="42"/>
  <c r="AS120" i="42"/>
  <c r="Q120" i="42"/>
  <c r="Y120" i="42"/>
  <c r="I120" i="42"/>
  <c r="M120" i="42"/>
  <c r="AW120" i="42"/>
  <c r="AC120" i="42"/>
  <c r="AW20" i="46"/>
  <c r="BA20" i="46"/>
  <c r="Y20" i="46"/>
  <c r="M20" i="46"/>
  <c r="AK20" i="46"/>
  <c r="AO20" i="46"/>
  <c r="AG20" i="46"/>
  <c r="Q20" i="46"/>
  <c r="U20" i="46"/>
  <c r="E20" i="46"/>
  <c r="I20" i="46"/>
  <c r="AC20" i="46"/>
  <c r="AS20" i="46"/>
  <c r="AC120" i="47"/>
  <c r="AS120" i="47"/>
  <c r="M120" i="47"/>
  <c r="AG120" i="47"/>
  <c r="E120" i="47"/>
  <c r="I120" i="47"/>
  <c r="AO120" i="47"/>
  <c r="U120" i="47"/>
  <c r="Q120" i="47"/>
  <c r="AW120" i="47"/>
  <c r="AK120" i="47"/>
  <c r="Y120" i="47"/>
  <c r="BA120" i="47"/>
  <c r="AC126" i="48"/>
  <c r="M126" i="48"/>
  <c r="E126" i="48"/>
  <c r="U126" i="48"/>
  <c r="AK126" i="48"/>
  <c r="AS126" i="48"/>
  <c r="BA126" i="48"/>
  <c r="Q126" i="48"/>
  <c r="AG126" i="48"/>
  <c r="AW126" i="48"/>
  <c r="AO126" i="48"/>
  <c r="I126" i="48"/>
  <c r="Y126" i="48"/>
  <c r="AU116" i="47"/>
  <c r="AE116" i="47"/>
  <c r="BC116" i="47"/>
  <c r="AI116" i="47"/>
  <c r="O116" i="47"/>
  <c r="G116" i="47"/>
  <c r="K116" i="47"/>
  <c r="AQ116" i="47"/>
  <c r="W116" i="47"/>
  <c r="S116" i="47"/>
  <c r="AY116" i="47"/>
  <c r="AM116" i="47"/>
  <c r="AA116" i="47"/>
  <c r="AE122" i="50"/>
  <c r="W122" i="50"/>
  <c r="BC122" i="50"/>
  <c r="AU122" i="50"/>
  <c r="O122" i="50"/>
  <c r="G122" i="50"/>
  <c r="AA122" i="50"/>
  <c r="AM122" i="50"/>
  <c r="AI122" i="50"/>
  <c r="K122" i="50"/>
  <c r="AQ122" i="50"/>
  <c r="S122" i="50"/>
  <c r="AY122" i="50"/>
  <c r="K132" i="49"/>
  <c r="S132" i="49"/>
  <c r="AA132" i="49"/>
  <c r="AM132" i="49"/>
  <c r="AU132" i="49"/>
  <c r="AQ132" i="49"/>
  <c r="AI132" i="49"/>
  <c r="O132" i="49"/>
  <c r="AY132" i="49"/>
  <c r="G132" i="49"/>
  <c r="BC132" i="49"/>
  <c r="W132" i="49"/>
  <c r="AE132" i="49"/>
  <c r="S128" i="41"/>
  <c r="AQ128" i="41"/>
  <c r="O128" i="41"/>
  <c r="BC128" i="41"/>
  <c r="K128" i="41"/>
  <c r="AA128" i="41"/>
  <c r="G128" i="41"/>
  <c r="AI128" i="41"/>
  <c r="AE128" i="41"/>
  <c r="W128" i="41"/>
  <c r="AY128" i="41"/>
  <c r="AU128" i="41"/>
  <c r="AM128" i="41"/>
  <c r="AM16" i="44"/>
  <c r="AQ16" i="44"/>
  <c r="AA16" i="44"/>
  <c r="G16" i="44"/>
  <c r="S16" i="44"/>
  <c r="K16" i="44"/>
  <c r="O16" i="44"/>
  <c r="AY16" i="44"/>
  <c r="BC16" i="44"/>
  <c r="AE16" i="44"/>
  <c r="AU16" i="44"/>
  <c r="AI16" i="44"/>
  <c r="W16" i="44"/>
  <c r="S128" i="48"/>
  <c r="AI128" i="48"/>
  <c r="AY128" i="48"/>
  <c r="AE128" i="48"/>
  <c r="AQ128" i="48"/>
  <c r="G128" i="48"/>
  <c r="AM128" i="48"/>
  <c r="O128" i="48"/>
  <c r="AU128" i="48"/>
  <c r="K128" i="48"/>
  <c r="W128" i="48"/>
  <c r="BC128" i="48"/>
  <c r="AA128" i="48"/>
  <c r="AC10" i="38"/>
  <c r="M10" i="38"/>
  <c r="AS10" i="38"/>
  <c r="E10" i="38"/>
  <c r="AK10" i="38"/>
  <c r="U10" i="38"/>
  <c r="BA10" i="38"/>
  <c r="Q10" i="38"/>
  <c r="AW10" i="38"/>
  <c r="Y10" i="38"/>
  <c r="AG10" i="38"/>
  <c r="I10" i="38"/>
  <c r="AO10" i="38"/>
  <c r="BA14" i="42"/>
  <c r="M14" i="42"/>
  <c r="AS14" i="42"/>
  <c r="I14" i="42"/>
  <c r="AO14" i="42"/>
  <c r="U14" i="42"/>
  <c r="Q14" i="42"/>
  <c r="AW14" i="42"/>
  <c r="AC14" i="42"/>
  <c r="Y14" i="42"/>
  <c r="E14" i="42"/>
  <c r="AK14" i="42"/>
  <c r="AG14" i="42"/>
  <c r="AW10" i="45"/>
  <c r="I10" i="45"/>
  <c r="AO10" i="45"/>
  <c r="Y10" i="45"/>
  <c r="AG10" i="45"/>
  <c r="AS10" i="45"/>
  <c r="E10" i="45"/>
  <c r="BA10" i="45"/>
  <c r="M10" i="45"/>
  <c r="AK10" i="45"/>
  <c r="Q10" i="45"/>
  <c r="AC10" i="45"/>
  <c r="U10" i="45"/>
  <c r="AC122" i="47"/>
  <c r="M122" i="47"/>
  <c r="AS122" i="47"/>
  <c r="Q122" i="47"/>
  <c r="AW122" i="47"/>
  <c r="E122" i="47"/>
  <c r="Y122" i="47"/>
  <c r="U122" i="47"/>
  <c r="AG122" i="47"/>
  <c r="AK122" i="47"/>
  <c r="I122" i="47"/>
  <c r="BA122" i="47"/>
  <c r="AO122" i="47"/>
  <c r="M75" i="48"/>
  <c r="AC75" i="48"/>
  <c r="AS75" i="48"/>
  <c r="E75" i="48"/>
  <c r="Y75" i="48"/>
  <c r="U75" i="48"/>
  <c r="AG75" i="48"/>
  <c r="AK75" i="48"/>
  <c r="I75" i="48"/>
  <c r="AO75" i="48"/>
  <c r="BA75" i="48"/>
  <c r="Q75" i="48"/>
  <c r="AW75" i="48"/>
  <c r="AY120" i="40"/>
  <c r="AU120" i="40"/>
  <c r="AM120" i="40"/>
  <c r="S120" i="40"/>
  <c r="AQ120" i="40"/>
  <c r="O120" i="40"/>
  <c r="BC120" i="40"/>
  <c r="AI120" i="40"/>
  <c r="AE120" i="40"/>
  <c r="G120" i="40"/>
  <c r="K120" i="40"/>
  <c r="AA120" i="40"/>
  <c r="W120" i="40"/>
  <c r="AA18" i="46"/>
  <c r="AQ18" i="46"/>
  <c r="K18" i="46"/>
  <c r="O18" i="46"/>
  <c r="AE18" i="46"/>
  <c r="AU18" i="46"/>
  <c r="G18" i="46"/>
  <c r="W18" i="46"/>
  <c r="AY18" i="46"/>
  <c r="AM18" i="46"/>
  <c r="S18" i="46"/>
  <c r="AI18" i="46"/>
  <c r="BC18" i="46"/>
  <c r="AA22" i="40"/>
  <c r="AQ22" i="40"/>
  <c r="K22" i="40"/>
  <c r="AY22" i="40"/>
  <c r="AM22" i="40"/>
  <c r="BC22" i="40"/>
  <c r="S22" i="40"/>
  <c r="O22" i="40"/>
  <c r="G22" i="40"/>
  <c r="AI22" i="40"/>
  <c r="AE22" i="40"/>
  <c r="AU22" i="40"/>
  <c r="W22" i="40"/>
  <c r="AM134" i="50"/>
  <c r="AE134" i="50"/>
  <c r="O134" i="50"/>
  <c r="G134" i="50"/>
  <c r="AU134" i="50"/>
  <c r="BC134" i="50"/>
  <c r="W134" i="50"/>
  <c r="AA134" i="50"/>
  <c r="AI134" i="50"/>
  <c r="K134" i="50"/>
  <c r="AQ134" i="50"/>
  <c r="S134" i="50"/>
  <c r="AY134" i="50"/>
  <c r="AU73" i="41"/>
  <c r="W73" i="41"/>
  <c r="O73" i="41"/>
  <c r="S73" i="41"/>
  <c r="G73" i="41"/>
  <c r="AA73" i="41"/>
  <c r="AQ73" i="41"/>
  <c r="AY73" i="41"/>
  <c r="BC73" i="41"/>
  <c r="AE73" i="41"/>
  <c r="AM73" i="41"/>
  <c r="AI73" i="41"/>
  <c r="K73" i="41"/>
  <c r="AA10" i="40"/>
  <c r="AQ10" i="40"/>
  <c r="S10" i="40"/>
  <c r="O10" i="40"/>
  <c r="AM10" i="40"/>
  <c r="AY10" i="40"/>
  <c r="AE10" i="40"/>
  <c r="AU10" i="40"/>
  <c r="BC10" i="40"/>
  <c r="K10" i="40"/>
  <c r="G10" i="40"/>
  <c r="AI10" i="40"/>
  <c r="W10" i="40"/>
  <c r="O73" i="43"/>
  <c r="AU73" i="43"/>
  <c r="AE73" i="43"/>
  <c r="K73" i="43"/>
  <c r="BC73" i="43"/>
  <c r="AA73" i="43"/>
  <c r="AQ73" i="43"/>
  <c r="W73" i="43"/>
  <c r="S73" i="43"/>
  <c r="AI73" i="43"/>
  <c r="G73" i="43"/>
  <c r="AM73" i="43"/>
  <c r="AY73" i="43"/>
  <c r="AE67" i="44"/>
  <c r="O67" i="44"/>
  <c r="AU67" i="44"/>
  <c r="G67" i="44"/>
  <c r="AM67" i="44"/>
  <c r="W67" i="44"/>
  <c r="BC67" i="44"/>
  <c r="S67" i="44"/>
  <c r="AY67" i="44"/>
  <c r="K67" i="44"/>
  <c r="AA67" i="44"/>
  <c r="AQ67" i="44"/>
  <c r="AI67" i="44"/>
  <c r="AY77" i="45"/>
  <c r="AE77" i="45"/>
  <c r="AU77" i="45"/>
  <c r="W77" i="45"/>
  <c r="AM77" i="45"/>
  <c r="AI77" i="45"/>
  <c r="O77" i="45"/>
  <c r="S77" i="45"/>
  <c r="BC77" i="45"/>
  <c r="AA77" i="45"/>
  <c r="G77" i="45"/>
  <c r="K77" i="45"/>
  <c r="AQ77" i="45"/>
  <c r="AE124" i="46"/>
  <c r="AU124" i="46"/>
  <c r="O124" i="46"/>
  <c r="AQ124" i="46"/>
  <c r="W124" i="46"/>
  <c r="K124" i="46"/>
  <c r="G124" i="46"/>
  <c r="S124" i="46"/>
  <c r="AI124" i="46"/>
  <c r="AA124" i="46"/>
  <c r="AM124" i="46"/>
  <c r="BC124" i="46"/>
  <c r="AY124" i="46"/>
  <c r="AQ10" i="50"/>
  <c r="AA10" i="50"/>
  <c r="S10" i="50"/>
  <c r="AY10" i="50"/>
  <c r="O10" i="50"/>
  <c r="AE10" i="50"/>
  <c r="AU10" i="50"/>
  <c r="AI10" i="50"/>
  <c r="K10" i="50"/>
  <c r="AM10" i="50"/>
  <c r="BC10" i="50"/>
  <c r="G10" i="50"/>
  <c r="W10" i="50"/>
  <c r="AE73" i="51"/>
  <c r="W73" i="51"/>
  <c r="AM73" i="51"/>
  <c r="BC73" i="51"/>
  <c r="K73" i="51"/>
  <c r="AU73" i="51"/>
  <c r="S73" i="51"/>
  <c r="AA73" i="51"/>
  <c r="G73" i="51"/>
  <c r="AI73" i="51"/>
  <c r="AQ73" i="51"/>
  <c r="O73" i="51"/>
  <c r="AY73" i="51"/>
  <c r="AC24" i="38"/>
  <c r="M24" i="38"/>
  <c r="U24" i="38"/>
  <c r="E24" i="38"/>
  <c r="BA24" i="38"/>
  <c r="AS24" i="38"/>
  <c r="AK24" i="38"/>
  <c r="AG24" i="38"/>
  <c r="I24" i="38"/>
  <c r="AO24" i="38"/>
  <c r="Q24" i="38"/>
  <c r="AW24" i="38"/>
  <c r="Y24" i="38"/>
  <c r="AC20" i="39"/>
  <c r="AW20" i="39"/>
  <c r="Q20" i="39"/>
  <c r="I20" i="39"/>
  <c r="BA20" i="39"/>
  <c r="AS20" i="39"/>
  <c r="E20" i="39"/>
  <c r="U20" i="39"/>
  <c r="M20" i="39"/>
  <c r="Y20" i="39"/>
  <c r="AO20" i="39"/>
  <c r="AG20" i="39"/>
  <c r="AK20" i="39"/>
  <c r="BA24" i="48"/>
  <c r="Y24" i="48"/>
  <c r="AS24" i="48"/>
  <c r="AG24" i="48"/>
  <c r="M24" i="48"/>
  <c r="I24" i="48"/>
  <c r="Q24" i="48"/>
  <c r="AC24" i="48"/>
  <c r="E24" i="48"/>
  <c r="U24" i="48"/>
  <c r="AO24" i="48"/>
  <c r="AW24" i="48"/>
  <c r="AK24" i="48"/>
  <c r="AS20" i="51"/>
  <c r="M20" i="51"/>
  <c r="BA20" i="51"/>
  <c r="I20" i="51"/>
  <c r="Y20" i="51"/>
  <c r="U20" i="51"/>
  <c r="AK20" i="51"/>
  <c r="Q20" i="51"/>
  <c r="AG20" i="51"/>
  <c r="E20" i="51"/>
  <c r="AC20" i="51"/>
  <c r="AW20" i="51"/>
  <c r="AO20" i="51"/>
  <c r="Q73" i="40"/>
  <c r="AG73" i="40"/>
  <c r="AW73" i="40"/>
  <c r="AS73" i="40"/>
  <c r="AO73" i="40"/>
  <c r="AK73" i="40"/>
  <c r="BA73" i="40"/>
  <c r="AC73" i="40"/>
  <c r="I73" i="40"/>
  <c r="E73" i="40"/>
  <c r="M73" i="40"/>
  <c r="Y73" i="40"/>
  <c r="U73" i="40"/>
  <c r="AO128" i="44"/>
  <c r="AW128" i="44"/>
  <c r="I128" i="44"/>
  <c r="AG128" i="44"/>
  <c r="Q128" i="44"/>
  <c r="U128" i="44"/>
  <c r="AK128" i="44"/>
  <c r="AS128" i="44"/>
  <c r="E128" i="44"/>
  <c r="BA128" i="44"/>
  <c r="Y128" i="44"/>
  <c r="M128" i="44"/>
  <c r="AC128" i="44"/>
  <c r="U73" i="44"/>
  <c r="E73" i="44"/>
  <c r="BA73" i="44"/>
  <c r="AS73" i="44"/>
  <c r="AC73" i="44"/>
  <c r="M73" i="44"/>
  <c r="AK73" i="44"/>
  <c r="Q73" i="44"/>
  <c r="AW73" i="44"/>
  <c r="I73" i="44"/>
  <c r="Y73" i="44"/>
  <c r="AO73" i="44"/>
  <c r="AG73" i="44"/>
  <c r="AG65" i="49"/>
  <c r="Y65" i="49"/>
  <c r="AW65" i="49"/>
  <c r="Q65" i="49"/>
  <c r="I65" i="49"/>
  <c r="AO65" i="49"/>
  <c r="U65" i="49"/>
  <c r="M65" i="49"/>
  <c r="AC65" i="49"/>
  <c r="AS65" i="49"/>
  <c r="AK65" i="49"/>
  <c r="BA65" i="49"/>
  <c r="E65" i="49"/>
  <c r="E134" i="40"/>
  <c r="AG134" i="40"/>
  <c r="AW134" i="40"/>
  <c r="AO134" i="40"/>
  <c r="M134" i="40"/>
  <c r="AC134" i="40"/>
  <c r="U134" i="40"/>
  <c r="Q134" i="40"/>
  <c r="I134" i="40"/>
  <c r="AK134" i="40"/>
  <c r="Y134" i="40"/>
  <c r="AS134" i="40"/>
  <c r="BA134" i="40"/>
  <c r="BA134" i="50"/>
  <c r="I134" i="50"/>
  <c r="AO134" i="50"/>
  <c r="E134" i="50"/>
  <c r="U134" i="50"/>
  <c r="AK134" i="50"/>
  <c r="AG134" i="50"/>
  <c r="AS134" i="50"/>
  <c r="AW134" i="50"/>
  <c r="Q134" i="50"/>
  <c r="M134" i="50"/>
  <c r="Y134" i="50"/>
  <c r="AC134" i="50"/>
  <c r="I122" i="50"/>
  <c r="AO122" i="50"/>
  <c r="Y122" i="50"/>
  <c r="M122" i="50"/>
  <c r="AK122" i="50"/>
  <c r="BA122" i="50"/>
  <c r="AG122" i="50"/>
  <c r="AC122" i="50"/>
  <c r="U122" i="50"/>
  <c r="AW122" i="50"/>
  <c r="AS122" i="50"/>
  <c r="E122" i="50"/>
  <c r="Q122" i="50"/>
  <c r="AW132" i="49"/>
  <c r="AC132" i="49"/>
  <c r="AO132" i="49"/>
  <c r="BA132" i="49"/>
  <c r="AS132" i="49"/>
  <c r="I132" i="49"/>
  <c r="M132" i="49"/>
  <c r="E132" i="49"/>
  <c r="AK132" i="49"/>
  <c r="Q132" i="49"/>
  <c r="U132" i="49"/>
  <c r="AG132" i="49"/>
  <c r="Y132" i="49"/>
  <c r="BA18" i="42"/>
  <c r="M18" i="42"/>
  <c r="AS18" i="42"/>
  <c r="I18" i="42"/>
  <c r="AO18" i="42"/>
  <c r="U18" i="42"/>
  <c r="Q18" i="42"/>
  <c r="AW18" i="42"/>
  <c r="AC18" i="42"/>
  <c r="Y18" i="42"/>
  <c r="E18" i="42"/>
  <c r="AK18" i="42"/>
  <c r="AG18" i="42"/>
  <c r="AW18" i="47"/>
  <c r="E18" i="47"/>
  <c r="AK18" i="47"/>
  <c r="Y18" i="47"/>
  <c r="M18" i="47"/>
  <c r="AS18" i="47"/>
  <c r="AG18" i="47"/>
  <c r="U18" i="47"/>
  <c r="BA18" i="47"/>
  <c r="I18" i="47"/>
  <c r="AO18" i="47"/>
  <c r="AC18" i="47"/>
  <c r="Q18" i="47"/>
  <c r="AW122" i="38"/>
  <c r="AO122" i="38"/>
  <c r="Y122" i="38"/>
  <c r="Q122" i="38"/>
  <c r="U122" i="38"/>
  <c r="BA122" i="38"/>
  <c r="AG122" i="38"/>
  <c r="M122" i="38"/>
  <c r="AK122" i="38"/>
  <c r="AS122" i="38"/>
  <c r="I122" i="38"/>
  <c r="AC122" i="38"/>
  <c r="E122" i="38"/>
  <c r="AG77" i="38"/>
  <c r="Q77" i="38"/>
  <c r="AW77" i="38"/>
  <c r="Y77" i="38"/>
  <c r="AC77" i="38"/>
  <c r="E77" i="38"/>
  <c r="AO77" i="38"/>
  <c r="U77" i="38"/>
  <c r="M77" i="38"/>
  <c r="AS77" i="38"/>
  <c r="AK77" i="38"/>
  <c r="BA77" i="38"/>
  <c r="I77" i="38"/>
  <c r="U67" i="40"/>
  <c r="Q67" i="40"/>
  <c r="E67" i="40"/>
  <c r="AO67" i="40"/>
  <c r="AC67" i="40"/>
  <c r="BA67" i="40"/>
  <c r="AW67" i="40"/>
  <c r="Y67" i="40"/>
  <c r="M67" i="40"/>
  <c r="AK67" i="40"/>
  <c r="AG67" i="40"/>
  <c r="I67" i="40"/>
  <c r="AS67" i="40"/>
  <c r="M10" i="44"/>
  <c r="BA10" i="44"/>
  <c r="E10" i="44"/>
  <c r="U10" i="44"/>
  <c r="AK10" i="44"/>
  <c r="AC10" i="44"/>
  <c r="AG10" i="44"/>
  <c r="AS10" i="44"/>
  <c r="AW10" i="44"/>
  <c r="Q10" i="44"/>
  <c r="I10" i="44"/>
  <c r="Y10" i="44"/>
  <c r="AO10" i="44"/>
  <c r="E122" i="45"/>
  <c r="BA122" i="45"/>
  <c r="AW122" i="45"/>
  <c r="AK122" i="45"/>
  <c r="AG122" i="45"/>
  <c r="U122" i="45"/>
  <c r="Q122" i="45"/>
  <c r="I122" i="45"/>
  <c r="AO122" i="45"/>
  <c r="Y122" i="45"/>
  <c r="AS122" i="45"/>
  <c r="M122" i="45"/>
  <c r="AC122" i="45"/>
  <c r="AW124" i="46"/>
  <c r="Q124" i="46"/>
  <c r="AG124" i="46"/>
  <c r="I124" i="46"/>
  <c r="E124" i="46"/>
  <c r="AK124" i="46"/>
  <c r="AS124" i="46"/>
  <c r="BA124" i="46"/>
  <c r="AO124" i="46"/>
  <c r="M124" i="46"/>
  <c r="Y124" i="46"/>
  <c r="U124" i="46"/>
  <c r="AC124" i="46"/>
  <c r="E77" i="48"/>
  <c r="I77" i="48"/>
  <c r="AO77" i="48"/>
  <c r="U77" i="48"/>
  <c r="Q77" i="48"/>
  <c r="AW77" i="48"/>
  <c r="AK77" i="48"/>
  <c r="Y77" i="48"/>
  <c r="M77" i="48"/>
  <c r="AC77" i="48"/>
  <c r="AS77" i="48"/>
  <c r="BA77" i="48"/>
  <c r="AG77" i="48"/>
  <c r="E118" i="49"/>
  <c r="Q118" i="49"/>
  <c r="AW118" i="49"/>
  <c r="M118" i="49"/>
  <c r="BA118" i="49"/>
  <c r="Y118" i="49"/>
  <c r="AC118" i="49"/>
  <c r="AK118" i="49"/>
  <c r="AG118" i="49"/>
  <c r="AS118" i="49"/>
  <c r="U118" i="49"/>
  <c r="I118" i="49"/>
  <c r="AO118" i="49"/>
  <c r="Y118" i="51"/>
  <c r="E118" i="51"/>
  <c r="AC118" i="51"/>
  <c r="BA118" i="51"/>
  <c r="AG118" i="51"/>
  <c r="M118" i="51"/>
  <c r="AO118" i="51"/>
  <c r="U118" i="51"/>
  <c r="AW118" i="51"/>
  <c r="AS118" i="51"/>
  <c r="AK118" i="51"/>
  <c r="Q118" i="51"/>
  <c r="I118" i="51"/>
  <c r="AS10" i="39"/>
  <c r="M10" i="39"/>
  <c r="AC10" i="39"/>
  <c r="I10" i="39"/>
  <c r="AO10" i="39"/>
  <c r="Q10" i="39"/>
  <c r="AW10" i="39"/>
  <c r="U10" i="39"/>
  <c r="Y10" i="39"/>
  <c r="AK10" i="39"/>
  <c r="AG10" i="39"/>
  <c r="E10" i="39"/>
  <c r="BA10" i="39"/>
  <c r="AW10" i="49"/>
  <c r="U10" i="49"/>
  <c r="E10" i="49"/>
  <c r="BA10" i="49"/>
  <c r="Y10" i="49"/>
  <c r="AC10" i="49"/>
  <c r="AG10" i="49"/>
  <c r="AS10" i="49"/>
  <c r="I10" i="49"/>
  <c r="AO10" i="49"/>
  <c r="AK10" i="49"/>
  <c r="Q10" i="49"/>
  <c r="M10" i="49"/>
  <c r="Q69" i="38"/>
  <c r="AW69" i="38"/>
  <c r="AG69" i="38"/>
  <c r="E69" i="38"/>
  <c r="AC69" i="38"/>
  <c r="BA69" i="38"/>
  <c r="I69" i="38"/>
  <c r="AK69" i="38"/>
  <c r="Y69" i="38"/>
  <c r="M69" i="38"/>
  <c r="AS69" i="38"/>
  <c r="U69" i="38"/>
  <c r="AO69" i="38"/>
  <c r="Q128" i="41"/>
  <c r="I128" i="41"/>
  <c r="Y128" i="41"/>
  <c r="AO128" i="41"/>
  <c r="M128" i="41"/>
  <c r="AS128" i="41"/>
  <c r="E128" i="41"/>
  <c r="U128" i="41"/>
  <c r="AW128" i="41"/>
  <c r="AC128" i="41"/>
  <c r="AK128" i="41"/>
  <c r="AG128" i="41"/>
  <c r="BA128" i="41"/>
  <c r="AG128" i="45"/>
  <c r="AO128" i="45"/>
  <c r="BA128" i="45"/>
  <c r="AW128" i="45"/>
  <c r="Y128" i="45"/>
  <c r="I128" i="45"/>
  <c r="M128" i="45"/>
  <c r="AC128" i="45"/>
  <c r="AS128" i="45"/>
  <c r="Q128" i="45"/>
  <c r="E128" i="45"/>
  <c r="U128" i="45"/>
  <c r="AK128" i="45"/>
  <c r="AC16" i="50"/>
  <c r="AS16" i="50"/>
  <c r="U16" i="50"/>
  <c r="AK16" i="50"/>
  <c r="Q16" i="50"/>
  <c r="AW16" i="50"/>
  <c r="M16" i="50"/>
  <c r="BA16" i="50"/>
  <c r="Y16" i="50"/>
  <c r="E16" i="50"/>
  <c r="AO16" i="50"/>
  <c r="I16" i="50"/>
  <c r="AG16" i="50"/>
  <c r="AG65" i="40"/>
  <c r="Q65" i="40"/>
  <c r="AW65" i="40"/>
  <c r="AS65" i="40"/>
  <c r="BA65" i="40"/>
  <c r="I65" i="40"/>
  <c r="AK65" i="40"/>
  <c r="Y65" i="40"/>
  <c r="AC65" i="40"/>
  <c r="U65" i="40"/>
  <c r="AO65" i="40"/>
  <c r="M65" i="40"/>
  <c r="E65" i="40"/>
  <c r="E116" i="48"/>
  <c r="AS116" i="48"/>
  <c r="AC116" i="48"/>
  <c r="M116" i="48"/>
  <c r="U116" i="48"/>
  <c r="AK116" i="48"/>
  <c r="BA116" i="48"/>
  <c r="Q116" i="48"/>
  <c r="AG116" i="48"/>
  <c r="AW116" i="48"/>
  <c r="Y116" i="48"/>
  <c r="AO116" i="48"/>
  <c r="I116" i="48"/>
  <c r="AO63" i="41"/>
  <c r="Q63" i="41"/>
  <c r="AG63" i="41"/>
  <c r="AC63" i="41"/>
  <c r="AW63" i="41"/>
  <c r="AS63" i="41"/>
  <c r="BA63" i="41"/>
  <c r="M63" i="41"/>
  <c r="U63" i="41"/>
  <c r="I63" i="41"/>
  <c r="E63" i="41"/>
  <c r="Y63" i="41"/>
  <c r="AK63" i="41"/>
  <c r="Q69" i="40"/>
  <c r="AG69" i="40"/>
  <c r="AW69" i="40"/>
  <c r="AC69" i="40"/>
  <c r="Y69" i="40"/>
  <c r="AK69" i="40"/>
  <c r="M69" i="40"/>
  <c r="AO69" i="40"/>
  <c r="BA69" i="40"/>
  <c r="AS69" i="40"/>
  <c r="E69" i="40"/>
  <c r="I69" i="40"/>
  <c r="U69" i="40"/>
  <c r="Q130" i="41"/>
  <c r="Y130" i="41"/>
  <c r="E130" i="41"/>
  <c r="I130" i="41"/>
  <c r="AO130" i="41"/>
  <c r="M130" i="41"/>
  <c r="AC130" i="41"/>
  <c r="AS130" i="41"/>
  <c r="U130" i="41"/>
  <c r="AK130" i="41"/>
  <c r="AG130" i="41"/>
  <c r="AW130" i="41"/>
  <c r="BA130" i="41"/>
  <c r="M14" i="50"/>
  <c r="AS14" i="50"/>
  <c r="U14" i="50"/>
  <c r="AC14" i="50"/>
  <c r="AK14" i="50"/>
  <c r="AG14" i="50"/>
  <c r="BA14" i="50"/>
  <c r="I14" i="50"/>
  <c r="AO14" i="50"/>
  <c r="E14" i="50"/>
  <c r="Y14" i="50"/>
  <c r="AW14" i="50"/>
  <c r="Q14" i="50"/>
  <c r="BA63" i="51"/>
  <c r="AK63" i="51"/>
  <c r="AW63" i="51"/>
  <c r="E63" i="51"/>
  <c r="AO63" i="51"/>
  <c r="AS63" i="51"/>
  <c r="AG63" i="51"/>
  <c r="Q63" i="51"/>
  <c r="U63" i="51"/>
  <c r="I63" i="51"/>
  <c r="Y63" i="51"/>
  <c r="M63" i="51"/>
  <c r="AC63" i="51"/>
  <c r="AW71" i="40"/>
  <c r="Y71" i="40"/>
  <c r="M71" i="40"/>
  <c r="AK71" i="40"/>
  <c r="AG71" i="40"/>
  <c r="I71" i="40"/>
  <c r="AS71" i="40"/>
  <c r="BA71" i="40"/>
  <c r="Q71" i="40"/>
  <c r="E71" i="40"/>
  <c r="AO71" i="40"/>
  <c r="AC71" i="40"/>
  <c r="U71" i="40"/>
  <c r="BA12" i="40"/>
  <c r="AK12" i="40"/>
  <c r="AS12" i="40"/>
  <c r="AO12" i="40"/>
  <c r="AW12" i="40"/>
  <c r="M12" i="40"/>
  <c r="I12" i="40"/>
  <c r="E12" i="40"/>
  <c r="Y12" i="40"/>
  <c r="U12" i="40"/>
  <c r="Q12" i="40"/>
  <c r="AC12" i="40"/>
  <c r="AG12" i="40"/>
  <c r="AG16" i="43"/>
  <c r="AW16" i="43"/>
  <c r="Q16" i="43"/>
  <c r="AK16" i="43"/>
  <c r="E16" i="43"/>
  <c r="BA16" i="43"/>
  <c r="U16" i="43"/>
  <c r="AO16" i="43"/>
  <c r="M16" i="43"/>
  <c r="I16" i="43"/>
  <c r="AC16" i="43"/>
  <c r="Y16" i="43"/>
  <c r="AS16" i="43"/>
  <c r="I130" i="44"/>
  <c r="AO130" i="44"/>
  <c r="Y130" i="44"/>
  <c r="AG130" i="44"/>
  <c r="AW130" i="44"/>
  <c r="Q130" i="44"/>
  <c r="AK130" i="44"/>
  <c r="E130" i="44"/>
  <c r="U130" i="44"/>
  <c r="BA130" i="44"/>
  <c r="M130" i="44"/>
  <c r="AC130" i="44"/>
  <c r="AS130" i="44"/>
  <c r="AK71" i="50"/>
  <c r="E71" i="50"/>
  <c r="BA71" i="50"/>
  <c r="U71" i="50"/>
  <c r="AO71" i="50"/>
  <c r="M71" i="50"/>
  <c r="AG71" i="50"/>
  <c r="Q71" i="50"/>
  <c r="I71" i="50"/>
  <c r="AW71" i="50"/>
  <c r="AC71" i="50"/>
  <c r="Y71" i="50"/>
  <c r="AS71" i="50"/>
  <c r="AW122" i="51"/>
  <c r="AC122" i="51"/>
  <c r="AS122" i="51"/>
  <c r="U122" i="51"/>
  <c r="M122" i="51"/>
  <c r="AK122" i="51"/>
  <c r="AG122" i="51"/>
  <c r="AO122" i="51"/>
  <c r="BA122" i="51"/>
  <c r="Q122" i="51"/>
  <c r="I122" i="51"/>
  <c r="Y122" i="51"/>
  <c r="E122" i="51"/>
  <c r="BA126" i="41"/>
  <c r="AG126" i="41"/>
  <c r="Q126" i="41"/>
  <c r="I126" i="41"/>
  <c r="Y126" i="41"/>
  <c r="AO126" i="41"/>
  <c r="M126" i="41"/>
  <c r="AS126" i="41"/>
  <c r="E126" i="41"/>
  <c r="U126" i="41"/>
  <c r="AW126" i="41"/>
  <c r="AC126" i="41"/>
  <c r="AK126" i="41"/>
  <c r="M22" i="39"/>
  <c r="AS22" i="39"/>
  <c r="AG22" i="39"/>
  <c r="AK22" i="39"/>
  <c r="AC22" i="39"/>
  <c r="I22" i="39"/>
  <c r="BA22" i="39"/>
  <c r="E22" i="39"/>
  <c r="U22" i="39"/>
  <c r="AW22" i="39"/>
  <c r="Y22" i="39"/>
  <c r="Q22" i="39"/>
  <c r="AO22" i="39"/>
  <c r="AK22" i="41"/>
  <c r="U22" i="41"/>
  <c r="BA22" i="41"/>
  <c r="M22" i="41"/>
  <c r="AS22" i="41"/>
  <c r="AC22" i="41"/>
  <c r="E22" i="41"/>
  <c r="AW22" i="41"/>
  <c r="AG22" i="41"/>
  <c r="Y22" i="41"/>
  <c r="Q22" i="41"/>
  <c r="AO22" i="41"/>
  <c r="I22" i="41"/>
  <c r="AS77" i="43"/>
  <c r="AC77" i="43"/>
  <c r="M77" i="43"/>
  <c r="BA77" i="43"/>
  <c r="Q77" i="43"/>
  <c r="E77" i="43"/>
  <c r="U77" i="43"/>
  <c r="AK77" i="43"/>
  <c r="AG77" i="43"/>
  <c r="AW77" i="43"/>
  <c r="Y77" i="43"/>
  <c r="AO77" i="43"/>
  <c r="I77" i="43"/>
  <c r="AC118" i="47"/>
  <c r="AS118" i="47"/>
  <c r="M118" i="47"/>
  <c r="Q118" i="47"/>
  <c r="AW118" i="47"/>
  <c r="E118" i="47"/>
  <c r="Y118" i="47"/>
  <c r="U118" i="47"/>
  <c r="AG118" i="47"/>
  <c r="AK118" i="47"/>
  <c r="I118" i="47"/>
  <c r="AO118" i="47"/>
  <c r="BA118" i="47"/>
  <c r="AG22" i="51"/>
  <c r="AK22" i="51"/>
  <c r="M22" i="51"/>
  <c r="E22" i="51"/>
  <c r="Y22" i="51"/>
  <c r="Q22" i="51"/>
  <c r="AC22" i="51"/>
  <c r="AO22" i="51"/>
  <c r="BA22" i="51"/>
  <c r="U22" i="51"/>
  <c r="AS22" i="51"/>
  <c r="AW22" i="51"/>
  <c r="I22" i="51"/>
  <c r="U77" i="51"/>
  <c r="AK77" i="51"/>
  <c r="BA77" i="51"/>
  <c r="I77" i="51"/>
  <c r="Y77" i="51"/>
  <c r="M77" i="51"/>
  <c r="AC77" i="51"/>
  <c r="AW77" i="51"/>
  <c r="E77" i="51"/>
  <c r="AO77" i="51"/>
  <c r="AS77" i="51"/>
  <c r="AG77" i="51"/>
  <c r="Q77" i="51"/>
  <c r="AS134" i="39"/>
  <c r="Q134" i="39"/>
  <c r="AC134" i="39"/>
  <c r="AW134" i="39"/>
  <c r="M134" i="39"/>
  <c r="AG134" i="39"/>
  <c r="AK134" i="39"/>
  <c r="AO134" i="39"/>
  <c r="E134" i="39"/>
  <c r="I134" i="39"/>
  <c r="Y134" i="39"/>
  <c r="U134" i="39"/>
  <c r="BA134" i="39"/>
  <c r="AS134" i="43"/>
  <c r="AC134" i="43"/>
  <c r="M134" i="43"/>
  <c r="AK134" i="43"/>
  <c r="AW134" i="43"/>
  <c r="U134" i="43"/>
  <c r="AG134" i="43"/>
  <c r="BA134" i="43"/>
  <c r="I134" i="43"/>
  <c r="AO134" i="43"/>
  <c r="Q134" i="43"/>
  <c r="Y134" i="43"/>
  <c r="E134" i="43"/>
  <c r="AC14" i="51"/>
  <c r="AS14" i="51"/>
  <c r="I14" i="51"/>
  <c r="AO14" i="51"/>
  <c r="M14" i="51"/>
  <c r="Q14" i="51"/>
  <c r="AW14" i="51"/>
  <c r="AK14" i="51"/>
  <c r="BA14" i="51"/>
  <c r="Y14" i="51"/>
  <c r="E14" i="51"/>
  <c r="U14" i="51"/>
  <c r="AG14" i="51"/>
  <c r="AG75" i="41"/>
  <c r="E75" i="41"/>
  <c r="AC75" i="41"/>
  <c r="Q75" i="41"/>
  <c r="AW75" i="41"/>
  <c r="AK75" i="41"/>
  <c r="M75" i="41"/>
  <c r="BA75" i="41"/>
  <c r="U75" i="41"/>
  <c r="Y75" i="41"/>
  <c r="I75" i="41"/>
  <c r="AS75" i="41"/>
  <c r="AO75" i="41"/>
  <c r="AC124" i="43"/>
  <c r="AO124" i="43"/>
  <c r="AS124" i="43"/>
  <c r="M124" i="43"/>
  <c r="I124" i="43"/>
  <c r="Q124" i="43"/>
  <c r="AW124" i="43"/>
  <c r="BA124" i="43"/>
  <c r="AG124" i="43"/>
  <c r="E124" i="43"/>
  <c r="U124" i="43"/>
  <c r="AK124" i="43"/>
  <c r="Y124" i="43"/>
  <c r="AW22" i="47"/>
  <c r="U22" i="47"/>
  <c r="BA22" i="47"/>
  <c r="I22" i="47"/>
  <c r="AO22" i="47"/>
  <c r="AC22" i="47"/>
  <c r="Q22" i="47"/>
  <c r="E22" i="47"/>
  <c r="AK22" i="47"/>
  <c r="Y22" i="47"/>
  <c r="AS22" i="47"/>
  <c r="AG22" i="47"/>
  <c r="M22" i="47"/>
  <c r="M124" i="51"/>
  <c r="U124" i="51"/>
  <c r="AG124" i="51"/>
  <c r="AO124" i="51"/>
  <c r="AK124" i="51"/>
  <c r="Q124" i="51"/>
  <c r="I124" i="51"/>
  <c r="Y124" i="51"/>
  <c r="BA124" i="51"/>
  <c r="AW124" i="51"/>
  <c r="AC124" i="51"/>
  <c r="AS124" i="51"/>
  <c r="E124" i="51"/>
  <c r="S20" i="41"/>
  <c r="G20" i="41"/>
  <c r="AM20" i="41"/>
  <c r="O20" i="41"/>
  <c r="AU20" i="41"/>
  <c r="AI20" i="41"/>
  <c r="AY20" i="41"/>
  <c r="W20" i="41"/>
  <c r="K20" i="41"/>
  <c r="AE20" i="41"/>
  <c r="AA20" i="41"/>
  <c r="BC20" i="41"/>
  <c r="AQ20" i="41"/>
  <c r="K20" i="43"/>
  <c r="AQ20" i="43"/>
  <c r="AE20" i="43"/>
  <c r="S20" i="43"/>
  <c r="AY20" i="43"/>
  <c r="G20" i="43"/>
  <c r="AM20" i="43"/>
  <c r="AA20" i="43"/>
  <c r="O20" i="43"/>
  <c r="AU20" i="43"/>
  <c r="AI20" i="43"/>
  <c r="W20" i="43"/>
  <c r="BC20" i="43"/>
  <c r="AE67" i="51"/>
  <c r="AU67" i="51"/>
  <c r="O67" i="51"/>
  <c r="AM67" i="51"/>
  <c r="AA67" i="51"/>
  <c r="BC67" i="51"/>
  <c r="AI67" i="51"/>
  <c r="G67" i="51"/>
  <c r="AQ67" i="51"/>
  <c r="AY67" i="51"/>
  <c r="W67" i="51"/>
  <c r="K67" i="51"/>
  <c r="S67" i="51"/>
  <c r="AQ65" i="41"/>
  <c r="AU65" i="41"/>
  <c r="S65" i="41"/>
  <c r="AY65" i="41"/>
  <c r="W65" i="41"/>
  <c r="O65" i="41"/>
  <c r="AE65" i="41"/>
  <c r="AI65" i="41"/>
  <c r="G65" i="41"/>
  <c r="AM65" i="41"/>
  <c r="BC65" i="41"/>
  <c r="AA65" i="41"/>
  <c r="K65" i="41"/>
  <c r="AA73" i="40"/>
  <c r="S73" i="40"/>
  <c r="AI73" i="40"/>
  <c r="AQ73" i="40"/>
  <c r="K73" i="40"/>
  <c r="AY73" i="40"/>
  <c r="AE73" i="40"/>
  <c r="W73" i="40"/>
  <c r="O73" i="40"/>
  <c r="AM73" i="40"/>
  <c r="BC73" i="40"/>
  <c r="AU73" i="40"/>
  <c r="G73" i="40"/>
  <c r="S120" i="41"/>
  <c r="AQ120" i="41"/>
  <c r="O120" i="41"/>
  <c r="BC120" i="41"/>
  <c r="K120" i="41"/>
  <c r="AA120" i="41"/>
  <c r="G120" i="41"/>
  <c r="AI120" i="41"/>
  <c r="AE120" i="41"/>
  <c r="W120" i="41"/>
  <c r="AY120" i="41"/>
  <c r="AU120" i="41"/>
  <c r="AM120" i="41"/>
  <c r="AI65" i="49"/>
  <c r="S65" i="49"/>
  <c r="AY65" i="49"/>
  <c r="AQ65" i="49"/>
  <c r="W65" i="49"/>
  <c r="AM65" i="49"/>
  <c r="AA65" i="49"/>
  <c r="BC65" i="49"/>
  <c r="K65" i="49"/>
  <c r="O65" i="49"/>
  <c r="AE65" i="49"/>
  <c r="AU65" i="49"/>
  <c r="G65" i="49"/>
  <c r="O128" i="50"/>
  <c r="AU128" i="50"/>
  <c r="AE128" i="50"/>
  <c r="G128" i="50"/>
  <c r="AM128" i="50"/>
  <c r="K128" i="50"/>
  <c r="AQ128" i="50"/>
  <c r="S128" i="50"/>
  <c r="AY128" i="50"/>
  <c r="W128" i="50"/>
  <c r="AA128" i="50"/>
  <c r="BC128" i="50"/>
  <c r="AI128" i="50"/>
  <c r="AI10" i="41"/>
  <c r="AY10" i="41"/>
  <c r="S10" i="41"/>
  <c r="AE10" i="41"/>
  <c r="G10" i="41"/>
  <c r="AM10" i="41"/>
  <c r="W10" i="41"/>
  <c r="AQ10" i="41"/>
  <c r="AU10" i="41"/>
  <c r="BC10" i="41"/>
  <c r="K10" i="41"/>
  <c r="O10" i="41"/>
  <c r="AA10" i="41"/>
  <c r="AE136" i="44"/>
  <c r="S136" i="44"/>
  <c r="O136" i="44"/>
  <c r="W136" i="44"/>
  <c r="AU136" i="44"/>
  <c r="AY136" i="44"/>
  <c r="AI136" i="44"/>
  <c r="BC136" i="44"/>
  <c r="K136" i="44"/>
  <c r="AQ136" i="44"/>
  <c r="AM136" i="44"/>
  <c r="G136" i="44"/>
  <c r="AA136" i="44"/>
  <c r="W10" i="51"/>
  <c r="O10" i="51"/>
  <c r="AU10" i="51"/>
  <c r="AE10" i="51"/>
  <c r="AM10" i="51"/>
  <c r="AI10" i="51"/>
  <c r="K10" i="51"/>
  <c r="AQ10" i="51"/>
  <c r="G10" i="51"/>
  <c r="BC10" i="51"/>
  <c r="S10" i="51"/>
  <c r="AY10" i="51"/>
  <c r="AA10" i="51"/>
  <c r="AU65" i="44"/>
  <c r="AM65" i="44"/>
  <c r="BC65" i="44"/>
  <c r="AE65" i="44"/>
  <c r="G65" i="44"/>
  <c r="AI65" i="44"/>
  <c r="S65" i="44"/>
  <c r="AY65" i="44"/>
  <c r="W65" i="44"/>
  <c r="K65" i="44"/>
  <c r="AA65" i="44"/>
  <c r="AQ65" i="44"/>
  <c r="O65" i="44"/>
  <c r="S116" i="48"/>
  <c r="AI116" i="48"/>
  <c r="AY116" i="48"/>
  <c r="AE116" i="48"/>
  <c r="O116" i="48"/>
  <c r="G116" i="48"/>
  <c r="K116" i="48"/>
  <c r="AU116" i="48"/>
  <c r="W116" i="48"/>
  <c r="AA116" i="48"/>
  <c r="AM116" i="48"/>
  <c r="AQ116" i="48"/>
  <c r="BC116" i="48"/>
  <c r="AQ24" i="42"/>
  <c r="AA24" i="42"/>
  <c r="S24" i="42"/>
  <c r="AY24" i="42"/>
  <c r="K24" i="42"/>
  <c r="AI24" i="42"/>
  <c r="O24" i="42"/>
  <c r="AU24" i="42"/>
  <c r="W24" i="42"/>
  <c r="BC24" i="42"/>
  <c r="AE24" i="42"/>
  <c r="G24" i="42"/>
  <c r="AM24" i="42"/>
  <c r="S120" i="45"/>
  <c r="AY120" i="45"/>
  <c r="AQ120" i="45"/>
  <c r="AI120" i="45"/>
  <c r="AA120" i="45"/>
  <c r="AM120" i="45"/>
  <c r="K120" i="45"/>
  <c r="BC120" i="45"/>
  <c r="O120" i="45"/>
  <c r="AE120" i="45"/>
  <c r="AU120" i="45"/>
  <c r="G120" i="45"/>
  <c r="W120" i="45"/>
  <c r="AQ73" i="48"/>
  <c r="AY73" i="48"/>
  <c r="AA73" i="48"/>
  <c r="S73" i="48"/>
  <c r="K73" i="48"/>
  <c r="AI73" i="48"/>
  <c r="W73" i="48"/>
  <c r="AM73" i="48"/>
  <c r="O73" i="48"/>
  <c r="AE73" i="48"/>
  <c r="AU73" i="48"/>
  <c r="BC73" i="48"/>
  <c r="G73" i="48"/>
  <c r="AQ14" i="40"/>
  <c r="K14" i="40"/>
  <c r="AI14" i="40"/>
  <c r="AA14" i="40"/>
  <c r="AM14" i="40"/>
  <c r="AY14" i="40"/>
  <c r="BC14" i="40"/>
  <c r="O14" i="40"/>
  <c r="S14" i="40"/>
  <c r="G14" i="40"/>
  <c r="AE14" i="40"/>
  <c r="AU14" i="40"/>
  <c r="W14" i="40"/>
  <c r="S124" i="44"/>
  <c r="AE124" i="44"/>
  <c r="O124" i="44"/>
  <c r="AU124" i="44"/>
  <c r="AY124" i="44"/>
  <c r="AI124" i="44"/>
  <c r="BC124" i="44"/>
  <c r="AM124" i="44"/>
  <c r="AA124" i="44"/>
  <c r="G124" i="44"/>
  <c r="K124" i="44"/>
  <c r="AQ124" i="44"/>
  <c r="W124" i="44"/>
  <c r="BC14" i="44"/>
  <c r="AE14" i="44"/>
  <c r="O14" i="44"/>
  <c r="K14" i="44"/>
  <c r="W14" i="44"/>
  <c r="AI14" i="44"/>
  <c r="AQ14" i="44"/>
  <c r="AY14" i="44"/>
  <c r="G14" i="44"/>
  <c r="S14" i="44"/>
  <c r="AM14" i="44"/>
  <c r="AU14" i="44"/>
  <c r="AA14" i="44"/>
  <c r="AQ14" i="50"/>
  <c r="AA14" i="50"/>
  <c r="AY14" i="50"/>
  <c r="S14" i="50"/>
  <c r="AI14" i="50"/>
  <c r="K14" i="50"/>
  <c r="AM14" i="50"/>
  <c r="AU14" i="50"/>
  <c r="BC14" i="50"/>
  <c r="AE14" i="50"/>
  <c r="G14" i="50"/>
  <c r="O14" i="50"/>
  <c r="W14" i="50"/>
  <c r="O69" i="41"/>
  <c r="AE69" i="41"/>
  <c r="G69" i="41"/>
  <c r="AM69" i="41"/>
  <c r="W69" i="41"/>
  <c r="BC69" i="41"/>
  <c r="K69" i="41"/>
  <c r="AU69" i="41"/>
  <c r="AI69" i="41"/>
  <c r="AY69" i="41"/>
  <c r="AQ69" i="41"/>
  <c r="AA69" i="41"/>
  <c r="S69" i="41"/>
  <c r="AI71" i="40"/>
  <c r="AA71" i="40"/>
  <c r="AY71" i="40"/>
  <c r="S71" i="40"/>
  <c r="K71" i="40"/>
  <c r="AQ71" i="40"/>
  <c r="AU71" i="40"/>
  <c r="W71" i="40"/>
  <c r="AE71" i="40"/>
  <c r="AM71" i="40"/>
  <c r="O71" i="40"/>
  <c r="BC71" i="40"/>
  <c r="G71" i="40"/>
  <c r="AA12" i="40"/>
  <c r="AE12" i="40"/>
  <c r="AU12" i="40"/>
  <c r="AQ12" i="40"/>
  <c r="AM12" i="40"/>
  <c r="AY12" i="40"/>
  <c r="K12" i="40"/>
  <c r="BC12" i="40"/>
  <c r="S12" i="40"/>
  <c r="G12" i="40"/>
  <c r="AI12" i="40"/>
  <c r="O12" i="40"/>
  <c r="W12" i="40"/>
  <c r="AU12" i="44"/>
  <c r="S12" i="44"/>
  <c r="AM12" i="44"/>
  <c r="G12" i="44"/>
  <c r="AA12" i="44"/>
  <c r="AE12" i="44"/>
  <c r="AQ12" i="44"/>
  <c r="K12" i="44"/>
  <c r="AI12" i="44"/>
  <c r="BC12" i="44"/>
  <c r="O12" i="44"/>
  <c r="AY12" i="44"/>
  <c r="W12" i="44"/>
  <c r="AQ122" i="49"/>
  <c r="S122" i="49"/>
  <c r="AY122" i="49"/>
  <c r="AA122" i="49"/>
  <c r="AI122" i="49"/>
  <c r="K122" i="49"/>
  <c r="AE122" i="49"/>
  <c r="BC122" i="49"/>
  <c r="AU122" i="49"/>
  <c r="G122" i="49"/>
  <c r="O122" i="49"/>
  <c r="W122" i="49"/>
  <c r="AM122" i="49"/>
  <c r="K122" i="51"/>
  <c r="AQ122" i="51"/>
  <c r="AI122" i="51"/>
  <c r="AY122" i="51"/>
  <c r="BC122" i="51"/>
  <c r="S122" i="51"/>
  <c r="AA122" i="51"/>
  <c r="AU122" i="51"/>
  <c r="G122" i="51"/>
  <c r="AE122" i="51"/>
  <c r="W122" i="51"/>
  <c r="O122" i="51"/>
  <c r="AM122" i="51"/>
  <c r="O126" i="39"/>
  <c r="G126" i="39"/>
  <c r="AM126" i="39"/>
  <c r="AE126" i="39"/>
  <c r="BC126" i="39"/>
  <c r="W126" i="39"/>
  <c r="S126" i="39"/>
  <c r="K126" i="39"/>
  <c r="AI126" i="39"/>
  <c r="AA126" i="39"/>
  <c r="AQ126" i="39"/>
  <c r="AU126" i="39"/>
  <c r="AY126" i="39"/>
  <c r="O126" i="51"/>
  <c r="AY126" i="51"/>
  <c r="AQ126" i="51"/>
  <c r="AE126" i="51"/>
  <c r="AU126" i="51"/>
  <c r="AM126" i="51"/>
  <c r="K126" i="51"/>
  <c r="BC126" i="51"/>
  <c r="W126" i="51"/>
  <c r="S126" i="51"/>
  <c r="AI126" i="51"/>
  <c r="AA126" i="51"/>
  <c r="G126" i="51"/>
  <c r="AQ14" i="38"/>
  <c r="W14" i="38"/>
  <c r="AM14" i="38"/>
  <c r="AI14" i="38"/>
  <c r="AU14" i="38"/>
  <c r="K14" i="38"/>
  <c r="AY14" i="38"/>
  <c r="O14" i="38"/>
  <c r="BC14" i="38"/>
  <c r="S14" i="38"/>
  <c r="G14" i="38"/>
  <c r="AE14" i="38"/>
  <c r="AA14" i="38"/>
  <c r="K14" i="48"/>
  <c r="AI14" i="48"/>
  <c r="AQ14" i="48"/>
  <c r="O14" i="48"/>
  <c r="AA14" i="48"/>
  <c r="AE14" i="48"/>
  <c r="AY14" i="48"/>
  <c r="AU14" i="48"/>
  <c r="AM14" i="48"/>
  <c r="S14" i="48"/>
  <c r="BC14" i="48"/>
  <c r="G14" i="48"/>
  <c r="W14" i="48"/>
  <c r="AQ77" i="39"/>
  <c r="G77" i="39"/>
  <c r="AI77" i="39"/>
  <c r="K77" i="39"/>
  <c r="W77" i="39"/>
  <c r="O77" i="39"/>
  <c r="AE77" i="39"/>
  <c r="AU77" i="39"/>
  <c r="AA77" i="39"/>
  <c r="AM77" i="39"/>
  <c r="S77" i="39"/>
  <c r="AY77" i="39"/>
  <c r="BC77" i="39"/>
  <c r="S118" i="42"/>
  <c r="AY118" i="42"/>
  <c r="W118" i="42"/>
  <c r="BC118" i="42"/>
  <c r="AI118" i="42"/>
  <c r="AE118" i="42"/>
  <c r="AA118" i="42"/>
  <c r="AQ118" i="42"/>
  <c r="G118" i="42"/>
  <c r="AM118" i="42"/>
  <c r="K118" i="42"/>
  <c r="O118" i="42"/>
  <c r="AU118" i="42"/>
  <c r="W75" i="44"/>
  <c r="AM75" i="44"/>
  <c r="G75" i="44"/>
  <c r="AU75" i="44"/>
  <c r="BC75" i="44"/>
  <c r="S75" i="44"/>
  <c r="AY75" i="44"/>
  <c r="O75" i="44"/>
  <c r="AE75" i="44"/>
  <c r="K75" i="44"/>
  <c r="AA75" i="44"/>
  <c r="AQ75" i="44"/>
  <c r="AI75" i="44"/>
  <c r="AE118" i="47"/>
  <c r="O118" i="47"/>
  <c r="BC118" i="47"/>
  <c r="S118" i="47"/>
  <c r="AY118" i="47"/>
  <c r="G118" i="47"/>
  <c r="AA118" i="47"/>
  <c r="AU118" i="47"/>
  <c r="W118" i="47"/>
  <c r="AI118" i="47"/>
  <c r="AQ118" i="47"/>
  <c r="AM118" i="47"/>
  <c r="K118" i="47"/>
  <c r="AU77" i="51"/>
  <c r="O77" i="51"/>
  <c r="G77" i="51"/>
  <c r="AM77" i="51"/>
  <c r="BC77" i="51"/>
  <c r="AI77" i="51"/>
  <c r="W77" i="51"/>
  <c r="AQ77" i="51"/>
  <c r="AE77" i="51"/>
  <c r="AY77" i="51"/>
  <c r="K77" i="51"/>
  <c r="S77" i="51"/>
  <c r="AA77" i="51"/>
  <c r="AY75" i="38"/>
  <c r="S75" i="38"/>
  <c r="AI75" i="38"/>
  <c r="AA75" i="38"/>
  <c r="AQ75" i="38"/>
  <c r="K75" i="38"/>
  <c r="AE75" i="38"/>
  <c r="AM75" i="38"/>
  <c r="BC75" i="38"/>
  <c r="O75" i="38"/>
  <c r="AU75" i="38"/>
  <c r="G75" i="38"/>
  <c r="W75" i="38"/>
  <c r="AU12" i="39"/>
  <c r="O12" i="39"/>
  <c r="AE12" i="39"/>
  <c r="W12" i="39"/>
  <c r="S12" i="39"/>
  <c r="AY12" i="39"/>
  <c r="BC12" i="39"/>
  <c r="AA12" i="39"/>
  <c r="AI12" i="39"/>
  <c r="AM12" i="39"/>
  <c r="G12" i="39"/>
  <c r="K12" i="39"/>
  <c r="AQ12" i="39"/>
  <c r="AY75" i="45"/>
  <c r="AE75" i="45"/>
  <c r="BC75" i="45"/>
  <c r="O75" i="45"/>
  <c r="S75" i="45"/>
  <c r="G75" i="45"/>
  <c r="AU75" i="45"/>
  <c r="AI75" i="45"/>
  <c r="AM75" i="45"/>
  <c r="AA75" i="45"/>
  <c r="W75" i="45"/>
  <c r="K75" i="45"/>
  <c r="AQ75" i="45"/>
  <c r="AY14" i="47"/>
  <c r="AI14" i="47"/>
  <c r="K14" i="47"/>
  <c r="AA14" i="47"/>
  <c r="O14" i="47"/>
  <c r="AU14" i="47"/>
  <c r="AQ14" i="47"/>
  <c r="W14" i="47"/>
  <c r="BC14" i="47"/>
  <c r="S14" i="47"/>
  <c r="AE14" i="47"/>
  <c r="AM14" i="47"/>
  <c r="G14" i="47"/>
  <c r="AQ75" i="48"/>
  <c r="S75" i="48"/>
  <c r="AA75" i="48"/>
  <c r="AY75" i="48"/>
  <c r="K75" i="48"/>
  <c r="AI75" i="48"/>
  <c r="W75" i="48"/>
  <c r="O75" i="48"/>
  <c r="AE75" i="48"/>
  <c r="AU75" i="48"/>
  <c r="AM75" i="48"/>
  <c r="BC75" i="48"/>
  <c r="G75" i="48"/>
  <c r="W134" i="39"/>
  <c r="AE134" i="39"/>
  <c r="O134" i="39"/>
  <c r="BC134" i="39"/>
  <c r="G134" i="39"/>
  <c r="AM134" i="39"/>
  <c r="S134" i="39"/>
  <c r="K134" i="39"/>
  <c r="AI134" i="39"/>
  <c r="AU134" i="39"/>
  <c r="AA134" i="39"/>
  <c r="AQ134" i="39"/>
  <c r="AY134" i="39"/>
  <c r="AA26" i="44"/>
  <c r="AU26" i="44"/>
  <c r="BC26" i="44"/>
  <c r="AE26" i="44"/>
  <c r="AQ26" i="44"/>
  <c r="AI26" i="44"/>
  <c r="AY26" i="44"/>
  <c r="K26" i="44"/>
  <c r="W26" i="44"/>
  <c r="S26" i="44"/>
  <c r="G26" i="44"/>
  <c r="AM26" i="44"/>
  <c r="O26" i="44"/>
  <c r="AY14" i="49"/>
  <c r="AE14" i="49"/>
  <c r="O14" i="49"/>
  <c r="W14" i="49"/>
  <c r="AU14" i="49"/>
  <c r="G14" i="49"/>
  <c r="AM14" i="49"/>
  <c r="S14" i="49"/>
  <c r="BC14" i="49"/>
  <c r="AI14" i="49"/>
  <c r="AA14" i="49"/>
  <c r="AQ14" i="49"/>
  <c r="K14" i="49"/>
  <c r="AU14" i="51"/>
  <c r="AE14" i="51"/>
  <c r="BC14" i="51"/>
  <c r="W14" i="51"/>
  <c r="O14" i="51"/>
  <c r="AM14" i="51"/>
  <c r="AI14" i="51"/>
  <c r="K14" i="51"/>
  <c r="AQ14" i="51"/>
  <c r="S14" i="51"/>
  <c r="AY14" i="51"/>
  <c r="G14" i="51"/>
  <c r="AA14" i="51"/>
  <c r="AU116" i="39"/>
  <c r="BC116" i="39"/>
  <c r="AE116" i="39"/>
  <c r="G116" i="39"/>
  <c r="AA116" i="39"/>
  <c r="AQ116" i="39"/>
  <c r="W116" i="39"/>
  <c r="AY116" i="39"/>
  <c r="AM116" i="39"/>
  <c r="S116" i="39"/>
  <c r="O116" i="39"/>
  <c r="K116" i="39"/>
  <c r="AI116" i="39"/>
  <c r="AA71" i="41"/>
  <c r="O71" i="41"/>
  <c r="AE71" i="41"/>
  <c r="AY71" i="41"/>
  <c r="G71" i="41"/>
  <c r="AU71" i="41"/>
  <c r="AM71" i="41"/>
  <c r="AI71" i="41"/>
  <c r="S71" i="41"/>
  <c r="K71" i="41"/>
  <c r="W71" i="41"/>
  <c r="BC71" i="41"/>
  <c r="AQ71" i="41"/>
  <c r="G116" i="43"/>
  <c r="O116" i="43"/>
  <c r="AM116" i="43"/>
  <c r="AE116" i="43"/>
  <c r="BC116" i="43"/>
  <c r="AI116" i="43"/>
  <c r="AA116" i="43"/>
  <c r="AU116" i="43"/>
  <c r="AY116" i="43"/>
  <c r="W116" i="43"/>
  <c r="K116" i="43"/>
  <c r="AQ116" i="43"/>
  <c r="S116" i="43"/>
  <c r="AE63" i="44"/>
  <c r="O63" i="44"/>
  <c r="AU63" i="44"/>
  <c r="K63" i="44"/>
  <c r="AA63" i="44"/>
  <c r="AQ63" i="44"/>
  <c r="AI63" i="44"/>
  <c r="W63" i="44"/>
  <c r="G63" i="44"/>
  <c r="BC63" i="44"/>
  <c r="AM63" i="44"/>
  <c r="S63" i="44"/>
  <c r="AY63" i="44"/>
  <c r="AY118" i="48"/>
  <c r="O118" i="48"/>
  <c r="G118" i="48"/>
  <c r="AA118" i="48"/>
  <c r="W118" i="48"/>
  <c r="AQ118" i="48"/>
  <c r="S118" i="48"/>
  <c r="AU118" i="48"/>
  <c r="AM118" i="48"/>
  <c r="AI118" i="48"/>
  <c r="AE118" i="48"/>
  <c r="BC118" i="48"/>
  <c r="K118" i="48"/>
  <c r="AI71" i="49"/>
  <c r="S71" i="49"/>
  <c r="AY71" i="49"/>
  <c r="AA71" i="49"/>
  <c r="O71" i="49"/>
  <c r="AE71" i="49"/>
  <c r="AU71" i="49"/>
  <c r="W71" i="49"/>
  <c r="K71" i="49"/>
  <c r="AM71" i="49"/>
  <c r="BC71" i="49"/>
  <c r="AQ71" i="49"/>
  <c r="G71" i="49"/>
  <c r="O71" i="51"/>
  <c r="AU71" i="51"/>
  <c r="AM71" i="51"/>
  <c r="AE71" i="51"/>
  <c r="G71" i="51"/>
  <c r="W71" i="51"/>
  <c r="AQ71" i="51"/>
  <c r="AY71" i="51"/>
  <c r="BC71" i="51"/>
  <c r="K71" i="51"/>
  <c r="S71" i="51"/>
  <c r="AA71" i="51"/>
  <c r="AI71" i="51"/>
  <c r="AA75" i="39"/>
  <c r="AQ75" i="39"/>
  <c r="G75" i="39"/>
  <c r="AY75" i="39"/>
  <c r="W75" i="39"/>
  <c r="AI75" i="39"/>
  <c r="K75" i="39"/>
  <c r="AM75" i="39"/>
  <c r="O75" i="39"/>
  <c r="AE75" i="39"/>
  <c r="AU75" i="39"/>
  <c r="S75" i="39"/>
  <c r="BC75" i="39"/>
  <c r="AQ22" i="42"/>
  <c r="AY22" i="42"/>
  <c r="AA22" i="42"/>
  <c r="S22" i="42"/>
  <c r="AI22" i="42"/>
  <c r="K22" i="42"/>
  <c r="G22" i="42"/>
  <c r="AM22" i="42"/>
  <c r="O22" i="42"/>
  <c r="AU22" i="42"/>
  <c r="W22" i="42"/>
  <c r="BC22" i="42"/>
  <c r="AE22" i="42"/>
  <c r="AU71" i="45"/>
  <c r="AY71" i="45"/>
  <c r="AI71" i="45"/>
  <c r="BC71" i="45"/>
  <c r="S71" i="45"/>
  <c r="O71" i="45"/>
  <c r="G71" i="45"/>
  <c r="AE71" i="45"/>
  <c r="K71" i="45"/>
  <c r="AQ71" i="45"/>
  <c r="AM71" i="45"/>
  <c r="W71" i="45"/>
  <c r="AA71" i="45"/>
  <c r="AQ124" i="49"/>
  <c r="S124" i="49"/>
  <c r="AY124" i="49"/>
  <c r="AA124" i="49"/>
  <c r="AI124" i="49"/>
  <c r="K124" i="49"/>
  <c r="AU124" i="49"/>
  <c r="BC124" i="49"/>
  <c r="O124" i="49"/>
  <c r="G124" i="49"/>
  <c r="W124" i="49"/>
  <c r="AE124" i="49"/>
  <c r="AM124" i="49"/>
  <c r="AI77" i="40"/>
  <c r="AY77" i="40"/>
  <c r="AQ77" i="40"/>
  <c r="AA77" i="40"/>
  <c r="S77" i="40"/>
  <c r="K77" i="40"/>
  <c r="W77" i="40"/>
  <c r="AU77" i="40"/>
  <c r="AM77" i="40"/>
  <c r="AE77" i="40"/>
  <c r="BC77" i="40"/>
  <c r="O77" i="40"/>
  <c r="G77" i="40"/>
  <c r="AI120" i="42"/>
  <c r="AE120" i="42"/>
  <c r="AA120" i="42"/>
  <c r="AQ120" i="42"/>
  <c r="G120" i="42"/>
  <c r="AM120" i="42"/>
  <c r="K120" i="42"/>
  <c r="O120" i="42"/>
  <c r="AU120" i="42"/>
  <c r="S120" i="42"/>
  <c r="AY120" i="42"/>
  <c r="W120" i="42"/>
  <c r="BC120" i="42"/>
  <c r="BC63" i="45"/>
  <c r="AY63" i="45"/>
  <c r="O63" i="45"/>
  <c r="AI63" i="45"/>
  <c r="AE63" i="45"/>
  <c r="AU63" i="45"/>
  <c r="G63" i="45"/>
  <c r="S63" i="45"/>
  <c r="K63" i="45"/>
  <c r="AQ63" i="45"/>
  <c r="W63" i="45"/>
  <c r="AA63" i="45"/>
  <c r="AM63" i="45"/>
  <c r="AY20" i="47"/>
  <c r="S20" i="47"/>
  <c r="AQ20" i="47"/>
  <c r="AI20" i="47"/>
  <c r="AA20" i="47"/>
  <c r="G20" i="47"/>
  <c r="AM20" i="47"/>
  <c r="K20" i="47"/>
  <c r="O20" i="47"/>
  <c r="AU20" i="47"/>
  <c r="W20" i="47"/>
  <c r="BC20" i="47"/>
  <c r="AE20" i="47"/>
  <c r="K16" i="48"/>
  <c r="AQ16" i="48"/>
  <c r="O16" i="48"/>
  <c r="AE16" i="48"/>
  <c r="AA16" i="48"/>
  <c r="S16" i="48"/>
  <c r="AU16" i="48"/>
  <c r="AY16" i="48"/>
  <c r="AM16" i="48"/>
  <c r="AI16" i="48"/>
  <c r="BC16" i="48"/>
  <c r="G16" i="48"/>
  <c r="W16" i="48"/>
  <c r="AC18" i="38"/>
  <c r="M18" i="38"/>
  <c r="U18" i="38"/>
  <c r="AK18" i="38"/>
  <c r="BA18" i="38"/>
  <c r="AS18" i="38"/>
  <c r="E18" i="38"/>
  <c r="Q18" i="38"/>
  <c r="AW18" i="38"/>
  <c r="Y18" i="38"/>
  <c r="AG18" i="38"/>
  <c r="I18" i="38"/>
  <c r="AO18" i="38"/>
  <c r="Y73" i="45"/>
  <c r="I73" i="45"/>
  <c r="AW73" i="45"/>
  <c r="Q73" i="45"/>
  <c r="AG73" i="45"/>
  <c r="M73" i="45"/>
  <c r="E73" i="45"/>
  <c r="AK73" i="45"/>
  <c r="AC73" i="45"/>
  <c r="AS73" i="45"/>
  <c r="U73" i="45"/>
  <c r="BA73" i="45"/>
  <c r="AO73" i="45"/>
  <c r="AC120" i="48"/>
  <c r="AS120" i="48"/>
  <c r="AK120" i="48"/>
  <c r="E120" i="48"/>
  <c r="M120" i="48"/>
  <c r="Q120" i="48"/>
  <c r="AG120" i="48"/>
  <c r="AW120" i="48"/>
  <c r="U120" i="48"/>
  <c r="BA120" i="48"/>
  <c r="I120" i="48"/>
  <c r="Y120" i="48"/>
  <c r="AO120" i="48"/>
  <c r="AW10" i="47"/>
  <c r="E10" i="47"/>
  <c r="AK10" i="47"/>
  <c r="Y10" i="47"/>
  <c r="M10" i="47"/>
  <c r="AS10" i="47"/>
  <c r="AG10" i="47"/>
  <c r="U10" i="47"/>
  <c r="BA10" i="47"/>
  <c r="I10" i="47"/>
  <c r="AO10" i="47"/>
  <c r="AC10" i="47"/>
  <c r="Q10" i="47"/>
  <c r="Y118" i="44"/>
  <c r="AW118" i="44"/>
  <c r="I118" i="44"/>
  <c r="Q118" i="44"/>
  <c r="AO118" i="44"/>
  <c r="AG118" i="44"/>
  <c r="E118" i="44"/>
  <c r="BA118" i="44"/>
  <c r="U118" i="44"/>
  <c r="AC118" i="44"/>
  <c r="AK118" i="44"/>
  <c r="AS118" i="44"/>
  <c r="M118" i="44"/>
  <c r="AK71" i="39"/>
  <c r="BA71" i="39"/>
  <c r="E71" i="39"/>
  <c r="AC71" i="39"/>
  <c r="U71" i="39"/>
  <c r="I71" i="39"/>
  <c r="AS71" i="39"/>
  <c r="AW71" i="39"/>
  <c r="AO71" i="39"/>
  <c r="M71" i="39"/>
  <c r="AG71" i="39"/>
  <c r="Q71" i="39"/>
  <c r="Y71" i="39"/>
  <c r="AW118" i="38"/>
  <c r="I118" i="38"/>
  <c r="M118" i="38"/>
  <c r="E118" i="38"/>
  <c r="BA118" i="38"/>
  <c r="AC118" i="38"/>
  <c r="AS118" i="38"/>
  <c r="Q118" i="38"/>
  <c r="AK118" i="38"/>
  <c r="Y118" i="38"/>
  <c r="AG118" i="38"/>
  <c r="AO118" i="38"/>
  <c r="U118" i="38"/>
  <c r="M63" i="40"/>
  <c r="M106" i="40" s="1"/>
  <c r="BA63" i="40"/>
  <c r="BA106" i="40" s="1"/>
  <c r="AW63" i="40"/>
  <c r="AW106" i="40" s="1"/>
  <c r="Y63" i="40"/>
  <c r="Y106" i="40" s="1"/>
  <c r="AS63" i="40"/>
  <c r="AS106" i="40" s="1"/>
  <c r="AK63" i="40"/>
  <c r="AK106" i="40" s="1"/>
  <c r="AG63" i="40"/>
  <c r="AG106" i="40" s="1"/>
  <c r="I63" i="40"/>
  <c r="I106" i="40" s="1"/>
  <c r="U63" i="40"/>
  <c r="U106" i="40" s="1"/>
  <c r="Q63" i="40"/>
  <c r="Q106" i="40" s="1"/>
  <c r="AC63" i="40"/>
  <c r="AC106" i="40" s="1"/>
  <c r="E63" i="40"/>
  <c r="E106" i="40" s="1"/>
  <c r="AO63" i="40"/>
  <c r="AO106" i="40" s="1"/>
  <c r="E71" i="43"/>
  <c r="AS71" i="43"/>
  <c r="Q71" i="43"/>
  <c r="BA71" i="43"/>
  <c r="AK71" i="43"/>
  <c r="AG71" i="43"/>
  <c r="AW71" i="43"/>
  <c r="M71" i="43"/>
  <c r="AC71" i="43"/>
  <c r="U71" i="43"/>
  <c r="AO71" i="43"/>
  <c r="I71" i="43"/>
  <c r="Y71" i="43"/>
  <c r="Q116" i="44"/>
  <c r="I116" i="44"/>
  <c r="AO116" i="44"/>
  <c r="AG116" i="44"/>
  <c r="AW116" i="44"/>
  <c r="E116" i="44"/>
  <c r="BA116" i="44"/>
  <c r="U116" i="44"/>
  <c r="M116" i="44"/>
  <c r="AC116" i="44"/>
  <c r="AK116" i="44"/>
  <c r="AS116" i="44"/>
  <c r="Y116" i="44"/>
  <c r="AK65" i="48"/>
  <c r="M65" i="48"/>
  <c r="AC65" i="48"/>
  <c r="BA65" i="48"/>
  <c r="I65" i="48"/>
  <c r="AO65" i="48"/>
  <c r="U65" i="48"/>
  <c r="Q65" i="48"/>
  <c r="AW65" i="48"/>
  <c r="E65" i="48"/>
  <c r="Y65" i="48"/>
  <c r="AS65" i="48"/>
  <c r="AG65" i="48"/>
  <c r="E63" i="50"/>
  <c r="AK63" i="50"/>
  <c r="U63" i="50"/>
  <c r="Q63" i="50"/>
  <c r="AW63" i="50"/>
  <c r="BA63" i="50"/>
  <c r="AG63" i="50"/>
  <c r="AC63" i="50"/>
  <c r="AO63" i="50"/>
  <c r="AS63" i="50"/>
  <c r="I63" i="50"/>
  <c r="M63" i="50"/>
  <c r="Y63" i="50"/>
  <c r="E71" i="51"/>
  <c r="BA71" i="51"/>
  <c r="AW71" i="51"/>
  <c r="U71" i="51"/>
  <c r="AO71" i="51"/>
  <c r="AS71" i="51"/>
  <c r="AG71" i="51"/>
  <c r="AK71" i="51"/>
  <c r="Q71" i="51"/>
  <c r="I71" i="51"/>
  <c r="Y71" i="51"/>
  <c r="M71" i="51"/>
  <c r="AC71" i="51"/>
  <c r="BA126" i="40"/>
  <c r="E126" i="40"/>
  <c r="AK126" i="40"/>
  <c r="AW126" i="40"/>
  <c r="Q126" i="40"/>
  <c r="AO126" i="40"/>
  <c r="AC126" i="40"/>
  <c r="M126" i="40"/>
  <c r="AG126" i="40"/>
  <c r="I126" i="40"/>
  <c r="U126" i="40"/>
  <c r="AS126" i="40"/>
  <c r="Y126" i="40"/>
  <c r="AW126" i="44"/>
  <c r="AO126" i="44"/>
  <c r="AG126" i="44"/>
  <c r="Y126" i="44"/>
  <c r="I126" i="44"/>
  <c r="Q126" i="44"/>
  <c r="E126" i="44"/>
  <c r="BA126" i="44"/>
  <c r="U126" i="44"/>
  <c r="AC126" i="44"/>
  <c r="AS126" i="44"/>
  <c r="AK126" i="44"/>
  <c r="M126" i="44"/>
  <c r="BA16" i="45"/>
  <c r="E16" i="45"/>
  <c r="M16" i="45"/>
  <c r="AK16" i="45"/>
  <c r="AG16" i="45"/>
  <c r="U16" i="45"/>
  <c r="AO16" i="45"/>
  <c r="AS16" i="45"/>
  <c r="AW16" i="45"/>
  <c r="Y16" i="45"/>
  <c r="AC16" i="45"/>
  <c r="I16" i="45"/>
  <c r="Q16" i="45"/>
  <c r="Q120" i="46"/>
  <c r="AG120" i="46"/>
  <c r="AW120" i="46"/>
  <c r="I120" i="46"/>
  <c r="M120" i="46"/>
  <c r="AO120" i="46"/>
  <c r="U120" i="46"/>
  <c r="AC120" i="46"/>
  <c r="Y120" i="46"/>
  <c r="E120" i="46"/>
  <c r="AK120" i="46"/>
  <c r="AS120" i="46"/>
  <c r="BA120" i="46"/>
  <c r="BA77" i="50"/>
  <c r="Q77" i="50"/>
  <c r="AW77" i="50"/>
  <c r="M77" i="50"/>
  <c r="AC77" i="50"/>
  <c r="AK77" i="50"/>
  <c r="AG77" i="50"/>
  <c r="AS77" i="50"/>
  <c r="I77" i="50"/>
  <c r="Y77" i="50"/>
  <c r="AO77" i="50"/>
  <c r="E77" i="50"/>
  <c r="U77" i="50"/>
  <c r="AE116" i="46"/>
  <c r="AU116" i="46"/>
  <c r="O116" i="46"/>
  <c r="AQ116" i="46"/>
  <c r="AM116" i="46"/>
  <c r="BC116" i="46"/>
  <c r="K116" i="46"/>
  <c r="W116" i="46"/>
  <c r="S116" i="46"/>
  <c r="G116" i="46"/>
  <c r="AI116" i="46"/>
  <c r="AA116" i="46"/>
  <c r="AY116" i="46"/>
  <c r="K132" i="41"/>
  <c r="W132" i="41"/>
  <c r="AY132" i="41"/>
  <c r="G132" i="41"/>
  <c r="AM132" i="41"/>
  <c r="BC132" i="41"/>
  <c r="AI132" i="41"/>
  <c r="O132" i="41"/>
  <c r="AU132" i="41"/>
  <c r="S132" i="41"/>
  <c r="AA132" i="41"/>
  <c r="AQ132" i="41"/>
  <c r="AE132" i="41"/>
  <c r="W132" i="51"/>
  <c r="BC132" i="51"/>
  <c r="K132" i="51"/>
  <c r="AU132" i="51"/>
  <c r="AM132" i="51"/>
  <c r="AA132" i="51"/>
  <c r="S132" i="51"/>
  <c r="AI132" i="51"/>
  <c r="AY132" i="51"/>
  <c r="AQ132" i="51"/>
  <c r="O132" i="51"/>
  <c r="AE132" i="51"/>
  <c r="G132" i="51"/>
  <c r="O128" i="38"/>
  <c r="AQ128" i="38"/>
  <c r="AU128" i="38"/>
  <c r="AE128" i="38"/>
  <c r="AI128" i="38"/>
  <c r="BC128" i="38"/>
  <c r="G128" i="38"/>
  <c r="AA128" i="38"/>
  <c r="S128" i="38"/>
  <c r="W128" i="38"/>
  <c r="AM128" i="38"/>
  <c r="K128" i="38"/>
  <c r="AY128" i="38"/>
  <c r="S69" i="45"/>
  <c r="AM69" i="45"/>
  <c r="W69" i="45"/>
  <c r="AE69" i="45"/>
  <c r="AI69" i="45"/>
  <c r="AY69" i="45"/>
  <c r="O69" i="45"/>
  <c r="AU69" i="45"/>
  <c r="BC69" i="45"/>
  <c r="AA69" i="45"/>
  <c r="K69" i="45"/>
  <c r="AQ69" i="45"/>
  <c r="G69" i="45"/>
  <c r="AQ16" i="50"/>
  <c r="AA16" i="50"/>
  <c r="S16" i="50"/>
  <c r="AY16" i="50"/>
  <c r="AI16" i="50"/>
  <c r="K16" i="50"/>
  <c r="AU16" i="50"/>
  <c r="AM16" i="50"/>
  <c r="AE16" i="50"/>
  <c r="BC16" i="50"/>
  <c r="O16" i="50"/>
  <c r="G16" i="50"/>
  <c r="W16" i="50"/>
  <c r="AS124" i="38"/>
  <c r="U124" i="38"/>
  <c r="AG124" i="38"/>
  <c r="I124" i="38"/>
  <c r="Y124" i="38"/>
  <c r="AO124" i="38"/>
  <c r="M124" i="38"/>
  <c r="AC124" i="38"/>
  <c r="AW124" i="38"/>
  <c r="AK124" i="38"/>
  <c r="Q124" i="38"/>
  <c r="E124" i="38"/>
  <c r="BA124" i="38"/>
  <c r="Q122" i="42"/>
  <c r="U122" i="42"/>
  <c r="AS122" i="42"/>
  <c r="I122" i="42"/>
  <c r="AG122" i="42"/>
  <c r="E122" i="42"/>
  <c r="AW122" i="42"/>
  <c r="AO122" i="42"/>
  <c r="Y122" i="42"/>
  <c r="AK122" i="42"/>
  <c r="M122" i="42"/>
  <c r="AC122" i="42"/>
  <c r="BA122" i="42"/>
  <c r="AO14" i="46"/>
  <c r="I14" i="46"/>
  <c r="Y14" i="46"/>
  <c r="BA14" i="46"/>
  <c r="AW14" i="46"/>
  <c r="AK14" i="46"/>
  <c r="AC14" i="46"/>
  <c r="AS14" i="46"/>
  <c r="U14" i="46"/>
  <c r="Q14" i="46"/>
  <c r="AG14" i="46"/>
  <c r="M14" i="46"/>
  <c r="E14" i="46"/>
  <c r="AW14" i="47"/>
  <c r="U14" i="47"/>
  <c r="BA14" i="47"/>
  <c r="I14" i="47"/>
  <c r="AO14" i="47"/>
  <c r="AC14" i="47"/>
  <c r="Q14" i="47"/>
  <c r="E14" i="47"/>
  <c r="AK14" i="47"/>
  <c r="Y14" i="47"/>
  <c r="M14" i="47"/>
  <c r="AG14" i="47"/>
  <c r="AS14" i="47"/>
  <c r="AW12" i="49"/>
  <c r="E12" i="49"/>
  <c r="BA12" i="49"/>
  <c r="AK12" i="49"/>
  <c r="Q12" i="49"/>
  <c r="AS12" i="49"/>
  <c r="U12" i="49"/>
  <c r="Y12" i="49"/>
  <c r="AG12" i="49"/>
  <c r="M12" i="49"/>
  <c r="I12" i="49"/>
  <c r="AO12" i="49"/>
  <c r="AC12" i="49"/>
  <c r="AQ18" i="42"/>
  <c r="AA18" i="42"/>
  <c r="AY18" i="42"/>
  <c r="S18" i="42"/>
  <c r="K18" i="42"/>
  <c r="AI18" i="42"/>
  <c r="W18" i="42"/>
  <c r="BC18" i="42"/>
  <c r="AE18" i="42"/>
  <c r="G18" i="42"/>
  <c r="AM18" i="42"/>
  <c r="O18" i="42"/>
  <c r="AU18" i="42"/>
  <c r="AY18" i="47"/>
  <c r="S18" i="47"/>
  <c r="AI18" i="47"/>
  <c r="K18" i="47"/>
  <c r="AE18" i="47"/>
  <c r="AA18" i="47"/>
  <c r="G18" i="47"/>
  <c r="AM18" i="47"/>
  <c r="AQ18" i="47"/>
  <c r="O18" i="47"/>
  <c r="AU18" i="47"/>
  <c r="BC18" i="47"/>
  <c r="W18" i="47"/>
  <c r="O22" i="44"/>
  <c r="BC22" i="44"/>
  <c r="W22" i="44"/>
  <c r="AA22" i="44"/>
  <c r="AE22" i="44"/>
  <c r="AQ22" i="44"/>
  <c r="AU22" i="44"/>
  <c r="AI22" i="44"/>
  <c r="K22" i="44"/>
  <c r="S22" i="44"/>
  <c r="G22" i="44"/>
  <c r="AM22" i="44"/>
  <c r="AY22" i="44"/>
  <c r="AQ12" i="38"/>
  <c r="AM12" i="38"/>
  <c r="K12" i="38"/>
  <c r="AY12" i="38"/>
  <c r="G12" i="38"/>
  <c r="AU12" i="38"/>
  <c r="O12" i="38"/>
  <c r="S12" i="38"/>
  <c r="W12" i="38"/>
  <c r="BC12" i="38"/>
  <c r="AA12" i="38"/>
  <c r="AE12" i="38"/>
  <c r="AI12" i="38"/>
  <c r="AY122" i="38"/>
  <c r="AI122" i="38"/>
  <c r="S122" i="38"/>
  <c r="K122" i="38"/>
  <c r="AA122" i="38"/>
  <c r="BC122" i="38"/>
  <c r="G122" i="38"/>
  <c r="AQ122" i="38"/>
  <c r="O122" i="38"/>
  <c r="W122" i="38"/>
  <c r="AU122" i="38"/>
  <c r="AM122" i="38"/>
  <c r="AE122" i="38"/>
  <c r="AA132" i="40"/>
  <c r="AQ132" i="40"/>
  <c r="AE132" i="40"/>
  <c r="AM132" i="40"/>
  <c r="S132" i="40"/>
  <c r="BC132" i="40"/>
  <c r="K132" i="40"/>
  <c r="AU132" i="40"/>
  <c r="G132" i="40"/>
  <c r="AI132" i="40"/>
  <c r="AY132" i="40"/>
  <c r="O132" i="40"/>
  <c r="W132" i="40"/>
  <c r="AE118" i="43"/>
  <c r="AA118" i="43"/>
  <c r="AY118" i="43"/>
  <c r="AU118" i="43"/>
  <c r="O118" i="43"/>
  <c r="G118" i="43"/>
  <c r="AM118" i="43"/>
  <c r="BC118" i="43"/>
  <c r="K118" i="43"/>
  <c r="AQ118" i="43"/>
  <c r="S118" i="43"/>
  <c r="W118" i="43"/>
  <c r="AI118" i="43"/>
  <c r="AE132" i="44"/>
  <c r="AU132" i="44"/>
  <c r="S132" i="44"/>
  <c r="G132" i="44"/>
  <c r="AY132" i="44"/>
  <c r="AI132" i="44"/>
  <c r="O132" i="44"/>
  <c r="BC132" i="44"/>
  <c r="W132" i="44"/>
  <c r="AA132" i="44"/>
  <c r="AM132" i="44"/>
  <c r="K132" i="44"/>
  <c r="AQ132" i="44"/>
  <c r="AY12" i="46"/>
  <c r="G12" i="46"/>
  <c r="K12" i="46"/>
  <c r="W12" i="46"/>
  <c r="AI12" i="46"/>
  <c r="AA12" i="46"/>
  <c r="AM12" i="46"/>
  <c r="S12" i="46"/>
  <c r="O12" i="46"/>
  <c r="AE12" i="46"/>
  <c r="AU12" i="46"/>
  <c r="AQ12" i="46"/>
  <c r="BC12" i="46"/>
  <c r="AQ77" i="48"/>
  <c r="AY77" i="48"/>
  <c r="S77" i="48"/>
  <c r="AA77" i="48"/>
  <c r="K77" i="48"/>
  <c r="AI77" i="48"/>
  <c r="O77" i="48"/>
  <c r="AE77" i="48"/>
  <c r="AU77" i="48"/>
  <c r="W77" i="48"/>
  <c r="AM77" i="48"/>
  <c r="BC77" i="48"/>
  <c r="G77" i="48"/>
  <c r="K73" i="49"/>
  <c r="AQ73" i="49"/>
  <c r="AI73" i="49"/>
  <c r="W73" i="49"/>
  <c r="AY73" i="49"/>
  <c r="AM73" i="49"/>
  <c r="BC73" i="49"/>
  <c r="AA73" i="49"/>
  <c r="O73" i="49"/>
  <c r="AE73" i="49"/>
  <c r="AU73" i="49"/>
  <c r="S73" i="49"/>
  <c r="G73" i="49"/>
  <c r="AQ118" i="51"/>
  <c r="K118" i="51"/>
  <c r="AA118" i="51"/>
  <c r="AE118" i="51"/>
  <c r="BC118" i="51"/>
  <c r="AI118" i="51"/>
  <c r="O118" i="51"/>
  <c r="G118" i="51"/>
  <c r="AY118" i="51"/>
  <c r="W118" i="51"/>
  <c r="S118" i="51"/>
  <c r="AU118" i="51"/>
  <c r="AM118" i="51"/>
  <c r="BA116" i="42"/>
  <c r="AG116" i="42"/>
  <c r="AW116" i="42"/>
  <c r="Q116" i="42"/>
  <c r="Y116" i="42"/>
  <c r="AC116" i="42"/>
  <c r="E116" i="42"/>
  <c r="AK116" i="42"/>
  <c r="I116" i="42"/>
  <c r="M116" i="42"/>
  <c r="AS116" i="42"/>
  <c r="AO116" i="42"/>
  <c r="U116" i="42"/>
  <c r="Q67" i="39"/>
  <c r="AC67" i="39"/>
  <c r="AS67" i="39"/>
  <c r="U67" i="39"/>
  <c r="I67" i="39"/>
  <c r="AO67" i="39"/>
  <c r="Y67" i="39"/>
  <c r="M67" i="39"/>
  <c r="E67" i="39"/>
  <c r="AG67" i="39"/>
  <c r="BA67" i="39"/>
  <c r="AK67" i="39"/>
  <c r="AW67" i="39"/>
  <c r="BA20" i="43"/>
  <c r="AG20" i="43"/>
  <c r="U20" i="43"/>
  <c r="AW20" i="43"/>
  <c r="Q20" i="43"/>
  <c r="AK20" i="43"/>
  <c r="E20" i="43"/>
  <c r="I20" i="43"/>
  <c r="AC20" i="43"/>
  <c r="AO20" i="43"/>
  <c r="Y20" i="43"/>
  <c r="AS20" i="43"/>
  <c r="M20" i="43"/>
  <c r="AW20" i="49"/>
  <c r="E20" i="49"/>
  <c r="BA20" i="49"/>
  <c r="AK20" i="49"/>
  <c r="U20" i="49"/>
  <c r="Q20" i="49"/>
  <c r="AS20" i="49"/>
  <c r="Y20" i="49"/>
  <c r="AG20" i="49"/>
  <c r="M20" i="49"/>
  <c r="I20" i="49"/>
  <c r="AO20" i="49"/>
  <c r="AC20" i="49"/>
  <c r="U120" i="39"/>
  <c r="Q120" i="39"/>
  <c r="AW120" i="39"/>
  <c r="BA120" i="39"/>
  <c r="M120" i="39"/>
  <c r="AG120" i="39"/>
  <c r="AS120" i="39"/>
  <c r="AC120" i="39"/>
  <c r="E120" i="39"/>
  <c r="AO120" i="39"/>
  <c r="AK120" i="39"/>
  <c r="I120" i="39"/>
  <c r="Y120" i="39"/>
  <c r="BA120" i="41"/>
  <c r="Q120" i="41"/>
  <c r="I120" i="41"/>
  <c r="Y120" i="41"/>
  <c r="AO120" i="41"/>
  <c r="M120" i="41"/>
  <c r="AS120" i="41"/>
  <c r="U120" i="41"/>
  <c r="AK120" i="41"/>
  <c r="AW120" i="41"/>
  <c r="AC120" i="41"/>
  <c r="AG120" i="41"/>
  <c r="E120" i="41"/>
  <c r="U20" i="44"/>
  <c r="E20" i="44"/>
  <c r="BA20" i="44"/>
  <c r="AC20" i="44"/>
  <c r="AK20" i="44"/>
  <c r="AW20" i="44"/>
  <c r="M20" i="44"/>
  <c r="I20" i="44"/>
  <c r="AS20" i="44"/>
  <c r="Q20" i="44"/>
  <c r="Y20" i="44"/>
  <c r="AO20" i="44"/>
  <c r="AG20" i="44"/>
  <c r="AC20" i="50"/>
  <c r="M20" i="50"/>
  <c r="U20" i="50"/>
  <c r="AK20" i="50"/>
  <c r="Q20" i="50"/>
  <c r="AW20" i="50"/>
  <c r="AS20" i="50"/>
  <c r="BA20" i="50"/>
  <c r="Y20" i="50"/>
  <c r="E20" i="50"/>
  <c r="I20" i="50"/>
  <c r="AG20" i="50"/>
  <c r="AO20" i="50"/>
  <c r="AK73" i="50"/>
  <c r="AG73" i="50"/>
  <c r="I73" i="50"/>
  <c r="Y73" i="50"/>
  <c r="U73" i="50"/>
  <c r="AO73" i="50"/>
  <c r="AC73" i="50"/>
  <c r="E73" i="50"/>
  <c r="Q73" i="50"/>
  <c r="AW73" i="50"/>
  <c r="BA73" i="50"/>
  <c r="AS73" i="50"/>
  <c r="M73" i="50"/>
  <c r="AW22" i="40"/>
  <c r="U22" i="40"/>
  <c r="AS22" i="40"/>
  <c r="E22" i="40"/>
  <c r="I22" i="40"/>
  <c r="Q22" i="40"/>
  <c r="BA22" i="40"/>
  <c r="Y22" i="40"/>
  <c r="AG22" i="40"/>
  <c r="AK22" i="40"/>
  <c r="M22" i="40"/>
  <c r="AC22" i="40"/>
  <c r="AO22" i="40"/>
  <c r="M22" i="50"/>
  <c r="AS22" i="50"/>
  <c r="U22" i="50"/>
  <c r="AK22" i="50"/>
  <c r="AG22" i="50"/>
  <c r="AC22" i="50"/>
  <c r="BA22" i="50"/>
  <c r="I22" i="50"/>
  <c r="AO22" i="50"/>
  <c r="E22" i="50"/>
  <c r="Y22" i="50"/>
  <c r="AW22" i="50"/>
  <c r="Q22" i="50"/>
  <c r="Q132" i="41"/>
  <c r="AG132" i="41"/>
  <c r="Y132" i="41"/>
  <c r="AC132" i="41"/>
  <c r="U132" i="41"/>
  <c r="E132" i="41"/>
  <c r="I132" i="41"/>
  <c r="AO132" i="41"/>
  <c r="BA132" i="41"/>
  <c r="AK132" i="41"/>
  <c r="AW132" i="41"/>
  <c r="M132" i="41"/>
  <c r="AS132" i="41"/>
  <c r="AO132" i="51"/>
  <c r="AC132" i="51"/>
  <c r="AK132" i="51"/>
  <c r="AG132" i="51"/>
  <c r="M132" i="51"/>
  <c r="BA132" i="51"/>
  <c r="Q132" i="51"/>
  <c r="AW132" i="51"/>
  <c r="I132" i="51"/>
  <c r="Y132" i="51"/>
  <c r="AS132" i="51"/>
  <c r="E132" i="51"/>
  <c r="U132" i="51"/>
  <c r="BA22" i="45"/>
  <c r="AK22" i="45"/>
  <c r="Q22" i="45"/>
  <c r="U22" i="45"/>
  <c r="AW22" i="45"/>
  <c r="AC22" i="45"/>
  <c r="E22" i="45"/>
  <c r="Y22" i="45"/>
  <c r="AO22" i="45"/>
  <c r="M22" i="45"/>
  <c r="AS22" i="45"/>
  <c r="AG22" i="45"/>
  <c r="I22" i="45"/>
  <c r="BA22" i="48"/>
  <c r="E22" i="48"/>
  <c r="AW22" i="48"/>
  <c r="M22" i="48"/>
  <c r="AC22" i="48"/>
  <c r="Y22" i="48"/>
  <c r="Q22" i="48"/>
  <c r="AO22" i="48"/>
  <c r="AS22" i="48"/>
  <c r="AG22" i="48"/>
  <c r="AK22" i="48"/>
  <c r="I22" i="48"/>
  <c r="U22" i="48"/>
  <c r="AK118" i="39"/>
  <c r="AW118" i="39"/>
  <c r="AG118" i="39"/>
  <c r="M118" i="39"/>
  <c r="AC118" i="39"/>
  <c r="AS118" i="39"/>
  <c r="Q118" i="39"/>
  <c r="Y118" i="39"/>
  <c r="AO118" i="39"/>
  <c r="I118" i="39"/>
  <c r="U118" i="39"/>
  <c r="BA118" i="39"/>
  <c r="E118" i="39"/>
  <c r="AO73" i="39"/>
  <c r="AS73" i="39"/>
  <c r="AG73" i="39"/>
  <c r="M73" i="39"/>
  <c r="Y73" i="39"/>
  <c r="AC73" i="39"/>
  <c r="Q73" i="39"/>
  <c r="AW73" i="39"/>
  <c r="E73" i="39"/>
  <c r="AK73" i="39"/>
  <c r="BA73" i="39"/>
  <c r="U73" i="39"/>
  <c r="I73" i="39"/>
  <c r="Y73" i="41"/>
  <c r="M73" i="41"/>
  <c r="AC73" i="41"/>
  <c r="Q73" i="41"/>
  <c r="AG73" i="41"/>
  <c r="AS73" i="41"/>
  <c r="I73" i="41"/>
  <c r="E73" i="41"/>
  <c r="BA73" i="41"/>
  <c r="AO73" i="41"/>
  <c r="AW73" i="41"/>
  <c r="U73" i="41"/>
  <c r="AK73" i="41"/>
  <c r="AK67" i="44"/>
  <c r="AS67" i="44"/>
  <c r="M67" i="44"/>
  <c r="AG67" i="44"/>
  <c r="AC67" i="44"/>
  <c r="E67" i="44"/>
  <c r="Y67" i="44"/>
  <c r="BA67" i="44"/>
  <c r="U67" i="44"/>
  <c r="I67" i="44"/>
  <c r="Q67" i="44"/>
  <c r="AO67" i="44"/>
  <c r="AW67" i="44"/>
  <c r="BA12" i="45"/>
  <c r="AG12" i="45"/>
  <c r="I12" i="45"/>
  <c r="E12" i="45"/>
  <c r="M12" i="45"/>
  <c r="AK12" i="45"/>
  <c r="U12" i="45"/>
  <c r="Y12" i="45"/>
  <c r="AC12" i="45"/>
  <c r="Q12" i="45"/>
  <c r="AO12" i="45"/>
  <c r="AS12" i="45"/>
  <c r="AW12" i="45"/>
  <c r="AW12" i="47"/>
  <c r="M12" i="47"/>
  <c r="AS12" i="47"/>
  <c r="Q12" i="47"/>
  <c r="U12" i="47"/>
  <c r="BA12" i="47"/>
  <c r="Y12" i="47"/>
  <c r="AC12" i="47"/>
  <c r="AG12" i="47"/>
  <c r="E12" i="47"/>
  <c r="I12" i="47"/>
  <c r="AK12" i="47"/>
  <c r="AO12" i="47"/>
  <c r="AW10" i="50"/>
  <c r="M10" i="50"/>
  <c r="M53" i="50" s="1"/>
  <c r="AG10" i="50"/>
  <c r="AG53" i="50" s="1"/>
  <c r="U10" i="50"/>
  <c r="U53" i="50" s="1"/>
  <c r="Q10" i="50"/>
  <c r="E10" i="50"/>
  <c r="I10" i="50"/>
  <c r="I53" i="50" s="1"/>
  <c r="AC10" i="50"/>
  <c r="AS10" i="50"/>
  <c r="BA10" i="50"/>
  <c r="BA53" i="50" s="1"/>
  <c r="Y10" i="50"/>
  <c r="Y53" i="50" s="1"/>
  <c r="AK10" i="50"/>
  <c r="AK53" i="50" s="1"/>
  <c r="AO10" i="50"/>
  <c r="AK67" i="50"/>
  <c r="E67" i="50"/>
  <c r="BA67" i="50"/>
  <c r="AG67" i="50"/>
  <c r="U67" i="50"/>
  <c r="Q67" i="50"/>
  <c r="Y67" i="50"/>
  <c r="AS67" i="50"/>
  <c r="AC67" i="50"/>
  <c r="AW67" i="50"/>
  <c r="M67" i="50"/>
  <c r="I67" i="50"/>
  <c r="AO67" i="50"/>
  <c r="AO24" i="40"/>
  <c r="BA24" i="40"/>
  <c r="Q24" i="40"/>
  <c r="I24" i="40"/>
  <c r="AK24" i="40"/>
  <c r="AG24" i="40"/>
  <c r="Y24" i="40"/>
  <c r="U24" i="40"/>
  <c r="M24" i="40"/>
  <c r="AC24" i="40"/>
  <c r="AW24" i="40"/>
  <c r="E24" i="40"/>
  <c r="AS24" i="40"/>
  <c r="AS10" i="43"/>
  <c r="AG10" i="43"/>
  <c r="AC10" i="43"/>
  <c r="M10" i="43"/>
  <c r="E10" i="43"/>
  <c r="BA10" i="43"/>
  <c r="AW10" i="43"/>
  <c r="Q10" i="43"/>
  <c r="U10" i="43"/>
  <c r="AK10" i="43"/>
  <c r="I10" i="43"/>
  <c r="Y10" i="43"/>
  <c r="AO10" i="43"/>
  <c r="AC10" i="51"/>
  <c r="AS10" i="51"/>
  <c r="M10" i="51"/>
  <c r="AK10" i="51"/>
  <c r="BA10" i="51"/>
  <c r="I10" i="51"/>
  <c r="AO10" i="51"/>
  <c r="E10" i="51"/>
  <c r="U10" i="51"/>
  <c r="Q10" i="51"/>
  <c r="AW10" i="51"/>
  <c r="Y10" i="51"/>
  <c r="AG10" i="51"/>
  <c r="AS128" i="38"/>
  <c r="I128" i="38"/>
  <c r="AO128" i="38"/>
  <c r="AC128" i="38"/>
  <c r="Q128" i="38"/>
  <c r="AW128" i="38"/>
  <c r="E128" i="38"/>
  <c r="U128" i="38"/>
  <c r="Y128" i="38"/>
  <c r="M128" i="38"/>
  <c r="AG128" i="38"/>
  <c r="AK128" i="38"/>
  <c r="BA128" i="38"/>
  <c r="AO128" i="43"/>
  <c r="AC128" i="43"/>
  <c r="AS128" i="43"/>
  <c r="M128" i="43"/>
  <c r="AW128" i="43"/>
  <c r="I128" i="43"/>
  <c r="AG128" i="43"/>
  <c r="E128" i="43"/>
  <c r="AK128" i="43"/>
  <c r="BA128" i="43"/>
  <c r="Y128" i="43"/>
  <c r="Q128" i="43"/>
  <c r="U128" i="43"/>
  <c r="AK69" i="48"/>
  <c r="E69" i="48"/>
  <c r="I69" i="48"/>
  <c r="AO69" i="48"/>
  <c r="M69" i="48"/>
  <c r="AC69" i="48"/>
  <c r="Q69" i="48"/>
  <c r="AW69" i="48"/>
  <c r="AS69" i="48"/>
  <c r="BA69" i="48"/>
  <c r="Y69" i="48"/>
  <c r="U69" i="48"/>
  <c r="AG69" i="48"/>
  <c r="Q128" i="51"/>
  <c r="AW128" i="51"/>
  <c r="I128" i="51"/>
  <c r="Y128" i="51"/>
  <c r="AS128" i="51"/>
  <c r="E128" i="51"/>
  <c r="U128" i="51"/>
  <c r="AO128" i="51"/>
  <c r="AC128" i="51"/>
  <c r="AK128" i="51"/>
  <c r="AG128" i="51"/>
  <c r="M128" i="51"/>
  <c r="BA128" i="51"/>
  <c r="U65" i="44"/>
  <c r="BA65" i="44"/>
  <c r="E65" i="44"/>
  <c r="M65" i="44"/>
  <c r="AW65" i="44"/>
  <c r="Q65" i="44"/>
  <c r="AC65" i="44"/>
  <c r="AS65" i="44"/>
  <c r="AK65" i="44"/>
  <c r="I65" i="44"/>
  <c r="AO65" i="44"/>
  <c r="Y65" i="44"/>
  <c r="AG65" i="44"/>
  <c r="M67" i="48"/>
  <c r="AC67" i="48"/>
  <c r="AS67" i="48"/>
  <c r="AK67" i="48"/>
  <c r="U67" i="48"/>
  <c r="Y67" i="48"/>
  <c r="E67" i="48"/>
  <c r="AG67" i="48"/>
  <c r="I67" i="48"/>
  <c r="AO67" i="48"/>
  <c r="BA67" i="48"/>
  <c r="Q67" i="48"/>
  <c r="AW67" i="48"/>
  <c r="AK124" i="40"/>
  <c r="AC124" i="40"/>
  <c r="BA124" i="40"/>
  <c r="U124" i="40"/>
  <c r="AG124" i="40"/>
  <c r="AW124" i="40"/>
  <c r="M124" i="40"/>
  <c r="E124" i="40"/>
  <c r="Q124" i="40"/>
  <c r="Y124" i="40"/>
  <c r="I124" i="40"/>
  <c r="AS124" i="40"/>
  <c r="AO124" i="40"/>
  <c r="BA69" i="44"/>
  <c r="AK69" i="44"/>
  <c r="U69" i="44"/>
  <c r="E69" i="44"/>
  <c r="Q69" i="44"/>
  <c r="AS69" i="44"/>
  <c r="M69" i="44"/>
  <c r="I69" i="44"/>
  <c r="AC69" i="44"/>
  <c r="AG69" i="44"/>
  <c r="AW69" i="44"/>
  <c r="AO69" i="44"/>
  <c r="Y69" i="44"/>
  <c r="M14" i="44"/>
  <c r="E14" i="44"/>
  <c r="BA14" i="44"/>
  <c r="AS14" i="44"/>
  <c r="AK14" i="44"/>
  <c r="U14" i="44"/>
  <c r="Y14" i="44"/>
  <c r="AG14" i="44"/>
  <c r="AO14" i="44"/>
  <c r="AC14" i="44"/>
  <c r="Q14" i="44"/>
  <c r="AW14" i="44"/>
  <c r="I14" i="44"/>
  <c r="AC130" i="49"/>
  <c r="Q130" i="49"/>
  <c r="AW130" i="49"/>
  <c r="AS130" i="49"/>
  <c r="BA130" i="49"/>
  <c r="E130" i="49"/>
  <c r="Y130" i="49"/>
  <c r="AK130" i="49"/>
  <c r="AG130" i="49"/>
  <c r="M130" i="49"/>
  <c r="U130" i="49"/>
  <c r="I130" i="49"/>
  <c r="AO130" i="49"/>
  <c r="AS130" i="51"/>
  <c r="E130" i="51"/>
  <c r="U130" i="51"/>
  <c r="AO130" i="51"/>
  <c r="AC130" i="51"/>
  <c r="AK130" i="51"/>
  <c r="AG130" i="51"/>
  <c r="M130" i="51"/>
  <c r="BA130" i="51"/>
  <c r="Q130" i="51"/>
  <c r="AW130" i="51"/>
  <c r="I130" i="51"/>
  <c r="Y130" i="51"/>
  <c r="BA130" i="40"/>
  <c r="Y130" i="40"/>
  <c r="Q130" i="40"/>
  <c r="I130" i="40"/>
  <c r="AK130" i="40"/>
  <c r="AS130" i="40"/>
  <c r="E130" i="40"/>
  <c r="AG130" i="40"/>
  <c r="AW130" i="40"/>
  <c r="AO130" i="40"/>
  <c r="M130" i="40"/>
  <c r="AC130" i="40"/>
  <c r="U130" i="40"/>
  <c r="AC69" i="41"/>
  <c r="AO69" i="41"/>
  <c r="I69" i="41"/>
  <c r="M69" i="41"/>
  <c r="AS69" i="41"/>
  <c r="AW69" i="41"/>
  <c r="AG69" i="41"/>
  <c r="Y69" i="41"/>
  <c r="AK69" i="41"/>
  <c r="Q69" i="41"/>
  <c r="E69" i="41"/>
  <c r="U69" i="41"/>
  <c r="BA69" i="41"/>
  <c r="M69" i="43"/>
  <c r="E69" i="43"/>
  <c r="U69" i="43"/>
  <c r="AS69" i="43"/>
  <c r="AK69" i="43"/>
  <c r="Q69" i="43"/>
  <c r="AC69" i="43"/>
  <c r="BA69" i="43"/>
  <c r="AG69" i="43"/>
  <c r="AW69" i="43"/>
  <c r="Y69" i="43"/>
  <c r="AO69" i="43"/>
  <c r="I69" i="43"/>
  <c r="AG69" i="49"/>
  <c r="I69" i="49"/>
  <c r="Q69" i="49"/>
  <c r="AO69" i="49"/>
  <c r="AW69" i="49"/>
  <c r="U69" i="49"/>
  <c r="Y69" i="49"/>
  <c r="AK69" i="49"/>
  <c r="BA69" i="49"/>
  <c r="M69" i="49"/>
  <c r="AC69" i="49"/>
  <c r="AS69" i="49"/>
  <c r="E69" i="49"/>
  <c r="AC122" i="49"/>
  <c r="E122" i="49"/>
  <c r="Q122" i="49"/>
  <c r="AW122" i="49"/>
  <c r="AS122" i="49"/>
  <c r="BA122" i="49"/>
  <c r="Y122" i="49"/>
  <c r="AK122" i="49"/>
  <c r="AG122" i="49"/>
  <c r="M122" i="49"/>
  <c r="U122" i="49"/>
  <c r="I122" i="49"/>
  <c r="AO122" i="49"/>
  <c r="Y16" i="51"/>
  <c r="AK16" i="51"/>
  <c r="BA16" i="51"/>
  <c r="AG16" i="51"/>
  <c r="M16" i="51"/>
  <c r="E16" i="51"/>
  <c r="U16" i="51"/>
  <c r="I16" i="51"/>
  <c r="AO16" i="51"/>
  <c r="AC16" i="51"/>
  <c r="Q16" i="51"/>
  <c r="AW16" i="51"/>
  <c r="AS16" i="51"/>
  <c r="E126" i="49"/>
  <c r="Q126" i="49"/>
  <c r="AW126" i="49"/>
  <c r="M126" i="49"/>
  <c r="BA126" i="49"/>
  <c r="Y126" i="49"/>
  <c r="AC126" i="49"/>
  <c r="AK126" i="49"/>
  <c r="AG126" i="49"/>
  <c r="AS126" i="49"/>
  <c r="U126" i="49"/>
  <c r="I126" i="49"/>
  <c r="AO126" i="49"/>
  <c r="M77" i="39"/>
  <c r="AW77" i="39"/>
  <c r="AK77" i="39"/>
  <c r="I77" i="39"/>
  <c r="BA77" i="39"/>
  <c r="AC77" i="39"/>
  <c r="AG77" i="39"/>
  <c r="E77" i="39"/>
  <c r="U77" i="39"/>
  <c r="AS77" i="39"/>
  <c r="Q77" i="39"/>
  <c r="Y77" i="39"/>
  <c r="AO77" i="39"/>
  <c r="AG118" i="42"/>
  <c r="AO118" i="42"/>
  <c r="AK118" i="42"/>
  <c r="E118" i="42"/>
  <c r="Q118" i="42"/>
  <c r="U118" i="42"/>
  <c r="BA118" i="42"/>
  <c r="Y118" i="42"/>
  <c r="AC118" i="42"/>
  <c r="AW118" i="42"/>
  <c r="I118" i="42"/>
  <c r="AS118" i="42"/>
  <c r="M118" i="42"/>
  <c r="AK75" i="44"/>
  <c r="U75" i="44"/>
  <c r="M75" i="44"/>
  <c r="AS75" i="44"/>
  <c r="BA75" i="44"/>
  <c r="E75" i="44"/>
  <c r="AC75" i="44"/>
  <c r="I75" i="44"/>
  <c r="Y75" i="44"/>
  <c r="AO75" i="44"/>
  <c r="AG75" i="44"/>
  <c r="Q75" i="44"/>
  <c r="AW75" i="44"/>
  <c r="AG118" i="46"/>
  <c r="Q118" i="46"/>
  <c r="AW118" i="46"/>
  <c r="I118" i="46"/>
  <c r="AO118" i="46"/>
  <c r="BA118" i="46"/>
  <c r="Y118" i="46"/>
  <c r="M118" i="46"/>
  <c r="U118" i="46"/>
  <c r="AC118" i="46"/>
  <c r="E118" i="46"/>
  <c r="AK118" i="46"/>
  <c r="AS118" i="46"/>
  <c r="BA22" i="49"/>
  <c r="AK22" i="49"/>
  <c r="U22" i="49"/>
  <c r="I22" i="49"/>
  <c r="AO22" i="49"/>
  <c r="Q22" i="49"/>
  <c r="AW22" i="49"/>
  <c r="M22" i="49"/>
  <c r="E22" i="49"/>
  <c r="Y22" i="49"/>
  <c r="AC22" i="49"/>
  <c r="AG22" i="49"/>
  <c r="AS22" i="49"/>
  <c r="AC14" i="39"/>
  <c r="M14" i="39"/>
  <c r="AS14" i="39"/>
  <c r="Y14" i="39"/>
  <c r="AW14" i="39"/>
  <c r="E14" i="39"/>
  <c r="AG14" i="39"/>
  <c r="U14" i="39"/>
  <c r="I14" i="39"/>
  <c r="AO14" i="39"/>
  <c r="AK14" i="39"/>
  <c r="Q14" i="39"/>
  <c r="BA14" i="39"/>
  <c r="E26" i="44"/>
  <c r="M26" i="44"/>
  <c r="AK26" i="44"/>
  <c r="AC26" i="44"/>
  <c r="AG26" i="44"/>
  <c r="U26" i="44"/>
  <c r="I26" i="44"/>
  <c r="AW26" i="44"/>
  <c r="BA26" i="44"/>
  <c r="Y26" i="44"/>
  <c r="Q26" i="44"/>
  <c r="AS26" i="44"/>
  <c r="AO26" i="44"/>
  <c r="AW14" i="49"/>
  <c r="BA14" i="49"/>
  <c r="AK14" i="49"/>
  <c r="U14" i="49"/>
  <c r="I14" i="49"/>
  <c r="AO14" i="49"/>
  <c r="Q14" i="49"/>
  <c r="M14" i="49"/>
  <c r="Y14" i="49"/>
  <c r="AC14" i="49"/>
  <c r="E14" i="49"/>
  <c r="AG14" i="49"/>
  <c r="AS14" i="49"/>
  <c r="AG134" i="51"/>
  <c r="M134" i="51"/>
  <c r="BA134" i="51"/>
  <c r="Q134" i="51"/>
  <c r="AW134" i="51"/>
  <c r="I134" i="51"/>
  <c r="Y134" i="51"/>
  <c r="AS134" i="51"/>
  <c r="E134" i="51"/>
  <c r="U134" i="51"/>
  <c r="AO134" i="51"/>
  <c r="AC134" i="51"/>
  <c r="AK134" i="51"/>
  <c r="BA124" i="41"/>
  <c r="E124" i="41"/>
  <c r="U124" i="41"/>
  <c r="AK124" i="41"/>
  <c r="AW124" i="41"/>
  <c r="AC124" i="41"/>
  <c r="AG124" i="41"/>
  <c r="Q124" i="41"/>
  <c r="I124" i="41"/>
  <c r="Y124" i="41"/>
  <c r="AO124" i="41"/>
  <c r="M124" i="41"/>
  <c r="AS124" i="41"/>
  <c r="U75" i="43"/>
  <c r="AG75" i="43"/>
  <c r="AW75" i="43"/>
  <c r="M75" i="43"/>
  <c r="AK75" i="43"/>
  <c r="BA75" i="43"/>
  <c r="E75" i="43"/>
  <c r="Q75" i="43"/>
  <c r="AS75" i="43"/>
  <c r="AC75" i="43"/>
  <c r="I75" i="43"/>
  <c r="Y75" i="43"/>
  <c r="AO75" i="43"/>
  <c r="AW75" i="49"/>
  <c r="AG75" i="49"/>
  <c r="Q75" i="49"/>
  <c r="Y75" i="49"/>
  <c r="M75" i="49"/>
  <c r="AC75" i="49"/>
  <c r="AS75" i="49"/>
  <c r="U75" i="49"/>
  <c r="I75" i="49"/>
  <c r="AO75" i="49"/>
  <c r="AK75" i="49"/>
  <c r="BA75" i="49"/>
  <c r="E75" i="49"/>
  <c r="U75" i="51"/>
  <c r="AK75" i="51"/>
  <c r="Q75" i="51"/>
  <c r="BA75" i="51"/>
  <c r="I75" i="51"/>
  <c r="Y75" i="51"/>
  <c r="M75" i="51"/>
  <c r="AC75" i="51"/>
  <c r="AW75" i="51"/>
  <c r="E75" i="51"/>
  <c r="AO75" i="51"/>
  <c r="AS75" i="51"/>
  <c r="AG75" i="51"/>
  <c r="AQ67" i="41"/>
  <c r="K67" i="41"/>
  <c r="S67" i="41"/>
  <c r="W67" i="41"/>
  <c r="O67" i="41"/>
  <c r="AE67" i="41"/>
  <c r="AA67" i="41"/>
  <c r="G67" i="41"/>
  <c r="AM67" i="41"/>
  <c r="BC67" i="41"/>
  <c r="AU67" i="41"/>
  <c r="AI67" i="41"/>
  <c r="AY67" i="41"/>
  <c r="W24" i="45"/>
  <c r="BC24" i="45"/>
  <c r="AA24" i="45"/>
  <c r="AU24" i="45"/>
  <c r="AY24" i="45"/>
  <c r="G24" i="45"/>
  <c r="AI24" i="45"/>
  <c r="K24" i="45"/>
  <c r="O24" i="45"/>
  <c r="AE24" i="45"/>
  <c r="S24" i="45"/>
  <c r="AM24" i="45"/>
  <c r="AQ24" i="45"/>
  <c r="AI67" i="49"/>
  <c r="S67" i="49"/>
  <c r="AY67" i="49"/>
  <c r="AQ67" i="49"/>
  <c r="W67" i="49"/>
  <c r="AA67" i="49"/>
  <c r="AM67" i="49"/>
  <c r="K67" i="49"/>
  <c r="O67" i="49"/>
  <c r="AE67" i="49"/>
  <c r="AU67" i="49"/>
  <c r="BC67" i="49"/>
  <c r="G67" i="49"/>
  <c r="AU120" i="39"/>
  <c r="AE120" i="39"/>
  <c r="G120" i="39"/>
  <c r="W120" i="39"/>
  <c r="AM120" i="39"/>
  <c r="BC120" i="39"/>
  <c r="K120" i="39"/>
  <c r="AI120" i="39"/>
  <c r="AA120" i="39"/>
  <c r="AQ120" i="39"/>
  <c r="AY120" i="39"/>
  <c r="O120" i="39"/>
  <c r="S120" i="39"/>
  <c r="AU65" i="43"/>
  <c r="O65" i="43"/>
  <c r="AE65" i="43"/>
  <c r="K65" i="43"/>
  <c r="S65" i="43"/>
  <c r="G65" i="43"/>
  <c r="AM65" i="43"/>
  <c r="BC65" i="43"/>
  <c r="AY65" i="43"/>
  <c r="AA65" i="43"/>
  <c r="AI65" i="43"/>
  <c r="W65" i="43"/>
  <c r="AQ65" i="43"/>
  <c r="AA20" i="44"/>
  <c r="G20" i="44"/>
  <c r="AM20" i="44"/>
  <c r="K20" i="44"/>
  <c r="AQ20" i="44"/>
  <c r="AY20" i="44"/>
  <c r="AU20" i="44"/>
  <c r="AE20" i="44"/>
  <c r="BC20" i="44"/>
  <c r="AI20" i="44"/>
  <c r="O20" i="44"/>
  <c r="S20" i="44"/>
  <c r="W20" i="44"/>
  <c r="AQ20" i="50"/>
  <c r="AY20" i="50"/>
  <c r="AA20" i="50"/>
  <c r="S20" i="50"/>
  <c r="AE20" i="50"/>
  <c r="AM20" i="50"/>
  <c r="AI20" i="50"/>
  <c r="O20" i="50"/>
  <c r="BC20" i="50"/>
  <c r="G20" i="50"/>
  <c r="K20" i="50"/>
  <c r="AU20" i="50"/>
  <c r="W20" i="50"/>
  <c r="AA120" i="51"/>
  <c r="AQ120" i="51"/>
  <c r="K120" i="51"/>
  <c r="O120" i="51"/>
  <c r="BC120" i="51"/>
  <c r="AI120" i="51"/>
  <c r="AY120" i="51"/>
  <c r="G120" i="51"/>
  <c r="S120" i="51"/>
  <c r="AU120" i="51"/>
  <c r="W120" i="51"/>
  <c r="AE120" i="51"/>
  <c r="AM120" i="51"/>
  <c r="K136" i="40"/>
  <c r="AU136" i="40"/>
  <c r="AM136" i="40"/>
  <c r="AI136" i="40"/>
  <c r="AY136" i="40"/>
  <c r="O136" i="40"/>
  <c r="BC136" i="40"/>
  <c r="AA136" i="40"/>
  <c r="AQ136" i="40"/>
  <c r="AE136" i="40"/>
  <c r="G136" i="40"/>
  <c r="S136" i="40"/>
  <c r="W136" i="40"/>
  <c r="AQ24" i="50"/>
  <c r="AA24" i="50"/>
  <c r="S24" i="50"/>
  <c r="AY24" i="50"/>
  <c r="AI24" i="50"/>
  <c r="K24" i="50"/>
  <c r="AM24" i="50"/>
  <c r="AU24" i="50"/>
  <c r="BC24" i="50"/>
  <c r="AE24" i="50"/>
  <c r="G24" i="50"/>
  <c r="O24" i="50"/>
  <c r="W24" i="50"/>
  <c r="AI116" i="38"/>
  <c r="S116" i="38"/>
  <c r="AY116" i="38"/>
  <c r="AA116" i="38"/>
  <c r="O116" i="38"/>
  <c r="BC116" i="38"/>
  <c r="AE116" i="38"/>
  <c r="AU116" i="38"/>
  <c r="W116" i="38"/>
  <c r="G116" i="38"/>
  <c r="K116" i="38"/>
  <c r="AQ116" i="38"/>
  <c r="AM116" i="38"/>
  <c r="S116" i="45"/>
  <c r="AI116" i="45"/>
  <c r="AY116" i="45"/>
  <c r="AQ116" i="45"/>
  <c r="O116" i="45"/>
  <c r="AE116" i="45"/>
  <c r="AU116" i="45"/>
  <c r="AM116" i="45"/>
  <c r="K116" i="45"/>
  <c r="BC116" i="45"/>
  <c r="AA116" i="45"/>
  <c r="G116" i="45"/>
  <c r="W116" i="45"/>
  <c r="AI65" i="50"/>
  <c r="AY65" i="50"/>
  <c r="S65" i="50"/>
  <c r="O65" i="50"/>
  <c r="AU65" i="50"/>
  <c r="BC65" i="50"/>
  <c r="AA65" i="50"/>
  <c r="AQ65" i="50"/>
  <c r="W65" i="50"/>
  <c r="AM65" i="50"/>
  <c r="AE65" i="50"/>
  <c r="K65" i="50"/>
  <c r="G65" i="50"/>
  <c r="O18" i="38"/>
  <c r="W18" i="38"/>
  <c r="BC18" i="38"/>
  <c r="K18" i="38"/>
  <c r="AQ18" i="38"/>
  <c r="AE18" i="38"/>
  <c r="S18" i="38"/>
  <c r="AY18" i="38"/>
  <c r="AM18" i="38"/>
  <c r="AA18" i="38"/>
  <c r="G18" i="38"/>
  <c r="AU18" i="38"/>
  <c r="AI18" i="38"/>
  <c r="AI73" i="45"/>
  <c r="AM73" i="45"/>
  <c r="S73" i="45"/>
  <c r="AU73" i="45"/>
  <c r="AY73" i="45"/>
  <c r="AE73" i="45"/>
  <c r="O73" i="45"/>
  <c r="W73" i="45"/>
  <c r="BC73" i="45"/>
  <c r="K73" i="45"/>
  <c r="AQ73" i="45"/>
  <c r="AA73" i="45"/>
  <c r="G73" i="45"/>
  <c r="AY24" i="47"/>
  <c r="AQ24" i="47"/>
  <c r="S24" i="47"/>
  <c r="AA24" i="47"/>
  <c r="K24" i="47"/>
  <c r="W24" i="47"/>
  <c r="BC24" i="47"/>
  <c r="AE24" i="47"/>
  <c r="AI24" i="47"/>
  <c r="G24" i="47"/>
  <c r="AM24" i="47"/>
  <c r="O24" i="47"/>
  <c r="AU24" i="47"/>
  <c r="AA63" i="39"/>
  <c r="AA106" i="39" s="1"/>
  <c r="AI63" i="39"/>
  <c r="AI106" i="39" s="1"/>
  <c r="S63" i="39"/>
  <c r="S106" i="39" s="1"/>
  <c r="AQ63" i="39"/>
  <c r="AQ106" i="39" s="1"/>
  <c r="G63" i="39"/>
  <c r="G106" i="39" s="1"/>
  <c r="O63" i="39"/>
  <c r="O106" i="39" s="1"/>
  <c r="AE63" i="39"/>
  <c r="AE106" i="39" s="1"/>
  <c r="AU63" i="39"/>
  <c r="AU106" i="39" s="1"/>
  <c r="AY63" i="39"/>
  <c r="AY106" i="39" s="1"/>
  <c r="W63" i="39"/>
  <c r="W106" i="39" s="1"/>
  <c r="AM63" i="39"/>
  <c r="AM106" i="39" s="1"/>
  <c r="K63" i="39"/>
  <c r="K106" i="39" s="1"/>
  <c r="BC63" i="39"/>
  <c r="BC106" i="39" s="1"/>
  <c r="AA63" i="41"/>
  <c r="O63" i="41"/>
  <c r="AE63" i="41"/>
  <c r="AI63" i="41"/>
  <c r="G63" i="41"/>
  <c r="AU63" i="41"/>
  <c r="AY63" i="41"/>
  <c r="K63" i="41"/>
  <c r="W63" i="41"/>
  <c r="AQ63" i="41"/>
  <c r="S63" i="41"/>
  <c r="AM63" i="41"/>
  <c r="BC63" i="41"/>
  <c r="AQ63" i="43"/>
  <c r="AE63" i="43"/>
  <c r="AA63" i="43"/>
  <c r="S63" i="43"/>
  <c r="S106" i="43" s="1"/>
  <c r="AY63" i="43"/>
  <c r="AY106" i="43" s="1"/>
  <c r="K63" i="43"/>
  <c r="AU63" i="43"/>
  <c r="AU106" i="43" s="1"/>
  <c r="W63" i="43"/>
  <c r="W106" i="43" s="1"/>
  <c r="AI63" i="43"/>
  <c r="AI106" i="43" s="1"/>
  <c r="BC63" i="43"/>
  <c r="BC106" i="43" s="1"/>
  <c r="G63" i="43"/>
  <c r="AM63" i="43"/>
  <c r="O63" i="43"/>
  <c r="O106" i="43" s="1"/>
  <c r="AI63" i="49"/>
  <c r="AY63" i="49"/>
  <c r="S63" i="49"/>
  <c r="O63" i="49"/>
  <c r="AE63" i="49"/>
  <c r="AU63" i="49"/>
  <c r="W63" i="49"/>
  <c r="AQ63" i="49"/>
  <c r="AM63" i="49"/>
  <c r="AA63" i="49"/>
  <c r="BC63" i="49"/>
  <c r="K63" i="49"/>
  <c r="G63" i="49"/>
  <c r="AE63" i="51"/>
  <c r="BC63" i="51"/>
  <c r="G63" i="51"/>
  <c r="AM63" i="51"/>
  <c r="AQ63" i="51"/>
  <c r="AY63" i="51"/>
  <c r="W63" i="51"/>
  <c r="W106" i="51" s="1"/>
  <c r="K63" i="51"/>
  <c r="S63" i="51"/>
  <c r="AA63" i="51"/>
  <c r="O63" i="51"/>
  <c r="O106" i="51" s="1"/>
  <c r="AU63" i="51"/>
  <c r="AI63" i="51"/>
  <c r="K122" i="41"/>
  <c r="AA122" i="41"/>
  <c r="BC122" i="41"/>
  <c r="AI122" i="41"/>
  <c r="AE122" i="41"/>
  <c r="G122" i="41"/>
  <c r="AY122" i="41"/>
  <c r="AU122" i="41"/>
  <c r="W122" i="41"/>
  <c r="S122" i="41"/>
  <c r="AQ122" i="41"/>
  <c r="O122" i="41"/>
  <c r="AM122" i="41"/>
  <c r="AI130" i="40"/>
  <c r="AY130" i="40"/>
  <c r="O130" i="40"/>
  <c r="AM130" i="40"/>
  <c r="AA130" i="40"/>
  <c r="AQ130" i="40"/>
  <c r="AE130" i="40"/>
  <c r="BC130" i="40"/>
  <c r="S130" i="40"/>
  <c r="G130" i="40"/>
  <c r="K130" i="40"/>
  <c r="AU130" i="40"/>
  <c r="W130" i="40"/>
  <c r="AE122" i="43"/>
  <c r="O122" i="43"/>
  <c r="BC122" i="43"/>
  <c r="W122" i="43"/>
  <c r="K122" i="43"/>
  <c r="AQ122" i="43"/>
  <c r="S122" i="43"/>
  <c r="G122" i="43"/>
  <c r="AM122" i="43"/>
  <c r="AI122" i="43"/>
  <c r="AA122" i="43"/>
  <c r="AY122" i="43"/>
  <c r="AU122" i="43"/>
  <c r="AU71" i="44"/>
  <c r="BC71" i="44"/>
  <c r="G71" i="44"/>
  <c r="AM71" i="44"/>
  <c r="W71" i="44"/>
  <c r="K71" i="44"/>
  <c r="AA71" i="44"/>
  <c r="AQ71" i="44"/>
  <c r="AI71" i="44"/>
  <c r="O71" i="44"/>
  <c r="AE71" i="44"/>
  <c r="S71" i="44"/>
  <c r="AY71" i="44"/>
  <c r="AI16" i="49"/>
  <c r="AU16" i="49"/>
  <c r="BC16" i="49"/>
  <c r="S16" i="49"/>
  <c r="G16" i="49"/>
  <c r="AY16" i="49"/>
  <c r="AE16" i="49"/>
  <c r="AM16" i="49"/>
  <c r="W16" i="49"/>
  <c r="O16" i="49"/>
  <c r="AQ16" i="49"/>
  <c r="K16" i="49"/>
  <c r="AA16" i="49"/>
  <c r="AU16" i="51"/>
  <c r="G16" i="51"/>
  <c r="AE16" i="51"/>
  <c r="AM16" i="51"/>
  <c r="O16" i="51"/>
  <c r="S16" i="51"/>
  <c r="AY16" i="51"/>
  <c r="W16" i="51"/>
  <c r="AA16" i="51"/>
  <c r="BC16" i="51"/>
  <c r="AI16" i="51"/>
  <c r="K16" i="51"/>
  <c r="AQ16" i="51"/>
  <c r="O126" i="43"/>
  <c r="AE126" i="43"/>
  <c r="AU126" i="43"/>
  <c r="W126" i="43"/>
  <c r="G126" i="43"/>
  <c r="AM126" i="43"/>
  <c r="AA126" i="43"/>
  <c r="AY126" i="43"/>
  <c r="K126" i="43"/>
  <c r="AQ126" i="43"/>
  <c r="S126" i="43"/>
  <c r="BC126" i="43"/>
  <c r="AI126" i="43"/>
  <c r="AQ10" i="42"/>
  <c r="AA10" i="42"/>
  <c r="S10" i="42"/>
  <c r="AY10" i="42"/>
  <c r="K10" i="42"/>
  <c r="AI10" i="42"/>
  <c r="W10" i="42"/>
  <c r="BC10" i="42"/>
  <c r="AE10" i="42"/>
  <c r="G10" i="42"/>
  <c r="AM10" i="42"/>
  <c r="O10" i="42"/>
  <c r="AU10" i="42"/>
  <c r="AA118" i="40"/>
  <c r="AI118" i="40"/>
  <c r="K118" i="40"/>
  <c r="AM118" i="40"/>
  <c r="AU118" i="40"/>
  <c r="BC118" i="40"/>
  <c r="AY118" i="40"/>
  <c r="S118" i="40"/>
  <c r="O118" i="40"/>
  <c r="G118" i="40"/>
  <c r="AQ118" i="40"/>
  <c r="AE118" i="40"/>
  <c r="W118" i="40"/>
  <c r="O118" i="50"/>
  <c r="AE118" i="50"/>
  <c r="W118" i="50"/>
  <c r="AU118" i="50"/>
  <c r="BC118" i="50"/>
  <c r="G118" i="50"/>
  <c r="AA118" i="50"/>
  <c r="AI118" i="50"/>
  <c r="AM118" i="50"/>
  <c r="K118" i="50"/>
  <c r="AQ118" i="50"/>
  <c r="S118" i="50"/>
  <c r="AY118" i="50"/>
  <c r="O77" i="41"/>
  <c r="AE77" i="41"/>
  <c r="AI77" i="41"/>
  <c r="AY77" i="41"/>
  <c r="G77" i="41"/>
  <c r="AM77" i="41"/>
  <c r="BC77" i="41"/>
  <c r="S77" i="41"/>
  <c r="W77" i="41"/>
  <c r="K77" i="41"/>
  <c r="AU77" i="41"/>
  <c r="AQ77" i="41"/>
  <c r="AA77" i="41"/>
  <c r="AA22" i="43"/>
  <c r="G22" i="43"/>
  <c r="AM22" i="43"/>
  <c r="AI22" i="43"/>
  <c r="O22" i="43"/>
  <c r="AU22" i="43"/>
  <c r="K22" i="43"/>
  <c r="AQ22" i="43"/>
  <c r="W22" i="43"/>
  <c r="BC22" i="43"/>
  <c r="S22" i="43"/>
  <c r="AY22" i="43"/>
  <c r="AE22" i="43"/>
  <c r="BC20" i="45"/>
  <c r="W20" i="45"/>
  <c r="K20" i="45"/>
  <c r="S20" i="45"/>
  <c r="AQ20" i="45"/>
  <c r="AU20" i="45"/>
  <c r="G20" i="45"/>
  <c r="AA20" i="45"/>
  <c r="AY20" i="45"/>
  <c r="O20" i="45"/>
  <c r="AE20" i="45"/>
  <c r="AI20" i="45"/>
  <c r="AM20" i="45"/>
  <c r="AE118" i="46"/>
  <c r="AU118" i="46"/>
  <c r="O118" i="46"/>
  <c r="K118" i="46"/>
  <c r="W118" i="46"/>
  <c r="S118" i="46"/>
  <c r="G118" i="46"/>
  <c r="AI118" i="46"/>
  <c r="AA118" i="46"/>
  <c r="BC118" i="46"/>
  <c r="AY118" i="46"/>
  <c r="AQ118" i="46"/>
  <c r="AM118" i="46"/>
  <c r="AY75" i="50"/>
  <c r="K75" i="50"/>
  <c r="BC75" i="50"/>
  <c r="S75" i="50"/>
  <c r="AA75" i="50"/>
  <c r="AE75" i="50"/>
  <c r="AI75" i="50"/>
  <c r="AQ75" i="50"/>
  <c r="O75" i="50"/>
  <c r="AU75" i="50"/>
  <c r="AM75" i="50"/>
  <c r="G75" i="50"/>
  <c r="W75" i="50"/>
  <c r="AQ10" i="38"/>
  <c r="AE10" i="38"/>
  <c r="G10" i="38"/>
  <c r="BC10" i="38"/>
  <c r="S10" i="38"/>
  <c r="W10" i="38"/>
  <c r="AA10" i="38"/>
  <c r="AM10" i="38"/>
  <c r="AI10" i="38"/>
  <c r="O10" i="38"/>
  <c r="AU10" i="38"/>
  <c r="K10" i="38"/>
  <c r="AY10" i="38"/>
  <c r="AQ14" i="42"/>
  <c r="AA14" i="42"/>
  <c r="AY14" i="42"/>
  <c r="S14" i="42"/>
  <c r="AI14" i="42"/>
  <c r="K14" i="42"/>
  <c r="G14" i="42"/>
  <c r="AM14" i="42"/>
  <c r="O14" i="42"/>
  <c r="AU14" i="42"/>
  <c r="W14" i="42"/>
  <c r="BC14" i="42"/>
  <c r="AE14" i="42"/>
  <c r="AI124" i="45"/>
  <c r="AY124" i="45"/>
  <c r="S124" i="45"/>
  <c r="AA124" i="45"/>
  <c r="O124" i="45"/>
  <c r="AE124" i="45"/>
  <c r="AU124" i="45"/>
  <c r="AM124" i="45"/>
  <c r="BC124" i="45"/>
  <c r="G124" i="45"/>
  <c r="K124" i="45"/>
  <c r="AQ124" i="45"/>
  <c r="W124" i="45"/>
  <c r="AA10" i="48"/>
  <c r="S10" i="48"/>
  <c r="K10" i="48"/>
  <c r="AE10" i="48"/>
  <c r="AY10" i="48"/>
  <c r="AU10" i="48"/>
  <c r="AQ10" i="48"/>
  <c r="AM10" i="48"/>
  <c r="BC10" i="48"/>
  <c r="G10" i="48"/>
  <c r="O10" i="48"/>
  <c r="AI10" i="48"/>
  <c r="W10" i="48"/>
  <c r="BC12" i="49"/>
  <c r="AY12" i="49"/>
  <c r="AI12" i="49"/>
  <c r="AU12" i="49"/>
  <c r="O12" i="49"/>
  <c r="W12" i="49"/>
  <c r="S12" i="49"/>
  <c r="G12" i="49"/>
  <c r="AE12" i="49"/>
  <c r="K12" i="49"/>
  <c r="AM12" i="49"/>
  <c r="AA12" i="49"/>
  <c r="AQ12" i="49"/>
  <c r="AE14" i="39"/>
  <c r="O14" i="39"/>
  <c r="AU14" i="39"/>
  <c r="AI14" i="39"/>
  <c r="AM14" i="39"/>
  <c r="K14" i="39"/>
  <c r="AQ14" i="39"/>
  <c r="G14" i="39"/>
  <c r="BC14" i="39"/>
  <c r="S14" i="39"/>
  <c r="AY14" i="39"/>
  <c r="W14" i="39"/>
  <c r="AA14" i="39"/>
  <c r="AI134" i="41"/>
  <c r="G134" i="41"/>
  <c r="AM134" i="41"/>
  <c r="BC134" i="41"/>
  <c r="K134" i="41"/>
  <c r="O134" i="41"/>
  <c r="AU134" i="41"/>
  <c r="AY134" i="41"/>
  <c r="AE134" i="41"/>
  <c r="S134" i="41"/>
  <c r="AA134" i="41"/>
  <c r="AQ134" i="41"/>
  <c r="W134" i="41"/>
  <c r="AI134" i="49"/>
  <c r="AU134" i="49"/>
  <c r="O134" i="49"/>
  <c r="AA134" i="49"/>
  <c r="AQ134" i="49"/>
  <c r="AM134" i="49"/>
  <c r="AY134" i="49"/>
  <c r="K134" i="49"/>
  <c r="BC134" i="49"/>
  <c r="G134" i="49"/>
  <c r="W134" i="49"/>
  <c r="AE134" i="49"/>
  <c r="S134" i="49"/>
  <c r="AI65" i="38"/>
  <c r="S65" i="38"/>
  <c r="AY65" i="38"/>
  <c r="AQ65" i="38"/>
  <c r="AM65" i="38"/>
  <c r="BC65" i="38"/>
  <c r="AE65" i="38"/>
  <c r="K65" i="38"/>
  <c r="G65" i="38"/>
  <c r="AA65" i="38"/>
  <c r="O65" i="38"/>
  <c r="AU65" i="38"/>
  <c r="W65" i="38"/>
  <c r="AA18" i="40"/>
  <c r="AY18" i="40"/>
  <c r="K18" i="40"/>
  <c r="O18" i="40"/>
  <c r="AI18" i="40"/>
  <c r="AM18" i="40"/>
  <c r="AE18" i="40"/>
  <c r="AU18" i="40"/>
  <c r="BC18" i="40"/>
  <c r="AQ18" i="40"/>
  <c r="G18" i="40"/>
  <c r="S18" i="40"/>
  <c r="W18" i="40"/>
  <c r="AA116" i="41"/>
  <c r="AE116" i="41"/>
  <c r="BC116" i="41"/>
  <c r="AI116" i="41"/>
  <c r="AY116" i="41"/>
  <c r="K116" i="41"/>
  <c r="AU116" i="41"/>
  <c r="G116" i="41"/>
  <c r="O116" i="41"/>
  <c r="W116" i="41"/>
  <c r="S116" i="41"/>
  <c r="AQ116" i="41"/>
  <c r="AM116" i="41"/>
  <c r="AA18" i="43"/>
  <c r="W18" i="43"/>
  <c r="BC18" i="43"/>
  <c r="AI18" i="43"/>
  <c r="AE18" i="43"/>
  <c r="K18" i="43"/>
  <c r="AQ18" i="43"/>
  <c r="G18" i="43"/>
  <c r="AM18" i="43"/>
  <c r="S18" i="43"/>
  <c r="AY18" i="43"/>
  <c r="O18" i="43"/>
  <c r="AU18" i="43"/>
  <c r="AY65" i="45"/>
  <c r="O65" i="45"/>
  <c r="S65" i="45"/>
  <c r="AE65" i="45"/>
  <c r="AM65" i="45"/>
  <c r="AU65" i="45"/>
  <c r="W65" i="45"/>
  <c r="AI65" i="45"/>
  <c r="BC65" i="45"/>
  <c r="K65" i="45"/>
  <c r="AQ65" i="45"/>
  <c r="G65" i="45"/>
  <c r="AA65" i="45"/>
  <c r="BC18" i="49"/>
  <c r="AU18" i="49"/>
  <c r="O18" i="49"/>
  <c r="S18" i="49"/>
  <c r="AI18" i="49"/>
  <c r="W18" i="49"/>
  <c r="AY18" i="49"/>
  <c r="G18" i="49"/>
  <c r="AM18" i="49"/>
  <c r="K18" i="49"/>
  <c r="AE18" i="49"/>
  <c r="AA18" i="49"/>
  <c r="AQ18" i="49"/>
  <c r="AI116" i="49"/>
  <c r="AA116" i="49"/>
  <c r="AQ116" i="49"/>
  <c r="K116" i="49"/>
  <c r="S116" i="49"/>
  <c r="AY116" i="49"/>
  <c r="AU116" i="49"/>
  <c r="BC116" i="49"/>
  <c r="O116" i="49"/>
  <c r="G116" i="49"/>
  <c r="W116" i="49"/>
  <c r="AE116" i="49"/>
  <c r="AM116" i="49"/>
  <c r="AA18" i="51"/>
  <c r="G18" i="51"/>
  <c r="W18" i="51"/>
  <c r="AM18" i="51"/>
  <c r="AY18" i="51"/>
  <c r="O18" i="51"/>
  <c r="AU18" i="51"/>
  <c r="S18" i="51"/>
  <c r="K18" i="51"/>
  <c r="AE18" i="51"/>
  <c r="AI18" i="51"/>
  <c r="BC18" i="51"/>
  <c r="AQ18" i="51"/>
  <c r="G124" i="39"/>
  <c r="AE124" i="39"/>
  <c r="AU124" i="39"/>
  <c r="BC124" i="39"/>
  <c r="AA124" i="39"/>
  <c r="AQ124" i="39"/>
  <c r="AM124" i="39"/>
  <c r="AY124" i="39"/>
  <c r="S124" i="39"/>
  <c r="K124" i="39"/>
  <c r="AI124" i="39"/>
  <c r="W124" i="39"/>
  <c r="O124" i="39"/>
  <c r="AU124" i="43"/>
  <c r="AE124" i="43"/>
  <c r="G124" i="43"/>
  <c r="AI124" i="43"/>
  <c r="W124" i="43"/>
  <c r="AM124" i="43"/>
  <c r="AA124" i="43"/>
  <c r="AY124" i="43"/>
  <c r="BC124" i="43"/>
  <c r="K124" i="43"/>
  <c r="AQ124" i="43"/>
  <c r="S124" i="43"/>
  <c r="O124" i="43"/>
  <c r="AY22" i="47"/>
  <c r="AQ22" i="47"/>
  <c r="S22" i="47"/>
  <c r="O22" i="47"/>
  <c r="AU22" i="47"/>
  <c r="AI22" i="47"/>
  <c r="K22" i="47"/>
  <c r="W22" i="47"/>
  <c r="BC22" i="47"/>
  <c r="AA22" i="47"/>
  <c r="AE22" i="47"/>
  <c r="G22" i="47"/>
  <c r="AM22" i="47"/>
  <c r="O75" i="51"/>
  <c r="AE75" i="51"/>
  <c r="W75" i="51"/>
  <c r="AU75" i="51"/>
  <c r="AM75" i="51"/>
  <c r="BC75" i="51"/>
  <c r="AA75" i="51"/>
  <c r="G75" i="51"/>
  <c r="AI75" i="51"/>
  <c r="AQ75" i="51"/>
  <c r="AY75" i="51"/>
  <c r="K75" i="51"/>
  <c r="S75" i="51"/>
  <c r="AA126" i="40"/>
  <c r="S126" i="40"/>
  <c r="AM126" i="40"/>
  <c r="AQ126" i="40"/>
  <c r="AU126" i="40"/>
  <c r="BC126" i="40"/>
  <c r="AY126" i="40"/>
  <c r="K126" i="40"/>
  <c r="O126" i="40"/>
  <c r="G126" i="40"/>
  <c r="AI126" i="40"/>
  <c r="AE126" i="40"/>
  <c r="W126" i="40"/>
  <c r="AQ20" i="42"/>
  <c r="S20" i="42"/>
  <c r="AA20" i="42"/>
  <c r="AY20" i="42"/>
  <c r="AI20" i="42"/>
  <c r="K20" i="42"/>
  <c r="AE20" i="42"/>
  <c r="G20" i="42"/>
  <c r="AM20" i="42"/>
  <c r="O20" i="42"/>
  <c r="AU20" i="42"/>
  <c r="W20" i="42"/>
  <c r="BC20" i="42"/>
  <c r="AE126" i="44"/>
  <c r="AI126" i="44"/>
  <c r="O126" i="44"/>
  <c r="S126" i="44"/>
  <c r="AU126" i="44"/>
  <c r="AY126" i="44"/>
  <c r="W126" i="44"/>
  <c r="BC126" i="44"/>
  <c r="K126" i="44"/>
  <c r="AQ126" i="44"/>
  <c r="G126" i="44"/>
  <c r="AM126" i="44"/>
  <c r="AA126" i="44"/>
  <c r="AE120" i="47"/>
  <c r="O120" i="47"/>
  <c r="BC120" i="47"/>
  <c r="AI120" i="47"/>
  <c r="AU120" i="47"/>
  <c r="G120" i="47"/>
  <c r="K120" i="47"/>
  <c r="AQ120" i="47"/>
  <c r="W120" i="47"/>
  <c r="S120" i="47"/>
  <c r="AY120" i="47"/>
  <c r="AA120" i="47"/>
  <c r="AM120" i="47"/>
  <c r="AQ63" i="48"/>
  <c r="AY63" i="48"/>
  <c r="AA63" i="48"/>
  <c r="S63" i="48"/>
  <c r="AI63" i="48"/>
  <c r="O63" i="48"/>
  <c r="AE63" i="48"/>
  <c r="AU63" i="48"/>
  <c r="K63" i="48"/>
  <c r="W63" i="48"/>
  <c r="AM63" i="48"/>
  <c r="BC63" i="48"/>
  <c r="G63" i="48"/>
  <c r="AC24" i="42"/>
  <c r="Y24" i="42"/>
  <c r="E24" i="42"/>
  <c r="AK24" i="42"/>
  <c r="AG24" i="42"/>
  <c r="M24" i="42"/>
  <c r="AS24" i="42"/>
  <c r="I24" i="42"/>
  <c r="AO24" i="42"/>
  <c r="U24" i="42"/>
  <c r="BA24" i="42"/>
  <c r="Q24" i="42"/>
  <c r="AW24" i="42"/>
  <c r="Q24" i="46"/>
  <c r="AO24" i="46"/>
  <c r="E24" i="46"/>
  <c r="AG24" i="46"/>
  <c r="AC24" i="46"/>
  <c r="AS24" i="46"/>
  <c r="U24" i="46"/>
  <c r="I24" i="46"/>
  <c r="M24" i="46"/>
  <c r="AK24" i="46"/>
  <c r="AW24" i="46"/>
  <c r="Y24" i="46"/>
  <c r="BA24" i="46"/>
  <c r="M73" i="48"/>
  <c r="AC73" i="48"/>
  <c r="AS73" i="48"/>
  <c r="E73" i="48"/>
  <c r="I73" i="48"/>
  <c r="AO73" i="48"/>
  <c r="U73" i="48"/>
  <c r="Q73" i="48"/>
  <c r="AW73" i="48"/>
  <c r="AK73" i="48"/>
  <c r="Y73" i="48"/>
  <c r="BA73" i="48"/>
  <c r="AG73" i="48"/>
  <c r="AS14" i="38"/>
  <c r="BA14" i="38"/>
  <c r="AC14" i="38"/>
  <c r="U14" i="38"/>
  <c r="E14" i="38"/>
  <c r="M14" i="38"/>
  <c r="AK14" i="38"/>
  <c r="Q14" i="38"/>
  <c r="AW14" i="38"/>
  <c r="Y14" i="38"/>
  <c r="AG14" i="38"/>
  <c r="I14" i="38"/>
  <c r="AO14" i="38"/>
  <c r="BA14" i="48"/>
  <c r="E14" i="48"/>
  <c r="AW14" i="48"/>
  <c r="AC14" i="48"/>
  <c r="Q14" i="48"/>
  <c r="AO14" i="48"/>
  <c r="M14" i="48"/>
  <c r="I14" i="48"/>
  <c r="Y14" i="48"/>
  <c r="AK14" i="48"/>
  <c r="AS14" i="48"/>
  <c r="U14" i="48"/>
  <c r="AG14" i="48"/>
  <c r="AS116" i="39"/>
  <c r="AG116" i="39"/>
  <c r="Q116" i="39"/>
  <c r="M116" i="39"/>
  <c r="AW116" i="39"/>
  <c r="AC116" i="39"/>
  <c r="U116" i="39"/>
  <c r="AO116" i="39"/>
  <c r="Y116" i="39"/>
  <c r="Y159" i="39" s="1"/>
  <c r="E116" i="39"/>
  <c r="BA116" i="39"/>
  <c r="I116" i="39"/>
  <c r="AK116" i="39"/>
  <c r="AK159" i="39" s="1"/>
  <c r="AK71" i="41"/>
  <c r="E71" i="41"/>
  <c r="AW71" i="41"/>
  <c r="M71" i="41"/>
  <c r="AC71" i="41"/>
  <c r="AG71" i="41"/>
  <c r="U71" i="41"/>
  <c r="Q71" i="41"/>
  <c r="I71" i="41"/>
  <c r="Y71" i="41"/>
  <c r="AS71" i="41"/>
  <c r="BA71" i="41"/>
  <c r="AO71" i="41"/>
  <c r="AC116" i="40"/>
  <c r="AK116" i="40"/>
  <c r="E116" i="40"/>
  <c r="U116" i="40"/>
  <c r="I116" i="40"/>
  <c r="AW116" i="40"/>
  <c r="BA116" i="40"/>
  <c r="AO116" i="40"/>
  <c r="M116" i="40"/>
  <c r="AG116" i="40"/>
  <c r="AS116" i="40"/>
  <c r="Q116" i="40"/>
  <c r="Y116" i="40"/>
  <c r="E63" i="44"/>
  <c r="AG63" i="44"/>
  <c r="AS63" i="44"/>
  <c r="AC63" i="44"/>
  <c r="M63" i="44"/>
  <c r="M106" i="44" s="1"/>
  <c r="AK63" i="44"/>
  <c r="AK106" i="44" s="1"/>
  <c r="Y63" i="44"/>
  <c r="BA63" i="44"/>
  <c r="U63" i="44"/>
  <c r="U106" i="44" s="1"/>
  <c r="AW63" i="44"/>
  <c r="AW106" i="44" s="1"/>
  <c r="I63" i="44"/>
  <c r="AO63" i="44"/>
  <c r="Q63" i="44"/>
  <c r="Q106" i="44" s="1"/>
  <c r="I65" i="45"/>
  <c r="Q65" i="45"/>
  <c r="AG65" i="45"/>
  <c r="AW65" i="45"/>
  <c r="Y65" i="45"/>
  <c r="M65" i="45"/>
  <c r="E65" i="45"/>
  <c r="AK65" i="45"/>
  <c r="AC65" i="45"/>
  <c r="AS65" i="45"/>
  <c r="U65" i="45"/>
  <c r="BA65" i="45"/>
  <c r="AO65" i="45"/>
  <c r="AG71" i="49"/>
  <c r="AW71" i="49"/>
  <c r="Q71" i="49"/>
  <c r="I71" i="49"/>
  <c r="Y71" i="49"/>
  <c r="U71" i="49"/>
  <c r="AK71" i="49"/>
  <c r="AO71" i="49"/>
  <c r="M71" i="49"/>
  <c r="AC71" i="49"/>
  <c r="AS71" i="49"/>
  <c r="BA71" i="49"/>
  <c r="E71" i="49"/>
  <c r="AW18" i="49"/>
  <c r="U18" i="49"/>
  <c r="E18" i="49"/>
  <c r="BA18" i="49"/>
  <c r="Y18" i="49"/>
  <c r="AC18" i="49"/>
  <c r="AG18" i="49"/>
  <c r="AS18" i="49"/>
  <c r="AK18" i="49"/>
  <c r="I18" i="49"/>
  <c r="AO18" i="49"/>
  <c r="Q18" i="49"/>
  <c r="M18" i="49"/>
  <c r="AC16" i="38"/>
  <c r="AS16" i="38"/>
  <c r="M16" i="38"/>
  <c r="AK16" i="38"/>
  <c r="BA16" i="38"/>
  <c r="E16" i="38"/>
  <c r="U16" i="38"/>
  <c r="AG16" i="38"/>
  <c r="I16" i="38"/>
  <c r="AO16" i="38"/>
  <c r="Q16" i="38"/>
  <c r="AW16" i="38"/>
  <c r="Y16" i="38"/>
  <c r="M126" i="38"/>
  <c r="E126" i="38"/>
  <c r="AC126" i="38"/>
  <c r="AS126" i="38"/>
  <c r="U126" i="38"/>
  <c r="I126" i="38"/>
  <c r="AO126" i="38"/>
  <c r="Q126" i="38"/>
  <c r="AK126" i="38"/>
  <c r="Y126" i="38"/>
  <c r="AG126" i="38"/>
  <c r="BA126" i="38"/>
  <c r="AW126" i="38"/>
  <c r="AC77" i="44"/>
  <c r="M77" i="44"/>
  <c r="AS77" i="44"/>
  <c r="E77" i="44"/>
  <c r="BA77" i="44"/>
  <c r="U77" i="44"/>
  <c r="AK77" i="44"/>
  <c r="AG77" i="44"/>
  <c r="Q77" i="44"/>
  <c r="AW77" i="44"/>
  <c r="I77" i="44"/>
  <c r="Y77" i="44"/>
  <c r="AO77" i="44"/>
  <c r="AW63" i="45"/>
  <c r="AG63" i="45"/>
  <c r="Q63" i="45"/>
  <c r="Q106" i="45" s="1"/>
  <c r="AO63" i="45"/>
  <c r="U63" i="45"/>
  <c r="BA63" i="45"/>
  <c r="I63" i="45"/>
  <c r="M63" i="45"/>
  <c r="E63" i="45"/>
  <c r="AK63" i="45"/>
  <c r="Y63" i="45"/>
  <c r="AC63" i="45"/>
  <c r="AS63" i="45"/>
  <c r="AK16" i="48"/>
  <c r="AG16" i="48"/>
  <c r="AO16" i="48"/>
  <c r="U16" i="48"/>
  <c r="I16" i="48"/>
  <c r="AC16" i="48"/>
  <c r="AS16" i="48"/>
  <c r="Q16" i="48"/>
  <c r="BA16" i="48"/>
  <c r="M16" i="48"/>
  <c r="Y16" i="48"/>
  <c r="AW16" i="48"/>
  <c r="E16" i="48"/>
  <c r="BA126" i="50"/>
  <c r="I126" i="50"/>
  <c r="AO126" i="50"/>
  <c r="E126" i="50"/>
  <c r="U126" i="50"/>
  <c r="AK126" i="50"/>
  <c r="Q126" i="50"/>
  <c r="AS126" i="50"/>
  <c r="Y126" i="50"/>
  <c r="AG126" i="50"/>
  <c r="M126" i="50"/>
  <c r="AW126" i="50"/>
  <c r="AC126" i="50"/>
  <c r="K122" i="40"/>
  <c r="AQ122" i="40"/>
  <c r="O122" i="40"/>
  <c r="AM122" i="40"/>
  <c r="AI122" i="40"/>
  <c r="AY122" i="40"/>
  <c r="AE122" i="40"/>
  <c r="BC122" i="40"/>
  <c r="S122" i="40"/>
  <c r="AA122" i="40"/>
  <c r="G122" i="40"/>
  <c r="AU122" i="40"/>
  <c r="W122" i="40"/>
  <c r="AU132" i="39"/>
  <c r="BC132" i="39"/>
  <c r="AE132" i="39"/>
  <c r="G132" i="39"/>
  <c r="AA132" i="39"/>
  <c r="AQ132" i="39"/>
  <c r="AY132" i="39"/>
  <c r="S132" i="39"/>
  <c r="O132" i="39"/>
  <c r="K132" i="39"/>
  <c r="W132" i="39"/>
  <c r="AI132" i="39"/>
  <c r="AM132" i="39"/>
  <c r="AI69" i="38"/>
  <c r="AY69" i="38"/>
  <c r="S69" i="38"/>
  <c r="AM69" i="38"/>
  <c r="BC69" i="38"/>
  <c r="O69" i="38"/>
  <c r="AU69" i="38"/>
  <c r="K69" i="38"/>
  <c r="AA69" i="38"/>
  <c r="G69" i="38"/>
  <c r="AE69" i="38"/>
  <c r="AQ69" i="38"/>
  <c r="W69" i="38"/>
  <c r="K16" i="40"/>
  <c r="AQ16" i="40"/>
  <c r="S16" i="40"/>
  <c r="AA16" i="40"/>
  <c r="AM16" i="40"/>
  <c r="AY16" i="40"/>
  <c r="O16" i="40"/>
  <c r="BC16" i="40"/>
  <c r="AE16" i="40"/>
  <c r="AU16" i="40"/>
  <c r="G16" i="40"/>
  <c r="AI16" i="40"/>
  <c r="W16" i="40"/>
  <c r="AY128" i="45"/>
  <c r="BC128" i="45"/>
  <c r="W128" i="45"/>
  <c r="AQ128" i="45"/>
  <c r="S128" i="45"/>
  <c r="K128" i="45"/>
  <c r="O128" i="45"/>
  <c r="AU128" i="45"/>
  <c r="AA128" i="45"/>
  <c r="AI128" i="45"/>
  <c r="G128" i="45"/>
  <c r="AE128" i="45"/>
  <c r="AM128" i="45"/>
  <c r="AM128" i="51"/>
  <c r="AI128" i="51"/>
  <c r="AY128" i="51"/>
  <c r="AQ128" i="51"/>
  <c r="AA128" i="51"/>
  <c r="G128" i="51"/>
  <c r="S128" i="51"/>
  <c r="AE128" i="51"/>
  <c r="AU128" i="51"/>
  <c r="W128" i="51"/>
  <c r="BC128" i="51"/>
  <c r="K128" i="51"/>
  <c r="O128" i="51"/>
  <c r="AK12" i="41"/>
  <c r="E12" i="41"/>
  <c r="AS12" i="41"/>
  <c r="M12" i="41"/>
  <c r="BA12" i="41"/>
  <c r="AC12" i="41"/>
  <c r="U12" i="41"/>
  <c r="AW12" i="41"/>
  <c r="I12" i="41"/>
  <c r="AG12" i="41"/>
  <c r="Y12" i="41"/>
  <c r="Q12" i="41"/>
  <c r="AO12" i="41"/>
  <c r="AS12" i="43"/>
  <c r="AG12" i="43"/>
  <c r="AC12" i="43"/>
  <c r="M12" i="43"/>
  <c r="AW12" i="43"/>
  <c r="BA12" i="43"/>
  <c r="E12" i="43"/>
  <c r="AK12" i="43"/>
  <c r="U12" i="43"/>
  <c r="Q12" i="43"/>
  <c r="I12" i="43"/>
  <c r="Y12" i="43"/>
  <c r="AO12" i="43"/>
  <c r="AO75" i="45"/>
  <c r="Q75" i="45"/>
  <c r="AW75" i="45"/>
  <c r="AG75" i="45"/>
  <c r="E75" i="45"/>
  <c r="AK75" i="45"/>
  <c r="AC75" i="45"/>
  <c r="I75" i="45"/>
  <c r="AS75" i="45"/>
  <c r="U75" i="45"/>
  <c r="BA75" i="45"/>
  <c r="Y75" i="45"/>
  <c r="M75" i="45"/>
  <c r="AK124" i="48"/>
  <c r="BA124" i="48"/>
  <c r="E124" i="48"/>
  <c r="AS124" i="48"/>
  <c r="AC124" i="48"/>
  <c r="U124" i="48"/>
  <c r="M124" i="48"/>
  <c r="Q124" i="48"/>
  <c r="AG124" i="48"/>
  <c r="AW124" i="48"/>
  <c r="Y124" i="48"/>
  <c r="AO124" i="48"/>
  <c r="I124" i="48"/>
  <c r="AC12" i="51"/>
  <c r="M12" i="51"/>
  <c r="AS12" i="51"/>
  <c r="E12" i="51"/>
  <c r="U12" i="51"/>
  <c r="Y12" i="51"/>
  <c r="AG12" i="51"/>
  <c r="I12" i="51"/>
  <c r="AO12" i="51"/>
  <c r="AK12" i="51"/>
  <c r="BA12" i="51"/>
  <c r="Q12" i="51"/>
  <c r="AW12" i="51"/>
  <c r="AY120" i="44"/>
  <c r="S120" i="44"/>
  <c r="AI120" i="44"/>
  <c r="AU120" i="44"/>
  <c r="W120" i="44"/>
  <c r="AE120" i="44"/>
  <c r="O120" i="44"/>
  <c r="BC120" i="44"/>
  <c r="K120" i="44"/>
  <c r="AQ120" i="44"/>
  <c r="G120" i="44"/>
  <c r="AA120" i="44"/>
  <c r="AM120" i="44"/>
  <c r="K22" i="48"/>
  <c r="AQ22" i="48"/>
  <c r="S22" i="48"/>
  <c r="AI22" i="48"/>
  <c r="AY22" i="48"/>
  <c r="O22" i="48"/>
  <c r="AA22" i="48"/>
  <c r="AE22" i="48"/>
  <c r="AM22" i="48"/>
  <c r="BC22" i="48"/>
  <c r="G22" i="48"/>
  <c r="AU22" i="48"/>
  <c r="W22" i="48"/>
  <c r="BC134" i="44"/>
  <c r="AE134" i="44"/>
  <c r="O134" i="44"/>
  <c r="AY134" i="44"/>
  <c r="AU134" i="44"/>
  <c r="S134" i="44"/>
  <c r="AI134" i="44"/>
  <c r="G134" i="44"/>
  <c r="W134" i="44"/>
  <c r="AM134" i="44"/>
  <c r="K134" i="44"/>
  <c r="AQ134" i="44"/>
  <c r="AA134" i="44"/>
  <c r="AY77" i="38"/>
  <c r="AI77" i="38"/>
  <c r="S77" i="38"/>
  <c r="AA77" i="38"/>
  <c r="AM77" i="38"/>
  <c r="O77" i="38"/>
  <c r="AU77" i="38"/>
  <c r="AQ77" i="38"/>
  <c r="BC77" i="38"/>
  <c r="G77" i="38"/>
  <c r="W77" i="38"/>
  <c r="AE77" i="38"/>
  <c r="K77" i="38"/>
  <c r="AM118" i="39"/>
  <c r="O118" i="39"/>
  <c r="W118" i="39"/>
  <c r="G118" i="39"/>
  <c r="AE118" i="39"/>
  <c r="BC118" i="39"/>
  <c r="AU118" i="39"/>
  <c r="S118" i="39"/>
  <c r="K118" i="39"/>
  <c r="AI118" i="39"/>
  <c r="AA118" i="39"/>
  <c r="AQ118" i="39"/>
  <c r="AY118" i="39"/>
  <c r="K124" i="42"/>
  <c r="AA124" i="42"/>
  <c r="G124" i="42"/>
  <c r="S124" i="42"/>
  <c r="AI124" i="42"/>
  <c r="AY124" i="42"/>
  <c r="AQ124" i="42"/>
  <c r="O124" i="42"/>
  <c r="AE124" i="42"/>
  <c r="AU124" i="42"/>
  <c r="W124" i="42"/>
  <c r="AM124" i="42"/>
  <c r="BC124" i="42"/>
  <c r="AU10" i="44"/>
  <c r="AA10" i="44"/>
  <c r="K10" i="44"/>
  <c r="BC10" i="44"/>
  <c r="AQ10" i="44"/>
  <c r="W10" i="44"/>
  <c r="O10" i="44"/>
  <c r="AY10" i="44"/>
  <c r="G10" i="44"/>
  <c r="AI10" i="44"/>
  <c r="AM10" i="44"/>
  <c r="AE10" i="44"/>
  <c r="S10" i="44"/>
  <c r="AI122" i="45"/>
  <c r="AY122" i="45"/>
  <c r="S122" i="45"/>
  <c r="K122" i="45"/>
  <c r="AM122" i="45"/>
  <c r="O122" i="45"/>
  <c r="AE122" i="45"/>
  <c r="AU122" i="45"/>
  <c r="BC122" i="45"/>
  <c r="AQ122" i="45"/>
  <c r="G122" i="45"/>
  <c r="AA122" i="45"/>
  <c r="W122" i="45"/>
  <c r="AY12" i="47"/>
  <c r="S12" i="47"/>
  <c r="AQ12" i="47"/>
  <c r="K12" i="47"/>
  <c r="G12" i="47"/>
  <c r="AM12" i="47"/>
  <c r="AI12" i="47"/>
  <c r="O12" i="47"/>
  <c r="AU12" i="47"/>
  <c r="AA12" i="47"/>
  <c r="W12" i="47"/>
  <c r="BC12" i="47"/>
  <c r="AE12" i="47"/>
  <c r="AA12" i="48"/>
  <c r="S12" i="48"/>
  <c r="AU12" i="48"/>
  <c r="AQ12" i="48"/>
  <c r="K12" i="48"/>
  <c r="O12" i="48"/>
  <c r="AI12" i="48"/>
  <c r="AM12" i="48"/>
  <c r="AE12" i="48"/>
  <c r="BC12" i="48"/>
  <c r="G12" i="48"/>
  <c r="AY12" i="48"/>
  <c r="W12" i="48"/>
  <c r="AQ118" i="49"/>
  <c r="AY118" i="49"/>
  <c r="S118" i="49"/>
  <c r="AA118" i="49"/>
  <c r="AI118" i="49"/>
  <c r="K118" i="49"/>
  <c r="O118" i="49"/>
  <c r="BC118" i="49"/>
  <c r="G118" i="49"/>
  <c r="AE118" i="49"/>
  <c r="W118" i="49"/>
  <c r="AU118" i="49"/>
  <c r="AM118" i="49"/>
  <c r="O132" i="50"/>
  <c r="AU132" i="50"/>
  <c r="AE132" i="50"/>
  <c r="G132" i="50"/>
  <c r="W132" i="50"/>
  <c r="BC132" i="50"/>
  <c r="AM132" i="50"/>
  <c r="K132" i="50"/>
  <c r="AQ132" i="50"/>
  <c r="S132" i="50"/>
  <c r="AY132" i="50"/>
  <c r="AA132" i="50"/>
  <c r="AI132" i="50"/>
  <c r="AG116" i="46"/>
  <c r="AO116" i="46"/>
  <c r="Q116" i="46"/>
  <c r="AW116" i="46"/>
  <c r="Y116" i="46"/>
  <c r="E116" i="46"/>
  <c r="AK116" i="46"/>
  <c r="AS116" i="46"/>
  <c r="I116" i="46"/>
  <c r="BA116" i="46"/>
  <c r="M116" i="46"/>
  <c r="U116" i="46"/>
  <c r="AC116" i="46"/>
  <c r="AK20" i="41"/>
  <c r="E20" i="41"/>
  <c r="AS20" i="41"/>
  <c r="M20" i="41"/>
  <c r="BA20" i="41"/>
  <c r="AC20" i="41"/>
  <c r="U20" i="41"/>
  <c r="AW20" i="41"/>
  <c r="I20" i="41"/>
  <c r="AG20" i="41"/>
  <c r="Y20" i="41"/>
  <c r="Q20" i="41"/>
  <c r="AO20" i="41"/>
  <c r="AC67" i="43"/>
  <c r="E67" i="43"/>
  <c r="AG67" i="43"/>
  <c r="AW67" i="43"/>
  <c r="BA67" i="43"/>
  <c r="AS67" i="43"/>
  <c r="U67" i="43"/>
  <c r="AK67" i="43"/>
  <c r="Q67" i="43"/>
  <c r="M67" i="43"/>
  <c r="I67" i="43"/>
  <c r="Y67" i="43"/>
  <c r="AO67" i="43"/>
  <c r="AG67" i="49"/>
  <c r="AW67" i="49"/>
  <c r="Q67" i="49"/>
  <c r="AO67" i="49"/>
  <c r="I67" i="49"/>
  <c r="M67" i="49"/>
  <c r="AC67" i="49"/>
  <c r="AS67" i="49"/>
  <c r="U67" i="49"/>
  <c r="AK67" i="49"/>
  <c r="BA67" i="49"/>
  <c r="Y67" i="49"/>
  <c r="E67" i="49"/>
  <c r="AS128" i="40"/>
  <c r="E128" i="40"/>
  <c r="AO128" i="40"/>
  <c r="AW128" i="40"/>
  <c r="BA128" i="40"/>
  <c r="Y128" i="40"/>
  <c r="I128" i="40"/>
  <c r="AG128" i="40"/>
  <c r="U128" i="40"/>
  <c r="M128" i="40"/>
  <c r="Q128" i="40"/>
  <c r="AK128" i="40"/>
  <c r="AC128" i="40"/>
  <c r="Y20" i="40"/>
  <c r="E20" i="40"/>
  <c r="M20" i="40"/>
  <c r="AC20" i="40"/>
  <c r="AW20" i="40"/>
  <c r="I20" i="40"/>
  <c r="BA20" i="40"/>
  <c r="AS20" i="40"/>
  <c r="AK20" i="40"/>
  <c r="AO20" i="40"/>
  <c r="Q20" i="40"/>
  <c r="U20" i="40"/>
  <c r="AG20" i="40"/>
  <c r="AS65" i="43"/>
  <c r="E65" i="43"/>
  <c r="U65" i="43"/>
  <c r="Q65" i="43"/>
  <c r="BA65" i="43"/>
  <c r="AK65" i="43"/>
  <c r="AG65" i="43"/>
  <c r="AW65" i="43"/>
  <c r="M65" i="43"/>
  <c r="AC65" i="43"/>
  <c r="I65" i="43"/>
  <c r="Y65" i="43"/>
  <c r="AO65" i="43"/>
  <c r="AG120" i="51"/>
  <c r="AW120" i="51"/>
  <c r="BA120" i="51"/>
  <c r="AO120" i="51"/>
  <c r="AK120" i="51"/>
  <c r="AC120" i="51"/>
  <c r="AS120" i="51"/>
  <c r="U120" i="51"/>
  <c r="I120" i="51"/>
  <c r="M120" i="51"/>
  <c r="Q120" i="51"/>
  <c r="E120" i="51"/>
  <c r="Y120" i="51"/>
  <c r="E128" i="50"/>
  <c r="U128" i="50"/>
  <c r="AK128" i="50"/>
  <c r="Y128" i="50"/>
  <c r="BA128" i="50"/>
  <c r="I128" i="50"/>
  <c r="AW128" i="50"/>
  <c r="Q128" i="50"/>
  <c r="M128" i="50"/>
  <c r="AG128" i="50"/>
  <c r="AC128" i="50"/>
  <c r="AO128" i="50"/>
  <c r="AS128" i="50"/>
  <c r="AK22" i="44"/>
  <c r="BA22" i="44"/>
  <c r="U22" i="44"/>
  <c r="AC22" i="44"/>
  <c r="M22" i="44"/>
  <c r="AS22" i="44"/>
  <c r="Q22" i="44"/>
  <c r="AW22" i="44"/>
  <c r="Y22" i="44"/>
  <c r="AO22" i="44"/>
  <c r="E22" i="44"/>
  <c r="AG22" i="44"/>
  <c r="I22" i="44"/>
  <c r="AK122" i="40"/>
  <c r="U122" i="40"/>
  <c r="AG122" i="40"/>
  <c r="BA122" i="40"/>
  <c r="Q122" i="40"/>
  <c r="AO122" i="40"/>
  <c r="AS122" i="40"/>
  <c r="I122" i="40"/>
  <c r="Y122" i="40"/>
  <c r="AW122" i="40"/>
  <c r="M122" i="40"/>
  <c r="E122" i="40"/>
  <c r="AC122" i="40"/>
  <c r="U132" i="39"/>
  <c r="AG132" i="39"/>
  <c r="AC132" i="39"/>
  <c r="AW132" i="39"/>
  <c r="Q132" i="39"/>
  <c r="M132" i="39"/>
  <c r="AS132" i="39"/>
  <c r="Y132" i="39"/>
  <c r="BA132" i="39"/>
  <c r="I132" i="39"/>
  <c r="E132" i="39"/>
  <c r="AO132" i="39"/>
  <c r="AK132" i="39"/>
  <c r="AS22" i="38"/>
  <c r="U22" i="38"/>
  <c r="E22" i="38"/>
  <c r="BA22" i="38"/>
  <c r="AC22" i="38"/>
  <c r="AK22" i="38"/>
  <c r="M22" i="38"/>
  <c r="Q22" i="38"/>
  <c r="AW22" i="38"/>
  <c r="Y22" i="38"/>
  <c r="AG22" i="38"/>
  <c r="I22" i="38"/>
  <c r="AO22" i="38"/>
  <c r="AO18" i="46"/>
  <c r="I18" i="46"/>
  <c r="Y18" i="46"/>
  <c r="AW18" i="46"/>
  <c r="AC18" i="46"/>
  <c r="AS18" i="46"/>
  <c r="AK18" i="46"/>
  <c r="M18" i="46"/>
  <c r="U18" i="46"/>
  <c r="Q18" i="46"/>
  <c r="AG18" i="46"/>
  <c r="E18" i="46"/>
  <c r="BA18" i="46"/>
  <c r="E120" i="50"/>
  <c r="U120" i="50"/>
  <c r="AK120" i="50"/>
  <c r="Y120" i="50"/>
  <c r="AG120" i="50"/>
  <c r="AO120" i="50"/>
  <c r="M120" i="50"/>
  <c r="BA120" i="50"/>
  <c r="I120" i="50"/>
  <c r="AW120" i="50"/>
  <c r="AC120" i="50"/>
  <c r="Q120" i="50"/>
  <c r="AS120" i="50"/>
  <c r="M118" i="41"/>
  <c r="Y118" i="41"/>
  <c r="AC118" i="41"/>
  <c r="AG118" i="41"/>
  <c r="AW118" i="41"/>
  <c r="U118" i="41"/>
  <c r="I118" i="41"/>
  <c r="AK118" i="41"/>
  <c r="AO118" i="41"/>
  <c r="Q118" i="41"/>
  <c r="E118" i="41"/>
  <c r="BA118" i="41"/>
  <c r="AS118" i="41"/>
  <c r="AC10" i="40"/>
  <c r="AK10" i="40"/>
  <c r="I10" i="40"/>
  <c r="AO10" i="40"/>
  <c r="BA10" i="40"/>
  <c r="U10" i="40"/>
  <c r="E10" i="40"/>
  <c r="AS10" i="40"/>
  <c r="Q10" i="40"/>
  <c r="M10" i="40"/>
  <c r="AW10" i="40"/>
  <c r="Y10" i="40"/>
  <c r="AG10" i="40"/>
  <c r="AS73" i="43"/>
  <c r="Q73" i="43"/>
  <c r="AK73" i="43"/>
  <c r="AG73" i="43"/>
  <c r="AW73" i="43"/>
  <c r="AC73" i="43"/>
  <c r="E73" i="43"/>
  <c r="U73" i="43"/>
  <c r="BA73" i="43"/>
  <c r="M73" i="43"/>
  <c r="I73" i="43"/>
  <c r="Y73" i="43"/>
  <c r="AO73" i="43"/>
  <c r="U124" i="42"/>
  <c r="BA124" i="42"/>
  <c r="AS124" i="42"/>
  <c r="E124" i="42"/>
  <c r="AC124" i="42"/>
  <c r="I124" i="42"/>
  <c r="AO124" i="42"/>
  <c r="AK124" i="42"/>
  <c r="Q124" i="42"/>
  <c r="AW124" i="42"/>
  <c r="AG124" i="42"/>
  <c r="Y124" i="42"/>
  <c r="M124" i="42"/>
  <c r="Y77" i="45"/>
  <c r="I77" i="45"/>
  <c r="AW77" i="45"/>
  <c r="Q77" i="45"/>
  <c r="AG77" i="45"/>
  <c r="AS77" i="45"/>
  <c r="U77" i="45"/>
  <c r="BA77" i="45"/>
  <c r="M77" i="45"/>
  <c r="E77" i="45"/>
  <c r="AK77" i="45"/>
  <c r="AO77" i="45"/>
  <c r="AC77" i="45"/>
  <c r="AC124" i="47"/>
  <c r="M124" i="47"/>
  <c r="AS124" i="47"/>
  <c r="AG124" i="47"/>
  <c r="E124" i="47"/>
  <c r="I124" i="47"/>
  <c r="AO124" i="47"/>
  <c r="U124" i="47"/>
  <c r="Q124" i="47"/>
  <c r="AW124" i="47"/>
  <c r="AK124" i="47"/>
  <c r="BA124" i="47"/>
  <c r="Y124" i="47"/>
  <c r="M122" i="48"/>
  <c r="BA122" i="48"/>
  <c r="AK122" i="48"/>
  <c r="U122" i="48"/>
  <c r="AC122" i="48"/>
  <c r="E122" i="48"/>
  <c r="AS122" i="48"/>
  <c r="AW122" i="48"/>
  <c r="I122" i="48"/>
  <c r="Y122" i="48"/>
  <c r="Q122" i="48"/>
  <c r="AO122" i="48"/>
  <c r="AG122" i="48"/>
  <c r="Y132" i="50"/>
  <c r="BA132" i="50"/>
  <c r="E132" i="50"/>
  <c r="U132" i="50"/>
  <c r="AK132" i="50"/>
  <c r="AO132" i="50"/>
  <c r="AC132" i="50"/>
  <c r="I132" i="50"/>
  <c r="AW132" i="50"/>
  <c r="AS132" i="50"/>
  <c r="Q132" i="50"/>
  <c r="AG132" i="50"/>
  <c r="M132" i="50"/>
  <c r="AK10" i="41"/>
  <c r="AK53" i="41" s="1"/>
  <c r="E10" i="41"/>
  <c r="E53" i="41" s="1"/>
  <c r="AC10" i="41"/>
  <c r="BA10" i="41"/>
  <c r="U10" i="41"/>
  <c r="AS10" i="41"/>
  <c r="AS53" i="41" s="1"/>
  <c r="M10" i="41"/>
  <c r="Q10" i="41"/>
  <c r="AW10" i="41"/>
  <c r="I10" i="41"/>
  <c r="AG10" i="41"/>
  <c r="Y10" i="41"/>
  <c r="AO10" i="41"/>
  <c r="AO53" i="41" s="1"/>
  <c r="BA24" i="44"/>
  <c r="E24" i="44"/>
  <c r="U24" i="44"/>
  <c r="AK24" i="44"/>
  <c r="AS24" i="44"/>
  <c r="Q24" i="44"/>
  <c r="AO24" i="44"/>
  <c r="AG24" i="44"/>
  <c r="AC24" i="44"/>
  <c r="I24" i="44"/>
  <c r="M24" i="44"/>
  <c r="AW24" i="44"/>
  <c r="Y24" i="44"/>
  <c r="E136" i="50"/>
  <c r="U136" i="50"/>
  <c r="AK136" i="50"/>
  <c r="Y136" i="50"/>
  <c r="AG136" i="50"/>
  <c r="AO136" i="50"/>
  <c r="M136" i="50"/>
  <c r="BA136" i="50"/>
  <c r="I136" i="50"/>
  <c r="AW136" i="50"/>
  <c r="AC136" i="50"/>
  <c r="Q136" i="50"/>
  <c r="AS136" i="50"/>
  <c r="AK16" i="40"/>
  <c r="M16" i="40"/>
  <c r="U16" i="40"/>
  <c r="AS16" i="40"/>
  <c r="BA16" i="40"/>
  <c r="AO16" i="40"/>
  <c r="AC16" i="40"/>
  <c r="I16" i="40"/>
  <c r="AW16" i="40"/>
  <c r="AG16" i="40"/>
  <c r="Y16" i="40"/>
  <c r="E16" i="40"/>
  <c r="Q16" i="40"/>
  <c r="BA16" i="44"/>
  <c r="AC16" i="44"/>
  <c r="U16" i="44"/>
  <c r="E16" i="44"/>
  <c r="AK16" i="44"/>
  <c r="M16" i="44"/>
  <c r="Q16" i="44"/>
  <c r="AG16" i="44"/>
  <c r="AO16" i="44"/>
  <c r="AS16" i="44"/>
  <c r="AW16" i="44"/>
  <c r="I16" i="44"/>
  <c r="Y16" i="44"/>
  <c r="AC128" i="48"/>
  <c r="M128" i="48"/>
  <c r="AK128" i="48"/>
  <c r="AS128" i="48"/>
  <c r="E128" i="48"/>
  <c r="U128" i="48"/>
  <c r="BA128" i="48"/>
  <c r="Q128" i="48"/>
  <c r="AG128" i="48"/>
  <c r="AW128" i="48"/>
  <c r="I128" i="48"/>
  <c r="Y128" i="48"/>
  <c r="AO128" i="48"/>
  <c r="AW67" i="38"/>
  <c r="I67" i="38"/>
  <c r="Y67" i="38"/>
  <c r="AO67" i="38"/>
  <c r="AG67" i="38"/>
  <c r="E67" i="38"/>
  <c r="AC67" i="38"/>
  <c r="BA67" i="38"/>
  <c r="AK67" i="38"/>
  <c r="Q67" i="38"/>
  <c r="M67" i="38"/>
  <c r="AS67" i="38"/>
  <c r="U67" i="38"/>
  <c r="AO67" i="45"/>
  <c r="Q67" i="45"/>
  <c r="AW67" i="45"/>
  <c r="AG67" i="45"/>
  <c r="E67" i="45"/>
  <c r="AK67" i="45"/>
  <c r="AC67" i="45"/>
  <c r="I67" i="45"/>
  <c r="Y67" i="45"/>
  <c r="AS67" i="45"/>
  <c r="U67" i="45"/>
  <c r="BA67" i="45"/>
  <c r="M67" i="45"/>
  <c r="Y65" i="50"/>
  <c r="M65" i="50"/>
  <c r="U65" i="50"/>
  <c r="AS65" i="50"/>
  <c r="I65" i="50"/>
  <c r="AG65" i="50"/>
  <c r="AW65" i="50"/>
  <c r="AC65" i="50"/>
  <c r="AO65" i="50"/>
  <c r="Q65" i="50"/>
  <c r="AK65" i="50"/>
  <c r="BA65" i="50"/>
  <c r="E65" i="50"/>
  <c r="AK63" i="39"/>
  <c r="AK106" i="39" s="1"/>
  <c r="Q63" i="39"/>
  <c r="I63" i="39"/>
  <c r="AG63" i="39"/>
  <c r="M63" i="39"/>
  <c r="M106" i="39" s="1"/>
  <c r="M165" i="39" s="1"/>
  <c r="BA63" i="39"/>
  <c r="Y63" i="39"/>
  <c r="AC63" i="39"/>
  <c r="U63" i="39"/>
  <c r="U106" i="39" s="1"/>
  <c r="M167" i="39" s="1"/>
  <c r="AS63" i="39"/>
  <c r="E63" i="39"/>
  <c r="AO63" i="39"/>
  <c r="AO106" i="39" s="1"/>
  <c r="M172" i="39" s="1"/>
  <c r="AW63" i="39"/>
  <c r="AW106" i="39" s="1"/>
  <c r="M174" i="39" s="1"/>
  <c r="AK63" i="43"/>
  <c r="AK106" i="43" s="1"/>
  <c r="E63" i="43"/>
  <c r="M63" i="43"/>
  <c r="M106" i="43" s="1"/>
  <c r="M165" i="43" s="1"/>
  <c r="AC63" i="43"/>
  <c r="AC106" i="43" s="1"/>
  <c r="BA63" i="43"/>
  <c r="BA106" i="43" s="1"/>
  <c r="M175" i="43" s="1"/>
  <c r="Q63" i="43"/>
  <c r="Q106" i="43" s="1"/>
  <c r="M166" i="43" s="1"/>
  <c r="U63" i="43"/>
  <c r="AG63" i="43"/>
  <c r="AG106" i="43" s="1"/>
  <c r="M170" i="43" s="1"/>
  <c r="AW63" i="43"/>
  <c r="AW106" i="43" s="1"/>
  <c r="M174" i="43" s="1"/>
  <c r="AS63" i="43"/>
  <c r="AS106" i="43" s="1"/>
  <c r="AO63" i="43"/>
  <c r="AO106" i="43" s="1"/>
  <c r="I63" i="43"/>
  <c r="I106" i="43" s="1"/>
  <c r="Y63" i="43"/>
  <c r="I124" i="44"/>
  <c r="AO124" i="44"/>
  <c r="Q124" i="44"/>
  <c r="AW124" i="44"/>
  <c r="AG124" i="44"/>
  <c r="E124" i="44"/>
  <c r="BA124" i="44"/>
  <c r="AK124" i="44"/>
  <c r="M124" i="44"/>
  <c r="Y124" i="44"/>
  <c r="AC124" i="44"/>
  <c r="U124" i="44"/>
  <c r="AS124" i="44"/>
  <c r="AK69" i="50"/>
  <c r="I69" i="50"/>
  <c r="AO69" i="50"/>
  <c r="AC69" i="50"/>
  <c r="AG69" i="50"/>
  <c r="Y69" i="50"/>
  <c r="BA69" i="50"/>
  <c r="AS69" i="50"/>
  <c r="AW69" i="50"/>
  <c r="Q69" i="50"/>
  <c r="U69" i="50"/>
  <c r="M69" i="50"/>
  <c r="E69" i="50"/>
  <c r="Q16" i="39"/>
  <c r="AC16" i="39"/>
  <c r="AW16" i="39"/>
  <c r="U16" i="39"/>
  <c r="E16" i="39"/>
  <c r="AG16" i="39"/>
  <c r="AO16" i="39"/>
  <c r="AS16" i="39"/>
  <c r="Y16" i="39"/>
  <c r="I16" i="39"/>
  <c r="BA16" i="39"/>
  <c r="M16" i="39"/>
  <c r="AK16" i="39"/>
  <c r="AC16" i="41"/>
  <c r="AK16" i="41"/>
  <c r="M16" i="41"/>
  <c r="U16" i="41"/>
  <c r="E16" i="41"/>
  <c r="BA16" i="41"/>
  <c r="AS16" i="41"/>
  <c r="AG16" i="41"/>
  <c r="Q16" i="41"/>
  <c r="AO16" i="41"/>
  <c r="AW16" i="41"/>
  <c r="I16" i="41"/>
  <c r="Y16" i="41"/>
  <c r="BA122" i="41"/>
  <c r="AK122" i="41"/>
  <c r="AW122" i="41"/>
  <c r="AC122" i="41"/>
  <c r="AG122" i="41"/>
  <c r="E122" i="41"/>
  <c r="Q122" i="41"/>
  <c r="I122" i="41"/>
  <c r="Y122" i="41"/>
  <c r="AO122" i="41"/>
  <c r="M122" i="41"/>
  <c r="AS122" i="41"/>
  <c r="U122" i="41"/>
  <c r="AC12" i="44"/>
  <c r="U12" i="44"/>
  <c r="BA12" i="44"/>
  <c r="AK12" i="44"/>
  <c r="E12" i="44"/>
  <c r="AS12" i="44"/>
  <c r="M12" i="44"/>
  <c r="AW12" i="44"/>
  <c r="Q12" i="44"/>
  <c r="I12" i="44"/>
  <c r="Y12" i="44"/>
  <c r="AG12" i="44"/>
  <c r="AO12" i="44"/>
  <c r="AW16" i="49"/>
  <c r="AK16" i="49"/>
  <c r="U16" i="49"/>
  <c r="E16" i="49"/>
  <c r="BA16" i="49"/>
  <c r="AG16" i="49"/>
  <c r="M16" i="49"/>
  <c r="I16" i="49"/>
  <c r="AO16" i="49"/>
  <c r="AC16" i="49"/>
  <c r="Q16" i="49"/>
  <c r="AS16" i="49"/>
  <c r="Y16" i="49"/>
  <c r="I130" i="50"/>
  <c r="AO130" i="50"/>
  <c r="AK130" i="50"/>
  <c r="AW130" i="50"/>
  <c r="M130" i="50"/>
  <c r="U130" i="50"/>
  <c r="Q130" i="50"/>
  <c r="AC130" i="50"/>
  <c r="E130" i="50"/>
  <c r="Y130" i="50"/>
  <c r="AS130" i="50"/>
  <c r="BA130" i="50"/>
  <c r="AG130" i="50"/>
  <c r="Q126" i="39"/>
  <c r="AW126" i="39"/>
  <c r="M126" i="39"/>
  <c r="AG126" i="39"/>
  <c r="AK126" i="39"/>
  <c r="AS126" i="39"/>
  <c r="AC126" i="39"/>
  <c r="I126" i="39"/>
  <c r="U126" i="39"/>
  <c r="BA126" i="39"/>
  <c r="AO126" i="39"/>
  <c r="E126" i="39"/>
  <c r="Y126" i="39"/>
  <c r="Y126" i="51"/>
  <c r="AG126" i="51"/>
  <c r="I126" i="51"/>
  <c r="AO126" i="51"/>
  <c r="M126" i="51"/>
  <c r="BA126" i="51"/>
  <c r="Q126" i="51"/>
  <c r="AW126" i="51"/>
  <c r="AS126" i="51"/>
  <c r="E126" i="51"/>
  <c r="U126" i="51"/>
  <c r="AC126" i="51"/>
  <c r="AK126" i="51"/>
  <c r="AO77" i="41"/>
  <c r="I77" i="41"/>
  <c r="M77" i="41"/>
  <c r="AS77" i="41"/>
  <c r="AG77" i="41"/>
  <c r="Q77" i="41"/>
  <c r="E77" i="41"/>
  <c r="U77" i="41"/>
  <c r="AK77" i="41"/>
  <c r="AW77" i="41"/>
  <c r="BA77" i="41"/>
  <c r="AC77" i="41"/>
  <c r="Y77" i="41"/>
  <c r="AG22" i="43"/>
  <c r="AW22" i="43"/>
  <c r="E22" i="43"/>
  <c r="U22" i="43"/>
  <c r="Q22" i="43"/>
  <c r="AK22" i="43"/>
  <c r="BA22" i="43"/>
  <c r="AO22" i="43"/>
  <c r="AS22" i="43"/>
  <c r="Y22" i="43"/>
  <c r="M22" i="43"/>
  <c r="I22" i="43"/>
  <c r="AC22" i="43"/>
  <c r="Q16" i="46"/>
  <c r="BA16" i="46"/>
  <c r="I16" i="46"/>
  <c r="AW16" i="46"/>
  <c r="AK16" i="46"/>
  <c r="Y16" i="46"/>
  <c r="AC16" i="46"/>
  <c r="AS16" i="46"/>
  <c r="U16" i="46"/>
  <c r="AO16" i="46"/>
  <c r="M16" i="46"/>
  <c r="AG16" i="46"/>
  <c r="E16" i="46"/>
  <c r="AW16" i="47"/>
  <c r="AC16" i="47"/>
  <c r="AG16" i="47"/>
  <c r="E16" i="47"/>
  <c r="AK16" i="47"/>
  <c r="I16" i="47"/>
  <c r="AO16" i="47"/>
  <c r="M16" i="47"/>
  <c r="AS16" i="47"/>
  <c r="Q16" i="47"/>
  <c r="Y16" i="47"/>
  <c r="U16" i="47"/>
  <c r="BA16" i="47"/>
  <c r="U75" i="50"/>
  <c r="AK75" i="50"/>
  <c r="E75" i="50"/>
  <c r="BA75" i="50"/>
  <c r="AO75" i="50"/>
  <c r="AC75" i="50"/>
  <c r="Q75" i="50"/>
  <c r="AW75" i="50"/>
  <c r="AS75" i="50"/>
  <c r="AG75" i="50"/>
  <c r="I75" i="50"/>
  <c r="Y75" i="50"/>
  <c r="M75" i="50"/>
  <c r="AG26" i="40"/>
  <c r="AW26" i="40"/>
  <c r="BA26" i="40"/>
  <c r="Y26" i="40"/>
  <c r="AK26" i="40"/>
  <c r="M26" i="40"/>
  <c r="AC26" i="40"/>
  <c r="AO26" i="40"/>
  <c r="U26" i="40"/>
  <c r="AS26" i="40"/>
  <c r="Q26" i="40"/>
  <c r="E26" i="40"/>
  <c r="I26" i="40"/>
  <c r="AW134" i="41"/>
  <c r="AK134" i="41"/>
  <c r="AG134" i="41"/>
  <c r="Q134" i="41"/>
  <c r="Y134" i="41"/>
  <c r="AO134" i="41"/>
  <c r="AS134" i="41"/>
  <c r="U134" i="41"/>
  <c r="I134" i="41"/>
  <c r="M134" i="41"/>
  <c r="AC134" i="41"/>
  <c r="E134" i="41"/>
  <c r="BA134" i="41"/>
  <c r="Y134" i="49"/>
  <c r="AS134" i="49"/>
  <c r="U134" i="49"/>
  <c r="AO134" i="49"/>
  <c r="AK134" i="49"/>
  <c r="M134" i="49"/>
  <c r="AW134" i="49"/>
  <c r="I134" i="49"/>
  <c r="AC134" i="49"/>
  <c r="Q134" i="49"/>
  <c r="E134" i="49"/>
  <c r="BA134" i="49"/>
  <c r="AG134" i="49"/>
  <c r="BA75" i="39"/>
  <c r="Q75" i="39"/>
  <c r="AW75" i="39"/>
  <c r="AK75" i="39"/>
  <c r="AG75" i="39"/>
  <c r="I75" i="39"/>
  <c r="AO75" i="39"/>
  <c r="E75" i="39"/>
  <c r="AC75" i="39"/>
  <c r="AS75" i="39"/>
  <c r="M75" i="39"/>
  <c r="U75" i="39"/>
  <c r="Y75" i="39"/>
  <c r="AW71" i="38"/>
  <c r="AO71" i="38"/>
  <c r="I71" i="38"/>
  <c r="Y71" i="38"/>
  <c r="Q71" i="38"/>
  <c r="BA71" i="38"/>
  <c r="AG71" i="38"/>
  <c r="M71" i="38"/>
  <c r="AS71" i="38"/>
  <c r="AK71" i="38"/>
  <c r="U71" i="38"/>
  <c r="AC71" i="38"/>
  <c r="E71" i="38"/>
  <c r="Y22" i="46"/>
  <c r="AO22" i="46"/>
  <c r="I22" i="46"/>
  <c r="U22" i="46"/>
  <c r="Q22" i="46"/>
  <c r="AG22" i="46"/>
  <c r="AC22" i="46"/>
  <c r="AS22" i="46"/>
  <c r="BA22" i="46"/>
  <c r="AW22" i="46"/>
  <c r="M22" i="46"/>
  <c r="AK22" i="46"/>
  <c r="E22" i="46"/>
  <c r="AS124" i="49"/>
  <c r="E124" i="49"/>
  <c r="AG124" i="49"/>
  <c r="BA124" i="49"/>
  <c r="I124" i="49"/>
  <c r="AO124" i="49"/>
  <c r="M124" i="49"/>
  <c r="AK124" i="49"/>
  <c r="Q124" i="49"/>
  <c r="AW124" i="49"/>
  <c r="AC124" i="49"/>
  <c r="U124" i="49"/>
  <c r="Y124" i="49"/>
  <c r="O24" i="38"/>
  <c r="G24" i="38"/>
  <c r="AU24" i="38"/>
  <c r="AA24" i="38"/>
  <c r="W24" i="38"/>
  <c r="BC24" i="38"/>
  <c r="AI24" i="38"/>
  <c r="AE24" i="38"/>
  <c r="K24" i="38"/>
  <c r="AQ24" i="38"/>
  <c r="AM24" i="38"/>
  <c r="S24" i="38"/>
  <c r="AY24" i="38"/>
  <c r="AU20" i="39"/>
  <c r="AM20" i="39"/>
  <c r="K20" i="39"/>
  <c r="AQ20" i="39"/>
  <c r="G20" i="39"/>
  <c r="BC20" i="39"/>
  <c r="O20" i="39"/>
  <c r="AE20" i="39"/>
  <c r="W20" i="39"/>
  <c r="AI20" i="39"/>
  <c r="AY20" i="39"/>
  <c r="AA20" i="39"/>
  <c r="S20" i="39"/>
  <c r="AA24" i="48"/>
  <c r="O24" i="48"/>
  <c r="K24" i="48"/>
  <c r="AE24" i="48"/>
  <c r="AY24" i="48"/>
  <c r="AU24" i="48"/>
  <c r="AI24" i="48"/>
  <c r="AM24" i="48"/>
  <c r="AQ24" i="48"/>
  <c r="S24" i="48"/>
  <c r="BC24" i="48"/>
  <c r="G24" i="48"/>
  <c r="W24" i="48"/>
  <c r="AI20" i="51"/>
  <c r="G20" i="51"/>
  <c r="AY20" i="51"/>
  <c r="K20" i="51"/>
  <c r="AE20" i="51"/>
  <c r="S20" i="51"/>
  <c r="BC20" i="51"/>
  <c r="AA20" i="51"/>
  <c r="AQ20" i="51"/>
  <c r="W20" i="51"/>
  <c r="AM20" i="51"/>
  <c r="O20" i="51"/>
  <c r="AU20" i="51"/>
  <c r="AU128" i="40"/>
  <c r="AM128" i="40"/>
  <c r="AI128" i="40"/>
  <c r="K128" i="40"/>
  <c r="AA128" i="40"/>
  <c r="O128" i="40"/>
  <c r="BC128" i="40"/>
  <c r="AY128" i="40"/>
  <c r="AE128" i="40"/>
  <c r="G128" i="40"/>
  <c r="S128" i="40"/>
  <c r="AQ128" i="40"/>
  <c r="W128" i="40"/>
  <c r="AU120" i="43"/>
  <c r="AE120" i="43"/>
  <c r="G120" i="43"/>
  <c r="K120" i="43"/>
  <c r="AQ120" i="43"/>
  <c r="S120" i="43"/>
  <c r="O120" i="43"/>
  <c r="W120" i="43"/>
  <c r="AM120" i="43"/>
  <c r="AI120" i="43"/>
  <c r="BC120" i="43"/>
  <c r="AA120" i="43"/>
  <c r="AY120" i="43"/>
  <c r="AU128" i="44"/>
  <c r="AY128" i="44"/>
  <c r="AI128" i="44"/>
  <c r="AE128" i="44"/>
  <c r="S128" i="44"/>
  <c r="O128" i="44"/>
  <c r="AM128" i="44"/>
  <c r="G128" i="44"/>
  <c r="W128" i="44"/>
  <c r="K128" i="44"/>
  <c r="AQ128" i="44"/>
  <c r="BC128" i="44"/>
  <c r="AA128" i="44"/>
  <c r="AQ120" i="49"/>
  <c r="AY120" i="49"/>
  <c r="AA120" i="49"/>
  <c r="S120" i="49"/>
  <c r="BC120" i="49"/>
  <c r="AE120" i="49"/>
  <c r="G120" i="49"/>
  <c r="AI120" i="49"/>
  <c r="AU120" i="49"/>
  <c r="W120" i="49"/>
  <c r="K120" i="49"/>
  <c r="O120" i="49"/>
  <c r="AM120" i="49"/>
  <c r="O10" i="39"/>
  <c r="AE10" i="39"/>
  <c r="AU10" i="39"/>
  <c r="W10" i="39"/>
  <c r="G10" i="39"/>
  <c r="G53" i="39" s="1"/>
  <c r="AI10" i="39"/>
  <c r="AM10" i="39"/>
  <c r="K10" i="39"/>
  <c r="AQ10" i="39"/>
  <c r="AQ53" i="39" s="1"/>
  <c r="BC10" i="39"/>
  <c r="S10" i="39"/>
  <c r="AY10" i="39"/>
  <c r="AA10" i="39"/>
  <c r="AA53" i="39" s="1"/>
  <c r="AE24" i="44"/>
  <c r="AY24" i="44"/>
  <c r="G24" i="44"/>
  <c r="AM24" i="44"/>
  <c r="S24" i="44"/>
  <c r="K24" i="44"/>
  <c r="AA24" i="44"/>
  <c r="AQ24" i="44"/>
  <c r="AU24" i="44"/>
  <c r="O24" i="44"/>
  <c r="AI24" i="44"/>
  <c r="BC24" i="44"/>
  <c r="W24" i="44"/>
  <c r="BC10" i="49"/>
  <c r="BC53" i="49" s="1"/>
  <c r="K10" i="49"/>
  <c r="K53" i="49" s="1"/>
  <c r="AQ10" i="49"/>
  <c r="AQ53" i="49" s="1"/>
  <c r="AA10" i="49"/>
  <c r="AA53" i="49" s="1"/>
  <c r="AU10" i="49"/>
  <c r="AU53" i="49" s="1"/>
  <c r="O10" i="49"/>
  <c r="O53" i="49" s="1"/>
  <c r="AE10" i="49"/>
  <c r="AE53" i="49" s="1"/>
  <c r="AI10" i="49"/>
  <c r="AI53" i="49" s="1"/>
  <c r="AY10" i="49"/>
  <c r="AY53" i="49" s="1"/>
  <c r="W10" i="49"/>
  <c r="W53" i="49" s="1"/>
  <c r="AM10" i="49"/>
  <c r="AM53" i="49" s="1"/>
  <c r="S10" i="49"/>
  <c r="S53" i="49" s="1"/>
  <c r="G10" i="49"/>
  <c r="G53" i="49" s="1"/>
  <c r="AQ67" i="38"/>
  <c r="S67" i="38"/>
  <c r="AA67" i="38"/>
  <c r="K67" i="38"/>
  <c r="AY67" i="38"/>
  <c r="AI67" i="38"/>
  <c r="AE67" i="38"/>
  <c r="AM67" i="38"/>
  <c r="BC67" i="38"/>
  <c r="O67" i="38"/>
  <c r="AU67" i="38"/>
  <c r="G67" i="38"/>
  <c r="W67" i="38"/>
  <c r="O67" i="45"/>
  <c r="AU67" i="45"/>
  <c r="S67" i="45"/>
  <c r="AY67" i="45"/>
  <c r="G67" i="45"/>
  <c r="AI67" i="45"/>
  <c r="AE67" i="45"/>
  <c r="BC67" i="45"/>
  <c r="AA67" i="45"/>
  <c r="W67" i="45"/>
  <c r="AM67" i="45"/>
  <c r="K67" i="45"/>
  <c r="AQ67" i="45"/>
  <c r="AI120" i="38"/>
  <c r="AY120" i="38"/>
  <c r="S120" i="38"/>
  <c r="AE120" i="38"/>
  <c r="AU120" i="38"/>
  <c r="BC120" i="38"/>
  <c r="K120" i="38"/>
  <c r="AQ120" i="38"/>
  <c r="O120" i="38"/>
  <c r="W120" i="38"/>
  <c r="G120" i="38"/>
  <c r="AA120" i="38"/>
  <c r="AM120" i="38"/>
  <c r="S24" i="46"/>
  <c r="G24" i="46"/>
  <c r="O24" i="46"/>
  <c r="AE24" i="46"/>
  <c r="AU24" i="46"/>
  <c r="K24" i="46"/>
  <c r="W24" i="46"/>
  <c r="AY24" i="46"/>
  <c r="AA24" i="46"/>
  <c r="AM24" i="46"/>
  <c r="AI24" i="46"/>
  <c r="AQ24" i="46"/>
  <c r="BC24" i="46"/>
  <c r="AU120" i="48"/>
  <c r="S120" i="48"/>
  <c r="AI120" i="48"/>
  <c r="AY120" i="48"/>
  <c r="AE120" i="48"/>
  <c r="G120" i="48"/>
  <c r="BC120" i="48"/>
  <c r="AQ120" i="48"/>
  <c r="O120" i="48"/>
  <c r="W120" i="48"/>
  <c r="K120" i="48"/>
  <c r="AM120" i="48"/>
  <c r="AA120" i="48"/>
  <c r="AE130" i="39"/>
  <c r="O130" i="39"/>
  <c r="G130" i="39"/>
  <c r="AM130" i="39"/>
  <c r="AA130" i="39"/>
  <c r="AQ130" i="39"/>
  <c r="AU130" i="39"/>
  <c r="W130" i="39"/>
  <c r="BC130" i="39"/>
  <c r="AY130" i="39"/>
  <c r="S130" i="39"/>
  <c r="K130" i="39"/>
  <c r="AI130" i="39"/>
  <c r="AA124" i="40"/>
  <c r="AE124" i="40"/>
  <c r="AM124" i="40"/>
  <c r="AY124" i="40"/>
  <c r="AQ124" i="40"/>
  <c r="BC124" i="40"/>
  <c r="S124" i="40"/>
  <c r="AU124" i="40"/>
  <c r="G124" i="40"/>
  <c r="AI124" i="40"/>
  <c r="K124" i="40"/>
  <c r="O124" i="40"/>
  <c r="W124" i="40"/>
  <c r="BC130" i="43"/>
  <c r="K130" i="43"/>
  <c r="AQ130" i="43"/>
  <c r="S130" i="43"/>
  <c r="AE130" i="43"/>
  <c r="W130" i="43"/>
  <c r="AI130" i="43"/>
  <c r="O130" i="43"/>
  <c r="AA130" i="43"/>
  <c r="AY130" i="43"/>
  <c r="AU130" i="43"/>
  <c r="G130" i="43"/>
  <c r="AM130" i="43"/>
  <c r="AQ69" i="50"/>
  <c r="AY69" i="50"/>
  <c r="S69" i="50"/>
  <c r="AE69" i="50"/>
  <c r="BC69" i="50"/>
  <c r="K69" i="50"/>
  <c r="AI69" i="50"/>
  <c r="AA69" i="50"/>
  <c r="O69" i="50"/>
  <c r="G69" i="50"/>
  <c r="AU69" i="50"/>
  <c r="W69" i="50"/>
  <c r="AM69" i="50"/>
  <c r="AE130" i="51"/>
  <c r="AM130" i="51"/>
  <c r="K130" i="51"/>
  <c r="O130" i="51"/>
  <c r="AA130" i="51"/>
  <c r="W130" i="51"/>
  <c r="S130" i="51"/>
  <c r="AI130" i="51"/>
  <c r="AY130" i="51"/>
  <c r="AQ130" i="51"/>
  <c r="AU130" i="51"/>
  <c r="G130" i="51"/>
  <c r="BC130" i="51"/>
  <c r="AU16" i="39"/>
  <c r="W16" i="39"/>
  <c r="AI16" i="39"/>
  <c r="AY16" i="39"/>
  <c r="AA16" i="39"/>
  <c r="AE16" i="39"/>
  <c r="S16" i="39"/>
  <c r="O16" i="39"/>
  <c r="K16" i="39"/>
  <c r="AQ16" i="39"/>
  <c r="G16" i="39"/>
  <c r="BC16" i="39"/>
  <c r="AM16" i="39"/>
  <c r="AI16" i="41"/>
  <c r="AY16" i="41"/>
  <c r="W16" i="41"/>
  <c r="BC16" i="41"/>
  <c r="S16" i="41"/>
  <c r="AE16" i="41"/>
  <c r="AU16" i="41"/>
  <c r="AA16" i="41"/>
  <c r="G16" i="41"/>
  <c r="AQ16" i="41"/>
  <c r="O16" i="41"/>
  <c r="AM16" i="41"/>
  <c r="K16" i="41"/>
  <c r="K16" i="43"/>
  <c r="AQ16" i="43"/>
  <c r="O16" i="43"/>
  <c r="AU16" i="43"/>
  <c r="S16" i="43"/>
  <c r="AY16" i="43"/>
  <c r="W16" i="43"/>
  <c r="BC16" i="43"/>
  <c r="AA16" i="43"/>
  <c r="AE16" i="43"/>
  <c r="AI16" i="43"/>
  <c r="G16" i="43"/>
  <c r="AM16" i="43"/>
  <c r="AY130" i="44"/>
  <c r="AU130" i="44"/>
  <c r="S130" i="44"/>
  <c r="AE130" i="44"/>
  <c r="AI130" i="44"/>
  <c r="O130" i="44"/>
  <c r="AM130" i="44"/>
  <c r="G130" i="44"/>
  <c r="BC130" i="44"/>
  <c r="W130" i="44"/>
  <c r="AA130" i="44"/>
  <c r="K130" i="44"/>
  <c r="AQ130" i="44"/>
  <c r="AQ12" i="50"/>
  <c r="AY12" i="50"/>
  <c r="S12" i="50"/>
  <c r="AA12" i="50"/>
  <c r="AI12" i="50"/>
  <c r="O12" i="50"/>
  <c r="AM12" i="50"/>
  <c r="BC12" i="50"/>
  <c r="K12" i="50"/>
  <c r="AU12" i="50"/>
  <c r="G12" i="50"/>
  <c r="AE12" i="50"/>
  <c r="W12" i="50"/>
  <c r="W130" i="50"/>
  <c r="BC130" i="50"/>
  <c r="AU130" i="50"/>
  <c r="O130" i="50"/>
  <c r="AE130" i="50"/>
  <c r="G130" i="50"/>
  <c r="AA130" i="50"/>
  <c r="AI130" i="50"/>
  <c r="K130" i="50"/>
  <c r="AQ130" i="50"/>
  <c r="AM130" i="50"/>
  <c r="S130" i="50"/>
  <c r="AY130" i="50"/>
  <c r="AY126" i="41"/>
  <c r="AU126" i="41"/>
  <c r="BC126" i="41"/>
  <c r="S126" i="41"/>
  <c r="AQ126" i="41"/>
  <c r="O126" i="41"/>
  <c r="G126" i="41"/>
  <c r="K126" i="41"/>
  <c r="AA126" i="41"/>
  <c r="W126" i="41"/>
  <c r="AI126" i="41"/>
  <c r="AE126" i="41"/>
  <c r="AM126" i="41"/>
  <c r="AA10" i="46"/>
  <c r="AA53" i="46" s="1"/>
  <c r="AQ10" i="46"/>
  <c r="K10" i="46"/>
  <c r="AY10" i="46"/>
  <c r="AY53" i="46" s="1"/>
  <c r="O10" i="46"/>
  <c r="O53" i="46" s="1"/>
  <c r="AE10" i="46"/>
  <c r="AU10" i="46"/>
  <c r="G10" i="46"/>
  <c r="S10" i="46"/>
  <c r="S53" i="46" s="1"/>
  <c r="AI10" i="46"/>
  <c r="W10" i="46"/>
  <c r="AM10" i="46"/>
  <c r="BC10" i="46"/>
  <c r="BC53" i="46" s="1"/>
  <c r="BC118" i="44"/>
  <c r="AU118" i="44"/>
  <c r="O118" i="44"/>
  <c r="AE118" i="44"/>
  <c r="AI118" i="44"/>
  <c r="S118" i="44"/>
  <c r="AY118" i="44"/>
  <c r="G118" i="44"/>
  <c r="AM118" i="44"/>
  <c r="K118" i="44"/>
  <c r="AQ118" i="44"/>
  <c r="W118" i="44"/>
  <c r="AA118" i="44"/>
  <c r="O20" i="38"/>
  <c r="AM20" i="38"/>
  <c r="AA20" i="38"/>
  <c r="G20" i="38"/>
  <c r="AU20" i="38"/>
  <c r="AI20" i="38"/>
  <c r="W20" i="38"/>
  <c r="BC20" i="38"/>
  <c r="K20" i="38"/>
  <c r="AQ20" i="38"/>
  <c r="AE20" i="38"/>
  <c r="S20" i="38"/>
  <c r="AY20" i="38"/>
  <c r="AY75" i="40"/>
  <c r="AI75" i="40"/>
  <c r="S75" i="40"/>
  <c r="O75" i="40"/>
  <c r="K75" i="40"/>
  <c r="W75" i="40"/>
  <c r="AA75" i="40"/>
  <c r="AM75" i="40"/>
  <c r="AU75" i="40"/>
  <c r="AQ75" i="40"/>
  <c r="BC75" i="40"/>
  <c r="AE75" i="40"/>
  <c r="G75" i="40"/>
  <c r="AQ16" i="42"/>
  <c r="AA16" i="42"/>
  <c r="S16" i="42"/>
  <c r="AY16" i="42"/>
  <c r="K16" i="42"/>
  <c r="AI16" i="42"/>
  <c r="O16" i="42"/>
  <c r="AU16" i="42"/>
  <c r="W16" i="42"/>
  <c r="BC16" i="42"/>
  <c r="AE16" i="42"/>
  <c r="G16" i="42"/>
  <c r="AM16" i="42"/>
  <c r="S16" i="46"/>
  <c r="AY16" i="46"/>
  <c r="K16" i="46"/>
  <c r="G16" i="46"/>
  <c r="AI16" i="46"/>
  <c r="O16" i="46"/>
  <c r="AE16" i="46"/>
  <c r="AU16" i="46"/>
  <c r="AA16" i="46"/>
  <c r="W16" i="46"/>
  <c r="AQ16" i="46"/>
  <c r="AM16" i="46"/>
  <c r="BC16" i="46"/>
  <c r="AY16" i="47"/>
  <c r="S16" i="47"/>
  <c r="AQ16" i="47"/>
  <c r="AI16" i="47"/>
  <c r="W16" i="47"/>
  <c r="BC16" i="47"/>
  <c r="AA16" i="47"/>
  <c r="AE16" i="47"/>
  <c r="K16" i="47"/>
  <c r="G16" i="47"/>
  <c r="AM16" i="47"/>
  <c r="O16" i="47"/>
  <c r="AU16" i="47"/>
  <c r="AA77" i="49"/>
  <c r="W77" i="49"/>
  <c r="AQ77" i="49"/>
  <c r="O77" i="49"/>
  <c r="AE77" i="49"/>
  <c r="AU77" i="49"/>
  <c r="S77" i="49"/>
  <c r="AM77" i="49"/>
  <c r="AI77" i="49"/>
  <c r="BC77" i="49"/>
  <c r="K77" i="49"/>
  <c r="AY77" i="49"/>
  <c r="G77" i="49"/>
  <c r="W124" i="38"/>
  <c r="S124" i="38"/>
  <c r="BC124" i="38"/>
  <c r="AY124" i="38"/>
  <c r="AY159" i="38" s="1"/>
  <c r="K124" i="38"/>
  <c r="O124" i="38"/>
  <c r="G124" i="38"/>
  <c r="AQ124" i="38"/>
  <c r="AU124" i="38"/>
  <c r="AE124" i="38"/>
  <c r="AI124" i="38"/>
  <c r="AA124" i="38"/>
  <c r="AM124" i="38"/>
  <c r="AI122" i="42"/>
  <c r="AY122" i="42"/>
  <c r="AA122" i="42"/>
  <c r="AE122" i="42"/>
  <c r="AU122" i="42"/>
  <c r="AM122" i="42"/>
  <c r="BC122" i="42"/>
  <c r="G122" i="42"/>
  <c r="K122" i="42"/>
  <c r="O122" i="42"/>
  <c r="S122" i="42"/>
  <c r="AQ122" i="42"/>
  <c r="W122" i="42"/>
  <c r="AI10" i="45"/>
  <c r="AY10" i="45"/>
  <c r="S10" i="45"/>
  <c r="AA10" i="45"/>
  <c r="K10" i="45"/>
  <c r="AQ10" i="45"/>
  <c r="W10" i="45"/>
  <c r="AE10" i="45"/>
  <c r="AU10" i="45"/>
  <c r="AM10" i="45"/>
  <c r="BC10" i="45"/>
  <c r="O10" i="45"/>
  <c r="G10" i="45"/>
  <c r="AE122" i="46"/>
  <c r="BC122" i="46"/>
  <c r="AM122" i="46"/>
  <c r="O122" i="46"/>
  <c r="W122" i="46"/>
  <c r="AU122" i="46"/>
  <c r="G122" i="46"/>
  <c r="AA122" i="46"/>
  <c r="AY122" i="46"/>
  <c r="AQ122" i="46"/>
  <c r="K122" i="46"/>
  <c r="S122" i="46"/>
  <c r="AI122" i="46"/>
  <c r="S124" i="48"/>
  <c r="AI124" i="48"/>
  <c r="AY124" i="48"/>
  <c r="O124" i="48"/>
  <c r="AU124" i="48"/>
  <c r="K124" i="48"/>
  <c r="W124" i="48"/>
  <c r="BC124" i="48"/>
  <c r="AA124" i="48"/>
  <c r="AE124" i="48"/>
  <c r="AQ124" i="48"/>
  <c r="G124" i="48"/>
  <c r="AM124" i="48"/>
  <c r="AQ26" i="40"/>
  <c r="AA26" i="40"/>
  <c r="K26" i="40"/>
  <c r="S26" i="40"/>
  <c r="O26" i="40"/>
  <c r="AM26" i="40"/>
  <c r="AI26" i="40"/>
  <c r="AE26" i="40"/>
  <c r="AU26" i="40"/>
  <c r="BC26" i="40"/>
  <c r="AY26" i="40"/>
  <c r="G26" i="40"/>
  <c r="W26" i="40"/>
  <c r="AA14" i="43"/>
  <c r="G14" i="43"/>
  <c r="AM14" i="43"/>
  <c r="AI14" i="43"/>
  <c r="O14" i="43"/>
  <c r="AU14" i="43"/>
  <c r="K14" i="43"/>
  <c r="AQ14" i="43"/>
  <c r="W14" i="43"/>
  <c r="BC14" i="43"/>
  <c r="S14" i="43"/>
  <c r="AY14" i="43"/>
  <c r="AE14" i="43"/>
  <c r="AQ26" i="50"/>
  <c r="AA26" i="50"/>
  <c r="S26" i="50"/>
  <c r="AY26" i="50"/>
  <c r="O26" i="50"/>
  <c r="AE26" i="50"/>
  <c r="AU26" i="50"/>
  <c r="AI26" i="50"/>
  <c r="K26" i="50"/>
  <c r="AM26" i="50"/>
  <c r="BC26" i="50"/>
  <c r="G26" i="50"/>
  <c r="W26" i="50"/>
  <c r="AQ116" i="40"/>
  <c r="AQ159" i="40" s="1"/>
  <c r="AE116" i="40"/>
  <c r="AM116" i="40"/>
  <c r="AI116" i="40"/>
  <c r="AI159" i="40" s="1"/>
  <c r="S116" i="40"/>
  <c r="S159" i="40" s="1"/>
  <c r="BC116" i="40"/>
  <c r="BC159" i="40" s="1"/>
  <c r="K116" i="40"/>
  <c r="AU116" i="40"/>
  <c r="G116" i="40"/>
  <c r="G159" i="40" s="1"/>
  <c r="AY116" i="40"/>
  <c r="AA116" i="40"/>
  <c r="O116" i="40"/>
  <c r="W116" i="40"/>
  <c r="W159" i="40" s="1"/>
  <c r="AI18" i="41"/>
  <c r="AY18" i="41"/>
  <c r="S18" i="41"/>
  <c r="AE18" i="41"/>
  <c r="G18" i="41"/>
  <c r="AM18" i="41"/>
  <c r="BC18" i="41"/>
  <c r="AQ18" i="41"/>
  <c r="O18" i="41"/>
  <c r="W18" i="41"/>
  <c r="K18" i="41"/>
  <c r="AU18" i="41"/>
  <c r="AA18" i="41"/>
  <c r="AU18" i="39"/>
  <c r="AE18" i="39"/>
  <c r="W18" i="39"/>
  <c r="AA18" i="39"/>
  <c r="G18" i="39"/>
  <c r="BC18" i="39"/>
  <c r="S18" i="39"/>
  <c r="O18" i="39"/>
  <c r="K18" i="39"/>
  <c r="AQ18" i="39"/>
  <c r="AM18" i="39"/>
  <c r="AI18" i="39"/>
  <c r="AY18" i="39"/>
  <c r="W18" i="44"/>
  <c r="AA18" i="44"/>
  <c r="BC18" i="44"/>
  <c r="K18" i="44"/>
  <c r="AQ18" i="44"/>
  <c r="O18" i="44"/>
  <c r="AE18" i="44"/>
  <c r="S18" i="44"/>
  <c r="AY18" i="44"/>
  <c r="AI18" i="44"/>
  <c r="G18" i="44"/>
  <c r="AU18" i="44"/>
  <c r="AM18" i="44"/>
  <c r="S118" i="45"/>
  <c r="AI118" i="45"/>
  <c r="AY118" i="45"/>
  <c r="AA118" i="45"/>
  <c r="AM118" i="45"/>
  <c r="K118" i="45"/>
  <c r="BC118" i="45"/>
  <c r="G118" i="45"/>
  <c r="AQ118" i="45"/>
  <c r="O118" i="45"/>
  <c r="AE118" i="45"/>
  <c r="AU118" i="45"/>
  <c r="W118" i="45"/>
  <c r="AQ65" i="48"/>
  <c r="S65" i="48"/>
  <c r="AY65" i="48"/>
  <c r="AA65" i="48"/>
  <c r="K65" i="48"/>
  <c r="AI65" i="48"/>
  <c r="O65" i="48"/>
  <c r="AE65" i="48"/>
  <c r="AU65" i="48"/>
  <c r="W65" i="48"/>
  <c r="AM65" i="48"/>
  <c r="BC65" i="48"/>
  <c r="G65" i="48"/>
  <c r="AA63" i="50"/>
  <c r="AA106" i="50" s="1"/>
  <c r="BC63" i="50"/>
  <c r="BC106" i="50" s="1"/>
  <c r="AI63" i="50"/>
  <c r="AI106" i="50" s="1"/>
  <c r="AY63" i="50"/>
  <c r="K63" i="50"/>
  <c r="O63" i="50"/>
  <c r="O106" i="50" s="1"/>
  <c r="S63" i="50"/>
  <c r="S106" i="50" s="1"/>
  <c r="AQ63" i="50"/>
  <c r="AQ106" i="50" s="1"/>
  <c r="AE63" i="50"/>
  <c r="AE106" i="50" s="1"/>
  <c r="AU63" i="50"/>
  <c r="AU106" i="50" s="1"/>
  <c r="G63" i="50"/>
  <c r="G106" i="50" s="1"/>
  <c r="W63" i="50"/>
  <c r="W106" i="50" s="1"/>
  <c r="AM63" i="50"/>
  <c r="AM106" i="50" s="1"/>
  <c r="AA116" i="51"/>
  <c r="S116" i="51"/>
  <c r="S159" i="51" s="1"/>
  <c r="AU116" i="51"/>
  <c r="AU159" i="51" s="1"/>
  <c r="BC116" i="51"/>
  <c r="AQ116" i="51"/>
  <c r="AE116" i="51"/>
  <c r="G116" i="51"/>
  <c r="AI116" i="51"/>
  <c r="O116" i="51"/>
  <c r="W116" i="51"/>
  <c r="AY116" i="51"/>
  <c r="K116" i="51"/>
  <c r="AM116" i="51"/>
  <c r="AQ75" i="41"/>
  <c r="K75" i="41"/>
  <c r="AY75" i="41"/>
  <c r="W75" i="41"/>
  <c r="O75" i="41"/>
  <c r="AI75" i="41"/>
  <c r="AE75" i="41"/>
  <c r="AU75" i="41"/>
  <c r="BC75" i="41"/>
  <c r="S75" i="41"/>
  <c r="AM75" i="41"/>
  <c r="AA75" i="41"/>
  <c r="G75" i="41"/>
  <c r="AI124" i="41"/>
  <c r="AE124" i="41"/>
  <c r="BC124" i="41"/>
  <c r="AY124" i="41"/>
  <c r="AU124" i="41"/>
  <c r="G124" i="41"/>
  <c r="S124" i="41"/>
  <c r="AQ124" i="41"/>
  <c r="O124" i="41"/>
  <c r="W124" i="41"/>
  <c r="K124" i="41"/>
  <c r="AA124" i="41"/>
  <c r="AM124" i="41"/>
  <c r="AQ71" i="48"/>
  <c r="AY71" i="48"/>
  <c r="S71" i="48"/>
  <c r="AA71" i="48"/>
  <c r="AI71" i="48"/>
  <c r="O71" i="48"/>
  <c r="AE71" i="48"/>
  <c r="AU71" i="48"/>
  <c r="K71" i="48"/>
  <c r="W71" i="48"/>
  <c r="AM71" i="48"/>
  <c r="BC71" i="48"/>
  <c r="G71" i="48"/>
  <c r="K124" i="51"/>
  <c r="AQ124" i="51"/>
  <c r="S124" i="51"/>
  <c r="AU124" i="51"/>
  <c r="BC124" i="51"/>
  <c r="AE124" i="51"/>
  <c r="G124" i="51"/>
  <c r="AA124" i="51"/>
  <c r="O124" i="51"/>
  <c r="W124" i="51"/>
  <c r="AI124" i="51"/>
  <c r="AY124" i="51"/>
  <c r="AM124" i="51"/>
  <c r="S63" i="38"/>
  <c r="S106" i="38" s="1"/>
  <c r="K63" i="38"/>
  <c r="K106" i="38" s="1"/>
  <c r="AQ63" i="38"/>
  <c r="AQ106" i="38" s="1"/>
  <c r="AI63" i="38"/>
  <c r="AA63" i="38"/>
  <c r="AA106" i="38" s="1"/>
  <c r="AY63" i="38"/>
  <c r="AY106" i="38" s="1"/>
  <c r="O63" i="38"/>
  <c r="AU63" i="38"/>
  <c r="AU106" i="38" s="1"/>
  <c r="AM63" i="38"/>
  <c r="AM106" i="38" s="1"/>
  <c r="BC63" i="38"/>
  <c r="BC106" i="38" s="1"/>
  <c r="AE63" i="38"/>
  <c r="AE106" i="38" s="1"/>
  <c r="G63" i="38"/>
  <c r="G106" i="38" s="1"/>
  <c r="W63" i="38"/>
  <c r="W106" i="38" s="1"/>
  <c r="AU77" i="44"/>
  <c r="AM77" i="44"/>
  <c r="G77" i="44"/>
  <c r="BC77" i="44"/>
  <c r="W77" i="44"/>
  <c r="S77" i="44"/>
  <c r="AY77" i="44"/>
  <c r="AE77" i="44"/>
  <c r="K77" i="44"/>
  <c r="AA77" i="44"/>
  <c r="AQ77" i="44"/>
  <c r="AI77" i="44"/>
  <c r="O77" i="44"/>
  <c r="S126" i="45"/>
  <c r="AI126" i="45"/>
  <c r="AM126" i="45"/>
  <c r="BC126" i="45"/>
  <c r="AQ126" i="45"/>
  <c r="AY126" i="45"/>
  <c r="AA126" i="45"/>
  <c r="AU126" i="45"/>
  <c r="G126" i="45"/>
  <c r="K126" i="45"/>
  <c r="O126" i="45"/>
  <c r="AE126" i="45"/>
  <c r="W126" i="45"/>
  <c r="W120" i="46"/>
  <c r="AU120" i="46"/>
  <c r="O120" i="46"/>
  <c r="AE120" i="46"/>
  <c r="G120" i="46"/>
  <c r="AI120" i="46"/>
  <c r="AA120" i="46"/>
  <c r="BC120" i="46"/>
  <c r="AY120" i="46"/>
  <c r="AQ120" i="46"/>
  <c r="K120" i="46"/>
  <c r="AM120" i="46"/>
  <c r="S120" i="46"/>
  <c r="W126" i="48"/>
  <c r="BC126" i="48"/>
  <c r="AA126" i="48"/>
  <c r="S126" i="48"/>
  <c r="AE126" i="48"/>
  <c r="AQ126" i="48"/>
  <c r="AI126" i="48"/>
  <c r="G126" i="48"/>
  <c r="AM126" i="48"/>
  <c r="AY126" i="48"/>
  <c r="O126" i="48"/>
  <c r="AU126" i="48"/>
  <c r="K126" i="48"/>
  <c r="AW73" i="38"/>
  <c r="AG73" i="38"/>
  <c r="Q73" i="38"/>
  <c r="AO73" i="38"/>
  <c r="M73" i="38"/>
  <c r="AS73" i="38"/>
  <c r="E73" i="38"/>
  <c r="U73" i="38"/>
  <c r="I73" i="38"/>
  <c r="AC73" i="38"/>
  <c r="AK73" i="38"/>
  <c r="Y73" i="38"/>
  <c r="BA73" i="38"/>
  <c r="U18" i="45"/>
  <c r="Q18" i="45"/>
  <c r="AW18" i="45"/>
  <c r="Y18" i="45"/>
  <c r="E18" i="45"/>
  <c r="AK18" i="45"/>
  <c r="BA18" i="45"/>
  <c r="I18" i="45"/>
  <c r="AO18" i="45"/>
  <c r="M18" i="45"/>
  <c r="AC18" i="45"/>
  <c r="AS18" i="45"/>
  <c r="AG18" i="45"/>
  <c r="AW24" i="47"/>
  <c r="AC24" i="47"/>
  <c r="AG24" i="47"/>
  <c r="E24" i="47"/>
  <c r="AK24" i="47"/>
  <c r="I24" i="47"/>
  <c r="AO24" i="47"/>
  <c r="M24" i="47"/>
  <c r="AS24" i="47"/>
  <c r="Q24" i="47"/>
  <c r="U24" i="47"/>
  <c r="BA24" i="47"/>
  <c r="Y24" i="47"/>
  <c r="AW10" i="42"/>
  <c r="AW53" i="42" s="1"/>
  <c r="U10" i="42"/>
  <c r="BA10" i="42"/>
  <c r="AG10" i="42"/>
  <c r="AC10" i="42"/>
  <c r="I10" i="42"/>
  <c r="AO10" i="42"/>
  <c r="E10" i="42"/>
  <c r="E53" i="42" s="1"/>
  <c r="AK10" i="42"/>
  <c r="AK53" i="42" s="1"/>
  <c r="Q10" i="42"/>
  <c r="M10" i="42"/>
  <c r="AS10" i="42"/>
  <c r="AS53" i="42" s="1"/>
  <c r="Y10" i="42"/>
  <c r="Y53" i="42" s="1"/>
  <c r="AO118" i="40"/>
  <c r="E118" i="40"/>
  <c r="AG118" i="40"/>
  <c r="M118" i="40"/>
  <c r="AC118" i="40"/>
  <c r="I118" i="40"/>
  <c r="BA118" i="40"/>
  <c r="AK118" i="40"/>
  <c r="Q118" i="40"/>
  <c r="Y118" i="40"/>
  <c r="U118" i="40"/>
  <c r="AS118" i="40"/>
  <c r="AW118" i="40"/>
  <c r="AC118" i="50"/>
  <c r="M118" i="50"/>
  <c r="BA118" i="50"/>
  <c r="I118" i="50"/>
  <c r="AO118" i="50"/>
  <c r="E118" i="50"/>
  <c r="U118" i="50"/>
  <c r="AK118" i="50"/>
  <c r="AS118" i="50"/>
  <c r="AG118" i="50"/>
  <c r="AW118" i="50"/>
  <c r="Q118" i="50"/>
  <c r="Y118" i="50"/>
  <c r="BA18" i="40"/>
  <c r="E18" i="40"/>
  <c r="U18" i="40"/>
  <c r="AO18" i="40"/>
  <c r="AK18" i="40"/>
  <c r="I18" i="40"/>
  <c r="AC18" i="40"/>
  <c r="AG18" i="40"/>
  <c r="AS18" i="40"/>
  <c r="Q18" i="40"/>
  <c r="M18" i="40"/>
  <c r="AW18" i="40"/>
  <c r="Y18" i="40"/>
  <c r="BA116" i="41"/>
  <c r="BA159" i="41" s="1"/>
  <c r="AK116" i="41"/>
  <c r="AK159" i="41" s="1"/>
  <c r="E116" i="41"/>
  <c r="E159" i="41" s="1"/>
  <c r="AO116" i="41"/>
  <c r="AO159" i="41" s="1"/>
  <c r="I116" i="41"/>
  <c r="I159" i="41" s="1"/>
  <c r="AC116" i="41"/>
  <c r="M116" i="41"/>
  <c r="Q116" i="41"/>
  <c r="Q159" i="41" s="1"/>
  <c r="Y116" i="41"/>
  <c r="Y159" i="41" s="1"/>
  <c r="AG116" i="41"/>
  <c r="AW116" i="41"/>
  <c r="U116" i="41"/>
  <c r="U159" i="41" s="1"/>
  <c r="AS116" i="41"/>
  <c r="AS159" i="41" s="1"/>
  <c r="AG18" i="43"/>
  <c r="E18" i="43"/>
  <c r="AK18" i="43"/>
  <c r="AW18" i="43"/>
  <c r="Q18" i="43"/>
  <c r="BA18" i="43"/>
  <c r="U18" i="43"/>
  <c r="M18" i="43"/>
  <c r="I18" i="43"/>
  <c r="AC18" i="43"/>
  <c r="Y18" i="43"/>
  <c r="AS18" i="43"/>
  <c r="AO18" i="43"/>
  <c r="AS116" i="43"/>
  <c r="AS159" i="43" s="1"/>
  <c r="AC116" i="43"/>
  <c r="AC159" i="43" s="1"/>
  <c r="Y116" i="43"/>
  <c r="Y159" i="43" s="1"/>
  <c r="Q116" i="43"/>
  <c r="Q159" i="43" s="1"/>
  <c r="AW116" i="43"/>
  <c r="AW159" i="43" s="1"/>
  <c r="M116" i="43"/>
  <c r="M159" i="43" s="1"/>
  <c r="AO116" i="43"/>
  <c r="AO159" i="43" s="1"/>
  <c r="I116" i="43"/>
  <c r="I159" i="43" s="1"/>
  <c r="E116" i="43"/>
  <c r="E159" i="43" s="1"/>
  <c r="U116" i="43"/>
  <c r="U159" i="43" s="1"/>
  <c r="BA116" i="43"/>
  <c r="BA159" i="43" s="1"/>
  <c r="AK116" i="43"/>
  <c r="AK159" i="43" s="1"/>
  <c r="AG116" i="43"/>
  <c r="AG159" i="43" s="1"/>
  <c r="AC118" i="48"/>
  <c r="AS118" i="48"/>
  <c r="E118" i="48"/>
  <c r="BA118" i="48"/>
  <c r="AK118" i="48"/>
  <c r="M118" i="48"/>
  <c r="U118" i="48"/>
  <c r="Q118" i="48"/>
  <c r="AG118" i="48"/>
  <c r="AW118" i="48"/>
  <c r="AO118" i="48"/>
  <c r="I118" i="48"/>
  <c r="Y118" i="48"/>
  <c r="Q116" i="51"/>
  <c r="AK116" i="51"/>
  <c r="AK159" i="51" s="1"/>
  <c r="E116" i="51"/>
  <c r="Y116" i="51"/>
  <c r="Y159" i="51" s="1"/>
  <c r="AG116" i="51"/>
  <c r="AG159" i="51" s="1"/>
  <c r="AW116" i="51"/>
  <c r="AW159" i="51" s="1"/>
  <c r="U116" i="51"/>
  <c r="U159" i="51" s="1"/>
  <c r="I116" i="51"/>
  <c r="I159" i="51" s="1"/>
  <c r="AC116" i="51"/>
  <c r="AC159" i="51" s="1"/>
  <c r="BA116" i="51"/>
  <c r="M116" i="51"/>
  <c r="M159" i="51" s="1"/>
  <c r="AO116" i="51"/>
  <c r="AO159" i="51" s="1"/>
  <c r="AS116" i="51"/>
  <c r="AS159" i="51" s="1"/>
  <c r="S173" i="51" s="1"/>
  <c r="AW18" i="51"/>
  <c r="Q18" i="51"/>
  <c r="AK18" i="51"/>
  <c r="I18" i="51"/>
  <c r="M18" i="51"/>
  <c r="E18" i="51"/>
  <c r="BA18" i="51"/>
  <c r="Y18" i="51"/>
  <c r="U18" i="51"/>
  <c r="AC18" i="51"/>
  <c r="AG18" i="51"/>
  <c r="AO18" i="51"/>
  <c r="AS18" i="51"/>
  <c r="AW63" i="38"/>
  <c r="Y63" i="38"/>
  <c r="I63" i="38"/>
  <c r="I106" i="38" s="1"/>
  <c r="M164" i="38" s="1"/>
  <c r="AO63" i="38"/>
  <c r="U63" i="38"/>
  <c r="M63" i="38"/>
  <c r="AS63" i="38"/>
  <c r="AS106" i="38" s="1"/>
  <c r="M173" i="38" s="1"/>
  <c r="E63" i="38"/>
  <c r="Q63" i="38"/>
  <c r="BA63" i="38"/>
  <c r="BA106" i="38" s="1"/>
  <c r="M175" i="38" s="1"/>
  <c r="AG63" i="38"/>
  <c r="AG106" i="38" s="1"/>
  <c r="AC63" i="38"/>
  <c r="AK63" i="38"/>
  <c r="BA20" i="42"/>
  <c r="AC20" i="42"/>
  <c r="Y20" i="42"/>
  <c r="E20" i="42"/>
  <c r="AK20" i="42"/>
  <c r="AG20" i="42"/>
  <c r="M20" i="42"/>
  <c r="AS20" i="42"/>
  <c r="I20" i="42"/>
  <c r="AO20" i="42"/>
  <c r="U20" i="42"/>
  <c r="Q20" i="42"/>
  <c r="AW20" i="42"/>
  <c r="I126" i="45"/>
  <c r="U126" i="45"/>
  <c r="AW126" i="45"/>
  <c r="AK126" i="45"/>
  <c r="AO126" i="45"/>
  <c r="E126" i="45"/>
  <c r="M126" i="45"/>
  <c r="AC126" i="45"/>
  <c r="BA126" i="45"/>
  <c r="Y126" i="45"/>
  <c r="AG126" i="45"/>
  <c r="Q126" i="45"/>
  <c r="AS126" i="45"/>
  <c r="AW20" i="47"/>
  <c r="M20" i="47"/>
  <c r="AS20" i="47"/>
  <c r="Q20" i="47"/>
  <c r="U20" i="47"/>
  <c r="BA20" i="47"/>
  <c r="Y20" i="47"/>
  <c r="AC20" i="47"/>
  <c r="AG20" i="47"/>
  <c r="AO20" i="47"/>
  <c r="E20" i="47"/>
  <c r="AK20" i="47"/>
  <c r="I20" i="47"/>
  <c r="AK63" i="48"/>
  <c r="AK106" i="48" s="1"/>
  <c r="AS63" i="48"/>
  <c r="AS106" i="48" s="1"/>
  <c r="Y63" i="48"/>
  <c r="Y106" i="48" s="1"/>
  <c r="BA63" i="48"/>
  <c r="BA106" i="48" s="1"/>
  <c r="AG63" i="48"/>
  <c r="AG106" i="48" s="1"/>
  <c r="M63" i="48"/>
  <c r="M106" i="48" s="1"/>
  <c r="AC63" i="48"/>
  <c r="AC106" i="48" s="1"/>
  <c r="U63" i="48"/>
  <c r="U106" i="48" s="1"/>
  <c r="I63" i="48"/>
  <c r="I106" i="48" s="1"/>
  <c r="AO63" i="48"/>
  <c r="AO106" i="48" s="1"/>
  <c r="E63" i="48"/>
  <c r="E106" i="48" s="1"/>
  <c r="Q63" i="48"/>
  <c r="Q106" i="48" s="1"/>
  <c r="AW63" i="48"/>
  <c r="AW106" i="48" s="1"/>
  <c r="K116" i="42"/>
  <c r="K159" i="42" s="1"/>
  <c r="O116" i="42"/>
  <c r="O159" i="42" s="1"/>
  <c r="AU116" i="42"/>
  <c r="AU159" i="42" s="1"/>
  <c r="S116" i="42"/>
  <c r="S159" i="42" s="1"/>
  <c r="AY116" i="42"/>
  <c r="AY159" i="42" s="1"/>
  <c r="W116" i="42"/>
  <c r="W159" i="42" s="1"/>
  <c r="BC116" i="42"/>
  <c r="BC159" i="42" s="1"/>
  <c r="AI116" i="42"/>
  <c r="AI159" i="42" s="1"/>
  <c r="AE116" i="42"/>
  <c r="AA116" i="42"/>
  <c r="AA159" i="42" s="1"/>
  <c r="AQ116" i="42"/>
  <c r="G116" i="42"/>
  <c r="AM116" i="42"/>
  <c r="AM159" i="42" s="1"/>
  <c r="AY122" i="44"/>
  <c r="AU122" i="44"/>
  <c r="AE122" i="44"/>
  <c r="O122" i="44"/>
  <c r="S122" i="44"/>
  <c r="AI122" i="44"/>
  <c r="W122" i="44"/>
  <c r="G122" i="44"/>
  <c r="AM122" i="44"/>
  <c r="AA122" i="44"/>
  <c r="BC122" i="44"/>
  <c r="K122" i="44"/>
  <c r="AQ122" i="44"/>
  <c r="AU132" i="43"/>
  <c r="AM132" i="43"/>
  <c r="AE132" i="43"/>
  <c r="BC132" i="43"/>
  <c r="AI132" i="43"/>
  <c r="O132" i="43"/>
  <c r="G132" i="43"/>
  <c r="AA132" i="43"/>
  <c r="AY132" i="43"/>
  <c r="W132" i="43"/>
  <c r="K132" i="43"/>
  <c r="AQ132" i="43"/>
  <c r="S132" i="43"/>
  <c r="AU128" i="39"/>
  <c r="AE128" i="39"/>
  <c r="W128" i="39"/>
  <c r="AM128" i="39"/>
  <c r="BC128" i="39"/>
  <c r="G128" i="39"/>
  <c r="K128" i="39"/>
  <c r="AI128" i="39"/>
  <c r="O128" i="39"/>
  <c r="AA128" i="39"/>
  <c r="AQ128" i="39"/>
  <c r="AY128" i="39"/>
  <c r="S128" i="39"/>
  <c r="AU128" i="43"/>
  <c r="AE128" i="43"/>
  <c r="W128" i="43"/>
  <c r="G128" i="43"/>
  <c r="AM128" i="43"/>
  <c r="BC128" i="43"/>
  <c r="K128" i="43"/>
  <c r="AQ128" i="43"/>
  <c r="S128" i="43"/>
  <c r="AI128" i="43"/>
  <c r="AA128" i="43"/>
  <c r="AY128" i="43"/>
  <c r="O128" i="43"/>
  <c r="AQ69" i="48"/>
  <c r="AY69" i="48"/>
  <c r="S69" i="48"/>
  <c r="AA69" i="48"/>
  <c r="K69" i="48"/>
  <c r="AI69" i="48"/>
  <c r="O69" i="48"/>
  <c r="AE69" i="48"/>
  <c r="AU69" i="48"/>
  <c r="W69" i="48"/>
  <c r="AM69" i="48"/>
  <c r="BC69" i="48"/>
  <c r="G69" i="48"/>
  <c r="AQ128" i="49"/>
  <c r="AY128" i="49"/>
  <c r="S128" i="49"/>
  <c r="AA128" i="49"/>
  <c r="K128" i="49"/>
  <c r="BC128" i="49"/>
  <c r="AE128" i="49"/>
  <c r="G128" i="49"/>
  <c r="AU128" i="49"/>
  <c r="W128" i="49"/>
  <c r="AI128" i="49"/>
  <c r="O128" i="49"/>
  <c r="AM128" i="49"/>
  <c r="AW75" i="38"/>
  <c r="AO75" i="38"/>
  <c r="Y75" i="38"/>
  <c r="I75" i="38"/>
  <c r="E75" i="38"/>
  <c r="U75" i="38"/>
  <c r="Q75" i="38"/>
  <c r="AC75" i="38"/>
  <c r="AG75" i="38"/>
  <c r="AK75" i="38"/>
  <c r="M75" i="38"/>
  <c r="AS75" i="38"/>
  <c r="BA75" i="38"/>
  <c r="AS12" i="39"/>
  <c r="M12" i="39"/>
  <c r="AC12" i="39"/>
  <c r="AO12" i="39"/>
  <c r="E12" i="39"/>
  <c r="AW12" i="39"/>
  <c r="U12" i="39"/>
  <c r="Q12" i="39"/>
  <c r="I12" i="39"/>
  <c r="AK12" i="39"/>
  <c r="AG12" i="39"/>
  <c r="Y12" i="39"/>
  <c r="BA12" i="39"/>
  <c r="Q124" i="45"/>
  <c r="AG124" i="45"/>
  <c r="AW124" i="45"/>
  <c r="U124" i="45"/>
  <c r="I124" i="45"/>
  <c r="Y124" i="45"/>
  <c r="AS124" i="45"/>
  <c r="E124" i="45"/>
  <c r="M124" i="45"/>
  <c r="AC124" i="45"/>
  <c r="BA124" i="45"/>
  <c r="AO124" i="45"/>
  <c r="AK124" i="45"/>
  <c r="AG122" i="46"/>
  <c r="AW122" i="46"/>
  <c r="Q122" i="46"/>
  <c r="I122" i="46"/>
  <c r="Y122" i="46"/>
  <c r="U122" i="46"/>
  <c r="AC122" i="46"/>
  <c r="E122" i="46"/>
  <c r="AK122" i="46"/>
  <c r="AS122" i="46"/>
  <c r="BA122" i="46"/>
  <c r="AO122" i="46"/>
  <c r="M122" i="46"/>
  <c r="BA10" i="48"/>
  <c r="BA53" i="48" s="1"/>
  <c r="E10" i="48"/>
  <c r="E53" i="48" s="1"/>
  <c r="AK10" i="48"/>
  <c r="AK53" i="48" s="1"/>
  <c r="AC10" i="48"/>
  <c r="AC53" i="48" s="1"/>
  <c r="AS10" i="48"/>
  <c r="AS53" i="48" s="1"/>
  <c r="I10" i="48"/>
  <c r="I53" i="48" s="1"/>
  <c r="U10" i="48"/>
  <c r="U53" i="48" s="1"/>
  <c r="AG10" i="48"/>
  <c r="AG53" i="48" s="1"/>
  <c r="M10" i="48"/>
  <c r="M53" i="48" s="1"/>
  <c r="AO10" i="48"/>
  <c r="AO53" i="48" s="1"/>
  <c r="Y10" i="48"/>
  <c r="Y53" i="48" s="1"/>
  <c r="Q10" i="48"/>
  <c r="Q53" i="48" s="1"/>
  <c r="AW10" i="48"/>
  <c r="AW53" i="48" s="1"/>
  <c r="AU22" i="38"/>
  <c r="W22" i="38"/>
  <c r="K22" i="38"/>
  <c r="AQ22" i="38"/>
  <c r="AE22" i="38"/>
  <c r="S22" i="38"/>
  <c r="AY22" i="38"/>
  <c r="AM22" i="38"/>
  <c r="AA22" i="38"/>
  <c r="O22" i="38"/>
  <c r="G22" i="38"/>
  <c r="BC22" i="38"/>
  <c r="AI22" i="38"/>
  <c r="AM22" i="45"/>
  <c r="AU22" i="45"/>
  <c r="G22" i="45"/>
  <c r="AQ22" i="45"/>
  <c r="O22" i="45"/>
  <c r="AE22" i="45"/>
  <c r="AA22" i="45"/>
  <c r="AY22" i="45"/>
  <c r="W22" i="45"/>
  <c r="AI22" i="45"/>
  <c r="K22" i="45"/>
  <c r="S22" i="45"/>
  <c r="BC22" i="45"/>
  <c r="O120" i="50"/>
  <c r="AU120" i="50"/>
  <c r="AE120" i="50"/>
  <c r="G120" i="50"/>
  <c r="AM120" i="50"/>
  <c r="BC120" i="50"/>
  <c r="K120" i="50"/>
  <c r="AQ120" i="50"/>
  <c r="S120" i="50"/>
  <c r="AY120" i="50"/>
  <c r="AA120" i="50"/>
  <c r="W120" i="50"/>
  <c r="AI120" i="50"/>
  <c r="E20" i="37"/>
  <c r="BC159" i="30"/>
  <c r="E36" i="37"/>
  <c r="E10" i="37"/>
  <c r="E16" i="37"/>
  <c r="E12" i="37"/>
  <c r="E18" i="37"/>
  <c r="E48" i="37"/>
  <c r="E44" i="37"/>
  <c r="E32" i="37"/>
  <c r="E30" i="37"/>
  <c r="E50" i="37"/>
  <c r="E46" i="37"/>
  <c r="E28" i="37"/>
  <c r="E26" i="37"/>
  <c r="E14" i="37"/>
  <c r="E52" i="37"/>
  <c r="E40" i="37"/>
  <c r="E24" i="37"/>
  <c r="E42" i="37"/>
  <c r="E38" i="37"/>
  <c r="E34" i="37"/>
  <c r="E22" i="37"/>
  <c r="AK53" i="30"/>
  <c r="E106" i="32"/>
  <c r="G53" i="32"/>
  <c r="M53" i="30"/>
  <c r="E159" i="23"/>
  <c r="U159" i="23"/>
  <c r="AU159" i="33"/>
  <c r="BC53" i="34"/>
  <c r="AI53" i="34"/>
  <c r="AY159" i="33"/>
  <c r="AE53" i="34"/>
  <c r="I106" i="24"/>
  <c r="AS53" i="29"/>
  <c r="O159" i="24"/>
  <c r="AM53" i="18"/>
  <c r="G53" i="18"/>
  <c r="S159" i="24"/>
  <c r="AY53" i="23"/>
  <c r="AY53" i="34"/>
  <c r="G159" i="33"/>
  <c r="AU159" i="32"/>
  <c r="AY53" i="32"/>
  <c r="AU106" i="30"/>
  <c r="AI106" i="30"/>
  <c r="AE106" i="29"/>
  <c r="M53" i="24"/>
  <c r="U53" i="30"/>
  <c r="AS159" i="23"/>
  <c r="AS53" i="30"/>
  <c r="AQ53" i="32"/>
  <c r="AS53" i="20"/>
  <c r="AA53" i="34"/>
  <c r="K159" i="32"/>
  <c r="K53" i="32"/>
  <c r="E53" i="30"/>
  <c r="S53" i="34"/>
  <c r="AC53" i="30"/>
  <c r="G159" i="32"/>
  <c r="BA53" i="30"/>
  <c r="AA106" i="23"/>
  <c r="AI53" i="32"/>
  <c r="AY159" i="32"/>
  <c r="BC159" i="33"/>
  <c r="AE106" i="18"/>
  <c r="BC106" i="33"/>
  <c r="AS106" i="33"/>
  <c r="U106" i="32"/>
  <c r="AE53" i="29"/>
  <c r="E159" i="24"/>
  <c r="BC159" i="24"/>
  <c r="O106" i="30"/>
  <c r="K106" i="29"/>
  <c r="AY106" i="23"/>
  <c r="S106" i="18"/>
  <c r="W159" i="31"/>
  <c r="AE159" i="31"/>
  <c r="AM53" i="31"/>
  <c r="AC53" i="29"/>
  <c r="AS53" i="24"/>
  <c r="AK159" i="23"/>
  <c r="BA159" i="23"/>
  <c r="O53" i="23"/>
  <c r="Q53" i="23"/>
  <c r="AW53" i="23"/>
  <c r="AQ159" i="20"/>
  <c r="AU106" i="23"/>
  <c r="AI106" i="23"/>
  <c r="M159" i="23"/>
  <c r="AM159" i="24"/>
  <c r="AY53" i="24"/>
  <c r="AA106" i="29"/>
  <c r="O159" i="32"/>
  <c r="AE159" i="32"/>
  <c r="AI159" i="32"/>
  <c r="O106" i="29"/>
  <c r="AQ106" i="29"/>
  <c r="O159" i="33"/>
  <c r="S53" i="32"/>
  <c r="AE106" i="30"/>
  <c r="AU106" i="29"/>
  <c r="AE159" i="24"/>
  <c r="S106" i="23"/>
  <c r="AU159" i="20"/>
  <c r="W106" i="30"/>
  <c r="AY106" i="29"/>
  <c r="O106" i="23"/>
  <c r="W159" i="20"/>
  <c r="AE53" i="15"/>
  <c r="G53" i="9"/>
  <c r="AM159" i="33"/>
  <c r="AM53" i="34"/>
  <c r="AU53" i="34"/>
  <c r="AW106" i="33"/>
  <c r="Q53" i="33"/>
  <c r="BC53" i="32"/>
  <c r="E159" i="31"/>
  <c r="W53" i="31"/>
  <c r="AO106" i="33"/>
  <c r="AE53" i="32"/>
  <c r="O53" i="32"/>
  <c r="AW106" i="31"/>
  <c r="Q106" i="31"/>
  <c r="BC53" i="30"/>
  <c r="AW106" i="30"/>
  <c r="BC53" i="29"/>
  <c r="W53" i="29"/>
  <c r="Y159" i="29"/>
  <c r="AG106" i="24"/>
  <c r="AC159" i="24"/>
  <c r="W53" i="24"/>
  <c r="K159" i="24"/>
  <c r="AM53" i="24"/>
  <c r="BA53" i="20"/>
  <c r="AU53" i="20"/>
  <c r="BC106" i="30"/>
  <c r="AQ106" i="30"/>
  <c r="BC106" i="29"/>
  <c r="AU53" i="23"/>
  <c r="AA159" i="20"/>
  <c r="AE53" i="23"/>
  <c r="O53" i="15"/>
  <c r="G106" i="29"/>
  <c r="AA159" i="24"/>
  <c r="AY106" i="9"/>
  <c r="G159" i="34"/>
  <c r="AE159" i="33"/>
  <c r="W53" i="34"/>
  <c r="G106" i="33"/>
  <c r="AM106" i="33"/>
  <c r="AG106" i="33"/>
  <c r="S106" i="32"/>
  <c r="AY106" i="32"/>
  <c r="AM53" i="32"/>
  <c r="BC159" i="31"/>
  <c r="G53" i="31"/>
  <c r="AU53" i="32"/>
  <c r="W106" i="31"/>
  <c r="AU53" i="29"/>
  <c r="O53" i="29"/>
  <c r="Q106" i="29"/>
  <c r="AS159" i="24"/>
  <c r="Q106" i="24"/>
  <c r="AW159" i="24"/>
  <c r="Q159" i="24"/>
  <c r="G159" i="24"/>
  <c r="AY106" i="24"/>
  <c r="AY159" i="24"/>
  <c r="AO159" i="24"/>
  <c r="I159" i="24"/>
  <c r="AQ159" i="24"/>
  <c r="E53" i="20"/>
  <c r="AA159" i="32"/>
  <c r="S106" i="29"/>
  <c r="AC53" i="23"/>
  <c r="K159" i="20"/>
  <c r="AE159" i="20"/>
  <c r="AY159" i="20"/>
  <c r="AM159" i="20"/>
  <c r="AI159" i="9"/>
  <c r="AM106" i="29"/>
  <c r="W106" i="18"/>
  <c r="W159" i="33"/>
  <c r="G53" i="34"/>
  <c r="AS106" i="34"/>
  <c r="AC53" i="34"/>
  <c r="Q106" i="33"/>
  <c r="BA106" i="32"/>
  <c r="W53" i="32"/>
  <c r="BC53" i="31"/>
  <c r="AM53" i="29"/>
  <c r="G53" i="29"/>
  <c r="M159" i="24"/>
  <c r="AI159" i="24"/>
  <c r="AU159" i="24"/>
  <c r="BC53" i="24"/>
  <c r="AC53" i="20"/>
  <c r="M53" i="20"/>
  <c r="AA53" i="32"/>
  <c r="AM106" i="30"/>
  <c r="S106" i="30"/>
  <c r="K106" i="30"/>
  <c r="W106" i="29"/>
  <c r="AI106" i="29"/>
  <c r="AE106" i="23"/>
  <c r="BC106" i="23"/>
  <c r="AG53" i="23"/>
  <c r="AC159" i="23"/>
  <c r="O159" i="20"/>
  <c r="AC53" i="24"/>
  <c r="BC159" i="20"/>
  <c r="AI159" i="20"/>
  <c r="S159" i="20"/>
  <c r="AI159" i="34"/>
  <c r="S159" i="34"/>
  <c r="AM106" i="34"/>
  <c r="G106" i="34"/>
  <c r="AK106" i="34"/>
  <c r="AI106" i="33"/>
  <c r="AU53" i="33"/>
  <c r="O53" i="33"/>
  <c r="E159" i="33"/>
  <c r="Q159" i="32"/>
  <c r="AI106" i="32"/>
  <c r="AA106" i="31"/>
  <c r="AE159" i="30"/>
  <c r="AA159" i="30"/>
  <c r="AY106" i="31"/>
  <c r="AE159" i="29"/>
  <c r="M159" i="29"/>
  <c r="AA159" i="29"/>
  <c r="I159" i="29"/>
  <c r="I53" i="29"/>
  <c r="AO159" i="29"/>
  <c r="AI106" i="24"/>
  <c r="AE159" i="23"/>
  <c r="O106" i="20"/>
  <c r="AI106" i="20"/>
  <c r="W106" i="20"/>
  <c r="AA106" i="20"/>
  <c r="U53" i="20"/>
  <c r="Q53" i="20"/>
  <c r="BC159" i="32"/>
  <c r="AY106" i="30"/>
  <c r="I159" i="30"/>
  <c r="M53" i="29"/>
  <c r="W106" i="23"/>
  <c r="BC53" i="23"/>
  <c r="AQ106" i="23"/>
  <c r="AE53" i="24"/>
  <c r="G53" i="24"/>
  <c r="M53" i="23"/>
  <c r="G165" i="23" s="1"/>
  <c r="W53" i="1"/>
  <c r="AA159" i="34"/>
  <c r="AU159" i="34"/>
  <c r="AI106" i="34"/>
  <c r="K106" i="34"/>
  <c r="AE106" i="34"/>
  <c r="S159" i="33"/>
  <c r="AQ106" i="33"/>
  <c r="AI53" i="33"/>
  <c r="AS159" i="33"/>
  <c r="O106" i="33"/>
  <c r="AU106" i="33"/>
  <c r="M173" i="33" s="1"/>
  <c r="AK106" i="32"/>
  <c r="AE106" i="32"/>
  <c r="BC106" i="32"/>
  <c r="AK159" i="31"/>
  <c r="S159" i="31"/>
  <c r="AY159" i="31"/>
  <c r="O106" i="31"/>
  <c r="AM159" i="31"/>
  <c r="AU106" i="31"/>
  <c r="AY53" i="31"/>
  <c r="W159" i="30"/>
  <c r="AA53" i="31"/>
  <c r="AY159" i="30"/>
  <c r="S159" i="30"/>
  <c r="W53" i="30"/>
  <c r="AI106" i="31"/>
  <c r="G106" i="31"/>
  <c r="K106" i="31"/>
  <c r="W159" i="29"/>
  <c r="AI53" i="31"/>
  <c r="BA159" i="29"/>
  <c r="U159" i="29"/>
  <c r="AO53" i="30"/>
  <c r="AY159" i="29"/>
  <c r="S159" i="29"/>
  <c r="G106" i="24"/>
  <c r="AO106" i="24"/>
  <c r="AM106" i="24"/>
  <c r="AQ53" i="24"/>
  <c r="AA106" i="24"/>
  <c r="S159" i="23"/>
  <c r="AY159" i="23"/>
  <c r="BC106" i="20"/>
  <c r="M106" i="20"/>
  <c r="E159" i="20"/>
  <c r="W159" i="32"/>
  <c r="AM159" i="32"/>
  <c r="AO159" i="30"/>
  <c r="BA53" i="29"/>
  <c r="AK53" i="29"/>
  <c r="G171" i="29" s="1"/>
  <c r="G106" i="23"/>
  <c r="AM53" i="23"/>
  <c r="K106" i="23"/>
  <c r="O53" i="24"/>
  <c r="AQ53" i="1"/>
  <c r="O159" i="34"/>
  <c r="AY159" i="34"/>
  <c r="S106" i="34"/>
  <c r="W106" i="34"/>
  <c r="AO159" i="34"/>
  <c r="Y159" i="34"/>
  <c r="AQ159" i="33"/>
  <c r="K159" i="33"/>
  <c r="AE53" i="33"/>
  <c r="AW53" i="33"/>
  <c r="AG53" i="33"/>
  <c r="BA159" i="31"/>
  <c r="E106" i="31"/>
  <c r="G159" i="31"/>
  <c r="AU159" i="30"/>
  <c r="O159" i="30"/>
  <c r="AQ159" i="30"/>
  <c r="K159" i="30"/>
  <c r="BC106" i="31"/>
  <c r="S106" i="31"/>
  <c r="AW53" i="30"/>
  <c r="AU159" i="29"/>
  <c r="AS159" i="29"/>
  <c r="Y53" i="30"/>
  <c r="BC159" i="29"/>
  <c r="AQ159" i="29"/>
  <c r="K159" i="29"/>
  <c r="AS53" i="31"/>
  <c r="AO53" i="29"/>
  <c r="Y106" i="29"/>
  <c r="AW159" i="29"/>
  <c r="O106" i="24"/>
  <c r="AU106" i="24"/>
  <c r="AI53" i="24"/>
  <c r="Y106" i="24"/>
  <c r="S106" i="24"/>
  <c r="O159" i="23"/>
  <c r="AU159" i="23"/>
  <c r="Y159" i="23"/>
  <c r="BA159" i="24"/>
  <c r="U53" i="24"/>
  <c r="E53" i="24"/>
  <c r="G163" i="24" s="1"/>
  <c r="AY106" i="20"/>
  <c r="G106" i="20"/>
  <c r="K106" i="20"/>
  <c r="AQ106" i="20"/>
  <c r="AW53" i="20"/>
  <c r="Q159" i="20"/>
  <c r="S159" i="32"/>
  <c r="G106" i="30"/>
  <c r="K53" i="34"/>
  <c r="E53" i="29"/>
  <c r="U53" i="29"/>
  <c r="G167" i="29" s="1"/>
  <c r="W53" i="23"/>
  <c r="G159" i="20"/>
  <c r="AU53" i="24"/>
  <c r="AY53" i="9"/>
  <c r="BC106" i="16"/>
  <c r="AS53" i="16"/>
  <c r="W53" i="15"/>
  <c r="K106" i="18"/>
  <c r="W159" i="34"/>
  <c r="AQ159" i="34"/>
  <c r="K159" i="34"/>
  <c r="AE159" i="34"/>
  <c r="BC159" i="34"/>
  <c r="AM159" i="34"/>
  <c r="AQ106" i="34"/>
  <c r="AU106" i="34"/>
  <c r="O106" i="34"/>
  <c r="AA106" i="34"/>
  <c r="AY106" i="34"/>
  <c r="BC106" i="34"/>
  <c r="AA159" i="33"/>
  <c r="AI159" i="33"/>
  <c r="AA106" i="33"/>
  <c r="W106" i="33"/>
  <c r="BA53" i="33"/>
  <c r="AY53" i="33"/>
  <c r="S53" i="33"/>
  <c r="S106" i="33"/>
  <c r="AY106" i="33"/>
  <c r="AE106" i="33"/>
  <c r="AW159" i="32"/>
  <c r="O106" i="32"/>
  <c r="AU106" i="32"/>
  <c r="W106" i="32"/>
  <c r="AI159" i="31"/>
  <c r="AK106" i="31"/>
  <c r="S53" i="31"/>
  <c r="Y159" i="31"/>
  <c r="G159" i="30"/>
  <c r="AI159" i="30"/>
  <c r="AM106" i="31"/>
  <c r="AQ106" i="31"/>
  <c r="AG53" i="30"/>
  <c r="AM159" i="29"/>
  <c r="G159" i="29"/>
  <c r="AK159" i="29"/>
  <c r="E159" i="29"/>
  <c r="AC159" i="29"/>
  <c r="I53" i="30"/>
  <c r="AI159" i="29"/>
  <c r="AS159" i="31"/>
  <c r="Y53" i="29"/>
  <c r="W106" i="24"/>
  <c r="BC106" i="24"/>
  <c r="AW106" i="24"/>
  <c r="AQ106" i="24"/>
  <c r="K106" i="24"/>
  <c r="AI159" i="23"/>
  <c r="AU106" i="20"/>
  <c r="AM106" i="20"/>
  <c r="S106" i="20"/>
  <c r="AK53" i="20"/>
  <c r="AG53" i="20"/>
  <c r="AE106" i="20"/>
  <c r="AQ159" i="32"/>
  <c r="AA106" i="30"/>
  <c r="AQ53" i="34"/>
  <c r="AM106" i="23"/>
  <c r="G53" i="23"/>
  <c r="AS53" i="23"/>
  <c r="G173" i="23" s="1"/>
  <c r="Y53" i="34"/>
  <c r="AO106" i="34"/>
  <c r="I106" i="34"/>
  <c r="BA106" i="34"/>
  <c r="BA159" i="34"/>
  <c r="AK159" i="34"/>
  <c r="BA53" i="34"/>
  <c r="Q106" i="34"/>
  <c r="Q53" i="34"/>
  <c r="AC159" i="34"/>
  <c r="AC106" i="33"/>
  <c r="AC53" i="33"/>
  <c r="E106" i="33"/>
  <c r="M159" i="33"/>
  <c r="I53" i="32"/>
  <c r="G164" i="32" s="1"/>
  <c r="AO106" i="32"/>
  <c r="I106" i="32"/>
  <c r="BA53" i="32"/>
  <c r="AS106" i="32"/>
  <c r="AA106" i="32"/>
  <c r="K159" i="31"/>
  <c r="I53" i="33"/>
  <c r="I106" i="33"/>
  <c r="I159" i="33"/>
  <c r="AC106" i="32"/>
  <c r="Q53" i="32"/>
  <c r="M159" i="32"/>
  <c r="K53" i="31"/>
  <c r="AM159" i="30"/>
  <c r="AC106" i="30"/>
  <c r="BA159" i="30"/>
  <c r="S175" i="30" s="1"/>
  <c r="U159" i="30"/>
  <c r="AW53" i="31"/>
  <c r="AG106" i="31"/>
  <c r="Q53" i="30"/>
  <c r="Y106" i="30"/>
  <c r="AS106" i="29"/>
  <c r="M106" i="29"/>
  <c r="AE53" i="30"/>
  <c r="AY53" i="30"/>
  <c r="Q106" i="30"/>
  <c r="M166" i="30" s="1"/>
  <c r="E53" i="31"/>
  <c r="U53" i="31"/>
  <c r="AE53" i="31"/>
  <c r="AO106" i="29"/>
  <c r="AA53" i="29"/>
  <c r="I106" i="29"/>
  <c r="AW53" i="29"/>
  <c r="Q159" i="29"/>
  <c r="S53" i="29"/>
  <c r="AG159" i="24"/>
  <c r="AW106" i="23"/>
  <c r="AE106" i="24"/>
  <c r="M106" i="24"/>
  <c r="S53" i="24"/>
  <c r="AW159" i="23"/>
  <c r="AK53" i="23"/>
  <c r="AW53" i="24"/>
  <c r="G174" i="24" s="1"/>
  <c r="Q53" i="24"/>
  <c r="Y159" i="24"/>
  <c r="BA106" i="23"/>
  <c r="U106" i="23"/>
  <c r="AQ53" i="23"/>
  <c r="Y106" i="23"/>
  <c r="AM159" i="23"/>
  <c r="I53" i="23"/>
  <c r="AK106" i="24"/>
  <c r="AK53" i="24"/>
  <c r="Y106" i="20"/>
  <c r="AW106" i="20"/>
  <c r="AG159" i="20"/>
  <c r="S170" i="20" s="1"/>
  <c r="AQ53" i="20"/>
  <c r="K53" i="20"/>
  <c r="AS159" i="20"/>
  <c r="AC159" i="20"/>
  <c r="M159" i="20"/>
  <c r="I106" i="20"/>
  <c r="AM53" i="20"/>
  <c r="G53" i="20"/>
  <c r="BA159" i="20"/>
  <c r="I53" i="34"/>
  <c r="G164" i="34" s="1"/>
  <c r="I159" i="34"/>
  <c r="AK53" i="34"/>
  <c r="AW159" i="34"/>
  <c r="AG159" i="34"/>
  <c r="Q159" i="34"/>
  <c r="AG53" i="34"/>
  <c r="AC106" i="34"/>
  <c r="M53" i="34"/>
  <c r="M106" i="34"/>
  <c r="M159" i="34"/>
  <c r="M106" i="33"/>
  <c r="BC53" i="33"/>
  <c r="W53" i="33"/>
  <c r="BA159" i="33"/>
  <c r="U159" i="33"/>
  <c r="U53" i="33"/>
  <c r="AW159" i="33"/>
  <c r="AG159" i="33"/>
  <c r="BA106" i="33"/>
  <c r="AC159" i="33"/>
  <c r="K106" i="33"/>
  <c r="AG106" i="32"/>
  <c r="BA159" i="32"/>
  <c r="U159" i="32"/>
  <c r="AK53" i="32"/>
  <c r="M106" i="32"/>
  <c r="G106" i="32"/>
  <c r="AQ106" i="32"/>
  <c r="U159" i="31"/>
  <c r="BA106" i="31"/>
  <c r="Y53" i="33"/>
  <c r="AG53" i="32"/>
  <c r="AS159" i="32"/>
  <c r="AC159" i="32"/>
  <c r="AU159" i="31"/>
  <c r="Y106" i="31"/>
  <c r="I159" i="31"/>
  <c r="I106" i="31"/>
  <c r="BA106" i="30"/>
  <c r="U106" i="30"/>
  <c r="AG159" i="31"/>
  <c r="AS159" i="30"/>
  <c r="M159" i="30"/>
  <c r="Q53" i="31"/>
  <c r="G53" i="30"/>
  <c r="AE106" i="31"/>
  <c r="AO106" i="30"/>
  <c r="K53" i="30"/>
  <c r="AK106" i="29"/>
  <c r="E106" i="29"/>
  <c r="Y159" i="30"/>
  <c r="AU53" i="30"/>
  <c r="AG106" i="30"/>
  <c r="AK53" i="31"/>
  <c r="BA53" i="31"/>
  <c r="AU53" i="31"/>
  <c r="AC53" i="31"/>
  <c r="AW106" i="29"/>
  <c r="AG159" i="29"/>
  <c r="AI53" i="29"/>
  <c r="Q53" i="29"/>
  <c r="AG106" i="23"/>
  <c r="K53" i="24"/>
  <c r="AG159" i="23"/>
  <c r="U53" i="23"/>
  <c r="AO53" i="24"/>
  <c r="I53" i="24"/>
  <c r="AS106" i="23"/>
  <c r="M106" i="23"/>
  <c r="AI53" i="23"/>
  <c r="AO159" i="23"/>
  <c r="AA53" i="23"/>
  <c r="I106" i="23"/>
  <c r="W159" i="24"/>
  <c r="W159" i="23"/>
  <c r="AK159" i="24"/>
  <c r="U106" i="24"/>
  <c r="U159" i="24"/>
  <c r="E106" i="24"/>
  <c r="K159" i="23"/>
  <c r="E106" i="20"/>
  <c r="AI53" i="20"/>
  <c r="AS106" i="20"/>
  <c r="AC106" i="20"/>
  <c r="AK106" i="20"/>
  <c r="AO53" i="20"/>
  <c r="Y159" i="20"/>
  <c r="AE53" i="20"/>
  <c r="AK159" i="20"/>
  <c r="U159" i="20"/>
  <c r="AO53" i="34"/>
  <c r="Y106" i="34"/>
  <c r="U106" i="34"/>
  <c r="U159" i="34"/>
  <c r="E106" i="34"/>
  <c r="U53" i="34"/>
  <c r="AW53" i="34"/>
  <c r="O53" i="34"/>
  <c r="AS53" i="33"/>
  <c r="G173" i="33" s="1"/>
  <c r="M53" i="33"/>
  <c r="G165" i="33" s="1"/>
  <c r="Q159" i="33"/>
  <c r="AK106" i="33"/>
  <c r="Y159" i="32"/>
  <c r="AO53" i="32"/>
  <c r="G172" i="32" s="1"/>
  <c r="Y106" i="32"/>
  <c r="AO159" i="32"/>
  <c r="U53" i="32"/>
  <c r="AQ159" i="31"/>
  <c r="U106" i="31"/>
  <c r="AQ53" i="33"/>
  <c r="K53" i="33"/>
  <c r="AW53" i="32"/>
  <c r="G174" i="32" s="1"/>
  <c r="O159" i="31"/>
  <c r="AQ53" i="31"/>
  <c r="AO106" i="31"/>
  <c r="AS106" i="30"/>
  <c r="M106" i="30"/>
  <c r="AK159" i="30"/>
  <c r="E159" i="30"/>
  <c r="AA53" i="30"/>
  <c r="O159" i="29"/>
  <c r="AC106" i="29"/>
  <c r="AW159" i="30"/>
  <c r="S53" i="30"/>
  <c r="I53" i="31"/>
  <c r="G164" i="31" s="1"/>
  <c r="AC159" i="31"/>
  <c r="AQ53" i="29"/>
  <c r="K53" i="29"/>
  <c r="AG53" i="29"/>
  <c r="Q106" i="23"/>
  <c r="AS106" i="24"/>
  <c r="Q159" i="23"/>
  <c r="E53" i="23"/>
  <c r="AG53" i="24"/>
  <c r="G170" i="24" s="1"/>
  <c r="AK106" i="23"/>
  <c r="E106" i="23"/>
  <c r="S53" i="23"/>
  <c r="K53" i="23"/>
  <c r="G159" i="23"/>
  <c r="AO53" i="23"/>
  <c r="AA159" i="23"/>
  <c r="AO106" i="20"/>
  <c r="AA53" i="20"/>
  <c r="Y53" i="20"/>
  <c r="AO159" i="20"/>
  <c r="AW159" i="20"/>
  <c r="BA106" i="20"/>
  <c r="W53" i="20"/>
  <c r="E159" i="34"/>
  <c r="E53" i="34"/>
  <c r="AW106" i="34"/>
  <c r="AG106" i="34"/>
  <c r="AS53" i="34"/>
  <c r="AS159" i="34"/>
  <c r="AM53" i="33"/>
  <c r="G53" i="33"/>
  <c r="AK159" i="33"/>
  <c r="AK53" i="33"/>
  <c r="E53" i="33"/>
  <c r="U106" i="33"/>
  <c r="Y53" i="32"/>
  <c r="G168" i="32" s="1"/>
  <c r="AG159" i="32"/>
  <c r="AW106" i="32"/>
  <c r="Q106" i="32"/>
  <c r="AK159" i="32"/>
  <c r="E159" i="32"/>
  <c r="I159" i="32"/>
  <c r="E53" i="32"/>
  <c r="G163" i="32" s="1"/>
  <c r="AO53" i="33"/>
  <c r="AM106" i="32"/>
  <c r="K106" i="32"/>
  <c r="AA159" i="31"/>
  <c r="AO159" i="33"/>
  <c r="AA53" i="33"/>
  <c r="Y106" i="33"/>
  <c r="Y159" i="33"/>
  <c r="AS53" i="32"/>
  <c r="AC53" i="32"/>
  <c r="M53" i="32"/>
  <c r="AG53" i="31"/>
  <c r="G170" i="31" s="1"/>
  <c r="AO159" i="31"/>
  <c r="AK106" i="30"/>
  <c r="E106" i="30"/>
  <c r="AC159" i="30"/>
  <c r="AW159" i="31"/>
  <c r="Q159" i="31"/>
  <c r="AM53" i="30"/>
  <c r="AG159" i="30"/>
  <c r="AQ53" i="30"/>
  <c r="I106" i="30"/>
  <c r="BA106" i="29"/>
  <c r="U106" i="29"/>
  <c r="Q159" i="30"/>
  <c r="O53" i="30"/>
  <c r="AI53" i="30"/>
  <c r="Y53" i="31"/>
  <c r="G168" i="31" s="1"/>
  <c r="AO53" i="31"/>
  <c r="AS106" i="31"/>
  <c r="AC106" i="31"/>
  <c r="M53" i="31"/>
  <c r="M159" i="31"/>
  <c r="M106" i="31"/>
  <c r="O53" i="31"/>
  <c r="AY53" i="29"/>
  <c r="AG106" i="29"/>
  <c r="AC106" i="24"/>
  <c r="AA53" i="24"/>
  <c r="BA53" i="23"/>
  <c r="G175" i="23" s="1"/>
  <c r="Y53" i="24"/>
  <c r="AC106" i="23"/>
  <c r="AO106" i="23"/>
  <c r="I159" i="23"/>
  <c r="BC159" i="23"/>
  <c r="Y53" i="23"/>
  <c r="BA106" i="24"/>
  <c r="M175" i="24" s="1"/>
  <c r="BA53" i="24"/>
  <c r="G175" i="24" s="1"/>
  <c r="AQ159" i="23"/>
  <c r="AG106" i="20"/>
  <c r="Q106" i="20"/>
  <c r="U106" i="20"/>
  <c r="M167" i="20" s="1"/>
  <c r="AY53" i="20"/>
  <c r="S53" i="20"/>
  <c r="I53" i="20"/>
  <c r="I159" i="20"/>
  <c r="BC53" i="20"/>
  <c r="O53" i="20"/>
  <c r="AS53" i="17"/>
  <c r="AC53" i="17"/>
  <c r="AU53" i="15"/>
  <c r="AA53" i="15"/>
  <c r="K53" i="15"/>
  <c r="AU159" i="9"/>
  <c r="O159" i="9"/>
  <c r="AC53" i="9"/>
  <c r="AU159" i="17"/>
  <c r="AM106" i="18"/>
  <c r="U53" i="16"/>
  <c r="M53" i="16"/>
  <c r="E53" i="16"/>
  <c r="S106" i="9"/>
  <c r="AC53" i="1"/>
  <c r="AC106" i="18"/>
  <c r="I53" i="18"/>
  <c r="O53" i="9"/>
  <c r="AI106" i="9"/>
  <c r="BC106" i="9"/>
  <c r="G106" i="18"/>
  <c r="O106" i="18"/>
  <c r="AI106" i="18"/>
  <c r="O159" i="17"/>
  <c r="AU106" i="18"/>
  <c r="AI53" i="15"/>
  <c r="AQ53" i="15"/>
  <c r="M53" i="17"/>
  <c r="BC106" i="18"/>
  <c r="AM106" i="17"/>
  <c r="AQ106" i="18"/>
  <c r="S159" i="9"/>
  <c r="BC53" i="9"/>
  <c r="AG53" i="18"/>
  <c r="AO159" i="17"/>
  <c r="W159" i="16"/>
  <c r="AI159" i="16"/>
  <c r="AM53" i="15"/>
  <c r="AY106" i="18"/>
  <c r="M53" i="1"/>
  <c r="AW53" i="1"/>
  <c r="Q159" i="1"/>
  <c r="O106" i="4"/>
  <c r="AS53" i="4"/>
  <c r="AC53" i="4"/>
  <c r="AE106" i="4"/>
  <c r="G106" i="4"/>
  <c r="AA159" i="9"/>
  <c r="AE53" i="9"/>
  <c r="AU53" i="9"/>
  <c r="W53" i="9"/>
  <c r="E106" i="8"/>
  <c r="AS53" i="8"/>
  <c r="AK53" i="16"/>
  <c r="M106" i="16"/>
  <c r="BA53" i="16"/>
  <c r="G53" i="16"/>
  <c r="BC53" i="15"/>
  <c r="AY159" i="17"/>
  <c r="AU106" i="4"/>
  <c r="K159" i="9"/>
  <c r="Y159" i="8"/>
  <c r="AA106" i="18"/>
  <c r="BC106" i="17"/>
  <c r="AC53" i="16"/>
  <c r="AQ106" i="9"/>
  <c r="AM106" i="9"/>
  <c r="AY159" i="9"/>
  <c r="U53" i="8"/>
  <c r="AI53" i="8"/>
  <c r="O53" i="18"/>
  <c r="AE106" i="17"/>
  <c r="I159" i="16"/>
  <c r="AG106" i="15"/>
  <c r="AY106" i="15"/>
  <c r="AC106" i="15"/>
  <c r="G53" i="15"/>
  <c r="AM159" i="4"/>
  <c r="G159" i="4"/>
  <c r="AA159" i="4"/>
  <c r="AE159" i="4"/>
  <c r="W106" i="4"/>
  <c r="AI106" i="4"/>
  <c r="BA53" i="4"/>
  <c r="BA159" i="4"/>
  <c r="AK53" i="4"/>
  <c r="U159" i="4"/>
  <c r="AE106" i="9"/>
  <c r="AO106" i="9"/>
  <c r="I106" i="9"/>
  <c r="AS53" i="9"/>
  <c r="AC159" i="9"/>
  <c r="M106" i="9"/>
  <c r="M53" i="9"/>
  <c r="G165" i="9" s="1"/>
  <c r="AK159" i="9"/>
  <c r="E106" i="9"/>
  <c r="AY159" i="8"/>
  <c r="AE159" i="8"/>
  <c r="E53" i="8"/>
  <c r="AY53" i="8"/>
  <c r="AW106" i="8"/>
  <c r="AK53" i="8"/>
  <c r="BA53" i="8"/>
  <c r="O159" i="18"/>
  <c r="AU159" i="18"/>
  <c r="S53" i="18"/>
  <c r="AY53" i="18"/>
  <c r="AW53" i="18"/>
  <c r="AW106" i="18"/>
  <c r="Q53" i="18"/>
  <c r="AA159" i="17"/>
  <c r="W106" i="17"/>
  <c r="AA106" i="17"/>
  <c r="O106" i="17"/>
  <c r="O159" i="16"/>
  <c r="AU159" i="16"/>
  <c r="K159" i="16"/>
  <c r="G106" i="16"/>
  <c r="AC106" i="16"/>
  <c r="Y159" i="16"/>
  <c r="O106" i="15"/>
  <c r="AQ106" i="15"/>
  <c r="K106" i="15"/>
  <c r="S159" i="15"/>
  <c r="AE159" i="15"/>
  <c r="AC159" i="15"/>
  <c r="AM159" i="17"/>
  <c r="BC106" i="15"/>
  <c r="AY53" i="15"/>
  <c r="AI159" i="4"/>
  <c r="W106" i="9"/>
  <c r="AQ159" i="8"/>
  <c r="AC53" i="8"/>
  <c r="AI106" i="8"/>
  <c r="AO53" i="8"/>
  <c r="I106" i="8"/>
  <c r="Q53" i="8"/>
  <c r="S159" i="17"/>
  <c r="AU106" i="17"/>
  <c r="AY106" i="17"/>
  <c r="K106" i="17"/>
  <c r="S106" i="17"/>
  <c r="BC159" i="16"/>
  <c r="AK53" i="17"/>
  <c r="AQ159" i="16"/>
  <c r="AI106" i="16"/>
  <c r="AS106" i="16"/>
  <c r="AO106" i="15"/>
  <c r="AU106" i="15"/>
  <c r="Y106" i="15"/>
  <c r="AO159" i="15"/>
  <c r="AI106" i="15"/>
  <c r="AY159" i="15"/>
  <c r="G159" i="15"/>
  <c r="AM159" i="15"/>
  <c r="AI159" i="15"/>
  <c r="W159" i="17"/>
  <c r="AA106" i="9"/>
  <c r="K106" i="9"/>
  <c r="AQ106" i="4"/>
  <c r="BC159" i="4"/>
  <c r="K159" i="4"/>
  <c r="AQ159" i="4"/>
  <c r="BC106" i="4"/>
  <c r="M53" i="4"/>
  <c r="S106" i="4"/>
  <c r="AY106" i="4"/>
  <c r="U53" i="4"/>
  <c r="AU53" i="4"/>
  <c r="Q53" i="4"/>
  <c r="O53" i="4"/>
  <c r="AE53" i="4"/>
  <c r="AU106" i="9"/>
  <c r="O106" i="9"/>
  <c r="W159" i="9"/>
  <c r="AM159" i="9"/>
  <c r="G159" i="9"/>
  <c r="BA106" i="8"/>
  <c r="U106" i="8"/>
  <c r="S159" i="8"/>
  <c r="O159" i="8"/>
  <c r="AU159" i="8"/>
  <c r="AC106" i="8"/>
  <c r="AE159" i="18"/>
  <c r="AI159" i="18"/>
  <c r="Q106" i="18"/>
  <c r="AI53" i="18"/>
  <c r="AG106" i="18"/>
  <c r="AQ159" i="17"/>
  <c r="K159" i="17"/>
  <c r="Y53" i="18"/>
  <c r="Y159" i="18"/>
  <c r="AC159" i="17"/>
  <c r="G106" i="17"/>
  <c r="AA159" i="16"/>
  <c r="AE159" i="16"/>
  <c r="AY159" i="16"/>
  <c r="E53" i="17"/>
  <c r="S159" i="16"/>
  <c r="AE106" i="16"/>
  <c r="U106" i="16"/>
  <c r="AM106" i="16"/>
  <c r="W106" i="16"/>
  <c r="AW159" i="17"/>
  <c r="AG106" i="17"/>
  <c r="AA159" i="15"/>
  <c r="I106" i="15"/>
  <c r="W106" i="15"/>
  <c r="AM106" i="15"/>
  <c r="G106" i="15"/>
  <c r="AW106" i="15"/>
  <c r="AG53" i="16"/>
  <c r="Q53" i="16"/>
  <c r="I159" i="15"/>
  <c r="AA106" i="15"/>
  <c r="BC159" i="15"/>
  <c r="K159" i="15"/>
  <c r="O159" i="15"/>
  <c r="AU159" i="15"/>
  <c r="G159" i="17"/>
  <c r="S53" i="15"/>
  <c r="BC159" i="9"/>
  <c r="Y53" i="1"/>
  <c r="AG106" i="1"/>
  <c r="AI53" i="1"/>
  <c r="AU159" i="4"/>
  <c r="O159" i="4"/>
  <c r="S159" i="4"/>
  <c r="AY159" i="4"/>
  <c r="M106" i="4"/>
  <c r="AM106" i="4"/>
  <c r="E53" i="4"/>
  <c r="AQ159" i="9"/>
  <c r="G106" i="9"/>
  <c r="AE159" i="9"/>
  <c r="Y106" i="9"/>
  <c r="AI159" i="8"/>
  <c r="AK106" i="8"/>
  <c r="S106" i="8"/>
  <c r="AY106" i="8"/>
  <c r="I53" i="8"/>
  <c r="AA53" i="8"/>
  <c r="S159" i="18"/>
  <c r="AY159" i="18"/>
  <c r="AQ106" i="17"/>
  <c r="AI106" i="17"/>
  <c r="I159" i="17"/>
  <c r="U53" i="17"/>
  <c r="G159" i="16"/>
  <c r="AM159" i="16"/>
  <c r="BA53" i="17"/>
  <c r="S106" i="16"/>
  <c r="AY106" i="16"/>
  <c r="Q106" i="15"/>
  <c r="AG106" i="16"/>
  <c r="S106" i="15"/>
  <c r="AQ159" i="15"/>
  <c r="W159" i="15"/>
  <c r="BA53" i="15"/>
  <c r="U106" i="15"/>
  <c r="BC159" i="17"/>
  <c r="AE159" i="17"/>
  <c r="U159" i="18"/>
  <c r="AC106" i="17"/>
  <c r="Y106" i="17"/>
  <c r="AM53" i="17"/>
  <c r="AE53" i="17"/>
  <c r="E106" i="16"/>
  <c r="Y159" i="15"/>
  <c r="AK159" i="15"/>
  <c r="G159" i="18"/>
  <c r="AG159" i="18"/>
  <c r="AE53" i="18"/>
  <c r="BA106" i="18"/>
  <c r="BA159" i="18"/>
  <c r="U106" i="18"/>
  <c r="E106" i="18"/>
  <c r="BA53" i="18"/>
  <c r="U53" i="18"/>
  <c r="Q159" i="18"/>
  <c r="AS159" i="18"/>
  <c r="M159" i="18"/>
  <c r="AO53" i="18"/>
  <c r="AA53" i="18"/>
  <c r="I159" i="18"/>
  <c r="M106" i="17"/>
  <c r="Y159" i="17"/>
  <c r="I53" i="17"/>
  <c r="I106" i="17"/>
  <c r="W53" i="17"/>
  <c r="BA159" i="17"/>
  <c r="AK159" i="17"/>
  <c r="U159" i="17"/>
  <c r="E159" i="17"/>
  <c r="I106" i="16"/>
  <c r="AS159" i="16"/>
  <c r="M159" i="16"/>
  <c r="Y53" i="16"/>
  <c r="AU53" i="17"/>
  <c r="AW53" i="17"/>
  <c r="AI53" i="17"/>
  <c r="Q106" i="17"/>
  <c r="S53" i="17"/>
  <c r="AK106" i="16"/>
  <c r="BC53" i="16"/>
  <c r="BA159" i="16"/>
  <c r="AK159" i="16"/>
  <c r="AW159" i="15"/>
  <c r="AE106" i="15"/>
  <c r="O53" i="16"/>
  <c r="AA53" i="16"/>
  <c r="AY53" i="16"/>
  <c r="AI53" i="16"/>
  <c r="S53" i="16"/>
  <c r="AG159" i="15"/>
  <c r="AW53" i="15"/>
  <c r="Q53" i="15"/>
  <c r="AS106" i="15"/>
  <c r="AC53" i="15"/>
  <c r="AK106" i="15"/>
  <c r="U53" i="15"/>
  <c r="E159" i="15"/>
  <c r="K159" i="18"/>
  <c r="AK159" i="18"/>
  <c r="AC53" i="18"/>
  <c r="AU106" i="16"/>
  <c r="AW106" i="16"/>
  <c r="U159" i="15"/>
  <c r="AQ159" i="18"/>
  <c r="BC159" i="18"/>
  <c r="BC53" i="18"/>
  <c r="W53" i="18"/>
  <c r="AK106" i="18"/>
  <c r="AS53" i="18"/>
  <c r="M53" i="18"/>
  <c r="AW159" i="18"/>
  <c r="M106" i="18"/>
  <c r="AO159" i="18"/>
  <c r="AS159" i="17"/>
  <c r="M159" i="17"/>
  <c r="G53" i="17"/>
  <c r="BA106" i="16"/>
  <c r="AQ106" i="16"/>
  <c r="AC159" i="16"/>
  <c r="S169" i="16" s="1"/>
  <c r="I53" i="16"/>
  <c r="K53" i="17"/>
  <c r="AG159" i="17"/>
  <c r="Q159" i="17"/>
  <c r="Y106" i="16"/>
  <c r="AM53" i="16"/>
  <c r="U159" i="16"/>
  <c r="E159" i="16"/>
  <c r="Q159" i="15"/>
  <c r="AE53" i="16"/>
  <c r="AQ53" i="16"/>
  <c r="AG159" i="16"/>
  <c r="Q106" i="16"/>
  <c r="AO53" i="15"/>
  <c r="I53" i="15"/>
  <c r="G164" i="15" s="1"/>
  <c r="AS159" i="15"/>
  <c r="AS53" i="15"/>
  <c r="M106" i="15"/>
  <c r="AK53" i="15"/>
  <c r="E106" i="15"/>
  <c r="W159" i="18"/>
  <c r="K53" i="18"/>
  <c r="Y53" i="17"/>
  <c r="K106" i="16"/>
  <c r="AO53" i="16"/>
  <c r="AQ53" i="17"/>
  <c r="K53" i="16"/>
  <c r="Y53" i="15"/>
  <c r="AA159" i="18"/>
  <c r="AM159" i="18"/>
  <c r="AU53" i="18"/>
  <c r="E159" i="18"/>
  <c r="AK53" i="18"/>
  <c r="E53" i="18"/>
  <c r="AI159" i="17"/>
  <c r="AS106" i="18"/>
  <c r="AC159" i="18"/>
  <c r="AQ53" i="18"/>
  <c r="AO106" i="18"/>
  <c r="Y106" i="18"/>
  <c r="I106" i="18"/>
  <c r="AS106" i="17"/>
  <c r="AO53" i="17"/>
  <c r="AO106" i="17"/>
  <c r="BC53" i="17"/>
  <c r="BA106" i="17"/>
  <c r="AK106" i="17"/>
  <c r="U106" i="17"/>
  <c r="E106" i="17"/>
  <c r="AO106" i="16"/>
  <c r="AA106" i="16"/>
  <c r="AO159" i="16"/>
  <c r="O53" i="17"/>
  <c r="AA53" i="17"/>
  <c r="AW106" i="17"/>
  <c r="AY53" i="17"/>
  <c r="AG53" i="17"/>
  <c r="Q53" i="17"/>
  <c r="O106" i="16"/>
  <c r="W53" i="16"/>
  <c r="AU53" i="16"/>
  <c r="AW53" i="16"/>
  <c r="G174" i="16" s="1"/>
  <c r="AW159" i="16"/>
  <c r="Q159" i="16"/>
  <c r="AG53" i="15"/>
  <c r="M159" i="15"/>
  <c r="M53" i="15"/>
  <c r="G165" i="15" s="1"/>
  <c r="BA159" i="15"/>
  <c r="BA106" i="15"/>
  <c r="E53" i="15"/>
  <c r="AW53" i="9"/>
  <c r="G174" i="9" s="1"/>
  <c r="G159" i="8"/>
  <c r="M159" i="8"/>
  <c r="BC106" i="8"/>
  <c r="S53" i="8"/>
  <c r="AW159" i="9"/>
  <c r="S174" i="9" s="1"/>
  <c r="AW106" i="9"/>
  <c r="S53" i="9"/>
  <c r="M159" i="9"/>
  <c r="AO53" i="9"/>
  <c r="I53" i="9"/>
  <c r="Y159" i="9"/>
  <c r="AM53" i="9"/>
  <c r="BC159" i="8"/>
  <c r="W53" i="8"/>
  <c r="BA53" i="9"/>
  <c r="G175" i="9" s="1"/>
  <c r="BA106" i="9"/>
  <c r="U53" i="9"/>
  <c r="E159" i="9"/>
  <c r="U159" i="8"/>
  <c r="K106" i="8"/>
  <c r="Y53" i="8"/>
  <c r="AE53" i="8"/>
  <c r="O53" i="8"/>
  <c r="AM106" i="8"/>
  <c r="K53" i="8"/>
  <c r="AO106" i="8"/>
  <c r="AW159" i="8"/>
  <c r="AG106" i="8"/>
  <c r="Q106" i="8"/>
  <c r="Q159" i="9"/>
  <c r="Q53" i="9"/>
  <c r="AM53" i="8"/>
  <c r="AA106" i="8"/>
  <c r="AU106" i="8"/>
  <c r="AG53" i="8"/>
  <c r="AG159" i="9"/>
  <c r="AG106" i="9"/>
  <c r="AQ53" i="9"/>
  <c r="K53" i="9"/>
  <c r="AS106" i="9"/>
  <c r="AG53" i="9"/>
  <c r="I159" i="9"/>
  <c r="AM159" i="8"/>
  <c r="G53" i="8"/>
  <c r="BA159" i="9"/>
  <c r="U106" i="9"/>
  <c r="E159" i="8"/>
  <c r="M53" i="8"/>
  <c r="AS159" i="8"/>
  <c r="AS106" i="8"/>
  <c r="W106" i="8"/>
  <c r="AO159" i="8"/>
  <c r="I159" i="8"/>
  <c r="O106" i="8"/>
  <c r="AW53" i="8"/>
  <c r="AG159" i="8"/>
  <c r="AA53" i="9"/>
  <c r="K159" i="8"/>
  <c r="AK159" i="8"/>
  <c r="Q106" i="9"/>
  <c r="AI53" i="9"/>
  <c r="AS159" i="9"/>
  <c r="AC106" i="9"/>
  <c r="Y53" i="9"/>
  <c r="AO159" i="9"/>
  <c r="AA159" i="8"/>
  <c r="W159" i="8"/>
  <c r="BC53" i="8"/>
  <c r="AK53" i="9"/>
  <c r="AK106" i="9"/>
  <c r="U159" i="9"/>
  <c r="E53" i="9"/>
  <c r="G163" i="9" s="1"/>
  <c r="BA159" i="8"/>
  <c r="AQ106" i="8"/>
  <c r="AU53" i="8"/>
  <c r="AC159" i="8"/>
  <c r="M106" i="8"/>
  <c r="G106" i="8"/>
  <c r="AQ53" i="8"/>
  <c r="Y106" i="8"/>
  <c r="AE106" i="8"/>
  <c r="Q159" i="8"/>
  <c r="W159" i="4"/>
  <c r="AG53" i="4"/>
  <c r="AY53" i="4"/>
  <c r="AC159" i="4"/>
  <c r="I53" i="4"/>
  <c r="AC106" i="4"/>
  <c r="G53" i="4"/>
  <c r="U106" i="4"/>
  <c r="AW53" i="4"/>
  <c r="K53" i="4"/>
  <c r="Y53" i="4"/>
  <c r="BA106" i="4"/>
  <c r="E106" i="4"/>
  <c r="Q106" i="4"/>
  <c r="AW106" i="4"/>
  <c r="K106" i="4"/>
  <c r="AQ53" i="4"/>
  <c r="AS159" i="4"/>
  <c r="Y106" i="4"/>
  <c r="Y159" i="4"/>
  <c r="AO106" i="4"/>
  <c r="M172" i="4" s="1"/>
  <c r="AO159" i="4"/>
  <c r="BC53" i="4"/>
  <c r="AK106" i="4"/>
  <c r="AG159" i="4"/>
  <c r="AI53" i="4"/>
  <c r="S53" i="4"/>
  <c r="Q159" i="4"/>
  <c r="AS106" i="4"/>
  <c r="W53" i="4"/>
  <c r="AA53" i="4"/>
  <c r="M159" i="4"/>
  <c r="AO53" i="4"/>
  <c r="G172" i="4" s="1"/>
  <c r="I106" i="4"/>
  <c r="I159" i="4"/>
  <c r="AA106" i="4"/>
  <c r="AM53" i="4"/>
  <c r="AK159" i="4"/>
  <c r="E159" i="4"/>
  <c r="AG106" i="4"/>
  <c r="AW159" i="4"/>
  <c r="AA159" i="1"/>
  <c r="G159" i="1"/>
  <c r="AM159" i="1"/>
  <c r="O53" i="1"/>
  <c r="AS106" i="1"/>
  <c r="G106" i="1"/>
  <c r="Y159" i="1"/>
  <c r="AK106" i="1"/>
  <c r="AQ159" i="1"/>
  <c r="O159" i="1"/>
  <c r="AU159" i="1"/>
  <c r="W106" i="1"/>
  <c r="S106" i="1"/>
  <c r="AY106" i="1"/>
  <c r="M159" i="1"/>
  <c r="S159" i="1"/>
  <c r="W159" i="1"/>
  <c r="Y106" i="1"/>
  <c r="AU53" i="1"/>
  <c r="AO159" i="1"/>
  <c r="K159" i="1"/>
  <c r="AS53" i="1"/>
  <c r="BC159" i="1"/>
  <c r="BC106" i="1"/>
  <c r="AY159" i="1"/>
  <c r="AE159" i="1"/>
  <c r="AE106" i="1"/>
  <c r="AI106" i="1"/>
  <c r="K53" i="1"/>
  <c r="M106" i="1"/>
  <c r="AC106" i="1"/>
  <c r="AM106" i="1"/>
  <c r="I159" i="1"/>
  <c r="BC53" i="1"/>
  <c r="E53" i="1"/>
  <c r="AK159" i="1"/>
  <c r="AQ106" i="1"/>
  <c r="U159" i="1"/>
  <c r="AK53" i="1"/>
  <c r="AW106" i="1"/>
  <c r="AI159" i="1"/>
  <c r="AA106" i="1"/>
  <c r="AO53" i="1"/>
  <c r="AU106" i="1"/>
  <c r="BA106" i="1"/>
  <c r="E106" i="1"/>
  <c r="AG53" i="1"/>
  <c r="AG159" i="1"/>
  <c r="AA53" i="1"/>
  <c r="AO106" i="1"/>
  <c r="K106" i="1"/>
  <c r="AE53" i="1"/>
  <c r="O106" i="1"/>
  <c r="AS159" i="1"/>
  <c r="BA53" i="1"/>
  <c r="BA159" i="1"/>
  <c r="U106" i="1"/>
  <c r="G53" i="1"/>
  <c r="Q106" i="1"/>
  <c r="S53" i="1"/>
  <c r="I106" i="1"/>
  <c r="I53" i="1"/>
  <c r="AC159" i="1"/>
  <c r="U53" i="1"/>
  <c r="G167" i="1" s="1"/>
  <c r="E159" i="1"/>
  <c r="AM53" i="1"/>
  <c r="AY53" i="1"/>
  <c r="AW159" i="1"/>
  <c r="Q53" i="1"/>
  <c r="G170" i="15" l="1"/>
  <c r="M172" i="9"/>
  <c r="G164" i="20"/>
  <c r="G167" i="32"/>
  <c r="G171" i="24"/>
  <c r="BE53" i="48"/>
  <c r="AE159" i="42"/>
  <c r="M106" i="38"/>
  <c r="Y106" i="38"/>
  <c r="M168" i="38" s="1"/>
  <c r="AG53" i="42"/>
  <c r="AI106" i="38"/>
  <c r="AM159" i="51"/>
  <c r="O159" i="51"/>
  <c r="AQ159" i="51"/>
  <c r="S172" i="51" s="1"/>
  <c r="AA159" i="51"/>
  <c r="S168" i="51" s="1"/>
  <c r="O159" i="40"/>
  <c r="AU159" i="40"/>
  <c r="AM53" i="45"/>
  <c r="AY53" i="45"/>
  <c r="AM53" i="46"/>
  <c r="G53" i="46"/>
  <c r="BG53" i="49"/>
  <c r="AY53" i="39"/>
  <c r="K53" i="39"/>
  <c r="W53" i="39"/>
  <c r="U106" i="43"/>
  <c r="M167" i="43" s="1"/>
  <c r="AC106" i="39"/>
  <c r="AG106" i="39"/>
  <c r="M170" i="39" s="1"/>
  <c r="AW53" i="41"/>
  <c r="U53" i="41"/>
  <c r="Y53" i="40"/>
  <c r="AS53" i="40"/>
  <c r="AO53" i="40"/>
  <c r="U159" i="46"/>
  <c r="AS159" i="46"/>
  <c r="AW159" i="46"/>
  <c r="AI53" i="44"/>
  <c r="W53" i="44"/>
  <c r="AA53" i="44"/>
  <c r="AK106" i="45"/>
  <c r="BA106" i="45"/>
  <c r="AG106" i="45"/>
  <c r="Q106" i="49"/>
  <c r="AG159" i="40"/>
  <c r="S170" i="40" s="1"/>
  <c r="AW159" i="40"/>
  <c r="AK159" i="40"/>
  <c r="I159" i="39"/>
  <c r="AO159" i="39"/>
  <c r="M159" i="39"/>
  <c r="W106" i="48"/>
  <c r="M169" i="48" s="1"/>
  <c r="O106" i="48"/>
  <c r="M165" i="48" s="1"/>
  <c r="AY106" i="48"/>
  <c r="AE159" i="49"/>
  <c r="BC159" i="49"/>
  <c r="K159" i="49"/>
  <c r="AQ159" i="41"/>
  <c r="S172" i="41" s="1"/>
  <c r="G159" i="41"/>
  <c r="AI159" i="41"/>
  <c r="O53" i="48"/>
  <c r="AQ53" i="48"/>
  <c r="G172" i="48" s="1"/>
  <c r="K53" i="48"/>
  <c r="G164" i="48" s="1"/>
  <c r="O53" i="38"/>
  <c r="W53" i="38"/>
  <c r="AE53" i="38"/>
  <c r="G53" i="42"/>
  <c r="AI53" i="42"/>
  <c r="AA53" i="42"/>
  <c r="AA106" i="51"/>
  <c r="AY106" i="51"/>
  <c r="BC106" i="51"/>
  <c r="BC106" i="49"/>
  <c r="W106" i="49"/>
  <c r="S106" i="49"/>
  <c r="AM106" i="43"/>
  <c r="BC106" i="41"/>
  <c r="W106" i="41"/>
  <c r="G106" i="41"/>
  <c r="AA106" i="41"/>
  <c r="AA159" i="45"/>
  <c r="AU159" i="45"/>
  <c r="AY159" i="45"/>
  <c r="AQ159" i="38"/>
  <c r="AU159" i="38"/>
  <c r="AA159" i="38"/>
  <c r="Q53" i="51"/>
  <c r="I53" i="51"/>
  <c r="AS53" i="51"/>
  <c r="I53" i="43"/>
  <c r="AW53" i="43"/>
  <c r="AC53" i="43"/>
  <c r="E53" i="50"/>
  <c r="AS159" i="42"/>
  <c r="S173" i="42" s="1"/>
  <c r="E159" i="42"/>
  <c r="AW159" i="42"/>
  <c r="S174" i="42" s="1"/>
  <c r="G159" i="46"/>
  <c r="BC159" i="46"/>
  <c r="AU159" i="46"/>
  <c r="Y106" i="50"/>
  <c r="M168" i="50" s="1"/>
  <c r="AO106" i="50"/>
  <c r="M172" i="50" s="1"/>
  <c r="AW106" i="50"/>
  <c r="E106" i="50"/>
  <c r="AK159" i="44"/>
  <c r="BA159" i="44"/>
  <c r="AO159" i="44"/>
  <c r="Q53" i="47"/>
  <c r="BA53" i="47"/>
  <c r="M53" i="47"/>
  <c r="AW53" i="47"/>
  <c r="W106" i="45"/>
  <c r="G106" i="45"/>
  <c r="O106" i="45"/>
  <c r="AY106" i="44"/>
  <c r="G106" i="44"/>
  <c r="AA106" i="44"/>
  <c r="AE106" i="44"/>
  <c r="W159" i="43"/>
  <c r="S167" i="43" s="1"/>
  <c r="AI159" i="43"/>
  <c r="O159" i="43"/>
  <c r="S165" i="43" s="1"/>
  <c r="K159" i="39"/>
  <c r="AY159" i="39"/>
  <c r="G159" i="39"/>
  <c r="AQ159" i="48"/>
  <c r="AU159" i="48"/>
  <c r="AE159" i="48"/>
  <c r="O106" i="44"/>
  <c r="M165" i="44" s="1"/>
  <c r="BC53" i="51"/>
  <c r="AI53" i="51"/>
  <c r="O53" i="41"/>
  <c r="AQ53" i="41"/>
  <c r="G172" i="41" s="1"/>
  <c r="AE53" i="41"/>
  <c r="AC106" i="51"/>
  <c r="U106" i="51"/>
  <c r="M167" i="51" s="1"/>
  <c r="AO106" i="51"/>
  <c r="BA106" i="51"/>
  <c r="M175" i="51" s="1"/>
  <c r="AK106" i="41"/>
  <c r="U106" i="41"/>
  <c r="M167" i="41" s="1"/>
  <c r="AW106" i="41"/>
  <c r="AO106" i="41"/>
  <c r="AW159" i="48"/>
  <c r="AK159" i="48"/>
  <c r="AS159" i="48"/>
  <c r="Q53" i="49"/>
  <c r="AS53" i="49"/>
  <c r="G173" i="49" s="1"/>
  <c r="BA53" i="49"/>
  <c r="G175" i="49" s="1"/>
  <c r="BA53" i="39"/>
  <c r="Y53" i="39"/>
  <c r="AO53" i="39"/>
  <c r="G172" i="39" s="1"/>
  <c r="AS53" i="39"/>
  <c r="I53" i="44"/>
  <c r="AG53" i="44"/>
  <c r="G170" i="44" s="1"/>
  <c r="E53" i="44"/>
  <c r="AM53" i="50"/>
  <c r="AE53" i="50"/>
  <c r="AA53" i="50"/>
  <c r="G53" i="40"/>
  <c r="AE53" i="40"/>
  <c r="S53" i="40"/>
  <c r="Q53" i="45"/>
  <c r="E53" i="45"/>
  <c r="AO53" i="45"/>
  <c r="AO53" i="38"/>
  <c r="AW53" i="38"/>
  <c r="AK53" i="38"/>
  <c r="AC53" i="38"/>
  <c r="AY159" i="47"/>
  <c r="K159" i="47"/>
  <c r="BC159" i="47"/>
  <c r="AG159" i="50"/>
  <c r="AO159" i="50"/>
  <c r="BA159" i="50"/>
  <c r="M159" i="50"/>
  <c r="AW159" i="49"/>
  <c r="AO159" i="49"/>
  <c r="E159" i="49"/>
  <c r="BA53" i="46"/>
  <c r="G175" i="46" s="1"/>
  <c r="AC53" i="46"/>
  <c r="AO53" i="46"/>
  <c r="S159" i="50"/>
  <c r="G159" i="50"/>
  <c r="AM159" i="50"/>
  <c r="BC159" i="44"/>
  <c r="AI159" i="44"/>
  <c r="O159" i="44"/>
  <c r="K106" i="43"/>
  <c r="BC106" i="40"/>
  <c r="W106" i="40"/>
  <c r="M169" i="40" s="1"/>
  <c r="AY106" i="40"/>
  <c r="O53" i="47"/>
  <c r="G53" i="47"/>
  <c r="AA53" i="47"/>
  <c r="AU53" i="43"/>
  <c r="AM53" i="43"/>
  <c r="AE53" i="43"/>
  <c r="AA53" i="43"/>
  <c r="BA106" i="49"/>
  <c r="M175" i="49" s="1"/>
  <c r="AO106" i="49"/>
  <c r="Y106" i="49"/>
  <c r="Y159" i="45"/>
  <c r="S168" i="45" s="1"/>
  <c r="M159" i="45"/>
  <c r="U159" i="45"/>
  <c r="BA159" i="38"/>
  <c r="AO159" i="38"/>
  <c r="S172" i="38" s="1"/>
  <c r="U159" i="38"/>
  <c r="AG159" i="38"/>
  <c r="AW159" i="47"/>
  <c r="S174" i="47" s="1"/>
  <c r="I159" i="47"/>
  <c r="S164" i="47" s="1"/>
  <c r="M159" i="47"/>
  <c r="G168" i="8"/>
  <c r="M172" i="15"/>
  <c r="G168" i="23"/>
  <c r="G172" i="24"/>
  <c r="G175" i="34"/>
  <c r="G165" i="48"/>
  <c r="G159" i="42"/>
  <c r="M174" i="48"/>
  <c r="AK106" i="38"/>
  <c r="M171" i="38" s="1"/>
  <c r="Q106" i="38"/>
  <c r="M166" i="38" s="1"/>
  <c r="U106" i="38"/>
  <c r="M167" i="38" s="1"/>
  <c r="AW106" i="38"/>
  <c r="M174" i="38" s="1"/>
  <c r="S165" i="51"/>
  <c r="E159" i="51"/>
  <c r="S170" i="43"/>
  <c r="BE159" i="43"/>
  <c r="AW159" i="41"/>
  <c r="M159" i="41"/>
  <c r="S163" i="41"/>
  <c r="M53" i="42"/>
  <c r="AO53" i="42"/>
  <c r="BA53" i="42"/>
  <c r="O106" i="38"/>
  <c r="BG106" i="38" s="1"/>
  <c r="K159" i="51"/>
  <c r="S164" i="51" s="1"/>
  <c r="AI159" i="51"/>
  <c r="BC159" i="51"/>
  <c r="K106" i="50"/>
  <c r="AA159" i="40"/>
  <c r="K159" i="40"/>
  <c r="AM159" i="40"/>
  <c r="S171" i="40" s="1"/>
  <c r="G53" i="45"/>
  <c r="AU53" i="45"/>
  <c r="K53" i="45"/>
  <c r="AI53" i="45"/>
  <c r="W53" i="46"/>
  <c r="AU53" i="46"/>
  <c r="K53" i="46"/>
  <c r="S53" i="39"/>
  <c r="AM53" i="39"/>
  <c r="AU53" i="39"/>
  <c r="E106" i="43"/>
  <c r="E106" i="39"/>
  <c r="Y106" i="39"/>
  <c r="M168" i="39" s="1"/>
  <c r="I106" i="39"/>
  <c r="M164" i="39" s="1"/>
  <c r="Y53" i="41"/>
  <c r="Q53" i="41"/>
  <c r="BA53" i="41"/>
  <c r="AW53" i="40"/>
  <c r="E53" i="40"/>
  <c r="I53" i="40"/>
  <c r="M159" i="46"/>
  <c r="AK159" i="46"/>
  <c r="Q159" i="46"/>
  <c r="S53" i="44"/>
  <c r="G53" i="44"/>
  <c r="AQ53" i="44"/>
  <c r="AU53" i="44"/>
  <c r="AS106" i="45"/>
  <c r="E106" i="45"/>
  <c r="U106" i="45"/>
  <c r="M167" i="45" s="1"/>
  <c r="AW106" i="45"/>
  <c r="AO106" i="44"/>
  <c r="BA106" i="44"/>
  <c r="AC106" i="44"/>
  <c r="Y159" i="40"/>
  <c r="S168" i="40" s="1"/>
  <c r="M159" i="40"/>
  <c r="S165" i="40" s="1"/>
  <c r="I159" i="40"/>
  <c r="S164" i="40" s="1"/>
  <c r="AC159" i="40"/>
  <c r="BA159" i="39"/>
  <c r="U159" i="39"/>
  <c r="Q159" i="39"/>
  <c r="G106" i="48"/>
  <c r="K106" i="48"/>
  <c r="M164" i="48" s="1"/>
  <c r="AI106" i="48"/>
  <c r="M170" i="48" s="1"/>
  <c r="AQ106" i="48"/>
  <c r="M172" i="48" s="1"/>
  <c r="AE53" i="51"/>
  <c r="W159" i="49"/>
  <c r="AU159" i="49"/>
  <c r="AQ159" i="49"/>
  <c r="S159" i="41"/>
  <c r="S166" i="41" s="1"/>
  <c r="AU159" i="41"/>
  <c r="BC159" i="41"/>
  <c r="G53" i="48"/>
  <c r="AU53" i="48"/>
  <c r="G173" i="48" s="1"/>
  <c r="S53" i="48"/>
  <c r="AY53" i="38"/>
  <c r="AI53" i="38"/>
  <c r="S53" i="38"/>
  <c r="AQ53" i="38"/>
  <c r="AU53" i="42"/>
  <c r="G173" i="42" s="1"/>
  <c r="AE53" i="42"/>
  <c r="K53" i="42"/>
  <c r="AQ53" i="42"/>
  <c r="AI106" i="51"/>
  <c r="S106" i="51"/>
  <c r="AQ106" i="51"/>
  <c r="AE106" i="51"/>
  <c r="AA106" i="49"/>
  <c r="AU106" i="49"/>
  <c r="AY106" i="49"/>
  <c r="G106" i="43"/>
  <c r="M173" i="43"/>
  <c r="AA106" i="43"/>
  <c r="AM106" i="41"/>
  <c r="K106" i="41"/>
  <c r="AI106" i="41"/>
  <c r="BG106" i="39"/>
  <c r="BC159" i="45"/>
  <c r="AE159" i="45"/>
  <c r="AI159" i="45"/>
  <c r="K159" i="38"/>
  <c r="AE159" i="38"/>
  <c r="AQ106" i="43"/>
  <c r="M172" i="43" s="1"/>
  <c r="AG53" i="51"/>
  <c r="G170" i="51" s="1"/>
  <c r="U53" i="51"/>
  <c r="BA53" i="51"/>
  <c r="G175" i="51" s="1"/>
  <c r="AC53" i="51"/>
  <c r="AK53" i="43"/>
  <c r="BA53" i="43"/>
  <c r="AG53" i="43"/>
  <c r="AO53" i="50"/>
  <c r="AS53" i="50"/>
  <c r="Q53" i="50"/>
  <c r="AW53" i="50"/>
  <c r="M159" i="42"/>
  <c r="S165" i="42" s="1"/>
  <c r="AC159" i="42"/>
  <c r="S169" i="42" s="1"/>
  <c r="AG159" i="42"/>
  <c r="S170" i="42" s="1"/>
  <c r="AY159" i="46"/>
  <c r="S174" i="46" s="1"/>
  <c r="S159" i="46"/>
  <c r="S166" i="46" s="1"/>
  <c r="AM159" i="46"/>
  <c r="AE159" i="46"/>
  <c r="M106" i="50"/>
  <c r="M165" i="50" s="1"/>
  <c r="AC106" i="50"/>
  <c r="AC159" i="44"/>
  <c r="E159" i="44"/>
  <c r="I159" i="44"/>
  <c r="BE106" i="40"/>
  <c r="AC53" i="47"/>
  <c r="U53" i="47"/>
  <c r="Y53" i="47"/>
  <c r="G168" i="47" s="1"/>
  <c r="AQ106" i="45"/>
  <c r="AY106" i="45"/>
  <c r="M174" i="45" s="1"/>
  <c r="S106" i="44"/>
  <c r="M166" i="44" s="1"/>
  <c r="W106" i="44"/>
  <c r="K106" i="44"/>
  <c r="S159" i="43"/>
  <c r="S166" i="43" s="1"/>
  <c r="AY159" i="43"/>
  <c r="S174" i="43" s="1"/>
  <c r="BC159" i="43"/>
  <c r="G159" i="43"/>
  <c r="O159" i="39"/>
  <c r="S165" i="39" s="1"/>
  <c r="W159" i="39"/>
  <c r="S167" i="39" s="1"/>
  <c r="AE159" i="39"/>
  <c r="AM159" i="48"/>
  <c r="K159" i="48"/>
  <c r="AY159" i="48"/>
  <c r="AA53" i="51"/>
  <c r="G53" i="51"/>
  <c r="AM53" i="51"/>
  <c r="W53" i="51"/>
  <c r="K53" i="41"/>
  <c r="W53" i="41"/>
  <c r="G167" i="41" s="1"/>
  <c r="S53" i="41"/>
  <c r="M106" i="51"/>
  <c r="M165" i="51" s="1"/>
  <c r="Q106" i="51"/>
  <c r="E106" i="51"/>
  <c r="Y106" i="41"/>
  <c r="M106" i="41"/>
  <c r="AC106" i="41"/>
  <c r="I159" i="48"/>
  <c r="AG159" i="48"/>
  <c r="U159" i="48"/>
  <c r="E159" i="48"/>
  <c r="AK53" i="49"/>
  <c r="G171" i="49" s="1"/>
  <c r="AG53" i="49"/>
  <c r="G170" i="49" s="1"/>
  <c r="E53" i="49"/>
  <c r="E53" i="39"/>
  <c r="U53" i="39"/>
  <c r="G167" i="39" s="1"/>
  <c r="I53" i="39"/>
  <c r="G164" i="39" s="1"/>
  <c r="Q53" i="44"/>
  <c r="AC53" i="44"/>
  <c r="BA53" i="44"/>
  <c r="W53" i="50"/>
  <c r="K53" i="50"/>
  <c r="O53" i="50"/>
  <c r="G165" i="50" s="1"/>
  <c r="AQ53" i="50"/>
  <c r="K53" i="40"/>
  <c r="G164" i="40" s="1"/>
  <c r="AY53" i="40"/>
  <c r="AQ53" i="40"/>
  <c r="G172" i="40" s="1"/>
  <c r="AK53" i="45"/>
  <c r="G171" i="45" s="1"/>
  <c r="AS53" i="45"/>
  <c r="G173" i="45" s="1"/>
  <c r="I53" i="45"/>
  <c r="G164" i="45" s="1"/>
  <c r="I53" i="38"/>
  <c r="Q53" i="38"/>
  <c r="E53" i="38"/>
  <c r="S159" i="47"/>
  <c r="G159" i="47"/>
  <c r="AE159" i="47"/>
  <c r="Q159" i="50"/>
  <c r="S166" i="50" s="1"/>
  <c r="AK159" i="50"/>
  <c r="S171" i="50" s="1"/>
  <c r="Y159" i="50"/>
  <c r="Y159" i="49"/>
  <c r="Q159" i="49"/>
  <c r="I159" i="49"/>
  <c r="S164" i="49" s="1"/>
  <c r="AS159" i="49"/>
  <c r="S173" i="49" s="1"/>
  <c r="U53" i="46"/>
  <c r="G167" i="46" s="1"/>
  <c r="M53" i="46"/>
  <c r="G165" i="46" s="1"/>
  <c r="AG53" i="46"/>
  <c r="Y53" i="46"/>
  <c r="G168" i="46" s="1"/>
  <c r="AY159" i="50"/>
  <c r="W159" i="50"/>
  <c r="AU159" i="50"/>
  <c r="AQ159" i="44"/>
  <c r="S172" i="44" s="1"/>
  <c r="AA159" i="44"/>
  <c r="AU159" i="44"/>
  <c r="AE159" i="44"/>
  <c r="O106" i="40"/>
  <c r="M165" i="40" s="1"/>
  <c r="AU106" i="40"/>
  <c r="M173" i="40" s="1"/>
  <c r="AI106" i="40"/>
  <c r="AU53" i="51"/>
  <c r="BC53" i="47"/>
  <c r="K53" i="47"/>
  <c r="S53" i="47"/>
  <c r="AY53" i="47"/>
  <c r="G174" i="47" s="1"/>
  <c r="O53" i="43"/>
  <c r="G53" i="43"/>
  <c r="AI53" i="43"/>
  <c r="G170" i="43" s="1"/>
  <c r="AS106" i="49"/>
  <c r="M173" i="49" s="1"/>
  <c r="AK106" i="49"/>
  <c r="AG106" i="49"/>
  <c r="I159" i="45"/>
  <c r="E159" i="45"/>
  <c r="AG159" i="45"/>
  <c r="S170" i="45" s="1"/>
  <c r="E159" i="38"/>
  <c r="Y159" i="38"/>
  <c r="S168" i="38" s="1"/>
  <c r="AK159" i="38"/>
  <c r="BA159" i="47"/>
  <c r="S175" i="47" s="1"/>
  <c r="Q159" i="47"/>
  <c r="E159" i="47"/>
  <c r="AC159" i="47"/>
  <c r="S169" i="47" s="1"/>
  <c r="AQ53" i="45"/>
  <c r="S169" i="8"/>
  <c r="M171" i="17"/>
  <c r="G173" i="9"/>
  <c r="G173" i="32"/>
  <c r="G173" i="34"/>
  <c r="M171" i="29"/>
  <c r="S164" i="31"/>
  <c r="G166" i="48"/>
  <c r="G169" i="48"/>
  <c r="AQ159" i="42"/>
  <c r="M167" i="48"/>
  <c r="AC106" i="38"/>
  <c r="E106" i="38"/>
  <c r="AO106" i="38"/>
  <c r="M172" i="38" s="1"/>
  <c r="BA159" i="51"/>
  <c r="S175" i="51" s="1"/>
  <c r="S174" i="51"/>
  <c r="S171" i="51"/>
  <c r="AG159" i="41"/>
  <c r="S170" i="41" s="1"/>
  <c r="AC159" i="41"/>
  <c r="S169" i="41" s="1"/>
  <c r="Q53" i="42"/>
  <c r="I53" i="42"/>
  <c r="G164" i="42" s="1"/>
  <c r="U53" i="42"/>
  <c r="AY159" i="51"/>
  <c r="G159" i="51"/>
  <c r="M169" i="50"/>
  <c r="AY106" i="50"/>
  <c r="M174" i="50" s="1"/>
  <c r="AY159" i="40"/>
  <c r="AE159" i="40"/>
  <c r="O53" i="45"/>
  <c r="AE53" i="45"/>
  <c r="AA53" i="45"/>
  <c r="AI53" i="46"/>
  <c r="AE53" i="46"/>
  <c r="AQ53" i="46"/>
  <c r="BC53" i="39"/>
  <c r="AI53" i="39"/>
  <c r="AE53" i="39"/>
  <c r="Y106" i="43"/>
  <c r="M168" i="43" s="1"/>
  <c r="M171" i="43"/>
  <c r="AS106" i="39"/>
  <c r="M173" i="39" s="1"/>
  <c r="BA106" i="39"/>
  <c r="M175" i="39" s="1"/>
  <c r="AG53" i="41"/>
  <c r="M53" i="41"/>
  <c r="G165" i="41" s="1"/>
  <c r="AC53" i="41"/>
  <c r="M53" i="40"/>
  <c r="U53" i="40"/>
  <c r="AK53" i="40"/>
  <c r="BA159" i="46"/>
  <c r="S175" i="46" s="1"/>
  <c r="E159" i="46"/>
  <c r="AO159" i="46"/>
  <c r="AE53" i="44"/>
  <c r="AY53" i="44"/>
  <c r="BC53" i="44"/>
  <c r="AC106" i="45"/>
  <c r="M106" i="45"/>
  <c r="M165" i="45" s="1"/>
  <c r="AO106" i="45"/>
  <c r="M172" i="45" s="1"/>
  <c r="I106" i="44"/>
  <c r="M164" i="44" s="1"/>
  <c r="Y106" i="44"/>
  <c r="M168" i="44" s="1"/>
  <c r="AS106" i="44"/>
  <c r="Q159" i="40"/>
  <c r="S166" i="40" s="1"/>
  <c r="AO159" i="40"/>
  <c r="S172" i="40" s="1"/>
  <c r="U159" i="40"/>
  <c r="E159" i="39"/>
  <c r="AC159" i="39"/>
  <c r="S169" i="39" s="1"/>
  <c r="AG159" i="39"/>
  <c r="BC106" i="48"/>
  <c r="M175" i="48" s="1"/>
  <c r="AU106" i="48"/>
  <c r="M173" i="48" s="1"/>
  <c r="S106" i="48"/>
  <c r="M166" i="48" s="1"/>
  <c r="G159" i="49"/>
  <c r="AY159" i="49"/>
  <c r="AA159" i="49"/>
  <c r="W159" i="41"/>
  <c r="S167" i="41" s="1"/>
  <c r="K159" i="41"/>
  <c r="S164" i="41" s="1"/>
  <c r="AE159" i="41"/>
  <c r="W53" i="48"/>
  <c r="G167" i="48" s="1"/>
  <c r="BC53" i="48"/>
  <c r="G175" i="48" s="1"/>
  <c r="AY53" i="48"/>
  <c r="G174" i="48" s="1"/>
  <c r="AA53" i="48"/>
  <c r="K53" i="38"/>
  <c r="AM53" i="38"/>
  <c r="G171" i="38" s="1"/>
  <c r="BC53" i="38"/>
  <c r="O53" i="42"/>
  <c r="BC53" i="42"/>
  <c r="AY53" i="42"/>
  <c r="AU106" i="51"/>
  <c r="K106" i="51"/>
  <c r="AM106" i="51"/>
  <c r="G106" i="49"/>
  <c r="AM106" i="49"/>
  <c r="AE106" i="49"/>
  <c r="AI106" i="49"/>
  <c r="AE106" i="43"/>
  <c r="S106" i="41"/>
  <c r="AY106" i="41"/>
  <c r="AE106" i="41"/>
  <c r="W159" i="45"/>
  <c r="K159" i="45"/>
  <c r="O159" i="45"/>
  <c r="S159" i="45"/>
  <c r="G159" i="38"/>
  <c r="BC159" i="38"/>
  <c r="S159" i="38"/>
  <c r="Y53" i="51"/>
  <c r="E53" i="51"/>
  <c r="AK53" i="51"/>
  <c r="G171" i="51" s="1"/>
  <c r="AO53" i="43"/>
  <c r="U53" i="43"/>
  <c r="E53" i="43"/>
  <c r="AS53" i="43"/>
  <c r="G171" i="50"/>
  <c r="AC53" i="50"/>
  <c r="G167" i="50"/>
  <c r="U159" i="42"/>
  <c r="S167" i="42" s="1"/>
  <c r="I159" i="42"/>
  <c r="S164" i="42" s="1"/>
  <c r="Y159" i="42"/>
  <c r="S168" i="42" s="1"/>
  <c r="BA159" i="42"/>
  <c r="S175" i="42" s="1"/>
  <c r="AU106" i="45"/>
  <c r="AA159" i="46"/>
  <c r="W159" i="46"/>
  <c r="AQ159" i="46"/>
  <c r="S172" i="46" s="1"/>
  <c r="I106" i="50"/>
  <c r="M164" i="50" s="1"/>
  <c r="AG106" i="50"/>
  <c r="M170" i="50" s="1"/>
  <c r="U106" i="50"/>
  <c r="M167" i="50" s="1"/>
  <c r="Y159" i="44"/>
  <c r="S168" i="44" s="1"/>
  <c r="M159" i="44"/>
  <c r="S165" i="44" s="1"/>
  <c r="AW159" i="44"/>
  <c r="Q159" i="44"/>
  <c r="M170" i="40"/>
  <c r="M174" i="40"/>
  <c r="AO53" i="47"/>
  <c r="AG53" i="47"/>
  <c r="AK53" i="47"/>
  <c r="AM106" i="45"/>
  <c r="K106" i="45"/>
  <c r="AE106" i="45"/>
  <c r="BC106" i="45"/>
  <c r="AM106" i="44"/>
  <c r="AI106" i="44"/>
  <c r="AU106" i="44"/>
  <c r="M173" i="44" s="1"/>
  <c r="AQ159" i="43"/>
  <c r="S172" i="43" s="1"/>
  <c r="AU159" i="43"/>
  <c r="S173" i="43" s="1"/>
  <c r="AE159" i="43"/>
  <c r="S169" i="43" s="1"/>
  <c r="S159" i="39"/>
  <c r="AQ159" i="39"/>
  <c r="BC159" i="39"/>
  <c r="AA159" i="48"/>
  <c r="G159" i="48"/>
  <c r="AI159" i="48"/>
  <c r="AY53" i="51"/>
  <c r="AQ53" i="51"/>
  <c r="BC53" i="41"/>
  <c r="AM53" i="41"/>
  <c r="G171" i="41" s="1"/>
  <c r="AY53" i="41"/>
  <c r="Y106" i="51"/>
  <c r="M168" i="51" s="1"/>
  <c r="AG106" i="51"/>
  <c r="M170" i="51" s="1"/>
  <c r="AW106" i="51"/>
  <c r="M174" i="51" s="1"/>
  <c r="E106" i="41"/>
  <c r="BA106" i="41"/>
  <c r="M175" i="41" s="1"/>
  <c r="AG106" i="41"/>
  <c r="M170" i="41" s="1"/>
  <c r="AO159" i="48"/>
  <c r="S172" i="48" s="1"/>
  <c r="Q159" i="48"/>
  <c r="M159" i="48"/>
  <c r="AO53" i="49"/>
  <c r="G172" i="49" s="1"/>
  <c r="AC53" i="49"/>
  <c r="U53" i="49"/>
  <c r="G167" i="49" s="1"/>
  <c r="AG53" i="39"/>
  <c r="G170" i="39" s="1"/>
  <c r="AW53" i="39"/>
  <c r="G174" i="39" s="1"/>
  <c r="AC53" i="39"/>
  <c r="AO53" i="44"/>
  <c r="G172" i="44" s="1"/>
  <c r="AW53" i="44"/>
  <c r="G174" i="44" s="1"/>
  <c r="AK53" i="44"/>
  <c r="M53" i="44"/>
  <c r="G53" i="50"/>
  <c r="AI53" i="50"/>
  <c r="AY53" i="50"/>
  <c r="W53" i="40"/>
  <c r="G167" i="40" s="1"/>
  <c r="BC53" i="40"/>
  <c r="AM53" i="40"/>
  <c r="AA53" i="40"/>
  <c r="U53" i="45"/>
  <c r="M53" i="45"/>
  <c r="G165" i="45" s="1"/>
  <c r="AG53" i="45"/>
  <c r="G170" i="45" s="1"/>
  <c r="AW53" i="45"/>
  <c r="G174" i="45" s="1"/>
  <c r="AG53" i="38"/>
  <c r="G170" i="38" s="1"/>
  <c r="BA53" i="38"/>
  <c r="AS53" i="38"/>
  <c r="AA159" i="47"/>
  <c r="W159" i="47"/>
  <c r="O159" i="47"/>
  <c r="AU159" i="47"/>
  <c r="AW159" i="50"/>
  <c r="S174" i="50" s="1"/>
  <c r="U159" i="50"/>
  <c r="S167" i="50" s="1"/>
  <c r="AS159" i="50"/>
  <c r="S173" i="50" s="1"/>
  <c r="U159" i="49"/>
  <c r="S167" i="49" s="1"/>
  <c r="AK159" i="49"/>
  <c r="BA159" i="49"/>
  <c r="S175" i="49" s="1"/>
  <c r="AK53" i="46"/>
  <c r="G171" i="46" s="1"/>
  <c r="E53" i="46"/>
  <c r="Q53" i="46"/>
  <c r="AI159" i="50"/>
  <c r="AQ159" i="50"/>
  <c r="O159" i="50"/>
  <c r="K159" i="44"/>
  <c r="AM159" i="44"/>
  <c r="AY159" i="44"/>
  <c r="S174" i="44" s="1"/>
  <c r="AM106" i="40"/>
  <c r="K106" i="40"/>
  <c r="M164" i="40" s="1"/>
  <c r="AA106" i="40"/>
  <c r="M168" i="40" s="1"/>
  <c r="O53" i="51"/>
  <c r="W53" i="47"/>
  <c r="AI53" i="47"/>
  <c r="AE53" i="47"/>
  <c r="AY53" i="43"/>
  <c r="G174" i="43" s="1"/>
  <c r="AQ53" i="43"/>
  <c r="BC53" i="43"/>
  <c r="G175" i="43" s="1"/>
  <c r="AC106" i="49"/>
  <c r="I106" i="49"/>
  <c r="M164" i="49" s="1"/>
  <c r="BA159" i="45"/>
  <c r="S175" i="45" s="1"/>
  <c r="AS159" i="45"/>
  <c r="S173" i="45" s="1"/>
  <c r="Q159" i="45"/>
  <c r="S166" i="45" s="1"/>
  <c r="AS159" i="38"/>
  <c r="S173" i="38" s="1"/>
  <c r="I159" i="38"/>
  <c r="S164" i="38" s="1"/>
  <c r="Q159" i="38"/>
  <c r="S166" i="38" s="1"/>
  <c r="Q106" i="39"/>
  <c r="Y159" i="47"/>
  <c r="S168" i="47" s="1"/>
  <c r="U159" i="47"/>
  <c r="AG159" i="47"/>
  <c r="S53" i="45"/>
  <c r="G168" i="48"/>
  <c r="M163" i="48"/>
  <c r="BE106" i="48"/>
  <c r="M168" i="48"/>
  <c r="M170" i="38"/>
  <c r="S170" i="51"/>
  <c r="S175" i="43"/>
  <c r="S173" i="41"/>
  <c r="S175" i="41"/>
  <c r="G168" i="42"/>
  <c r="AC53" i="42"/>
  <c r="G174" i="42"/>
  <c r="M169" i="38"/>
  <c r="W159" i="51"/>
  <c r="S167" i="51" s="1"/>
  <c r="AE159" i="51"/>
  <c r="S169" i="51" s="1"/>
  <c r="BG106" i="50"/>
  <c r="S167" i="40"/>
  <c r="BG159" i="40"/>
  <c r="BC53" i="45"/>
  <c r="W53" i="45"/>
  <c r="G167" i="45" s="1"/>
  <c r="O53" i="39"/>
  <c r="M164" i="43"/>
  <c r="I53" i="41"/>
  <c r="G164" i="41" s="1"/>
  <c r="AG53" i="40"/>
  <c r="Q53" i="40"/>
  <c r="BA53" i="40"/>
  <c r="AC53" i="40"/>
  <c r="AC159" i="46"/>
  <c r="S169" i="46" s="1"/>
  <c r="I159" i="46"/>
  <c r="Y159" i="46"/>
  <c r="S168" i="46" s="1"/>
  <c r="AG159" i="46"/>
  <c r="AM53" i="44"/>
  <c r="G171" i="44" s="1"/>
  <c r="O53" i="44"/>
  <c r="G165" i="44" s="1"/>
  <c r="K53" i="44"/>
  <c r="Y106" i="45"/>
  <c r="I106" i="45"/>
  <c r="M164" i="45" s="1"/>
  <c r="M174" i="44"/>
  <c r="M171" i="44"/>
  <c r="AG106" i="44"/>
  <c r="M170" i="44" s="1"/>
  <c r="AS159" i="40"/>
  <c r="S173" i="40" s="1"/>
  <c r="BA159" i="40"/>
  <c r="S175" i="40" s="1"/>
  <c r="E159" i="40"/>
  <c r="AW159" i="39"/>
  <c r="AS159" i="39"/>
  <c r="AM106" i="48"/>
  <c r="M171" i="48" s="1"/>
  <c r="AE106" i="48"/>
  <c r="AA106" i="48"/>
  <c r="AM159" i="49"/>
  <c r="O159" i="49"/>
  <c r="S159" i="49"/>
  <c r="AI159" i="49"/>
  <c r="AM159" i="41"/>
  <c r="S171" i="41" s="1"/>
  <c r="O159" i="41"/>
  <c r="AY159" i="41"/>
  <c r="AA159" i="41"/>
  <c r="S168" i="41" s="1"/>
  <c r="AI53" i="48"/>
  <c r="G170" i="48" s="1"/>
  <c r="AM53" i="48"/>
  <c r="G171" i="48" s="1"/>
  <c r="AE53" i="48"/>
  <c r="AU53" i="38"/>
  <c r="AA53" i="38"/>
  <c r="G53" i="38"/>
  <c r="BG53" i="38" s="1"/>
  <c r="AM53" i="42"/>
  <c r="G171" i="42" s="1"/>
  <c r="W53" i="42"/>
  <c r="S53" i="42"/>
  <c r="M169" i="51"/>
  <c r="G106" i="51"/>
  <c r="BG106" i="51" s="1"/>
  <c r="K106" i="49"/>
  <c r="AQ106" i="49"/>
  <c r="O106" i="49"/>
  <c r="AQ106" i="41"/>
  <c r="M172" i="41" s="1"/>
  <c r="AU106" i="41"/>
  <c r="O106" i="41"/>
  <c r="M165" i="41" s="1"/>
  <c r="M171" i="39"/>
  <c r="M166" i="39"/>
  <c r="G159" i="45"/>
  <c r="AM159" i="45"/>
  <c r="AQ159" i="45"/>
  <c r="AM159" i="38"/>
  <c r="W159" i="38"/>
  <c r="O159" i="38"/>
  <c r="AI159" i="38"/>
  <c r="E106" i="44"/>
  <c r="BE106" i="44" s="1"/>
  <c r="AW53" i="51"/>
  <c r="G174" i="51" s="1"/>
  <c r="AO53" i="51"/>
  <c r="G172" i="51" s="1"/>
  <c r="M53" i="51"/>
  <c r="G165" i="51" s="1"/>
  <c r="Y53" i="43"/>
  <c r="G168" i="43" s="1"/>
  <c r="Q53" i="43"/>
  <c r="M53" i="43"/>
  <c r="G165" i="43" s="1"/>
  <c r="Q106" i="50"/>
  <c r="M166" i="50" s="1"/>
  <c r="G168" i="50"/>
  <c r="G164" i="50"/>
  <c r="G170" i="50"/>
  <c r="AO159" i="42"/>
  <c r="S172" i="42" s="1"/>
  <c r="AK159" i="42"/>
  <c r="S171" i="42" s="1"/>
  <c r="Q159" i="42"/>
  <c r="S166" i="42" s="1"/>
  <c r="AI159" i="46"/>
  <c r="S170" i="46" s="1"/>
  <c r="K159" i="46"/>
  <c r="O159" i="46"/>
  <c r="AS106" i="50"/>
  <c r="M173" i="50" s="1"/>
  <c r="BA106" i="50"/>
  <c r="M175" i="50" s="1"/>
  <c r="AK106" i="50"/>
  <c r="M171" i="50" s="1"/>
  <c r="AS159" i="44"/>
  <c r="S173" i="44" s="1"/>
  <c r="U159" i="44"/>
  <c r="AG159" i="44"/>
  <c r="M171" i="40"/>
  <c r="M175" i="40"/>
  <c r="I53" i="47"/>
  <c r="G164" i="47" s="1"/>
  <c r="AS53" i="47"/>
  <c r="E53" i="47"/>
  <c r="AA106" i="45"/>
  <c r="S106" i="45"/>
  <c r="M166" i="45" s="1"/>
  <c r="AI106" i="45"/>
  <c r="BC106" i="44"/>
  <c r="AQ106" i="44"/>
  <c r="K159" i="43"/>
  <c r="S164" i="43" s="1"/>
  <c r="AA159" i="43"/>
  <c r="S168" i="43" s="1"/>
  <c r="AM159" i="43"/>
  <c r="S171" i="43" s="1"/>
  <c r="AI159" i="39"/>
  <c r="S170" i="39" s="1"/>
  <c r="AM159" i="39"/>
  <c r="S171" i="39" s="1"/>
  <c r="AA159" i="39"/>
  <c r="S168" i="39" s="1"/>
  <c r="AU159" i="39"/>
  <c r="BC159" i="48"/>
  <c r="W159" i="48"/>
  <c r="S167" i="48" s="1"/>
  <c r="O159" i="48"/>
  <c r="S165" i="48" s="1"/>
  <c r="S159" i="48"/>
  <c r="S53" i="51"/>
  <c r="K53" i="51"/>
  <c r="AA53" i="41"/>
  <c r="AU53" i="41"/>
  <c r="G173" i="41" s="1"/>
  <c r="G53" i="41"/>
  <c r="AI53" i="41"/>
  <c r="Q159" i="51"/>
  <c r="S166" i="51" s="1"/>
  <c r="I106" i="51"/>
  <c r="M164" i="51" s="1"/>
  <c r="AS106" i="51"/>
  <c r="M173" i="51" s="1"/>
  <c r="AK106" i="51"/>
  <c r="M171" i="51" s="1"/>
  <c r="I106" i="41"/>
  <c r="M164" i="41" s="1"/>
  <c r="AS106" i="41"/>
  <c r="M173" i="41" s="1"/>
  <c r="Q106" i="41"/>
  <c r="M166" i="41" s="1"/>
  <c r="Y159" i="48"/>
  <c r="S168" i="48" s="1"/>
  <c r="BA159" i="48"/>
  <c r="AC159" i="48"/>
  <c r="S169" i="48" s="1"/>
  <c r="M53" i="49"/>
  <c r="G165" i="49" s="1"/>
  <c r="I53" i="49"/>
  <c r="G164" i="49" s="1"/>
  <c r="Y53" i="49"/>
  <c r="G168" i="49" s="1"/>
  <c r="AW53" i="49"/>
  <c r="G174" i="49" s="1"/>
  <c r="AK53" i="39"/>
  <c r="G171" i="39" s="1"/>
  <c r="Q53" i="39"/>
  <c r="M53" i="39"/>
  <c r="Y53" i="44"/>
  <c r="G168" i="44" s="1"/>
  <c r="AS53" i="44"/>
  <c r="G173" i="44" s="1"/>
  <c r="U53" i="44"/>
  <c r="G167" i="44" s="1"/>
  <c r="BC53" i="50"/>
  <c r="G175" i="50" s="1"/>
  <c r="AU53" i="50"/>
  <c r="S53" i="50"/>
  <c r="AI53" i="40"/>
  <c r="AU53" i="40"/>
  <c r="O53" i="40"/>
  <c r="AC53" i="45"/>
  <c r="BA53" i="45"/>
  <c r="G175" i="45" s="1"/>
  <c r="Y53" i="45"/>
  <c r="G168" i="45" s="1"/>
  <c r="Y53" i="38"/>
  <c r="G168" i="38" s="1"/>
  <c r="U53" i="38"/>
  <c r="M53" i="38"/>
  <c r="AM159" i="47"/>
  <c r="AQ159" i="47"/>
  <c r="AI159" i="47"/>
  <c r="I159" i="50"/>
  <c r="S164" i="50" s="1"/>
  <c r="E159" i="50"/>
  <c r="AC159" i="50"/>
  <c r="S169" i="50" s="1"/>
  <c r="AC159" i="49"/>
  <c r="S169" i="49" s="1"/>
  <c r="M159" i="49"/>
  <c r="S165" i="49" s="1"/>
  <c r="AG159" i="49"/>
  <c r="S170" i="49" s="1"/>
  <c r="AW53" i="46"/>
  <c r="G174" i="46" s="1"/>
  <c r="AS53" i="46"/>
  <c r="G173" i="46" s="1"/>
  <c r="I53" i="46"/>
  <c r="G164" i="46" s="1"/>
  <c r="AA159" i="50"/>
  <c r="BC159" i="50"/>
  <c r="K159" i="50"/>
  <c r="AE159" i="50"/>
  <c r="W159" i="44"/>
  <c r="G159" i="44"/>
  <c r="S159" i="44"/>
  <c r="S166" i="44" s="1"/>
  <c r="G106" i="40"/>
  <c r="AE106" i="40"/>
  <c r="S106" i="40"/>
  <c r="M166" i="40" s="1"/>
  <c r="AQ106" i="40"/>
  <c r="M172" i="40" s="1"/>
  <c r="AU53" i="47"/>
  <c r="AM53" i="47"/>
  <c r="AQ53" i="47"/>
  <c r="S53" i="43"/>
  <c r="G166" i="43" s="1"/>
  <c r="K53" i="43"/>
  <c r="W53" i="43"/>
  <c r="G167" i="43" s="1"/>
  <c r="E106" i="49"/>
  <c r="M106" i="49"/>
  <c r="M165" i="49" s="1"/>
  <c r="U106" i="49"/>
  <c r="M167" i="49" s="1"/>
  <c r="AW106" i="49"/>
  <c r="AK159" i="45"/>
  <c r="S171" i="45" s="1"/>
  <c r="AC159" i="45"/>
  <c r="S169" i="45" s="1"/>
  <c r="AO159" i="45"/>
  <c r="S172" i="45" s="1"/>
  <c r="AW159" i="45"/>
  <c r="S174" i="45" s="1"/>
  <c r="AC159" i="38"/>
  <c r="S169" i="38" s="1"/>
  <c r="M159" i="38"/>
  <c r="S165" i="38" s="1"/>
  <c r="AW159" i="38"/>
  <c r="S174" i="38" s="1"/>
  <c r="AK159" i="47"/>
  <c r="S171" i="47" s="1"/>
  <c r="AO159" i="47"/>
  <c r="S172" i="47" s="1"/>
  <c r="AS159" i="47"/>
  <c r="S173" i="47" s="1"/>
  <c r="G172" i="15"/>
  <c r="S171" i="15"/>
  <c r="G170" i="32"/>
  <c r="G174" i="31"/>
  <c r="M164" i="18"/>
  <c r="G173" i="15"/>
  <c r="G175" i="31"/>
  <c r="M174" i="23"/>
  <c r="S174" i="17"/>
  <c r="M170" i="18"/>
  <c r="G167" i="31"/>
  <c r="G174" i="15"/>
  <c r="G164" i="4"/>
  <c r="G164" i="1"/>
  <c r="S175" i="15"/>
  <c r="G170" i="1"/>
  <c r="M167" i="4"/>
  <c r="G174" i="8"/>
  <c r="M175" i="17"/>
  <c r="G165" i="18"/>
  <c r="M171" i="9"/>
  <c r="M166" i="8"/>
  <c r="G163" i="15"/>
  <c r="G170" i="17"/>
  <c r="G171" i="18"/>
  <c r="G172" i="16"/>
  <c r="G167" i="15"/>
  <c r="G165" i="32"/>
  <c r="G172" i="23"/>
  <c r="G163" i="23"/>
  <c r="G170" i="29"/>
  <c r="S169" i="31"/>
  <c r="M173" i="23"/>
  <c r="G167" i="23"/>
  <c r="M170" i="30"/>
  <c r="G171" i="32"/>
  <c r="S174" i="33"/>
  <c r="G168" i="34"/>
  <c r="M173" i="34"/>
  <c r="M166" i="24"/>
  <c r="G174" i="23"/>
  <c r="G172" i="1"/>
  <c r="M174" i="15"/>
  <c r="G172" i="34"/>
  <c r="G171" i="31"/>
  <c r="S171" i="4"/>
  <c r="S172" i="4"/>
  <c r="G170" i="8"/>
  <c r="G171" i="15"/>
  <c r="M165" i="17"/>
  <c r="G175" i="15"/>
  <c r="S172" i="17"/>
  <c r="M164" i="30"/>
  <c r="M164" i="23"/>
  <c r="M164" i="20"/>
  <c r="G167" i="24"/>
  <c r="G170" i="33"/>
  <c r="G175" i="29"/>
  <c r="M165" i="31"/>
  <c r="S166" i="33"/>
  <c r="S171" i="20"/>
  <c r="S167" i="23"/>
  <c r="M174" i="29"/>
  <c r="S170" i="24"/>
  <c r="S167" i="30"/>
  <c r="M164" i="24"/>
  <c r="G174" i="4"/>
  <c r="S172" i="20"/>
  <c r="M173" i="30"/>
  <c r="M175" i="30"/>
  <c r="M175" i="33"/>
  <c r="M165" i="33"/>
  <c r="G175" i="1"/>
  <c r="S175" i="23"/>
  <c r="M172" i="23"/>
  <c r="M166" i="32"/>
  <c r="M167" i="33"/>
  <c r="G168" i="20"/>
  <c r="G163" i="33"/>
  <c r="G165" i="4"/>
  <c r="G173" i="1"/>
  <c r="G168" i="4"/>
  <c r="G170" i="9"/>
  <c r="G173" i="18"/>
  <c r="G172" i="18"/>
  <c r="G167" i="18"/>
  <c r="G167" i="17"/>
  <c r="G168" i="1"/>
  <c r="G163" i="17"/>
  <c r="G166" i="4"/>
  <c r="G169" i="4"/>
  <c r="G174" i="18"/>
  <c r="G171" i="8"/>
  <c r="G175" i="4"/>
  <c r="G175" i="16"/>
  <c r="G164" i="18"/>
  <c r="G168" i="24"/>
  <c r="G169" i="1"/>
  <c r="G166" i="1"/>
  <c r="G170" i="4"/>
  <c r="G175" i="18"/>
  <c r="G174" i="20"/>
  <c r="G167" i="4"/>
  <c r="G166" i="18"/>
  <c r="G169" i="18"/>
  <c r="G171" i="4"/>
  <c r="G174" i="1"/>
  <c r="G170" i="20"/>
  <c r="G175" i="20"/>
  <c r="G171" i="1"/>
  <c r="G163" i="1"/>
  <c r="G163" i="18"/>
  <c r="E53" i="37"/>
  <c r="G163" i="4"/>
  <c r="G168" i="18"/>
  <c r="G173" i="4"/>
  <c r="G165" i="1"/>
  <c r="G170" i="18"/>
  <c r="G165" i="20"/>
  <c r="G163" i="20"/>
  <c r="S164" i="9"/>
  <c r="S166" i="9"/>
  <c r="S175" i="9"/>
  <c r="M168" i="33"/>
  <c r="G164" i="8"/>
  <c r="G171" i="9"/>
  <c r="G165" i="8"/>
  <c r="G164" i="9"/>
  <c r="G168" i="15"/>
  <c r="G164" i="16"/>
  <c r="G168" i="16"/>
  <c r="G175" i="17"/>
  <c r="G166" i="16"/>
  <c r="G169" i="16"/>
  <c r="G175" i="8"/>
  <c r="G167" i="8"/>
  <c r="G173" i="17"/>
  <c r="G163" i="34"/>
  <c r="G174" i="34"/>
  <c r="G166" i="8"/>
  <c r="G169" i="8"/>
  <c r="G168" i="9"/>
  <c r="G166" i="9"/>
  <c r="G169" i="9"/>
  <c r="G167" i="9"/>
  <c r="G172" i="9"/>
  <c r="G172" i="17"/>
  <c r="G168" i="17"/>
  <c r="G166" i="15"/>
  <c r="G169" i="15"/>
  <c r="G170" i="16"/>
  <c r="G171" i="17"/>
  <c r="G172" i="8"/>
  <c r="G171" i="16"/>
  <c r="G173" i="8"/>
  <c r="G163" i="16"/>
  <c r="G165" i="16"/>
  <c r="G172" i="31"/>
  <c r="G172" i="33"/>
  <c r="G167" i="34"/>
  <c r="G171" i="23"/>
  <c r="G166" i="17"/>
  <c r="G169" i="17"/>
  <c r="G174" i="17"/>
  <c r="G164" i="17"/>
  <c r="G163" i="8"/>
  <c r="G165" i="17"/>
  <c r="G167" i="16"/>
  <c r="G170" i="34"/>
  <c r="G171" i="34"/>
  <c r="G163" i="31"/>
  <c r="G175" i="32"/>
  <c r="G173" i="16"/>
  <c r="G163" i="29"/>
  <c r="G165" i="29"/>
  <c r="G171" i="33"/>
  <c r="G164" i="24"/>
  <c r="G166" i="31"/>
  <c r="G169" i="31"/>
  <c r="G167" i="33"/>
  <c r="G165" i="34"/>
  <c r="G169" i="24"/>
  <c r="G166" i="24"/>
  <c r="G170" i="30"/>
  <c r="G170" i="23"/>
  <c r="G166" i="33"/>
  <c r="G169" i="33"/>
  <c r="G173" i="30"/>
  <c r="G165" i="24"/>
  <c r="G173" i="29"/>
  <c r="G166" i="29"/>
  <c r="G169" i="29"/>
  <c r="G168" i="33"/>
  <c r="G164" i="23"/>
  <c r="G166" i="30"/>
  <c r="G169" i="30"/>
  <c r="G174" i="33"/>
  <c r="G164" i="29"/>
  <c r="G166" i="23"/>
  <c r="G169" i="23"/>
  <c r="G173" i="24"/>
  <c r="G165" i="30"/>
  <c r="G165" i="31"/>
  <c r="G169" i="32"/>
  <c r="G166" i="32"/>
  <c r="G164" i="33"/>
  <c r="G164" i="30"/>
  <c r="G175" i="33"/>
  <c r="G172" i="29"/>
  <c r="G174" i="30"/>
  <c r="G167" i="30"/>
  <c r="G171" i="30"/>
  <c r="G174" i="29"/>
  <c r="G166" i="34"/>
  <c r="G169" i="34"/>
  <c r="G168" i="29"/>
  <c r="G173" i="31"/>
  <c r="G168" i="30"/>
  <c r="G172" i="30"/>
  <c r="G175" i="30"/>
  <c r="G163" i="30"/>
  <c r="G166" i="20"/>
  <c r="G169" i="20"/>
  <c r="G173" i="20"/>
  <c r="G172" i="20"/>
  <c r="G171" i="20"/>
  <c r="G167" i="20"/>
  <c r="S164" i="1"/>
  <c r="S165" i="4"/>
  <c r="S174" i="4"/>
  <c r="M175" i="15"/>
  <c r="S172" i="34"/>
  <c r="S174" i="29"/>
  <c r="S168" i="33"/>
  <c r="S175" i="34"/>
  <c r="S174" i="24"/>
  <c r="S168" i="34"/>
  <c r="S168" i="32"/>
  <c r="S168" i="29"/>
  <c r="S170" i="30"/>
  <c r="S168" i="30"/>
  <c r="S175" i="32"/>
  <c r="S175" i="20"/>
  <c r="S174" i="32"/>
  <c r="S173" i="23"/>
  <c r="S167" i="29"/>
  <c r="S166" i="24"/>
  <c r="S169" i="20"/>
  <c r="S165" i="23"/>
  <c r="S163" i="24"/>
  <c r="S170" i="32"/>
  <c r="S173" i="34"/>
  <c r="S167" i="31"/>
  <c r="S166" i="34"/>
  <c r="S173" i="20"/>
  <c r="S168" i="24"/>
  <c r="S173" i="29"/>
  <c r="S173" i="31"/>
  <c r="S169" i="18"/>
  <c r="S168" i="18"/>
  <c r="S166" i="31"/>
  <c r="S167" i="34"/>
  <c r="S168" i="20"/>
  <c r="S171" i="24"/>
  <c r="S166" i="20"/>
  <c r="S165" i="34"/>
  <c r="S163" i="33"/>
  <c r="M173" i="31"/>
  <c r="M171" i="32"/>
  <c r="M165" i="32"/>
  <c r="M165" i="20"/>
  <c r="M166" i="20"/>
  <c r="M165" i="34"/>
  <c r="M171" i="24"/>
  <c r="S172" i="29"/>
  <c r="M170" i="33"/>
  <c r="S171" i="23"/>
  <c r="M170" i="1"/>
  <c r="M170" i="8"/>
  <c r="M173" i="16"/>
  <c r="M167" i="15"/>
  <c r="M171" i="30"/>
  <c r="S174" i="20"/>
  <c r="M172" i="20"/>
  <c r="S174" i="8"/>
  <c r="S175" i="16"/>
  <c r="S169" i="24"/>
  <c r="M174" i="4"/>
  <c r="S172" i="8"/>
  <c r="M173" i="17"/>
  <c r="M164" i="29"/>
  <c r="M164" i="8"/>
  <c r="M170" i="20"/>
  <c r="S166" i="30"/>
  <c r="S174" i="31"/>
  <c r="S171" i="33"/>
  <c r="S171" i="30"/>
  <c r="S172" i="32"/>
  <c r="M168" i="34"/>
  <c r="S170" i="23"/>
  <c r="M167" i="30"/>
  <c r="S167" i="32"/>
  <c r="S169" i="33"/>
  <c r="S170" i="34"/>
  <c r="S169" i="30"/>
  <c r="S165" i="29"/>
  <c r="S167" i="33"/>
  <c r="S174" i="34"/>
  <c r="M173" i="32"/>
  <c r="S163" i="29"/>
  <c r="BG159" i="20"/>
  <c r="M166" i="31"/>
  <c r="S175" i="31"/>
  <c r="M172" i="24"/>
  <c r="M171" i="34"/>
  <c r="M174" i="30"/>
  <c r="S163" i="31"/>
  <c r="S175" i="24"/>
  <c r="S170" i="9"/>
  <c r="M166" i="18"/>
  <c r="M168" i="15"/>
  <c r="S164" i="20"/>
  <c r="M170" i="29"/>
  <c r="M164" i="31"/>
  <c r="S169" i="32"/>
  <c r="S170" i="33"/>
  <c r="S165" i="33"/>
  <c r="S171" i="34"/>
  <c r="S168" i="8"/>
  <c r="S173" i="8"/>
  <c r="M175" i="16"/>
  <c r="M170" i="17"/>
  <c r="S174" i="23"/>
  <c r="M168" i="24"/>
  <c r="S164" i="29"/>
  <c r="S165" i="24"/>
  <c r="S166" i="1"/>
  <c r="M173" i="4"/>
  <c r="S170" i="4"/>
  <c r="M174" i="9"/>
  <c r="M175" i="8"/>
  <c r="M164" i="15"/>
  <c r="M170" i="34"/>
  <c r="M167" i="34"/>
  <c r="BG159" i="24"/>
  <c r="M172" i="30"/>
  <c r="M168" i="20"/>
  <c r="S170" i="8"/>
  <c r="M163" i="9"/>
  <c r="M174" i="32"/>
  <c r="M166" i="23"/>
  <c r="M165" i="23"/>
  <c r="M170" i="32"/>
  <c r="M165" i="29"/>
  <c r="M170" i="31"/>
  <c r="S175" i="29"/>
  <c r="BG53" i="32"/>
  <c r="M174" i="31"/>
  <c r="BG159" i="32"/>
  <c r="S173" i="33"/>
  <c r="M173" i="18"/>
  <c r="M171" i="18"/>
  <c r="M167" i="18"/>
  <c r="M170" i="16"/>
  <c r="S164" i="23"/>
  <c r="S168" i="23"/>
  <c r="M171" i="23"/>
  <c r="S167" i="20"/>
  <c r="M172" i="29"/>
  <c r="S165" i="32"/>
  <c r="M175" i="34"/>
  <c r="M167" i="32"/>
  <c r="S164" i="24"/>
  <c r="M166" i="4"/>
  <c r="S173" i="9"/>
  <c r="M167" i="29"/>
  <c r="S163" i="20"/>
  <c r="M173" i="24"/>
  <c r="S174" i="30"/>
  <c r="M165" i="30"/>
  <c r="M167" i="31"/>
  <c r="M171" i="33"/>
  <c r="M170" i="23"/>
  <c r="S173" i="32"/>
  <c r="S175" i="33"/>
  <c r="S165" i="20"/>
  <c r="M167" i="23"/>
  <c r="M174" i="33"/>
  <c r="M170" i="9"/>
  <c r="S165" i="18"/>
  <c r="S169" i="9"/>
  <c r="S168" i="16"/>
  <c r="BG53" i="31"/>
  <c r="M175" i="29"/>
  <c r="S164" i="32"/>
  <c r="M175" i="23"/>
  <c r="M173" i="29"/>
  <c r="BG53" i="23"/>
  <c r="BE53" i="30"/>
  <c r="BG106" i="29"/>
  <c r="M170" i="24"/>
  <c r="BG159" i="33"/>
  <c r="M163" i="31"/>
  <c r="S171" i="29"/>
  <c r="S168" i="15"/>
  <c r="S164" i="17"/>
  <c r="S170" i="29"/>
  <c r="S170" i="31"/>
  <c r="M164" i="34"/>
  <c r="M174" i="24"/>
  <c r="BG159" i="34"/>
  <c r="M168" i="29"/>
  <c r="BG106" i="23"/>
  <c r="M172" i="33"/>
  <c r="S169" i="23"/>
  <c r="BG106" i="34"/>
  <c r="S171" i="9"/>
  <c r="S165" i="31"/>
  <c r="BE159" i="24"/>
  <c r="M167" i="24"/>
  <c r="S166" i="29"/>
  <c r="S164" i="33"/>
  <c r="S169" i="34"/>
  <c r="S164" i="30"/>
  <c r="M166" i="29"/>
  <c r="M165" i="8"/>
  <c r="M173" i="20"/>
  <c r="S165" i="30"/>
  <c r="M171" i="31"/>
  <c r="M166" i="33"/>
  <c r="BG106" i="20"/>
  <c r="S172" i="30"/>
  <c r="S172" i="24"/>
  <c r="S173" i="24"/>
  <c r="S168" i="1"/>
  <c r="M166" i="9"/>
  <c r="S174" i="16"/>
  <c r="M165" i="18"/>
  <c r="S167" i="4"/>
  <c r="S172" i="33"/>
  <c r="S171" i="32"/>
  <c r="M175" i="20"/>
  <c r="S166" i="23"/>
  <c r="BG53" i="34"/>
  <c r="S164" i="34"/>
  <c r="M165" i="24"/>
  <c r="S169" i="29"/>
  <c r="S167" i="1"/>
  <c r="S164" i="4"/>
  <c r="S167" i="9"/>
  <c r="M173" i="8"/>
  <c r="M172" i="16"/>
  <c r="S166" i="17"/>
  <c r="M171" i="15"/>
  <c r="M166" i="17"/>
  <c r="M175" i="18"/>
  <c r="S168" i="31"/>
  <c r="M172" i="31"/>
  <c r="M171" i="20"/>
  <c r="BG106" i="31"/>
  <c r="S173" i="30"/>
  <c r="M175" i="31"/>
  <c r="M174" i="20"/>
  <c r="M169" i="29"/>
  <c r="BG106" i="24"/>
  <c r="M172" i="34"/>
  <c r="M169" i="24"/>
  <c r="S174" i="1"/>
  <c r="M173" i="1"/>
  <c r="S172" i="1"/>
  <c r="M175" i="9"/>
  <c r="S165" i="9"/>
  <c r="M169" i="15"/>
  <c r="M174" i="34"/>
  <c r="M168" i="32"/>
  <c r="M168" i="31"/>
  <c r="BG106" i="33"/>
  <c r="BG159" i="30"/>
  <c r="M166" i="34"/>
  <c r="BG106" i="30"/>
  <c r="M175" i="32"/>
  <c r="S165" i="17"/>
  <c r="M174" i="8"/>
  <c r="S169" i="15"/>
  <c r="M174" i="18"/>
  <c r="BG106" i="18"/>
  <c r="BE53" i="24"/>
  <c r="S167" i="16"/>
  <c r="S173" i="17"/>
  <c r="S165" i="16"/>
  <c r="S166" i="32"/>
  <c r="M170" i="4"/>
  <c r="M165" i="16"/>
  <c r="M172" i="18"/>
  <c r="S168" i="17"/>
  <c r="BE53" i="29"/>
  <c r="BG159" i="31"/>
  <c r="S171" i="31"/>
  <c r="BE53" i="32"/>
  <c r="BG53" i="33"/>
  <c r="S163" i="34"/>
  <c r="BE159" i="34"/>
  <c r="M163" i="20"/>
  <c r="BE106" i="20"/>
  <c r="S167" i="24"/>
  <c r="BG53" i="24"/>
  <c r="BG106" i="32"/>
  <c r="BG53" i="29"/>
  <c r="M164" i="33"/>
  <c r="BE106" i="32"/>
  <c r="M169" i="31"/>
  <c r="BE106" i="30"/>
  <c r="M163" i="30"/>
  <c r="BE53" i="33"/>
  <c r="BE159" i="20"/>
  <c r="BE159" i="33"/>
  <c r="S172" i="23"/>
  <c r="BE106" i="29"/>
  <c r="M163" i="29"/>
  <c r="BG53" i="20"/>
  <c r="BE159" i="23"/>
  <c r="M163" i="32"/>
  <c r="BE159" i="29"/>
  <c r="M169" i="33"/>
  <c r="S163" i="32"/>
  <c r="BE159" i="32"/>
  <c r="BG159" i="23"/>
  <c r="M163" i="23"/>
  <c r="BE106" i="23"/>
  <c r="S163" i="30"/>
  <c r="BE159" i="30"/>
  <c r="BG53" i="30"/>
  <c r="S163" i="23"/>
  <c r="M168" i="23"/>
  <c r="M169" i="23"/>
  <c r="M168" i="30"/>
  <c r="M169" i="30"/>
  <c r="M169" i="32"/>
  <c r="M164" i="32"/>
  <c r="M163" i="33"/>
  <c r="BE106" i="33"/>
  <c r="BE106" i="31"/>
  <c r="BE159" i="31"/>
  <c r="S172" i="31"/>
  <c r="BE53" i="34"/>
  <c r="BE53" i="20"/>
  <c r="BE53" i="23"/>
  <c r="M163" i="34"/>
  <c r="BE106" i="34"/>
  <c r="BE106" i="24"/>
  <c r="M163" i="24"/>
  <c r="BE53" i="31"/>
  <c r="M172" i="32"/>
  <c r="M169" i="34"/>
  <c r="BG159" i="29"/>
  <c r="M169" i="20"/>
  <c r="M166" i="1"/>
  <c r="M172" i="1"/>
  <c r="M168" i="1"/>
  <c r="S169" i="1"/>
  <c r="S171" i="1"/>
  <c r="M171" i="1"/>
  <c r="S165" i="1"/>
  <c r="M169" i="9"/>
  <c r="M165" i="9"/>
  <c r="S175" i="4"/>
  <c r="BG53" i="15"/>
  <c r="S164" i="16"/>
  <c r="M174" i="1"/>
  <c r="S171" i="8"/>
  <c r="BE53" i="4"/>
  <c r="S175" i="8"/>
  <c r="M172" i="8"/>
  <c r="M164" i="17"/>
  <c r="S173" i="18"/>
  <c r="M170" i="15"/>
  <c r="M167" i="1"/>
  <c r="M175" i="1"/>
  <c r="S166" i="4"/>
  <c r="M171" i="4"/>
  <c r="S168" i="4"/>
  <c r="BG159" i="4"/>
  <c r="S166" i="8"/>
  <c r="BE53" i="8"/>
  <c r="M173" i="9"/>
  <c r="S168" i="9"/>
  <c r="S165" i="8"/>
  <c r="S165" i="15"/>
  <c r="S166" i="16"/>
  <c r="S172" i="16"/>
  <c r="M167" i="17"/>
  <c r="M168" i="18"/>
  <c r="S173" i="15"/>
  <c r="M166" i="16"/>
  <c r="S166" i="15"/>
  <c r="S174" i="15"/>
  <c r="M171" i="16"/>
  <c r="S173" i="16"/>
  <c r="S166" i="18"/>
  <c r="M166" i="15"/>
  <c r="M165" i="4"/>
  <c r="BG159" i="15"/>
  <c r="M167" i="16"/>
  <c r="BG159" i="9"/>
  <c r="BG106" i="9"/>
  <c r="S167" i="17"/>
  <c r="M175" i="4"/>
  <c r="S169" i="4"/>
  <c r="M171" i="8"/>
  <c r="M174" i="17"/>
  <c r="BG159" i="17"/>
  <c r="S170" i="16"/>
  <c r="S174" i="18"/>
  <c r="M173" i="15"/>
  <c r="S170" i="15"/>
  <c r="M168" i="17"/>
  <c r="BG159" i="16"/>
  <c r="M168" i="9"/>
  <c r="S169" i="17"/>
  <c r="S173" i="1"/>
  <c r="BG106" i="4"/>
  <c r="BG53" i="18"/>
  <c r="S167" i="15"/>
  <c r="BG106" i="15"/>
  <c r="S172" i="15"/>
  <c r="BE53" i="1"/>
  <c r="M164" i="1"/>
  <c r="BG106" i="1"/>
  <c r="BG159" i="1"/>
  <c r="M164" i="4"/>
  <c r="M167" i="9"/>
  <c r="BG106" i="16"/>
  <c r="M165" i="15"/>
  <c r="M174" i="16"/>
  <c r="S171" i="17"/>
  <c r="S175" i="1"/>
  <c r="S173" i="4"/>
  <c r="M168" i="8"/>
  <c r="S172" i="9"/>
  <c r="BG53" i="9"/>
  <c r="M172" i="17"/>
  <c r="BG53" i="16"/>
  <c r="S171" i="16"/>
  <c r="S175" i="17"/>
  <c r="S170" i="18"/>
  <c r="S164" i="15"/>
  <c r="BG106" i="17"/>
  <c r="M164" i="9"/>
  <c r="S163" i="18"/>
  <c r="BE159" i="18"/>
  <c r="M169" i="18"/>
  <c r="BE159" i="16"/>
  <c r="S163" i="16"/>
  <c r="S163" i="15"/>
  <c r="BE159" i="15"/>
  <c r="M163" i="16"/>
  <c r="BE106" i="16"/>
  <c r="BE53" i="17"/>
  <c r="BE106" i="15"/>
  <c r="M163" i="15"/>
  <c r="S170" i="17"/>
  <c r="M164" i="16"/>
  <c r="S175" i="18"/>
  <c r="BE53" i="18"/>
  <c r="S172" i="18"/>
  <c r="S171" i="18"/>
  <c r="S163" i="17"/>
  <c r="BE159" i="17"/>
  <c r="BG159" i="18"/>
  <c r="M169" i="17"/>
  <c r="BE53" i="15"/>
  <c r="M163" i="17"/>
  <c r="BE106" i="17"/>
  <c r="M168" i="16"/>
  <c r="BG53" i="17"/>
  <c r="BE53" i="16"/>
  <c r="S164" i="18"/>
  <c r="M163" i="18"/>
  <c r="BE106" i="18"/>
  <c r="S167" i="18"/>
  <c r="M169" i="16"/>
  <c r="BG106" i="8"/>
  <c r="BE53" i="9"/>
  <c r="BE106" i="9"/>
  <c r="M163" i="8"/>
  <c r="M169" i="8"/>
  <c r="S167" i="8"/>
  <c r="M167" i="8"/>
  <c r="BG53" i="8"/>
  <c r="S163" i="9"/>
  <c r="BE159" i="9"/>
  <c r="S164" i="8"/>
  <c r="BE159" i="8"/>
  <c r="S163" i="8"/>
  <c r="BG159" i="8"/>
  <c r="BE106" i="8"/>
  <c r="S163" i="4"/>
  <c r="BE159" i="4"/>
  <c r="M168" i="4"/>
  <c r="M169" i="4"/>
  <c r="M163" i="4"/>
  <c r="BE106" i="4"/>
  <c r="BG53" i="4"/>
  <c r="M169" i="1"/>
  <c r="BE159" i="1"/>
  <c r="S163" i="1"/>
  <c r="M165" i="1"/>
  <c r="S170" i="1"/>
  <c r="BG53" i="1"/>
  <c r="BE106" i="1"/>
  <c r="M163" i="1"/>
  <c r="BE106" i="49" l="1"/>
  <c r="M163" i="49"/>
  <c r="G163" i="47"/>
  <c r="BE53" i="47"/>
  <c r="S164" i="46"/>
  <c r="G169" i="40"/>
  <c r="G166" i="40"/>
  <c r="BG53" i="50"/>
  <c r="S166" i="48"/>
  <c r="M163" i="41"/>
  <c r="BE106" i="41"/>
  <c r="G175" i="38"/>
  <c r="BG159" i="49"/>
  <c r="S163" i="46"/>
  <c r="BE159" i="46"/>
  <c r="G165" i="40"/>
  <c r="G167" i="42"/>
  <c r="M163" i="38"/>
  <c r="BE106" i="38"/>
  <c r="M171" i="49"/>
  <c r="S168" i="50"/>
  <c r="BG159" i="47"/>
  <c r="G164" i="38"/>
  <c r="G163" i="39"/>
  <c r="BE53" i="39"/>
  <c r="BE159" i="48"/>
  <c r="M169" i="44"/>
  <c r="S163" i="44"/>
  <c r="BE159" i="44"/>
  <c r="G166" i="50"/>
  <c r="G169" i="50"/>
  <c r="G167" i="51"/>
  <c r="M166" i="51"/>
  <c r="BG53" i="48"/>
  <c r="S166" i="39"/>
  <c r="M175" i="44"/>
  <c r="M163" i="45"/>
  <c r="BE106" i="45"/>
  <c r="BG53" i="44"/>
  <c r="S165" i="46"/>
  <c r="G175" i="41"/>
  <c r="BG53" i="45"/>
  <c r="G172" i="42"/>
  <c r="S165" i="41"/>
  <c r="S170" i="44"/>
  <c r="S163" i="49"/>
  <c r="BE159" i="49"/>
  <c r="S175" i="50"/>
  <c r="G174" i="38"/>
  <c r="G169" i="45"/>
  <c r="G166" i="45"/>
  <c r="G168" i="39"/>
  <c r="G169" i="49"/>
  <c r="G166" i="49"/>
  <c r="BG106" i="45"/>
  <c r="G175" i="47"/>
  <c r="M163" i="50"/>
  <c r="L176" i="50" s="1"/>
  <c r="BE106" i="50"/>
  <c r="BE159" i="42"/>
  <c r="S163" i="42"/>
  <c r="R176" i="42" s="1"/>
  <c r="G173" i="51"/>
  <c r="M169" i="41"/>
  <c r="BG53" i="42"/>
  <c r="BG159" i="41"/>
  <c r="S174" i="40"/>
  <c r="M171" i="45"/>
  <c r="G173" i="40"/>
  <c r="G163" i="42"/>
  <c r="S163" i="50"/>
  <c r="BE159" i="50"/>
  <c r="G173" i="47"/>
  <c r="G170" i="40"/>
  <c r="G171" i="47"/>
  <c r="G163" i="43"/>
  <c r="BE53" i="43"/>
  <c r="BE53" i="51"/>
  <c r="G163" i="51"/>
  <c r="BG159" i="38"/>
  <c r="BG106" i="49"/>
  <c r="S171" i="38"/>
  <c r="S163" i="45"/>
  <c r="BE159" i="45"/>
  <c r="G170" i="46"/>
  <c r="G169" i="44"/>
  <c r="G166" i="44"/>
  <c r="BE53" i="49"/>
  <c r="G163" i="49"/>
  <c r="F176" i="49" s="1"/>
  <c r="G167" i="47"/>
  <c r="S169" i="44"/>
  <c r="G173" i="50"/>
  <c r="M172" i="44"/>
  <c r="M173" i="45"/>
  <c r="G166" i="41"/>
  <c r="G169" i="41"/>
  <c r="BE106" i="39"/>
  <c r="M163" i="39"/>
  <c r="G165" i="42"/>
  <c r="S174" i="41"/>
  <c r="S163" i="51"/>
  <c r="R176" i="51" s="1"/>
  <c r="BE159" i="51"/>
  <c r="BG159" i="42"/>
  <c r="S175" i="38"/>
  <c r="M168" i="49"/>
  <c r="BG53" i="47"/>
  <c r="G172" i="46"/>
  <c r="S172" i="49"/>
  <c r="S172" i="50"/>
  <c r="G172" i="38"/>
  <c r="G164" i="44"/>
  <c r="G175" i="39"/>
  <c r="M174" i="41"/>
  <c r="M172" i="51"/>
  <c r="BG159" i="39"/>
  <c r="M163" i="44"/>
  <c r="L176" i="44" s="1"/>
  <c r="BG106" i="44"/>
  <c r="M169" i="45"/>
  <c r="G169" i="47"/>
  <c r="G166" i="47"/>
  <c r="G164" i="51"/>
  <c r="M169" i="39"/>
  <c r="M169" i="49"/>
  <c r="S172" i="39"/>
  <c r="M166" i="49"/>
  <c r="S173" i="46"/>
  <c r="G168" i="40"/>
  <c r="BG53" i="46"/>
  <c r="G163" i="48"/>
  <c r="F176" i="48" s="1"/>
  <c r="BG106" i="40"/>
  <c r="G166" i="39"/>
  <c r="G169" i="39"/>
  <c r="S173" i="39"/>
  <c r="S163" i="40"/>
  <c r="BE159" i="40"/>
  <c r="M168" i="45"/>
  <c r="BE53" i="41"/>
  <c r="G165" i="39"/>
  <c r="S170" i="47"/>
  <c r="BG159" i="44"/>
  <c r="G169" i="46"/>
  <c r="G166" i="46"/>
  <c r="S171" i="49"/>
  <c r="S163" i="48"/>
  <c r="R176" i="48" s="1"/>
  <c r="BG159" i="48"/>
  <c r="G170" i="47"/>
  <c r="G168" i="51"/>
  <c r="S163" i="39"/>
  <c r="BE159" i="39"/>
  <c r="G171" i="40"/>
  <c r="BG159" i="51"/>
  <c r="G166" i="42"/>
  <c r="G169" i="42"/>
  <c r="S163" i="47"/>
  <c r="BE159" i="47"/>
  <c r="S164" i="45"/>
  <c r="S166" i="49"/>
  <c r="BE53" i="38"/>
  <c r="G163" i="38"/>
  <c r="S170" i="48"/>
  <c r="M168" i="41"/>
  <c r="M163" i="40"/>
  <c r="G172" i="50"/>
  <c r="BG106" i="43"/>
  <c r="S175" i="39"/>
  <c r="BE53" i="40"/>
  <c r="G163" i="40"/>
  <c r="G168" i="41"/>
  <c r="M163" i="43"/>
  <c r="L176" i="43" s="1"/>
  <c r="BE106" i="43"/>
  <c r="R176" i="41"/>
  <c r="S170" i="38"/>
  <c r="S167" i="45"/>
  <c r="M172" i="49"/>
  <c r="G171" i="43"/>
  <c r="S174" i="49"/>
  <c r="S170" i="50"/>
  <c r="G172" i="45"/>
  <c r="G173" i="39"/>
  <c r="S171" i="48"/>
  <c r="S174" i="39"/>
  <c r="S175" i="44"/>
  <c r="BG159" i="46"/>
  <c r="G169" i="51"/>
  <c r="G166" i="51"/>
  <c r="M169" i="43"/>
  <c r="G167" i="38"/>
  <c r="S164" i="39"/>
  <c r="M170" i="45"/>
  <c r="S167" i="46"/>
  <c r="G170" i="42"/>
  <c r="BG53" i="41"/>
  <c r="S175" i="48"/>
  <c r="S167" i="44"/>
  <c r="G169" i="43"/>
  <c r="BG159" i="45"/>
  <c r="G175" i="40"/>
  <c r="G163" i="41"/>
  <c r="BG53" i="39"/>
  <c r="L176" i="48"/>
  <c r="S167" i="47"/>
  <c r="G163" i="46"/>
  <c r="BE53" i="46"/>
  <c r="G173" i="38"/>
  <c r="G172" i="47"/>
  <c r="G172" i="43"/>
  <c r="G170" i="41"/>
  <c r="S166" i="47"/>
  <c r="S163" i="38"/>
  <c r="BE159" i="38"/>
  <c r="M170" i="49"/>
  <c r="BG53" i="43"/>
  <c r="S168" i="49"/>
  <c r="G169" i="38"/>
  <c r="G166" i="38"/>
  <c r="G175" i="44"/>
  <c r="S164" i="48"/>
  <c r="M163" i="51"/>
  <c r="BE106" i="51"/>
  <c r="BG53" i="51"/>
  <c r="BG159" i="43"/>
  <c r="S164" i="44"/>
  <c r="G174" i="50"/>
  <c r="M174" i="49"/>
  <c r="BG106" i="48"/>
  <c r="S169" i="40"/>
  <c r="S171" i="46"/>
  <c r="G174" i="40"/>
  <c r="G175" i="42"/>
  <c r="BE159" i="41"/>
  <c r="S163" i="43"/>
  <c r="R176" i="43" s="1"/>
  <c r="S165" i="47"/>
  <c r="S167" i="38"/>
  <c r="S165" i="45"/>
  <c r="G173" i="43"/>
  <c r="BG159" i="50"/>
  <c r="S165" i="50"/>
  <c r="G163" i="45"/>
  <c r="BE53" i="45"/>
  <c r="BG53" i="40"/>
  <c r="G163" i="44"/>
  <c r="BE53" i="44"/>
  <c r="S174" i="48"/>
  <c r="M171" i="41"/>
  <c r="S173" i="48"/>
  <c r="G165" i="47"/>
  <c r="M167" i="40"/>
  <c r="S171" i="44"/>
  <c r="G163" i="50"/>
  <c r="F176" i="50" s="1"/>
  <c r="BE53" i="50"/>
  <c r="G164" i="43"/>
  <c r="BG106" i="41"/>
  <c r="G165" i="38"/>
  <c r="M167" i="44"/>
  <c r="M175" i="45"/>
  <c r="G174" i="41"/>
  <c r="BE53" i="42"/>
  <c r="M165" i="38"/>
  <c r="F176" i="34"/>
  <c r="F176" i="15"/>
  <c r="F176" i="16"/>
  <c r="F176" i="29"/>
  <c r="F176" i="24"/>
  <c r="F176" i="30"/>
  <c r="F176" i="20"/>
  <c r="F176" i="1"/>
  <c r="R176" i="20"/>
  <c r="F176" i="31"/>
  <c r="F176" i="23"/>
  <c r="L176" i="31"/>
  <c r="R176" i="33"/>
  <c r="F176" i="32"/>
  <c r="R176" i="24"/>
  <c r="F176" i="18"/>
  <c r="L176" i="24"/>
  <c r="R176" i="34"/>
  <c r="L176" i="18"/>
  <c r="R176" i="31"/>
  <c r="R176" i="29"/>
  <c r="R176" i="23"/>
  <c r="L176" i="33"/>
  <c r="R176" i="30"/>
  <c r="F176" i="4"/>
  <c r="R176" i="32"/>
  <c r="L176" i="29"/>
  <c r="R176" i="8"/>
  <c r="L176" i="34"/>
  <c r="L176" i="32"/>
  <c r="L176" i="20"/>
  <c r="L176" i="23"/>
  <c r="F176" i="33"/>
  <c r="L176" i="30"/>
  <c r="L176" i="1"/>
  <c r="L176" i="9"/>
  <c r="F176" i="8"/>
  <c r="F176" i="17"/>
  <c r="L176" i="4"/>
  <c r="R176" i="9"/>
  <c r="R176" i="17"/>
  <c r="R176" i="16"/>
  <c r="R176" i="4"/>
  <c r="L176" i="17"/>
  <c r="L176" i="15"/>
  <c r="R176" i="15"/>
  <c r="L176" i="16"/>
  <c r="R176" i="18"/>
  <c r="L176" i="8"/>
  <c r="F176" i="9"/>
  <c r="R176" i="1"/>
  <c r="F177" i="48" l="1"/>
  <c r="R177" i="48" s="1"/>
  <c r="F176" i="40"/>
  <c r="F176" i="38"/>
  <c r="F176" i="43"/>
  <c r="R176" i="49"/>
  <c r="L176" i="38"/>
  <c r="R176" i="46"/>
  <c r="F176" i="47"/>
  <c r="R176" i="39"/>
  <c r="F176" i="45"/>
  <c r="L176" i="51"/>
  <c r="F176" i="46"/>
  <c r="F177" i="46" s="1"/>
  <c r="R177" i="46" s="1"/>
  <c r="F176" i="41"/>
  <c r="L176" i="40"/>
  <c r="R176" i="47"/>
  <c r="R176" i="40"/>
  <c r="R176" i="45"/>
  <c r="F176" i="51"/>
  <c r="R176" i="50"/>
  <c r="L176" i="45"/>
  <c r="L176" i="41"/>
  <c r="F177" i="41" s="1"/>
  <c r="R177" i="41" s="1"/>
  <c r="L176" i="49"/>
  <c r="F177" i="50"/>
  <c r="R177" i="50" s="1"/>
  <c r="F176" i="44"/>
  <c r="F177" i="44" s="1"/>
  <c r="R177" i="44" s="1"/>
  <c r="R176" i="38"/>
  <c r="F177" i="43"/>
  <c r="R177" i="43" s="1"/>
  <c r="L176" i="39"/>
  <c r="F176" i="42"/>
  <c r="F177" i="42" s="1"/>
  <c r="R177" i="42" s="1"/>
  <c r="R176" i="44"/>
  <c r="F176" i="39"/>
  <c r="F177" i="16"/>
  <c r="R177" i="16" s="1"/>
  <c r="F177" i="34"/>
  <c r="R177" i="34" s="1"/>
  <c r="F177" i="33"/>
  <c r="R177" i="33" s="1"/>
  <c r="F177" i="20"/>
  <c r="R177" i="20" s="1"/>
  <c r="F177" i="31"/>
  <c r="R177" i="31" s="1"/>
  <c r="F177" i="32"/>
  <c r="R177" i="32" s="1"/>
  <c r="F177" i="29"/>
  <c r="R177" i="29" s="1"/>
  <c r="F177" i="24"/>
  <c r="R177" i="24" s="1"/>
  <c r="F177" i="18"/>
  <c r="R177" i="18" s="1"/>
  <c r="F177" i="23"/>
  <c r="R177" i="23" s="1"/>
  <c r="F177" i="30"/>
  <c r="R177" i="30" s="1"/>
  <c r="F177" i="1"/>
  <c r="R177" i="1" s="1"/>
  <c r="F177" i="8"/>
  <c r="R177" i="8" s="1"/>
  <c r="F177" i="4"/>
  <c r="R177" i="4" s="1"/>
  <c r="F177" i="17"/>
  <c r="R177" i="17" s="1"/>
  <c r="F177" i="15"/>
  <c r="R177" i="15" s="1"/>
  <c r="F177" i="9"/>
  <c r="R177" i="9" s="1"/>
  <c r="F177" i="47" l="1"/>
  <c r="R177" i="47" s="1"/>
  <c r="F177" i="51"/>
  <c r="R177" i="51" s="1"/>
  <c r="F177" i="38"/>
  <c r="R177" i="38" s="1"/>
  <c r="F177" i="45"/>
  <c r="R177" i="45" s="1"/>
  <c r="F177" i="40"/>
  <c r="R177" i="40" s="1"/>
  <c r="F177" i="39"/>
  <c r="R177" i="39" s="1"/>
  <c r="F177" i="49"/>
  <c r="R177" i="49" s="1"/>
</calcChain>
</file>

<file path=xl/sharedStrings.xml><?xml version="1.0" encoding="utf-8"?>
<sst xmlns="http://schemas.openxmlformats.org/spreadsheetml/2006/main" count="14042" uniqueCount="317">
  <si>
    <t>ID</t>
  </si>
  <si>
    <t>Modell-Nr.</t>
  </si>
  <si>
    <t>1590-02716</t>
  </si>
  <si>
    <t>628DA1003004C</t>
  </si>
  <si>
    <t>1590-01700</t>
  </si>
  <si>
    <t>4925774</t>
  </si>
  <si>
    <t>1590-02551</t>
  </si>
  <si>
    <t>3691251</t>
  </si>
  <si>
    <t>1690-02260</t>
  </si>
  <si>
    <t>0965956</t>
  </si>
  <si>
    <t>1690-01617</t>
  </si>
  <si>
    <t>MDDC23511352(353)</t>
  </si>
  <si>
    <t>1690-01136</t>
  </si>
  <si>
    <t>MDDC08929620</t>
  </si>
  <si>
    <t>1690-01500</t>
  </si>
  <si>
    <t>MDDC23534748</t>
  </si>
  <si>
    <t>1590-02532</t>
  </si>
  <si>
    <t>0451 5001R</t>
  </si>
  <si>
    <t>1590-02177</t>
  </si>
  <si>
    <t>04510150R</t>
  </si>
  <si>
    <t>1590-02491</t>
  </si>
  <si>
    <t>0451 2980 RY</t>
  </si>
  <si>
    <t>1590-02857</t>
  </si>
  <si>
    <t>04480534</t>
  </si>
  <si>
    <t>1690-01404</t>
  </si>
  <si>
    <t>1690-01429</t>
  </si>
  <si>
    <t>1690-01970</t>
  </si>
  <si>
    <t>5801922900</t>
  </si>
  <si>
    <t>1690-01433</t>
  </si>
  <si>
    <t>1690-01537</t>
  </si>
  <si>
    <t>1690-02289</t>
  </si>
  <si>
    <t>1690-01484</t>
  </si>
  <si>
    <t>1590-02652</t>
  </si>
  <si>
    <t>RFGC46 6090</t>
  </si>
  <si>
    <t>1690-01144</t>
  </si>
  <si>
    <t>R525711</t>
  </si>
  <si>
    <t>1690-01376</t>
  </si>
  <si>
    <t>R528319</t>
  </si>
  <si>
    <t>1690-01672</t>
  </si>
  <si>
    <t>R525583</t>
  </si>
  <si>
    <t>1690-02092</t>
  </si>
  <si>
    <t>R555150</t>
  </si>
  <si>
    <t>1590-02834</t>
  </si>
  <si>
    <t>1690-01304</t>
  </si>
  <si>
    <t>5340.1003015</t>
  </si>
  <si>
    <t>1690-01305</t>
  </si>
  <si>
    <t>5.361.003.015</t>
  </si>
  <si>
    <t>1690-01945</t>
  </si>
  <si>
    <t>51.03101-1087 Index F</t>
  </si>
  <si>
    <t>1690-01943</t>
  </si>
  <si>
    <t>51.03101-1086 Index F</t>
  </si>
  <si>
    <t>1690-01946</t>
  </si>
  <si>
    <t>51.03101-1103 Index F</t>
  </si>
  <si>
    <t>1690-01564</t>
  </si>
  <si>
    <t>51.03101-1065</t>
  </si>
  <si>
    <t>1690-01821</t>
  </si>
  <si>
    <t>51.03101-1091</t>
  </si>
  <si>
    <t>1690-01823</t>
  </si>
  <si>
    <t>51.03101-1093</t>
  </si>
  <si>
    <t>1690-01822</t>
  </si>
  <si>
    <t>51.03101-1092</t>
  </si>
  <si>
    <t>1690-01914</t>
  </si>
  <si>
    <t xml:space="preserve"> 51.03101-1119</t>
  </si>
  <si>
    <t>1690-02234</t>
  </si>
  <si>
    <t>92.03101-1122</t>
  </si>
  <si>
    <t>1690-02438</t>
  </si>
  <si>
    <t>51-03101-1146</t>
  </si>
  <si>
    <t>1690-02428</t>
  </si>
  <si>
    <t>51.03101-1140</t>
  </si>
  <si>
    <t>1690-01830</t>
  </si>
  <si>
    <t>KX57504100159</t>
  </si>
  <si>
    <t>1690-01362</t>
  </si>
  <si>
    <t>KX575 041 00120</t>
  </si>
  <si>
    <t>1690-01829</t>
  </si>
  <si>
    <t>KX57504100157</t>
  </si>
  <si>
    <t>1690-01361</t>
  </si>
  <si>
    <t>KX575 041 00118</t>
  </si>
  <si>
    <t>1690-02213</t>
  </si>
  <si>
    <t>KX575 041 00050</t>
  </si>
  <si>
    <t>1690-02214</t>
  </si>
  <si>
    <t>KX575 041 00048</t>
  </si>
  <si>
    <t>1690-01158</t>
  </si>
  <si>
    <t>Index C</t>
  </si>
  <si>
    <t>1690-01157</t>
  </si>
  <si>
    <t>KX 574 041 00020 Index B</t>
  </si>
  <si>
    <t>1690-01156</t>
  </si>
  <si>
    <t>KX 573 041 00020 Index B</t>
  </si>
  <si>
    <t>1690-02032</t>
  </si>
  <si>
    <t>0965446</t>
  </si>
  <si>
    <t>1690-01363</t>
  </si>
  <si>
    <t>405086</t>
  </si>
  <si>
    <t>1690-02241</t>
  </si>
  <si>
    <t>SE1 S/1</t>
  </si>
  <si>
    <t>1690-02152</t>
  </si>
  <si>
    <t>SE1 D/1</t>
  </si>
  <si>
    <t>1690-01541</t>
  </si>
  <si>
    <t>200</t>
  </si>
  <si>
    <t>1690-01542</t>
  </si>
  <si>
    <t>1783076 (0963473)PR920</t>
  </si>
  <si>
    <t>1690-01407</t>
  </si>
  <si>
    <t>40141100</t>
  </si>
  <si>
    <t>1590-03117</t>
  </si>
  <si>
    <t xml:space="preserve"> </t>
  </si>
  <si>
    <t xml:space="preserve">   </t>
  </si>
  <si>
    <t>Nro</t>
  </si>
  <si>
    <t>Nimi</t>
  </si>
  <si>
    <t>määrä:</t>
  </si>
  <si>
    <t>CC 264</t>
  </si>
  <si>
    <t xml:space="preserve">    Objekt Nr.</t>
  </si>
  <si>
    <t>Työstökoneet</t>
  </si>
  <si>
    <t>P5</t>
  </si>
  <si>
    <t>033</t>
  </si>
  <si>
    <t>118</t>
  </si>
  <si>
    <t>119</t>
  </si>
  <si>
    <t>120</t>
  </si>
  <si>
    <t>121</t>
  </si>
  <si>
    <t>124</t>
  </si>
  <si>
    <t>125</t>
  </si>
  <si>
    <t>126</t>
  </si>
  <si>
    <t>127</t>
  </si>
  <si>
    <t>128</t>
  </si>
  <si>
    <t>129</t>
  </si>
  <si>
    <t>270</t>
  </si>
  <si>
    <t xml:space="preserve">      Summe</t>
  </si>
  <si>
    <t>Työntek. Nro</t>
  </si>
  <si>
    <t>Sukunimi</t>
  </si>
  <si>
    <t>Työvaihe 1</t>
  </si>
  <si>
    <t>06.00</t>
  </si>
  <si>
    <t>-</t>
  </si>
  <si>
    <t>14.00</t>
  </si>
  <si>
    <t>Varaosan id</t>
  </si>
  <si>
    <t>Nimike</t>
  </si>
  <si>
    <t>aika</t>
  </si>
  <si>
    <t>aika toist</t>
  </si>
  <si>
    <t>kpl</t>
  </si>
  <si>
    <t>Vi</t>
  </si>
  <si>
    <t>To</t>
  </si>
  <si>
    <t>Tuottavuus</t>
  </si>
  <si>
    <t>Työvaihe 2</t>
  </si>
  <si>
    <t>22.00</t>
  </si>
  <si>
    <t>Työvaihe 3</t>
  </si>
  <si>
    <t>Kone P5</t>
  </si>
  <si>
    <t>Kone 033</t>
  </si>
  <si>
    <t>Kone 118</t>
  </si>
  <si>
    <t>Kone 119</t>
  </si>
  <si>
    <t>Kone 120</t>
  </si>
  <si>
    <t>Kone 121</t>
  </si>
  <si>
    <t>Kone 124</t>
  </si>
  <si>
    <t>Kone 125</t>
  </si>
  <si>
    <t>Kone 126</t>
  </si>
  <si>
    <t>Kone 127</t>
  </si>
  <si>
    <t>Kone 128</t>
  </si>
  <si>
    <t>Kone 129</t>
  </si>
  <si>
    <t>Kone 270</t>
  </si>
  <si>
    <t>Yhteensä:</t>
  </si>
  <si>
    <t>Max:</t>
  </si>
  <si>
    <t>Tuottavuus:</t>
  </si>
  <si>
    <t>Vuosi suunnitelma</t>
  </si>
  <si>
    <t>Totaalinen varaosia tehty</t>
  </si>
  <si>
    <t>Kpl korjattu</t>
  </si>
  <si>
    <t>Kappalet tehty</t>
  </si>
  <si>
    <t>01.-15.10.2018</t>
  </si>
  <si>
    <t>16.-31.10.2018</t>
  </si>
  <si>
    <t>Kuukausi:</t>
  </si>
  <si>
    <t>102018</t>
  </si>
  <si>
    <t>Tuntipalkka</t>
  </si>
  <si>
    <t>Sukunimi 1</t>
  </si>
  <si>
    <t>Sukunimi 2</t>
  </si>
  <si>
    <t>Sukunimi 3</t>
  </si>
  <si>
    <t>Sukunimi 4</t>
  </si>
  <si>
    <t>Sukunimi 5</t>
  </si>
  <si>
    <t>Sukunimi 6</t>
  </si>
  <si>
    <t>Sukunimi 7</t>
  </si>
  <si>
    <t>Sukunimi 8</t>
  </si>
  <si>
    <t>Sukunimi 9</t>
  </si>
  <si>
    <t>Sukunimi 10</t>
  </si>
  <si>
    <t>Sukunimi 11</t>
  </si>
  <si>
    <t>Sukunimi 12</t>
  </si>
  <si>
    <t>Sukunimi 13</t>
  </si>
  <si>
    <t>Sukunimi 14</t>
  </si>
  <si>
    <t>Sukunimi 15</t>
  </si>
  <si>
    <t>Sukunimi 16</t>
  </si>
  <si>
    <t>Sukunimi 17</t>
  </si>
  <si>
    <t>Sukunimi 18</t>
  </si>
  <si>
    <t>Sukunimi 19</t>
  </si>
  <si>
    <t>Sukunimi 20</t>
  </si>
  <si>
    <t>Sukunimi 21</t>
  </si>
  <si>
    <t>Sukunimi 22</t>
  </si>
  <si>
    <t>Sukunimi 23</t>
  </si>
  <si>
    <t>Sukunimi 24</t>
  </si>
  <si>
    <t>Sukunimi 25</t>
  </si>
  <si>
    <t>Sukunimi 26</t>
  </si>
  <si>
    <t>Sukunimi 27</t>
  </si>
  <si>
    <t>Sukunimi 28</t>
  </si>
  <si>
    <t>Sukunimi 29</t>
  </si>
  <si>
    <t>Sukunimi 30</t>
  </si>
  <si>
    <t>Sukunimi 31</t>
  </si>
  <si>
    <t>Sukunimi 32</t>
  </si>
  <si>
    <t>Sukunimi 33</t>
  </si>
  <si>
    <t>Sukunimi 34</t>
  </si>
  <si>
    <t>Sukunimi 35</t>
  </si>
  <si>
    <t>Sukunimi 36</t>
  </si>
  <si>
    <t>Sukunimi 37</t>
  </si>
  <si>
    <t>Sukunimi 38</t>
  </si>
  <si>
    <t>Sukunimi 39</t>
  </si>
  <si>
    <t>Sukunimi 40</t>
  </si>
  <si>
    <t>Sukunimi 41</t>
  </si>
  <si>
    <t>Sukunimi 42</t>
  </si>
  <si>
    <t>Sukunimi 43</t>
  </si>
  <si>
    <t>Sukunimi 44</t>
  </si>
  <si>
    <t>Sukunimi 45</t>
  </si>
  <si>
    <t>Sukunimi 46</t>
  </si>
  <si>
    <t>Sukunimi 47</t>
  </si>
  <si>
    <t>Sukunimi 48</t>
  </si>
  <si>
    <t>Sukunimi 49</t>
  </si>
  <si>
    <t>Sukunimi 50</t>
  </si>
  <si>
    <t>Sukunimi 51</t>
  </si>
  <si>
    <t>Sukunimi 52</t>
  </si>
  <si>
    <t>Sukunimi 53</t>
  </si>
  <si>
    <t>Sukunimi 54</t>
  </si>
  <si>
    <t>Sukunimi 55</t>
  </si>
  <si>
    <t>Sukunimi 56</t>
  </si>
  <si>
    <t>Sukunimi 57</t>
  </si>
  <si>
    <t>Sukunimi 58</t>
  </si>
  <si>
    <t>Sukunimi 59</t>
  </si>
  <si>
    <t>Sukunimi 60</t>
  </si>
  <si>
    <t>Sukunimi 61</t>
  </si>
  <si>
    <t>Sukunimi 62</t>
  </si>
  <si>
    <t>Sukunimi 63</t>
  </si>
  <si>
    <t>Sukunimi 64</t>
  </si>
  <si>
    <t>Sukunimi 65</t>
  </si>
  <si>
    <t>Sukunimi 66</t>
  </si>
  <si>
    <t>Sukunimi 67</t>
  </si>
  <si>
    <t>Sukunimi 68</t>
  </si>
  <si>
    <t>Sukunimi 69</t>
  </si>
  <si>
    <t>Sukunimi 70</t>
  </si>
  <si>
    <t>Sukunimi 71</t>
  </si>
  <si>
    <t>Sukunimi 72</t>
  </si>
  <si>
    <t>Sukunimi 73</t>
  </si>
  <si>
    <t>Sukunimi 74</t>
  </si>
  <si>
    <t>Sukunimi 75</t>
  </si>
  <si>
    <t>Sukunimi 76</t>
  </si>
  <si>
    <t>Sukunimi 77</t>
  </si>
  <si>
    <t>Sukunimi 78</t>
  </si>
  <si>
    <t>Sukunimi 79</t>
  </si>
  <si>
    <t>Sukunimi 80</t>
  </si>
  <si>
    <t>Sukunimi 81</t>
  </si>
  <si>
    <t>Sukunimi 82</t>
  </si>
  <si>
    <t>Sukunimi 83</t>
  </si>
  <si>
    <t>Sukunimi 84</t>
  </si>
  <si>
    <t>Sukunimi 85</t>
  </si>
  <si>
    <t>Päivän tehtävä</t>
  </si>
  <si>
    <t>Päivän tehtävä (korjaus)</t>
  </si>
  <si>
    <t xml:space="preserve"> käsitelyaika</t>
  </si>
  <si>
    <t>01.-31.10.2018</t>
  </si>
  <si>
    <t>Varaosa 101</t>
  </si>
  <si>
    <t>Varaosa 102</t>
  </si>
  <si>
    <t>Varaosa 103</t>
  </si>
  <si>
    <t>Varaosa 104</t>
  </si>
  <si>
    <t>Varaosa 105</t>
  </si>
  <si>
    <t>Varaosa 106</t>
  </si>
  <si>
    <t>Varaosa 107</t>
  </si>
  <si>
    <t>Varaosa 108</t>
  </si>
  <si>
    <t>Varaosa 109</t>
  </si>
  <si>
    <t>Varaosa 110</t>
  </si>
  <si>
    <t>Varaosa 111</t>
  </si>
  <si>
    <t>Varaosa 112</t>
  </si>
  <si>
    <t>Varaosa 113</t>
  </si>
  <si>
    <t>Varaosa 114</t>
  </si>
  <si>
    <t>Varaosa 115</t>
  </si>
  <si>
    <t>Varaosa 116</t>
  </si>
  <si>
    <t>Varaosa 117</t>
  </si>
  <si>
    <t>Varaosa 118</t>
  </si>
  <si>
    <t>Varaosa 119</t>
  </si>
  <si>
    <t>Varaosa 120</t>
  </si>
  <si>
    <t>Varaosa 121</t>
  </si>
  <si>
    <t>Varaosa 122</t>
  </si>
  <si>
    <t>Varaosa 123</t>
  </si>
  <si>
    <t>Varaosa 124</t>
  </si>
  <si>
    <t>Varaosa 125</t>
  </si>
  <si>
    <t>Varaosa 126</t>
  </si>
  <si>
    <t>Varaosa 127</t>
  </si>
  <si>
    <t>Varaosa 128</t>
  </si>
  <si>
    <t>Varaosa 129</t>
  </si>
  <si>
    <t>Varaosa 130</t>
  </si>
  <si>
    <t>Varaosa 131</t>
  </si>
  <si>
    <t>Varaosa 132</t>
  </si>
  <si>
    <t>Varaosa 133</t>
  </si>
  <si>
    <t>Varaosa 134</t>
  </si>
  <si>
    <t>Varaosa 135</t>
  </si>
  <si>
    <t>Varaosa 136</t>
  </si>
  <si>
    <t>Varaosa 137</t>
  </si>
  <si>
    <t>Varaosa 138</t>
  </si>
  <si>
    <t>Varaosa 139</t>
  </si>
  <si>
    <t>Varaosa 140</t>
  </si>
  <si>
    <t>Varaosa 141</t>
  </si>
  <si>
    <t>Varaosa 142</t>
  </si>
  <si>
    <t>Varaosa 143</t>
  </si>
  <si>
    <t>Varaosa 144</t>
  </si>
  <si>
    <t>Varaosa 145</t>
  </si>
  <si>
    <t>Varaosa 146</t>
  </si>
  <si>
    <t>Varaosa 147</t>
  </si>
  <si>
    <t>Varaosa 148</t>
  </si>
  <si>
    <t>Varaosa 149</t>
  </si>
  <si>
    <t>Varaosa 150</t>
  </si>
  <si>
    <t>Varaosa 151</t>
  </si>
  <si>
    <t>Varaosa 152</t>
  </si>
  <si>
    <t>Varaosa 153</t>
  </si>
  <si>
    <t>Varaosa 154</t>
  </si>
  <si>
    <t>Kuukausi suunnitelma</t>
  </si>
  <si>
    <t>Varaosan ID</t>
  </si>
  <si>
    <t>Riviotsikot</t>
  </si>
  <si>
    <t>Kaikki yhteensä</t>
  </si>
  <si>
    <t>Summa  / Kappalet tehty</t>
  </si>
  <si>
    <t>(Kaikki)</t>
  </si>
  <si>
    <t>Summa  / Kuukausi suunnitelma</t>
  </si>
  <si>
    <t xml:space="preserve"> korjaus käsittelyaika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</si>
</sst>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#,##0.00\ &quot;€&quot;;\-#,##0.00\ &quot;€&quot;"/>
    <numFmt numFmtId="164" formatCode="0.0"/>
    <numFmt numFmtId="165" formatCode="0.0\ %"/>
    <numFmt numFmtId="166" formatCode="0.0%"/>
  </numFmts>
  <fonts count="21">
    <font>
      <sz val="11"/>
      <color theme="1"/>
      <name val="Calibri"/>
      <family val="2"/>
      <scheme val="minor"/>
    </font>
    <font>
      <sz val="10"/>
      <name val="Arial Cyr"/>
    </font>
    <font>
      <sz val="12"/>
      <name val="Times New Roman"/>
      <family val="1"/>
    </font>
    <font>
      <sz val="9"/>
      <name val="Arial Cyr"/>
    </font>
    <font>
      <b/>
      <sz val="14"/>
      <name val="Arial Cyr"/>
    </font>
    <font>
      <b/>
      <sz val="10"/>
      <name val="Arial Cyr"/>
    </font>
    <font>
      <sz val="9"/>
      <color theme="1"/>
      <name val="Calibri"/>
      <family val="2"/>
      <scheme val="minor"/>
    </font>
    <font>
      <b/>
      <sz val="8"/>
      <name val="Arial Cyr"/>
    </font>
    <font>
      <sz val="7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12"/>
      <name val="Arial Cyr"/>
    </font>
    <font>
      <b/>
      <sz val="12"/>
      <name val="Arial Cyr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11"/>
      <color indexed="8"/>
      <name val="Calibri"/>
      <family val="2"/>
    </font>
    <font>
      <sz val="11"/>
      <color indexed="8"/>
      <name val="Arial"/>
      <family val="2"/>
    </font>
    <font>
      <sz val="16"/>
      <name val="Arial Cy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0">
    <xf numFmtId="0" fontId="0" fillId="0" borderId="0" xfId="0"/>
    <xf numFmtId="0" fontId="1" fillId="0" borderId="0" xfId="1"/>
    <xf numFmtId="164" fontId="1" fillId="0" borderId="0" xfId="1" applyNumberFormat="1"/>
    <xf numFmtId="49" fontId="1" fillId="0" borderId="0" xfId="1" applyNumberFormat="1"/>
    <xf numFmtId="0" fontId="2" fillId="0" borderId="1" xfId="1" applyFont="1" applyFill="1" applyBorder="1"/>
    <xf numFmtId="1" fontId="1" fillId="0" borderId="0" xfId="1" applyNumberFormat="1"/>
    <xf numFmtId="0" fontId="2" fillId="0" borderId="1" xfId="1" applyFont="1" applyBorder="1" applyAlignment="1">
      <alignment vertical="center" wrapText="1"/>
    </xf>
    <xf numFmtId="0" fontId="2" fillId="0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vertical="center" wrapText="1"/>
    </xf>
    <xf numFmtId="0" fontId="2" fillId="0" borderId="1" xfId="1" applyFont="1" applyBorder="1"/>
    <xf numFmtId="0" fontId="0" fillId="0" borderId="0" xfId="0" applyBorder="1"/>
    <xf numFmtId="0" fontId="0" fillId="0" borderId="2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" fontId="17" fillId="0" borderId="37" xfId="0" applyNumberFormat="1" applyFont="1" applyBorder="1" applyAlignment="1">
      <alignment horizontal="center" vertical="center"/>
    </xf>
    <xf numFmtId="1" fontId="18" fillId="0" borderId="4" xfId="0" applyNumberFormat="1" applyFont="1" applyBorder="1" applyAlignment="1">
      <alignment horizontal="center" vertical="center"/>
    </xf>
    <xf numFmtId="0" fontId="14" fillId="0" borderId="33" xfId="0" applyFont="1" applyBorder="1" applyAlignment="1">
      <alignment vertical="center"/>
    </xf>
    <xf numFmtId="0" fontId="13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49" fontId="0" fillId="0" borderId="26" xfId="0" applyNumberForma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1" fontId="17" fillId="0" borderId="32" xfId="0" applyNumberFormat="1" applyFont="1" applyBorder="1" applyAlignment="1">
      <alignment horizontal="center" vertical="center"/>
    </xf>
    <xf numFmtId="1" fontId="18" fillId="0" borderId="36" xfId="0" applyNumberFormat="1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49" fontId="0" fillId="0" borderId="0" xfId="0" applyNumberFormat="1"/>
    <xf numFmtId="0" fontId="0" fillId="0" borderId="1" xfId="0" applyBorder="1"/>
    <xf numFmtId="7" fontId="0" fillId="0" borderId="1" xfId="0" applyNumberFormat="1" applyBorder="1"/>
    <xf numFmtId="0" fontId="1" fillId="0" borderId="1" xfId="1" applyBorder="1" applyAlignment="1">
      <alignment wrapText="1"/>
    </xf>
    <xf numFmtId="0" fontId="0" fillId="0" borderId="1" xfId="0" applyBorder="1" applyAlignment="1">
      <alignment wrapText="1"/>
    </xf>
    <xf numFmtId="164" fontId="1" fillId="0" borderId="1" xfId="1" applyNumberFormat="1" applyBorder="1" applyAlignment="1">
      <alignment horizontal="center" wrapText="1"/>
    </xf>
    <xf numFmtId="0" fontId="1" fillId="0" borderId="1" xfId="1" applyBorder="1"/>
    <xf numFmtId="49" fontId="1" fillId="0" borderId="1" xfId="1" applyNumberFormat="1" applyBorder="1" applyAlignment="1">
      <alignment horizontal="center" vertical="center"/>
    </xf>
    <xf numFmtId="164" fontId="1" fillId="0" borderId="1" xfId="1" applyNumberFormat="1" applyBorder="1"/>
    <xf numFmtId="0" fontId="1" fillId="0" borderId="1" xfId="1" applyBorder="1" applyAlignment="1">
      <alignment horizontal="center"/>
    </xf>
    <xf numFmtId="0" fontId="1" fillId="2" borderId="1" xfId="1" applyFill="1" applyBorder="1"/>
    <xf numFmtId="49" fontId="1" fillId="2" borderId="1" xfId="1" applyNumberFormat="1" applyFill="1" applyBorder="1" applyAlignment="1">
      <alignment horizontal="center" vertical="center"/>
    </xf>
    <xf numFmtId="0" fontId="0" fillId="2" borderId="1" xfId="0" applyFill="1" applyBorder="1"/>
    <xf numFmtId="0" fontId="0" fillId="0" borderId="0" xfId="0" applyBorder="1" applyProtection="1">
      <protection locked="0"/>
    </xf>
    <xf numFmtId="2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Border="1" applyProtection="1">
      <protection locked="0"/>
    </xf>
    <xf numFmtId="2" fontId="0" fillId="0" borderId="1" xfId="0" applyNumberFormat="1" applyFont="1" applyBorder="1" applyProtection="1">
      <protection locked="0"/>
    </xf>
    <xf numFmtId="2" fontId="8" fillId="0" borderId="7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2" fontId="8" fillId="0" borderId="1" xfId="0" applyNumberFormat="1" applyFont="1" applyBorder="1" applyAlignment="1" applyProtection="1">
      <alignment horizontal="center" vertical="center"/>
      <protection locked="0"/>
    </xf>
    <xf numFmtId="0" fontId="10" fillId="0" borderId="7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10" fillId="0" borderId="8" xfId="0" applyFont="1" applyBorder="1" applyProtection="1">
      <protection locked="0"/>
    </xf>
    <xf numFmtId="0" fontId="11" fillId="0" borderId="9" xfId="0" applyFont="1" applyBorder="1" applyProtection="1">
      <protection locked="0"/>
    </xf>
    <xf numFmtId="2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protection locked="0"/>
    </xf>
    <xf numFmtId="0" fontId="11" fillId="0" borderId="8" xfId="0" applyFont="1" applyBorder="1" applyAlignment="1" applyProtection="1"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1" xfId="0" applyNumberFormat="1" applyFont="1" applyBorder="1" applyAlignment="1" applyProtection="1">
      <protection locked="0"/>
    </xf>
    <xf numFmtId="165" fontId="11" fillId="0" borderId="8" xfId="0" applyNumberFormat="1" applyFont="1" applyBorder="1" applyAlignment="1" applyProtection="1">
      <protection locked="0"/>
    </xf>
    <xf numFmtId="0" fontId="11" fillId="0" borderId="0" xfId="0" applyFont="1" applyBorder="1" applyProtection="1">
      <protection locked="0"/>
    </xf>
    <xf numFmtId="2" fontId="11" fillId="0" borderId="0" xfId="0" applyNumberFormat="1" applyFont="1" applyBorder="1" applyProtection="1">
      <protection locked="0"/>
    </xf>
    <xf numFmtId="2" fontId="0" fillId="0" borderId="2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0" fontId="0" fillId="0" borderId="26" xfId="0" applyFont="1" applyBorder="1" applyAlignment="1" applyProtection="1">
      <protection locked="0"/>
    </xf>
    <xf numFmtId="0" fontId="0" fillId="0" borderId="28" xfId="0" applyFont="1" applyBorder="1" applyAlignment="1" applyProtection="1">
      <protection locked="0"/>
    </xf>
    <xf numFmtId="0" fontId="0" fillId="0" borderId="29" xfId="0" applyFont="1" applyBorder="1" applyAlignment="1" applyProtection="1">
      <protection locked="0"/>
    </xf>
    <xf numFmtId="2" fontId="0" fillId="0" borderId="0" xfId="0" applyNumberFormat="1" applyProtection="1">
      <protection locked="0"/>
    </xf>
    <xf numFmtId="2" fontId="3" fillId="0" borderId="0" xfId="0" applyNumberFormat="1" applyFont="1" applyBorder="1" applyAlignment="1" applyProtection="1">
      <alignment horizontal="center" vertical="center"/>
      <protection locked="0"/>
    </xf>
    <xf numFmtId="2" fontId="3" fillId="0" borderId="1" xfId="0" applyNumberFormat="1" applyFont="1" applyBorder="1" applyAlignment="1" applyProtection="1">
      <alignment horizontal="center" vertical="center"/>
      <protection locked="0"/>
    </xf>
    <xf numFmtId="2" fontId="12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wrapText="1"/>
      <protection locked="0"/>
    </xf>
    <xf numFmtId="0" fontId="0" fillId="0" borderId="2" xfId="0" applyFont="1" applyBorder="1" applyAlignment="1" applyProtection="1">
      <alignment wrapText="1"/>
      <protection locked="0"/>
    </xf>
    <xf numFmtId="0" fontId="11" fillId="0" borderId="1" xfId="0" applyFont="1" applyBorder="1" applyAlignment="1" applyProtection="1">
      <alignment wrapText="1"/>
      <protection locked="0"/>
    </xf>
    <xf numFmtId="0" fontId="11" fillId="0" borderId="0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3" fillId="0" borderId="43" xfId="0" applyFont="1" applyBorder="1" applyAlignment="1" applyProtection="1">
      <alignment horizontal="center" vertical="center"/>
      <protection locked="0"/>
    </xf>
    <xf numFmtId="0" fontId="3" fillId="0" borderId="41" xfId="0" applyFont="1" applyBorder="1" applyAlignment="1" applyProtection="1">
      <alignment horizontal="center" vertical="center"/>
      <protection locked="0"/>
    </xf>
    <xf numFmtId="3" fontId="3" fillId="0" borderId="43" xfId="0" applyNumberFormat="1" applyFont="1" applyBorder="1" applyAlignment="1" applyProtection="1">
      <alignment horizontal="center" vertical="center"/>
      <protection locked="0"/>
    </xf>
    <xf numFmtId="3" fontId="3" fillId="0" borderId="41" xfId="0" applyNumberFormat="1" applyFont="1" applyBorder="1" applyAlignment="1" applyProtection="1">
      <alignment horizontal="center" vertical="center"/>
      <protection locked="0"/>
    </xf>
    <xf numFmtId="0" fontId="0" fillId="0" borderId="26" xfId="0" applyNumberFormat="1" applyFont="1" applyBorder="1" applyAlignment="1" applyProtection="1">
      <protection locked="0"/>
    </xf>
    <xf numFmtId="0" fontId="0" fillId="0" borderId="28" xfId="0" applyNumberFormat="1" applyFont="1" applyBorder="1" applyAlignment="1" applyProtection="1">
      <protection locked="0"/>
    </xf>
    <xf numFmtId="0" fontId="0" fillId="0" borderId="29" xfId="0" applyNumberFormat="1" applyFont="1" applyBorder="1" applyAlignment="1" applyProtection="1">
      <protection locked="0"/>
    </xf>
    <xf numFmtId="14" fontId="0" fillId="3" borderId="0" xfId="0" applyNumberFormat="1" applyFill="1" applyBorder="1" applyProtection="1"/>
    <xf numFmtId="164" fontId="9" fillId="3" borderId="8" xfId="0" applyNumberFormat="1" applyFont="1" applyFill="1" applyBorder="1" applyAlignment="1" applyProtection="1">
      <alignment horizontal="center" vertical="center"/>
    </xf>
    <xf numFmtId="2" fontId="12" fillId="3" borderId="1" xfId="0" applyNumberFormat="1" applyFont="1" applyFill="1" applyBorder="1" applyAlignment="1" applyProtection="1">
      <alignment horizontal="center" vertical="center"/>
    </xf>
    <xf numFmtId="0" fontId="11" fillId="3" borderId="1" xfId="0" applyFont="1" applyFill="1" applyBorder="1" applyAlignment="1" applyProtection="1"/>
    <xf numFmtId="0" fontId="11" fillId="3" borderId="8" xfId="0" applyFont="1" applyFill="1" applyBorder="1" applyAlignment="1" applyProtection="1"/>
    <xf numFmtId="2" fontId="12" fillId="3" borderId="2" xfId="0" applyNumberFormat="1" applyFont="1" applyFill="1" applyBorder="1" applyAlignment="1" applyProtection="1">
      <alignment horizontal="center" vertical="center"/>
    </xf>
    <xf numFmtId="1" fontId="13" fillId="0" borderId="26" xfId="0" applyNumberFormat="1" applyFont="1" applyBorder="1" applyAlignment="1">
      <alignment horizontal="center" vertical="center"/>
    </xf>
    <xf numFmtId="1" fontId="13" fillId="0" borderId="35" xfId="0" applyNumberFormat="1" applyFont="1" applyBorder="1" applyAlignment="1">
      <alignment horizontal="center" vertical="center"/>
    </xf>
    <xf numFmtId="0" fontId="0" fillId="0" borderId="0" xfId="0" applyBorder="1" applyAlignment="1"/>
    <xf numFmtId="0" fontId="15" fillId="0" borderId="39" xfId="0" applyFont="1" applyBorder="1" applyAlignment="1">
      <alignment horizontal="center" vertical="center" wrapText="1"/>
    </xf>
    <xf numFmtId="0" fontId="16" fillId="0" borderId="38" xfId="0" applyFont="1" applyBorder="1" applyAlignment="1">
      <alignment horizontal="center" vertical="center" wrapText="1"/>
    </xf>
    <xf numFmtId="0" fontId="16" fillId="0" borderId="41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 wrapText="1"/>
    </xf>
    <xf numFmtId="49" fontId="0" fillId="0" borderId="45" xfId="0" applyNumberForma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14" fontId="0" fillId="0" borderId="0" xfId="0" applyNumberFormat="1" applyBorder="1" applyAlignment="1" applyProtection="1">
      <alignment wrapText="1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" fontId="0" fillId="0" borderId="0" xfId="0" applyNumberFormat="1"/>
    <xf numFmtId="0" fontId="5" fillId="0" borderId="4" xfId="0" applyFont="1" applyBorder="1" applyAlignment="1" applyProtection="1">
      <alignment vertical="center" wrapText="1"/>
      <protection locked="0"/>
    </xf>
    <xf numFmtId="0" fontId="5" fillId="0" borderId="5" xfId="0" applyFont="1" applyBorder="1" applyAlignment="1" applyProtection="1">
      <alignment vertical="center" wrapText="1"/>
      <protection locked="0"/>
    </xf>
    <xf numFmtId="0" fontId="5" fillId="0" borderId="6" xfId="0" applyFont="1" applyBorder="1" applyAlignment="1" applyProtection="1">
      <alignment vertical="center" wrapText="1"/>
      <protection locked="0"/>
    </xf>
    <xf numFmtId="0" fontId="5" fillId="0" borderId="7" xfId="0" applyFont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5" fillId="0" borderId="8" xfId="0" applyFont="1" applyBorder="1" applyAlignment="1" applyProtection="1">
      <alignment vertical="center" wrapText="1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 wrapText="1"/>
      <protection locked="0"/>
    </xf>
    <xf numFmtId="0" fontId="0" fillId="0" borderId="33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49" fontId="0" fillId="0" borderId="4" xfId="0" applyNumberFormat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 vertical="center" wrapText="1"/>
      <protection locked="0"/>
    </xf>
    <xf numFmtId="0" fontId="0" fillId="0" borderId="5" xfId="0" applyFont="1" applyBorder="1" applyAlignment="1" applyProtection="1">
      <alignment horizontal="center" vertical="center" wrapText="1"/>
      <protection locked="0"/>
    </xf>
    <xf numFmtId="0" fontId="0" fillId="0" borderId="6" xfId="0" applyFont="1" applyBorder="1" applyAlignment="1" applyProtection="1">
      <alignment horizontal="center" vertical="center" wrapText="1"/>
      <protection locked="0"/>
    </xf>
    <xf numFmtId="0" fontId="7" fillId="3" borderId="7" xfId="0" applyFont="1" applyFill="1" applyBorder="1" applyAlignment="1" applyProtection="1">
      <alignment horizontal="center" vertical="center"/>
    </xf>
    <xf numFmtId="0" fontId="7" fillId="3" borderId="1" xfId="0" applyFont="1" applyFill="1" applyBorder="1" applyAlignment="1" applyProtection="1">
      <alignment horizontal="center" vertical="center"/>
    </xf>
    <xf numFmtId="0" fontId="7" fillId="3" borderId="8" xfId="0" applyFont="1" applyFill="1" applyBorder="1" applyAlignment="1" applyProtection="1">
      <alignment horizontal="center" vertical="center"/>
    </xf>
    <xf numFmtId="49" fontId="0" fillId="0" borderId="4" xfId="0" applyNumberFormat="1" applyBorder="1" applyAlignment="1" applyProtection="1">
      <alignment horizontal="center" vertical="center" wrapText="1"/>
      <protection locked="0"/>
    </xf>
    <xf numFmtId="49" fontId="0" fillId="0" borderId="5" xfId="0" applyNumberFormat="1" applyBorder="1" applyAlignment="1" applyProtection="1">
      <alignment horizontal="center" vertical="center" wrapText="1"/>
      <protection locked="0"/>
    </xf>
    <xf numFmtId="49" fontId="0" fillId="0" borderId="6" xfId="0" applyNumberFormat="1" applyBorder="1" applyAlignment="1" applyProtection="1">
      <alignment horizontal="center" vertical="center" wrapText="1"/>
      <protection locked="0"/>
    </xf>
    <xf numFmtId="0" fontId="11" fillId="0" borderId="7" xfId="0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1" fillId="3" borderId="7" xfId="0" applyFont="1" applyFill="1" applyBorder="1" applyAlignment="1" applyProtection="1">
      <alignment horizontal="center"/>
    </xf>
    <xf numFmtId="0" fontId="11" fillId="3" borderId="1" xfId="0" applyFont="1" applyFill="1" applyBorder="1" applyAlignment="1" applyProtection="1">
      <alignment horizontal="center"/>
    </xf>
    <xf numFmtId="165" fontId="12" fillId="0" borderId="2" xfId="0" applyNumberFormat="1" applyFont="1" applyBorder="1" applyAlignment="1" applyProtection="1">
      <alignment horizontal="center" vertical="center"/>
      <protection locked="0"/>
    </xf>
    <xf numFmtId="165" fontId="12" fillId="0" borderId="12" xfId="0" applyNumberFormat="1" applyFont="1" applyBorder="1" applyAlignment="1" applyProtection="1">
      <alignment horizontal="center" vertical="center"/>
      <protection locked="0"/>
    </xf>
    <xf numFmtId="165" fontId="11" fillId="3" borderId="7" xfId="0" applyNumberFormat="1" applyFont="1" applyFill="1" applyBorder="1" applyAlignment="1" applyProtection="1">
      <alignment horizontal="center"/>
    </xf>
    <xf numFmtId="165" fontId="11" fillId="3" borderId="1" xfId="0" applyNumberFormat="1" applyFont="1" applyFill="1" applyBorder="1" applyAlignment="1" applyProtection="1">
      <alignment horizontal="center"/>
    </xf>
    <xf numFmtId="165" fontId="11" fillId="3" borderId="8" xfId="0" applyNumberFormat="1" applyFont="1" applyFill="1" applyBorder="1" applyAlignment="1" applyProtection="1">
      <alignment horizontal="center"/>
    </xf>
    <xf numFmtId="165" fontId="11" fillId="0" borderId="7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3" fontId="3" fillId="0" borderId="43" xfId="0" applyNumberFormat="1" applyFont="1" applyBorder="1" applyAlignment="1" applyProtection="1">
      <alignment horizontal="center" vertical="center"/>
      <protection locked="0"/>
    </xf>
    <xf numFmtId="3" fontId="3" fillId="0" borderId="41" xfId="0" applyNumberFormat="1" applyFont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 wrapText="1"/>
    </xf>
    <xf numFmtId="0" fontId="11" fillId="3" borderId="11" xfId="0" applyFont="1" applyFill="1" applyBorder="1" applyAlignment="1" applyProtection="1">
      <alignment horizontal="center" vertical="center" wrapText="1"/>
    </xf>
    <xf numFmtId="0" fontId="3" fillId="0" borderId="43" xfId="0" applyFont="1" applyBorder="1" applyAlignment="1" applyProtection="1">
      <alignment horizontal="center" vertical="center"/>
      <protection locked="0"/>
    </xf>
    <xf numFmtId="0" fontId="3" fillId="0" borderId="4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165" fontId="11" fillId="3" borderId="14" xfId="0" applyNumberFormat="1" applyFont="1" applyFill="1" applyBorder="1" applyAlignment="1" applyProtection="1">
      <alignment horizontal="center"/>
    </xf>
    <xf numFmtId="165" fontId="11" fillId="3" borderId="15" xfId="0" applyNumberFormat="1" applyFont="1" applyFill="1" applyBorder="1" applyAlignment="1" applyProtection="1">
      <alignment horizontal="center"/>
    </xf>
    <xf numFmtId="165" fontId="11" fillId="3" borderId="13" xfId="0" applyNumberFormat="1" applyFont="1" applyFill="1" applyBorder="1" applyAlignment="1" applyProtection="1">
      <alignment horizontal="center"/>
    </xf>
    <xf numFmtId="0" fontId="11" fillId="3" borderId="14" xfId="0" applyFont="1" applyFill="1" applyBorder="1" applyAlignment="1" applyProtection="1">
      <alignment horizontal="center"/>
    </xf>
    <xf numFmtId="165" fontId="11" fillId="3" borderId="16" xfId="0" applyNumberFormat="1" applyFont="1" applyFill="1" applyBorder="1" applyAlignment="1" applyProtection="1">
      <alignment horizontal="center"/>
    </xf>
    <xf numFmtId="0" fontId="11" fillId="3" borderId="17" xfId="0" applyFont="1" applyFill="1" applyBorder="1" applyAlignment="1" applyProtection="1">
      <alignment horizontal="center"/>
    </xf>
    <xf numFmtId="165" fontId="11" fillId="3" borderId="18" xfId="0" applyNumberFormat="1" applyFont="1" applyFill="1" applyBorder="1" applyAlignment="1" applyProtection="1">
      <alignment horizontal="center"/>
    </xf>
    <xf numFmtId="0" fontId="11" fillId="3" borderId="19" xfId="0" applyFont="1" applyFill="1" applyBorder="1" applyAlignment="1" applyProtection="1">
      <alignment horizontal="center"/>
    </xf>
    <xf numFmtId="0" fontId="6" fillId="0" borderId="20" xfId="0" applyFont="1" applyBorder="1" applyAlignment="1" applyProtection="1">
      <alignment horizont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3" fontId="3" fillId="0" borderId="26" xfId="0" applyNumberFormat="1" applyFont="1" applyBorder="1" applyAlignment="1" applyProtection="1">
      <alignment horizontal="center" vertical="center"/>
      <protection locked="0"/>
    </xf>
    <xf numFmtId="0" fontId="3" fillId="0" borderId="29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166" fontId="0" fillId="3" borderId="3" xfId="0" applyNumberFormat="1" applyFont="1" applyFill="1" applyBorder="1" applyAlignment="1" applyProtection="1">
      <alignment horizontal="center"/>
    </xf>
    <xf numFmtId="166" fontId="0" fillId="3" borderId="8" xfId="0" applyNumberFormat="1" applyFont="1" applyFill="1" applyBorder="1" applyAlignment="1" applyProtection="1">
      <alignment horizontal="center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166" fontId="0" fillId="3" borderId="11" xfId="0" applyNumberFormat="1" applyFont="1" applyFill="1" applyBorder="1" applyAlignment="1" applyProtection="1">
      <alignment horizontal="center"/>
    </xf>
    <xf numFmtId="166" fontId="0" fillId="3" borderId="27" xfId="0" applyNumberFormat="1" applyFont="1" applyFill="1" applyBorder="1" applyAlignment="1" applyProtection="1">
      <alignment horizontal="center"/>
    </xf>
    <xf numFmtId="0" fontId="5" fillId="0" borderId="21" xfId="0" applyFont="1" applyBorder="1" applyAlignment="1" applyProtection="1">
      <alignment horizontal="center" vertical="center" wrapText="1"/>
      <protection locked="0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24" xfId="0" applyFont="1" applyBorder="1" applyAlignment="1" applyProtection="1">
      <alignment horizontal="center" vertical="center" wrapText="1"/>
      <protection locked="0"/>
    </xf>
    <xf numFmtId="0" fontId="5" fillId="0" borderId="25" xfId="0" applyFont="1" applyBorder="1" applyAlignment="1" applyProtection="1">
      <alignment horizontal="center" vertical="center" wrapText="1"/>
      <protection locked="0"/>
    </xf>
    <xf numFmtId="166" fontId="11" fillId="3" borderId="31" xfId="0" applyNumberFormat="1" applyFont="1" applyFill="1" applyBorder="1" applyAlignment="1" applyProtection="1">
      <alignment horizontal="center"/>
    </xf>
    <xf numFmtId="0" fontId="11" fillId="3" borderId="31" xfId="0" applyFont="1" applyFill="1" applyBorder="1" applyAlignment="1" applyProtection="1">
      <alignment horizontal="center"/>
    </xf>
    <xf numFmtId="0" fontId="12" fillId="0" borderId="0" xfId="0" applyFont="1" applyBorder="1" applyAlignment="1" applyProtection="1">
      <alignment horizontal="right" vertical="center"/>
      <protection locked="0"/>
    </xf>
    <xf numFmtId="10" fontId="11" fillId="3" borderId="0" xfId="0" applyNumberFormat="1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/>
      <protection locked="0"/>
    </xf>
    <xf numFmtId="10" fontId="11" fillId="0" borderId="0" xfId="0" applyNumberFormat="1" applyFont="1" applyBorder="1" applyAlignment="1" applyProtection="1">
      <alignment horizontal="center"/>
      <protection locked="0"/>
    </xf>
    <xf numFmtId="0" fontId="11" fillId="3" borderId="0" xfId="0" applyFont="1" applyFill="1" applyBorder="1" applyAlignment="1" applyProtection="1">
      <alignment horizontal="center"/>
    </xf>
    <xf numFmtId="0" fontId="0" fillId="0" borderId="13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166" fontId="0" fillId="3" borderId="30" xfId="0" applyNumberFormat="1" applyFont="1" applyFill="1" applyBorder="1" applyAlignment="1" applyProtection="1">
      <alignment horizontal="center"/>
    </xf>
    <xf numFmtId="166" fontId="0" fillId="3" borderId="15" xfId="0" applyNumberFormat="1" applyFont="1" applyFill="1" applyBorder="1" applyAlignment="1" applyProtection="1">
      <alignment horizontal="center"/>
    </xf>
    <xf numFmtId="0" fontId="0" fillId="0" borderId="32" xfId="0" applyBorder="1" applyAlignment="1" applyProtection="1">
      <alignment horizontal="center" wrapText="1"/>
      <protection locked="0"/>
    </xf>
    <xf numFmtId="0" fontId="0" fillId="0" borderId="33" xfId="0" applyBorder="1" applyAlignment="1" applyProtection="1">
      <alignment horizontal="center" wrapText="1"/>
      <protection locked="0"/>
    </xf>
    <xf numFmtId="0" fontId="0" fillId="0" borderId="34" xfId="0" applyBorder="1" applyAlignment="1" applyProtection="1">
      <alignment horizontal="center" wrapText="1"/>
      <protection locked="0"/>
    </xf>
    <xf numFmtId="0" fontId="3" fillId="0" borderId="4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2" fillId="0" borderId="44" xfId="0" applyFont="1" applyBorder="1" applyAlignment="1" applyProtection="1">
      <alignment horizontal="center" vertical="center"/>
      <protection locked="0"/>
    </xf>
    <xf numFmtId="3" fontId="3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/>
    <xf numFmtId="0" fontId="19" fillId="0" borderId="32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1" fontId="2" fillId="0" borderId="1" xfId="1" applyNumberFormat="1" applyFont="1" applyFill="1" applyBorder="1" applyAlignment="1">
      <alignment vertical="center" wrapText="1"/>
    </xf>
    <xf numFmtId="1" fontId="2" fillId="0" borderId="1" xfId="1" applyNumberFormat="1" applyFont="1" applyFill="1" applyBorder="1"/>
    <xf numFmtId="1" fontId="2" fillId="0" borderId="1" xfId="1" applyNumberFormat="1" applyFont="1" applyBorder="1" applyAlignment="1">
      <alignment vertical="center" wrapText="1"/>
    </xf>
    <xf numFmtId="1" fontId="2" fillId="2" borderId="1" xfId="1" applyNumberFormat="1" applyFont="1" applyFill="1" applyBorder="1" applyAlignment="1">
      <alignment vertical="center" wrapText="1"/>
    </xf>
    <xf numFmtId="1" fontId="2" fillId="0" borderId="1" xfId="1" applyNumberFormat="1" applyFont="1" applyBorder="1"/>
  </cellXfs>
  <cellStyles count="2">
    <cellStyle name="Normaali" xfId="0" builtinId="0"/>
    <cellStyle name="Normaali 2" xfId="1" xr:uid="{9E049BA7-BB3C-4E3B-86D3-69EE85662AC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[TV102018.xlsm]Tehty_Pivot!Pivot-taulukko2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Tehty_Pivot!$B$3</c:f>
              <c:strCache>
                <c:ptCount val="1"/>
                <c:pt idx="0">
                  <c:v>Summa  / Kuukausi suunnitelma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Tehty_Pivot!$A$4:$A$58</c:f>
              <c:strCache>
                <c:ptCount val="54"/>
                <c:pt idx="0">
                  <c:v>1690-01672</c:v>
                </c:pt>
                <c:pt idx="1">
                  <c:v>1690-02152</c:v>
                </c:pt>
                <c:pt idx="2">
                  <c:v>1690-01304</c:v>
                </c:pt>
                <c:pt idx="3">
                  <c:v>1590-02532</c:v>
                </c:pt>
                <c:pt idx="4">
                  <c:v>1590-02177</c:v>
                </c:pt>
                <c:pt idx="5">
                  <c:v>1590-02716</c:v>
                </c:pt>
                <c:pt idx="6">
                  <c:v>1690-01363</c:v>
                </c:pt>
                <c:pt idx="7">
                  <c:v>1690-01407</c:v>
                </c:pt>
                <c:pt idx="8">
                  <c:v>1690-01305</c:v>
                </c:pt>
                <c:pt idx="9">
                  <c:v>1690-01376</c:v>
                </c:pt>
                <c:pt idx="10">
                  <c:v>1590-02652</c:v>
                </c:pt>
                <c:pt idx="11">
                  <c:v>1590-02551</c:v>
                </c:pt>
                <c:pt idx="12">
                  <c:v>1690-01500</c:v>
                </c:pt>
                <c:pt idx="13">
                  <c:v>1590-01700</c:v>
                </c:pt>
                <c:pt idx="14">
                  <c:v>1690-02032</c:v>
                </c:pt>
                <c:pt idx="15">
                  <c:v>1690-01136</c:v>
                </c:pt>
                <c:pt idx="16">
                  <c:v>1690-01970</c:v>
                </c:pt>
                <c:pt idx="17">
                  <c:v>1690-01484</c:v>
                </c:pt>
                <c:pt idx="18">
                  <c:v>1690-01537</c:v>
                </c:pt>
                <c:pt idx="19">
                  <c:v>1690-01144</c:v>
                </c:pt>
                <c:pt idx="20">
                  <c:v>1690-02241</c:v>
                </c:pt>
                <c:pt idx="21">
                  <c:v>1690-02438</c:v>
                </c:pt>
                <c:pt idx="22">
                  <c:v>1690-02260</c:v>
                </c:pt>
                <c:pt idx="23">
                  <c:v>1690-01541</c:v>
                </c:pt>
                <c:pt idx="24">
                  <c:v>1590-02491</c:v>
                </c:pt>
                <c:pt idx="25">
                  <c:v>1690-02289</c:v>
                </c:pt>
                <c:pt idx="26">
                  <c:v>1690-01943</c:v>
                </c:pt>
                <c:pt idx="27">
                  <c:v>1690-01429</c:v>
                </c:pt>
                <c:pt idx="28">
                  <c:v>1690-01433</c:v>
                </c:pt>
                <c:pt idx="29">
                  <c:v>1590-02834</c:v>
                </c:pt>
                <c:pt idx="30">
                  <c:v>1690-01158</c:v>
                </c:pt>
                <c:pt idx="31">
                  <c:v>1690-01945</c:v>
                </c:pt>
                <c:pt idx="32">
                  <c:v>1690-01542</c:v>
                </c:pt>
                <c:pt idx="33">
                  <c:v>1690-01157</c:v>
                </c:pt>
                <c:pt idx="34">
                  <c:v>1590-02857</c:v>
                </c:pt>
                <c:pt idx="35">
                  <c:v>1690-01946</c:v>
                </c:pt>
                <c:pt idx="36">
                  <c:v>1690-01156</c:v>
                </c:pt>
                <c:pt idx="37">
                  <c:v>1690-02213</c:v>
                </c:pt>
                <c:pt idx="38">
                  <c:v>1690-01830</c:v>
                </c:pt>
                <c:pt idx="39">
                  <c:v>1690-01829</c:v>
                </c:pt>
                <c:pt idx="40">
                  <c:v>1690-02092</c:v>
                </c:pt>
                <c:pt idx="41">
                  <c:v>1690-01361</c:v>
                </c:pt>
                <c:pt idx="42">
                  <c:v>1690-01362</c:v>
                </c:pt>
                <c:pt idx="43">
                  <c:v>1690-01617</c:v>
                </c:pt>
                <c:pt idx="44">
                  <c:v>1690-02428</c:v>
                </c:pt>
                <c:pt idx="45">
                  <c:v>1690-02214</c:v>
                </c:pt>
                <c:pt idx="46">
                  <c:v>1590-03117</c:v>
                </c:pt>
                <c:pt idx="47">
                  <c:v>1690-01823</c:v>
                </c:pt>
                <c:pt idx="48">
                  <c:v>1690-01822</c:v>
                </c:pt>
                <c:pt idx="49">
                  <c:v>1690-01564</c:v>
                </c:pt>
                <c:pt idx="50">
                  <c:v>1690-01914</c:v>
                </c:pt>
                <c:pt idx="51">
                  <c:v>1690-02234</c:v>
                </c:pt>
                <c:pt idx="52">
                  <c:v>1690-01821</c:v>
                </c:pt>
                <c:pt idx="53">
                  <c:v>1690-01404</c:v>
                </c:pt>
              </c:strCache>
            </c:strRef>
          </c:cat>
          <c:val>
            <c:numRef>
              <c:f>Tehty_Pivot!$B$4:$B$58</c:f>
              <c:numCache>
                <c:formatCode>General</c:formatCode>
                <c:ptCount val="54"/>
                <c:pt idx="0">
                  <c:v>2325</c:v>
                </c:pt>
                <c:pt idx="1">
                  <c:v>1667</c:v>
                </c:pt>
                <c:pt idx="2">
                  <c:v>1375</c:v>
                </c:pt>
                <c:pt idx="3">
                  <c:v>1261</c:v>
                </c:pt>
                <c:pt idx="4">
                  <c:v>937</c:v>
                </c:pt>
                <c:pt idx="5">
                  <c:v>813</c:v>
                </c:pt>
                <c:pt idx="6">
                  <c:v>767</c:v>
                </c:pt>
                <c:pt idx="7">
                  <c:v>670</c:v>
                </c:pt>
                <c:pt idx="8">
                  <c:v>542</c:v>
                </c:pt>
                <c:pt idx="9">
                  <c:v>525</c:v>
                </c:pt>
                <c:pt idx="10">
                  <c:v>517</c:v>
                </c:pt>
                <c:pt idx="11">
                  <c:v>480</c:v>
                </c:pt>
                <c:pt idx="12">
                  <c:v>441</c:v>
                </c:pt>
                <c:pt idx="13">
                  <c:v>372</c:v>
                </c:pt>
                <c:pt idx="14">
                  <c:v>268</c:v>
                </c:pt>
                <c:pt idx="15">
                  <c:v>253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243</c:v>
                </c:pt>
                <c:pt idx="20">
                  <c:v>166</c:v>
                </c:pt>
                <c:pt idx="21">
                  <c:v>143</c:v>
                </c:pt>
                <c:pt idx="22">
                  <c:v>125</c:v>
                </c:pt>
                <c:pt idx="23">
                  <c:v>118</c:v>
                </c:pt>
                <c:pt idx="24">
                  <c:v>113</c:v>
                </c:pt>
                <c:pt idx="25">
                  <c:v>109</c:v>
                </c:pt>
                <c:pt idx="26">
                  <c:v>108</c:v>
                </c:pt>
                <c:pt idx="27">
                  <c:v>100</c:v>
                </c:pt>
                <c:pt idx="28">
                  <c:v>100</c:v>
                </c:pt>
                <c:pt idx="29">
                  <c:v>96</c:v>
                </c:pt>
                <c:pt idx="30">
                  <c:v>72</c:v>
                </c:pt>
                <c:pt idx="31">
                  <c:v>67</c:v>
                </c:pt>
                <c:pt idx="32">
                  <c:v>53</c:v>
                </c:pt>
                <c:pt idx="33">
                  <c:v>47</c:v>
                </c:pt>
                <c:pt idx="34">
                  <c:v>42</c:v>
                </c:pt>
                <c:pt idx="35">
                  <c:v>33</c:v>
                </c:pt>
                <c:pt idx="36">
                  <c:v>31</c:v>
                </c:pt>
                <c:pt idx="37">
                  <c:v>28</c:v>
                </c:pt>
                <c:pt idx="38">
                  <c:v>21</c:v>
                </c:pt>
                <c:pt idx="39">
                  <c:v>21</c:v>
                </c:pt>
                <c:pt idx="40">
                  <c:v>19</c:v>
                </c:pt>
                <c:pt idx="41">
                  <c:v>18</c:v>
                </c:pt>
                <c:pt idx="42">
                  <c:v>18</c:v>
                </c:pt>
                <c:pt idx="43">
                  <c:v>17</c:v>
                </c:pt>
                <c:pt idx="44">
                  <c:v>15</c:v>
                </c:pt>
                <c:pt idx="45">
                  <c:v>15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3-412C-9F2D-EA0442F32EF3}"/>
            </c:ext>
          </c:extLst>
        </c:ser>
        <c:ser>
          <c:idx val="1"/>
          <c:order val="1"/>
          <c:tx>
            <c:strRef>
              <c:f>Tehty_Pivot!$C$3</c:f>
              <c:strCache>
                <c:ptCount val="1"/>
                <c:pt idx="0">
                  <c:v>Summa  / Kappalet tehty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Tehty_Pivot!$A$4:$A$58</c:f>
              <c:strCache>
                <c:ptCount val="54"/>
                <c:pt idx="0">
                  <c:v>1690-01672</c:v>
                </c:pt>
                <c:pt idx="1">
                  <c:v>1690-02152</c:v>
                </c:pt>
                <c:pt idx="2">
                  <c:v>1690-01304</c:v>
                </c:pt>
                <c:pt idx="3">
                  <c:v>1590-02532</c:v>
                </c:pt>
                <c:pt idx="4">
                  <c:v>1590-02177</c:v>
                </c:pt>
                <c:pt idx="5">
                  <c:v>1590-02716</c:v>
                </c:pt>
                <c:pt idx="6">
                  <c:v>1690-01363</c:v>
                </c:pt>
                <c:pt idx="7">
                  <c:v>1690-01407</c:v>
                </c:pt>
                <c:pt idx="8">
                  <c:v>1690-01305</c:v>
                </c:pt>
                <c:pt idx="9">
                  <c:v>1690-01376</c:v>
                </c:pt>
                <c:pt idx="10">
                  <c:v>1590-02652</c:v>
                </c:pt>
                <c:pt idx="11">
                  <c:v>1590-02551</c:v>
                </c:pt>
                <c:pt idx="12">
                  <c:v>1690-01500</c:v>
                </c:pt>
                <c:pt idx="13">
                  <c:v>1590-01700</c:v>
                </c:pt>
                <c:pt idx="14">
                  <c:v>1690-02032</c:v>
                </c:pt>
                <c:pt idx="15">
                  <c:v>1690-01136</c:v>
                </c:pt>
                <c:pt idx="16">
                  <c:v>1690-01970</c:v>
                </c:pt>
                <c:pt idx="17">
                  <c:v>1690-01484</c:v>
                </c:pt>
                <c:pt idx="18">
                  <c:v>1690-01537</c:v>
                </c:pt>
                <c:pt idx="19">
                  <c:v>1690-01144</c:v>
                </c:pt>
                <c:pt idx="20">
                  <c:v>1690-02241</c:v>
                </c:pt>
                <c:pt idx="21">
                  <c:v>1690-02438</c:v>
                </c:pt>
                <c:pt idx="22">
                  <c:v>1690-02260</c:v>
                </c:pt>
                <c:pt idx="23">
                  <c:v>1690-01541</c:v>
                </c:pt>
                <c:pt idx="24">
                  <c:v>1590-02491</c:v>
                </c:pt>
                <c:pt idx="25">
                  <c:v>1690-02289</c:v>
                </c:pt>
                <c:pt idx="26">
                  <c:v>1690-01943</c:v>
                </c:pt>
                <c:pt idx="27">
                  <c:v>1690-01429</c:v>
                </c:pt>
                <c:pt idx="28">
                  <c:v>1690-01433</c:v>
                </c:pt>
                <c:pt idx="29">
                  <c:v>1590-02834</c:v>
                </c:pt>
                <c:pt idx="30">
                  <c:v>1690-01158</c:v>
                </c:pt>
                <c:pt idx="31">
                  <c:v>1690-01945</c:v>
                </c:pt>
                <c:pt idx="32">
                  <c:v>1690-01542</c:v>
                </c:pt>
                <c:pt idx="33">
                  <c:v>1690-01157</c:v>
                </c:pt>
                <c:pt idx="34">
                  <c:v>1590-02857</c:v>
                </c:pt>
                <c:pt idx="35">
                  <c:v>1690-01946</c:v>
                </c:pt>
                <c:pt idx="36">
                  <c:v>1690-01156</c:v>
                </c:pt>
                <c:pt idx="37">
                  <c:v>1690-02213</c:v>
                </c:pt>
                <c:pt idx="38">
                  <c:v>1690-01830</c:v>
                </c:pt>
                <c:pt idx="39">
                  <c:v>1690-01829</c:v>
                </c:pt>
                <c:pt idx="40">
                  <c:v>1690-02092</c:v>
                </c:pt>
                <c:pt idx="41">
                  <c:v>1690-01361</c:v>
                </c:pt>
                <c:pt idx="42">
                  <c:v>1690-01362</c:v>
                </c:pt>
                <c:pt idx="43">
                  <c:v>1690-01617</c:v>
                </c:pt>
                <c:pt idx="44">
                  <c:v>1690-02428</c:v>
                </c:pt>
                <c:pt idx="45">
                  <c:v>1690-02214</c:v>
                </c:pt>
                <c:pt idx="46">
                  <c:v>1590-03117</c:v>
                </c:pt>
                <c:pt idx="47">
                  <c:v>1690-01823</c:v>
                </c:pt>
                <c:pt idx="48">
                  <c:v>1690-01822</c:v>
                </c:pt>
                <c:pt idx="49">
                  <c:v>1690-01564</c:v>
                </c:pt>
                <c:pt idx="50">
                  <c:v>1690-01914</c:v>
                </c:pt>
                <c:pt idx="51">
                  <c:v>1690-02234</c:v>
                </c:pt>
                <c:pt idx="52">
                  <c:v>1690-01821</c:v>
                </c:pt>
                <c:pt idx="53">
                  <c:v>1690-01404</c:v>
                </c:pt>
              </c:strCache>
            </c:strRef>
          </c:cat>
          <c:val>
            <c:numRef>
              <c:f>Tehty_Pivot!$C$4:$C$58</c:f>
              <c:numCache>
                <c:formatCode>General</c:formatCode>
                <c:ptCount val="54"/>
                <c:pt idx="0">
                  <c:v>280</c:v>
                </c:pt>
                <c:pt idx="1">
                  <c:v>864</c:v>
                </c:pt>
                <c:pt idx="2">
                  <c:v>150</c:v>
                </c:pt>
                <c:pt idx="3">
                  <c:v>3660</c:v>
                </c:pt>
                <c:pt idx="4">
                  <c:v>492</c:v>
                </c:pt>
                <c:pt idx="5">
                  <c:v>364</c:v>
                </c:pt>
                <c:pt idx="6">
                  <c:v>1184</c:v>
                </c:pt>
                <c:pt idx="7">
                  <c:v>132</c:v>
                </c:pt>
                <c:pt idx="8">
                  <c:v>260</c:v>
                </c:pt>
                <c:pt idx="9">
                  <c:v>312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428</c:v>
                </c:pt>
                <c:pt idx="14">
                  <c:v>180</c:v>
                </c:pt>
                <c:pt idx="15">
                  <c:v>0</c:v>
                </c:pt>
                <c:pt idx="16">
                  <c:v>0</c:v>
                </c:pt>
                <c:pt idx="17">
                  <c:v>634</c:v>
                </c:pt>
                <c:pt idx="18">
                  <c:v>0</c:v>
                </c:pt>
                <c:pt idx="19">
                  <c:v>618</c:v>
                </c:pt>
                <c:pt idx="20">
                  <c:v>0</c:v>
                </c:pt>
                <c:pt idx="21">
                  <c:v>0</c:v>
                </c:pt>
                <c:pt idx="22">
                  <c:v>1158</c:v>
                </c:pt>
                <c:pt idx="23">
                  <c:v>0</c:v>
                </c:pt>
                <c:pt idx="24">
                  <c:v>516</c:v>
                </c:pt>
                <c:pt idx="25">
                  <c:v>1058</c:v>
                </c:pt>
                <c:pt idx="26">
                  <c:v>0</c:v>
                </c:pt>
                <c:pt idx="27">
                  <c:v>168</c:v>
                </c:pt>
                <c:pt idx="28">
                  <c:v>0</c:v>
                </c:pt>
                <c:pt idx="29">
                  <c:v>0</c:v>
                </c:pt>
                <c:pt idx="30">
                  <c:v>876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666</c:v>
                </c:pt>
                <c:pt idx="42">
                  <c:v>152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102</c:v>
                </c:pt>
                <c:pt idx="51">
                  <c:v>0</c:v>
                </c:pt>
                <c:pt idx="52">
                  <c:v>56</c:v>
                </c:pt>
                <c:pt idx="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63-412C-9F2D-EA0442F32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8975192"/>
        <c:axId val="538978800"/>
      </c:barChart>
      <c:catAx>
        <c:axId val="538975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38978800"/>
        <c:crosses val="autoZero"/>
        <c:auto val="1"/>
        <c:lblAlgn val="ctr"/>
        <c:lblOffset val="100"/>
        <c:noMultiLvlLbl val="0"/>
      </c:catAx>
      <c:valAx>
        <c:axId val="53897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38975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720462573757226"/>
          <c:y val="0.81041172305777853"/>
          <c:w val="0.68619225228425385"/>
          <c:h val="0.114094988807597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2</xdr:row>
          <xdr:rowOff>9525</xdr:rowOff>
        </xdr:from>
        <xdr:to>
          <xdr:col>8</xdr:col>
          <xdr:colOff>581025</xdr:colOff>
          <xdr:row>3</xdr:row>
          <xdr:rowOff>123825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Laske varaosat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76200</xdr:rowOff>
        </xdr:from>
        <xdr:to>
          <xdr:col>8</xdr:col>
          <xdr:colOff>590550</xdr:colOff>
          <xdr:row>6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Tyhjä varaosat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2</xdr:row>
          <xdr:rowOff>9525</xdr:rowOff>
        </xdr:from>
        <xdr:to>
          <xdr:col>12</xdr:col>
          <xdr:colOff>47625</xdr:colOff>
          <xdr:row>3</xdr:row>
          <xdr:rowOff>76200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11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Laske palkka 1-15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2</xdr:row>
          <xdr:rowOff>0</xdr:rowOff>
        </xdr:from>
        <xdr:to>
          <xdr:col>9</xdr:col>
          <xdr:colOff>19050</xdr:colOff>
          <xdr:row>2</xdr:row>
          <xdr:rowOff>333375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2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Laske varaosat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171450</xdr:rowOff>
        </xdr:from>
        <xdr:to>
          <xdr:col>9</xdr:col>
          <xdr:colOff>66675</xdr:colOff>
          <xdr:row>5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2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Tyhjä varaosat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1</xdr:row>
          <xdr:rowOff>219075</xdr:rowOff>
        </xdr:from>
        <xdr:to>
          <xdr:col>12</xdr:col>
          <xdr:colOff>28575</xdr:colOff>
          <xdr:row>3</xdr:row>
          <xdr:rowOff>19050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2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Laske palkka  </a:t>
              </a:r>
            </a:p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16-31</a:t>
              </a:r>
            </a:p>
            <a:p>
              <a:pPr algn="ctr" rtl="0">
                <a:defRPr sz="1000"/>
              </a:pPr>
              <a:endParaRPr lang="fi-FI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1</xdr:row>
      <xdr:rowOff>57149</xdr:rowOff>
    </xdr:from>
    <xdr:to>
      <xdr:col>11</xdr:col>
      <xdr:colOff>333375</xdr:colOff>
      <xdr:row>19</xdr:row>
      <xdr:rowOff>123824</xdr:rowOff>
    </xdr:to>
    <xdr:graphicFrame macro="">
      <xdr:nvGraphicFramePr>
        <xdr:cNvPr id="2" name="Kaavio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kkonen Irina" refreshedDate="43431.66734039352" createdVersion="6" refreshedVersion="6" minRefreshableVersion="3" recordCount="55" xr:uid="{57946F22-15F6-447A-998C-353BF2A26D3B}">
  <cacheSource type="worksheet">
    <worksheetSource ref="A3:F58" sheet="Totaali"/>
  </cacheSource>
  <cacheFields count="6">
    <cacheField name="Varaosan ID" numFmtId="0">
      <sharedItems count="55">
        <s v="1590-02716"/>
        <s v="1590-01700"/>
        <s v="1590-02551"/>
        <s v="1690-02260"/>
        <s v="1690-01617"/>
        <s v="1690-01136"/>
        <s v="1690-01500"/>
        <s v="1590-02532"/>
        <s v="1590-02177"/>
        <s v="1590-02491"/>
        <s v="1590-02857"/>
        <s v="1690-01404"/>
        <s v="1690-01429"/>
        <s v="1690-01970"/>
        <s v="1690-01433"/>
        <s v="1690-01537"/>
        <s v="1690-02289"/>
        <s v="1690-01484"/>
        <s v="1590-02652"/>
        <s v="1690-01144"/>
        <s v="1690-01376"/>
        <s v="1690-01672"/>
        <s v="1690-02092"/>
        <s v="1590-02834"/>
        <s v="1690-01304"/>
        <s v="1690-01305"/>
        <s v="1690-01945"/>
        <s v="1690-01943"/>
        <s v="1690-01946"/>
        <s v="1690-01564"/>
        <s v="1690-01821"/>
        <s v="1690-01823"/>
        <s v="1690-01822"/>
        <s v="1690-01914"/>
        <s v="1690-02234"/>
        <s v="1690-02438"/>
        <s v="1690-02428"/>
        <s v="1690-01830"/>
        <s v="1690-01362"/>
        <s v="1690-01829"/>
        <s v="1690-01361"/>
        <s v="1690-02213"/>
        <s v="1690-02214"/>
        <s v="1690-01158"/>
        <s v="1690-01157"/>
        <s v="1690-01156"/>
        <s v="1690-02032"/>
        <s v="1690-01363"/>
        <s v="1690-02241"/>
        <s v="1690-02152"/>
        <s v="1690-01541"/>
        <s v="1690-01542"/>
        <s v="1690-01407"/>
        <s v="1590-03117"/>
        <s v=" "/>
      </sharedItems>
    </cacheField>
    <cacheField name="Modell-Nr." numFmtId="49">
      <sharedItems containsMixedTypes="1" containsNumber="1" containsInteger="1" minValue="1235002" maxValue="5802168275" count="55">
        <s v="628DA1003004C"/>
        <s v="4925774"/>
        <s v="3691251"/>
        <s v="0965956"/>
        <s v="MDDC23511352(353)"/>
        <s v="MDDC08929620"/>
        <s v="MDDC23534748"/>
        <s v="0451 5001R"/>
        <s v="04510150R"/>
        <s v="0451 2980 RY"/>
        <s v="04480534"/>
        <n v="5801578283"/>
        <n v="5801620202"/>
        <s v="5801922900"/>
        <n v="5801636993"/>
        <n v="5801654521"/>
        <n v="5802168275"/>
        <n v="504190001"/>
        <s v="RFGC46 6090"/>
        <s v="R525711"/>
        <s v="R528319"/>
        <s v="R525583"/>
        <s v="R555150"/>
        <n v="11427387"/>
        <s v="5340.1003015"/>
        <s v="5.361.003.015"/>
        <s v="51.03101-1087 Index F"/>
        <s v="51.03101-1086 Index F"/>
        <s v="51.03101-1103 Index F"/>
        <s v="51.03101-1065"/>
        <s v="51.03101-1091"/>
        <s v="51.03101-1093"/>
        <s v="51.03101-1092"/>
        <s v=" 51.03101-1119"/>
        <s v="92.03101-1122"/>
        <s v="51-03101-1146"/>
        <s v="51.03101-1140"/>
        <s v="KX57504100159"/>
        <s v="KX575 041 00120"/>
        <s v="KX57504100157"/>
        <s v="KX575 041 00118"/>
        <s v="KX575 041 00050"/>
        <s v="KX575 041 00048"/>
        <s v="Index C"/>
        <s v="KX 574 041 00020 Index B"/>
        <s v="KX 573 041 00020 Index B"/>
        <s v="0965446"/>
        <s v="405086"/>
        <s v="SE1 S/1"/>
        <s v="SE1 D/1"/>
        <s v="200"/>
        <s v="1783076 (0963473)PR920"/>
        <s v="40141100"/>
        <n v="1235002"/>
        <s v=" "/>
      </sharedItems>
    </cacheField>
    <cacheField name="Vuosi suunnitelma" numFmtId="49">
      <sharedItems containsMixedTypes="1" containsNumber="1" containsInteger="1" minValue="120" maxValue="27900"/>
    </cacheField>
    <cacheField name="Kuukausi suunnitelma" numFmtId="1">
      <sharedItems containsString="0" containsBlank="1" containsNumber="1" containsInteger="1" minValue="10" maxValue="2325"/>
    </cacheField>
    <cacheField name="Kpl korjattu" numFmtId="1">
      <sharedItems containsString="0" containsBlank="1" containsNumber="1" minValue="0" maxValue="210"/>
    </cacheField>
    <cacheField name="Kappalet tehty" numFmtId="0">
      <sharedItems containsString="0" containsBlank="1" containsNumber="1" containsInteger="1" minValue="0" maxValue="3660" count="25">
        <n v="364"/>
        <n v="428"/>
        <n v="0"/>
        <n v="1158"/>
        <n v="3660"/>
        <n v="492"/>
        <n v="516"/>
        <n v="168"/>
        <n v="1058"/>
        <n v="634"/>
        <n v="618"/>
        <n v="312"/>
        <n v="280"/>
        <n v="150"/>
        <n v="260"/>
        <n v="56"/>
        <n v="102"/>
        <n v="152"/>
        <n v="666"/>
        <n v="876"/>
        <n v="180"/>
        <n v="1184"/>
        <n v="864"/>
        <n v="132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x v="0"/>
    <x v="0"/>
    <n v="9750"/>
    <n v="813"/>
    <n v="0"/>
    <x v="0"/>
  </r>
  <r>
    <x v="1"/>
    <x v="1"/>
    <n v="4464"/>
    <n v="372"/>
    <n v="8"/>
    <x v="1"/>
  </r>
  <r>
    <x v="2"/>
    <x v="2"/>
    <n v="5760"/>
    <n v="480"/>
    <n v="0"/>
    <x v="2"/>
  </r>
  <r>
    <x v="3"/>
    <x v="3"/>
    <n v="1500"/>
    <n v="125"/>
    <n v="6"/>
    <x v="3"/>
  </r>
  <r>
    <x v="4"/>
    <x v="4"/>
    <n v="200"/>
    <n v="17"/>
    <n v="0"/>
    <x v="2"/>
  </r>
  <r>
    <x v="5"/>
    <x v="5"/>
    <n v="3036"/>
    <n v="253"/>
    <n v="36"/>
    <x v="2"/>
  </r>
  <r>
    <x v="6"/>
    <x v="6"/>
    <n v="5292"/>
    <n v="441"/>
    <n v="1.7142857142857142"/>
    <x v="2"/>
  </r>
  <r>
    <x v="7"/>
    <x v="7"/>
    <n v="15130"/>
    <n v="1261"/>
    <n v="210"/>
    <x v="4"/>
  </r>
  <r>
    <x v="8"/>
    <x v="8"/>
    <n v="11240"/>
    <n v="937"/>
    <n v="88"/>
    <x v="5"/>
  </r>
  <r>
    <x v="9"/>
    <x v="9"/>
    <n v="1355"/>
    <n v="113"/>
    <n v="0"/>
    <x v="6"/>
  </r>
  <r>
    <x v="10"/>
    <x v="10"/>
    <n v="500"/>
    <n v="42"/>
    <n v="0"/>
    <x v="2"/>
  </r>
  <r>
    <x v="11"/>
    <x v="11"/>
    <n v="120"/>
    <n v="10"/>
    <n v="0"/>
    <x v="2"/>
  </r>
  <r>
    <x v="12"/>
    <x v="12"/>
    <n v="1200"/>
    <n v="100"/>
    <n v="0"/>
    <x v="7"/>
  </r>
  <r>
    <x v="13"/>
    <x v="13"/>
    <n v="3000"/>
    <n v="250"/>
    <n v="0"/>
    <x v="2"/>
  </r>
  <r>
    <x v="14"/>
    <x v="14"/>
    <n v="1200"/>
    <n v="100"/>
    <n v="0"/>
    <x v="2"/>
  </r>
  <r>
    <x v="15"/>
    <x v="15"/>
    <n v="3000"/>
    <n v="250"/>
    <n v="0"/>
    <x v="2"/>
  </r>
  <r>
    <x v="16"/>
    <x v="16"/>
    <n v="1310"/>
    <n v="109"/>
    <n v="62"/>
    <x v="8"/>
  </r>
  <r>
    <x v="17"/>
    <x v="17"/>
    <n v="3000"/>
    <n v="250"/>
    <n v="20"/>
    <x v="9"/>
  </r>
  <r>
    <x v="18"/>
    <x v="18"/>
    <n v="6205"/>
    <n v="517"/>
    <n v="0"/>
    <x v="2"/>
  </r>
  <r>
    <x v="19"/>
    <x v="19"/>
    <n v="2916"/>
    <n v="243"/>
    <n v="56"/>
    <x v="10"/>
  </r>
  <r>
    <x v="20"/>
    <x v="20"/>
    <n v="6300"/>
    <n v="525"/>
    <n v="4"/>
    <x v="11"/>
  </r>
  <r>
    <x v="21"/>
    <x v="21"/>
    <n v="27900"/>
    <n v="2325"/>
    <n v="4"/>
    <x v="12"/>
  </r>
  <r>
    <x v="22"/>
    <x v="22"/>
    <n v="226"/>
    <n v="19"/>
    <n v="0"/>
    <x v="2"/>
  </r>
  <r>
    <x v="23"/>
    <x v="23"/>
    <n v="1150"/>
    <n v="96"/>
    <n v="0"/>
    <x v="2"/>
  </r>
  <r>
    <x v="24"/>
    <x v="24"/>
    <n v="16500"/>
    <n v="1375"/>
    <n v="0"/>
    <x v="13"/>
  </r>
  <r>
    <x v="25"/>
    <x v="25"/>
    <n v="6504"/>
    <n v="542"/>
    <n v="4"/>
    <x v="14"/>
  </r>
  <r>
    <x v="26"/>
    <x v="26"/>
    <n v="800"/>
    <n v="67"/>
    <n v="0"/>
    <x v="2"/>
  </r>
  <r>
    <x v="27"/>
    <x v="27"/>
    <n v="1300"/>
    <n v="108"/>
    <n v="0"/>
    <x v="2"/>
  </r>
  <r>
    <x v="28"/>
    <x v="28"/>
    <n v="400"/>
    <n v="33"/>
    <n v="0"/>
    <x v="2"/>
  </r>
  <r>
    <x v="29"/>
    <x v="29"/>
    <n v="150"/>
    <n v="13"/>
    <n v="0"/>
    <x v="2"/>
  </r>
  <r>
    <x v="30"/>
    <x v="30"/>
    <n v="150"/>
    <n v="13"/>
    <n v="0"/>
    <x v="15"/>
  </r>
  <r>
    <x v="31"/>
    <x v="31"/>
    <n v="150"/>
    <n v="13"/>
    <n v="0"/>
    <x v="2"/>
  </r>
  <r>
    <x v="32"/>
    <x v="32"/>
    <n v="150"/>
    <n v="13"/>
    <n v="0"/>
    <x v="2"/>
  </r>
  <r>
    <x v="33"/>
    <x v="33"/>
    <n v="150"/>
    <n v="13"/>
    <n v="0"/>
    <x v="16"/>
  </r>
  <r>
    <x v="34"/>
    <x v="34"/>
    <n v="150"/>
    <n v="13"/>
    <n v="0"/>
    <x v="2"/>
  </r>
  <r>
    <x v="35"/>
    <x v="35"/>
    <n v="1710"/>
    <n v="143"/>
    <n v="0"/>
    <x v="2"/>
  </r>
  <r>
    <x v="36"/>
    <x v="36"/>
    <n v="180"/>
    <n v="15"/>
    <n v="0"/>
    <x v="2"/>
  </r>
  <r>
    <x v="37"/>
    <x v="37"/>
    <n v="250"/>
    <n v="21"/>
    <n v="0"/>
    <x v="2"/>
  </r>
  <r>
    <x v="38"/>
    <x v="38"/>
    <n v="220"/>
    <n v="18"/>
    <n v="0"/>
    <x v="17"/>
  </r>
  <r>
    <x v="39"/>
    <x v="39"/>
    <n v="250"/>
    <n v="21"/>
    <n v="0"/>
    <x v="2"/>
  </r>
  <r>
    <x v="40"/>
    <x v="40"/>
    <n v="210"/>
    <n v="18"/>
    <n v="36"/>
    <x v="18"/>
  </r>
  <r>
    <x v="41"/>
    <x v="41"/>
    <n v="340"/>
    <n v="28"/>
    <n v="0"/>
    <x v="2"/>
  </r>
  <r>
    <x v="42"/>
    <x v="42"/>
    <n v="180"/>
    <n v="15"/>
    <n v="0"/>
    <x v="2"/>
  </r>
  <r>
    <x v="43"/>
    <x v="43"/>
    <n v="858"/>
    <n v="72"/>
    <n v="38"/>
    <x v="19"/>
  </r>
  <r>
    <x v="44"/>
    <x v="44"/>
    <n v="560"/>
    <n v="47"/>
    <n v="0"/>
    <x v="2"/>
  </r>
  <r>
    <x v="45"/>
    <x v="45"/>
    <n v="370"/>
    <n v="31"/>
    <n v="0"/>
    <x v="2"/>
  </r>
  <r>
    <x v="46"/>
    <x v="46"/>
    <n v="3220"/>
    <n v="268"/>
    <n v="0"/>
    <x v="20"/>
  </r>
  <r>
    <x v="47"/>
    <x v="47"/>
    <n v="9200"/>
    <n v="767"/>
    <n v="28"/>
    <x v="21"/>
  </r>
  <r>
    <x v="48"/>
    <x v="48"/>
    <n v="1992"/>
    <n v="166"/>
    <n v="0"/>
    <x v="2"/>
  </r>
  <r>
    <x v="49"/>
    <x v="49"/>
    <n v="20000"/>
    <n v="1667"/>
    <n v="25.714285714285715"/>
    <x v="22"/>
  </r>
  <r>
    <x v="50"/>
    <x v="50"/>
    <n v="1420"/>
    <n v="118"/>
    <n v="0"/>
    <x v="2"/>
  </r>
  <r>
    <x v="51"/>
    <x v="51"/>
    <n v="640"/>
    <n v="53"/>
    <n v="0"/>
    <x v="2"/>
  </r>
  <r>
    <x v="52"/>
    <x v="52"/>
    <n v="8041"/>
    <n v="670"/>
    <n v="4"/>
    <x v="23"/>
  </r>
  <r>
    <x v="53"/>
    <x v="53"/>
    <n v="160"/>
    <n v="13"/>
    <n v="0"/>
    <x v="2"/>
  </r>
  <r>
    <x v="54"/>
    <x v="54"/>
    <s v=" "/>
    <m/>
    <m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EE95E-A91F-410C-93B3-B93F083B03A4}" name="Pivot-taulukko2" cacheId="2" applyNumberFormats="0" applyBorderFormats="0" applyFontFormats="0" applyPatternFormats="0" applyAlignmentFormats="0" applyWidthHeightFormats="1" dataCaption="Arvot" updatedVersion="6" minRefreshableVersion="3" useAutoFormatting="1" itemPrintTitles="1" createdVersion="6" indent="0" outline="1" outlineData="1" multipleFieldFilters="0" chartFormat="1">
  <location ref="A3:C58" firstHeaderRow="0" firstDataRow="1" firstDataCol="1" rowPageCount="1" colPageCount="1"/>
  <pivotFields count="6">
    <pivotField axis="axisRow" showAll="0" measureFilter="1" sortType="descending">
      <items count="56">
        <item x="54"/>
        <item x="1"/>
        <item x="8"/>
        <item x="9"/>
        <item x="7"/>
        <item x="2"/>
        <item x="18"/>
        <item x="0"/>
        <item x="23"/>
        <item x="10"/>
        <item x="53"/>
        <item x="5"/>
        <item x="19"/>
        <item x="45"/>
        <item x="44"/>
        <item x="43"/>
        <item x="24"/>
        <item x="25"/>
        <item x="40"/>
        <item x="38"/>
        <item x="47"/>
        <item x="20"/>
        <item x="11"/>
        <item x="52"/>
        <item x="12"/>
        <item x="14"/>
        <item x="17"/>
        <item x="6"/>
        <item x="15"/>
        <item x="50"/>
        <item x="51"/>
        <item x="29"/>
        <item x="4"/>
        <item x="21"/>
        <item x="30"/>
        <item x="32"/>
        <item x="31"/>
        <item x="39"/>
        <item x="37"/>
        <item x="33"/>
        <item x="27"/>
        <item x="26"/>
        <item x="28"/>
        <item x="13"/>
        <item x="46"/>
        <item x="22"/>
        <item x="49"/>
        <item x="41"/>
        <item x="42"/>
        <item x="34"/>
        <item x="48"/>
        <item x="3"/>
        <item x="16"/>
        <item x="36"/>
        <item x="3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56">
        <item x="53"/>
        <item x="23"/>
        <item x="17"/>
        <item x="11"/>
        <item x="12"/>
        <item x="14"/>
        <item x="15"/>
        <item x="16"/>
        <item x="54"/>
        <item x="33"/>
        <item x="10"/>
        <item x="9"/>
        <item x="7"/>
        <item x="8"/>
        <item x="46"/>
        <item x="3"/>
        <item x="51"/>
        <item x="50"/>
        <item x="2"/>
        <item x="52"/>
        <item x="47"/>
        <item x="1"/>
        <item x="25"/>
        <item x="29"/>
        <item x="27"/>
        <item x="26"/>
        <item x="30"/>
        <item x="32"/>
        <item x="31"/>
        <item x="28"/>
        <item x="36"/>
        <item x="35"/>
        <item x="24"/>
        <item x="13"/>
        <item x="0"/>
        <item x="34"/>
        <item x="43"/>
        <item x="45"/>
        <item x="44"/>
        <item x="42"/>
        <item x="41"/>
        <item x="40"/>
        <item x="38"/>
        <item x="39"/>
        <item x="37"/>
        <item x="5"/>
        <item x="4"/>
        <item x="6"/>
        <item x="21"/>
        <item x="19"/>
        <item x="20"/>
        <item x="22"/>
        <item x="18"/>
        <item x="49"/>
        <item x="48"/>
        <item t="default"/>
      </items>
    </pivotField>
    <pivotField showAll="0"/>
    <pivotField dataField="1" showAll="0"/>
    <pivotField showAll="0"/>
    <pivotField dataField="1" showAll="0"/>
  </pivotFields>
  <rowFields count="1">
    <field x="0"/>
  </rowFields>
  <rowItems count="55">
    <i>
      <x v="33"/>
    </i>
    <i>
      <x v="46"/>
    </i>
    <i>
      <x v="16"/>
    </i>
    <i>
      <x v="4"/>
    </i>
    <i>
      <x v="2"/>
    </i>
    <i>
      <x v="7"/>
    </i>
    <i>
      <x v="20"/>
    </i>
    <i>
      <x v="23"/>
    </i>
    <i>
      <x v="17"/>
    </i>
    <i>
      <x v="21"/>
    </i>
    <i>
      <x v="6"/>
    </i>
    <i>
      <x v="5"/>
    </i>
    <i>
      <x v="27"/>
    </i>
    <i>
      <x v="1"/>
    </i>
    <i>
      <x v="44"/>
    </i>
    <i>
      <x v="11"/>
    </i>
    <i>
      <x v="43"/>
    </i>
    <i>
      <x v="26"/>
    </i>
    <i>
      <x v="28"/>
    </i>
    <i>
      <x v="12"/>
    </i>
    <i>
      <x v="50"/>
    </i>
    <i>
      <x v="54"/>
    </i>
    <i>
      <x v="51"/>
    </i>
    <i>
      <x v="29"/>
    </i>
    <i>
      <x v="3"/>
    </i>
    <i>
      <x v="52"/>
    </i>
    <i>
      <x v="40"/>
    </i>
    <i>
      <x v="24"/>
    </i>
    <i>
      <x v="25"/>
    </i>
    <i>
      <x v="8"/>
    </i>
    <i>
      <x v="15"/>
    </i>
    <i>
      <x v="41"/>
    </i>
    <i>
      <x v="30"/>
    </i>
    <i>
      <x v="14"/>
    </i>
    <i>
      <x v="9"/>
    </i>
    <i>
      <x v="42"/>
    </i>
    <i>
      <x v="13"/>
    </i>
    <i>
      <x v="47"/>
    </i>
    <i>
      <x v="38"/>
    </i>
    <i>
      <x v="37"/>
    </i>
    <i>
      <x v="45"/>
    </i>
    <i>
      <x v="18"/>
    </i>
    <i>
      <x v="19"/>
    </i>
    <i>
      <x v="32"/>
    </i>
    <i>
      <x v="53"/>
    </i>
    <i>
      <x v="48"/>
    </i>
    <i>
      <x v="10"/>
    </i>
    <i>
      <x v="36"/>
    </i>
    <i>
      <x v="35"/>
    </i>
    <i>
      <x v="31"/>
    </i>
    <i>
      <x v="39"/>
    </i>
    <i>
      <x v="49"/>
    </i>
    <i>
      <x v="34"/>
    </i>
    <i>
      <x v="22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ma  / Kuukausi suunnitelma" fld="3" baseField="0" baseItem="0"/>
    <dataField name="Summa  / Kappalet tehty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4D92-BC5C-4692-8972-10E187BEF3C7}">
  <sheetPr codeName="Taul1"/>
  <dimension ref="A1:H146"/>
  <sheetViews>
    <sheetView workbookViewId="0">
      <pane ySplit="1" topLeftCell="A2" activePane="bottomLeft" state="frozen"/>
      <selection pane="bottomLeft" activeCell="A62" sqref="A62:B146"/>
    </sheetView>
  </sheetViews>
  <sheetFormatPr defaultColWidth="9.140625" defaultRowHeight="12.75"/>
  <cols>
    <col min="1" max="1" width="11.28515625" style="1" bestFit="1" customWidth="1"/>
    <col min="2" max="2" width="23.42578125" style="1" bestFit="1" customWidth="1"/>
    <col min="3" max="3" width="23.140625" style="1" bestFit="1" customWidth="1"/>
    <col min="4" max="4" width="12.42578125" style="1" customWidth="1"/>
    <col min="5" max="5" width="9.7109375" style="1" bestFit="1" customWidth="1"/>
    <col min="6" max="6" width="9.7109375" style="2" bestFit="1" customWidth="1"/>
    <col min="7" max="7" width="10.7109375" style="1" customWidth="1"/>
    <col min="8" max="8" width="11.5703125" style="1" customWidth="1"/>
    <col min="9" max="16384" width="9.140625" style="1"/>
  </cols>
  <sheetData>
    <row r="1" spans="1:8" ht="43.5" customHeight="1">
      <c r="A1" s="27" t="s">
        <v>0</v>
      </c>
      <c r="B1" s="27" t="s">
        <v>131</v>
      </c>
      <c r="C1" s="27" t="s">
        <v>1</v>
      </c>
      <c r="D1" s="28" t="s">
        <v>157</v>
      </c>
      <c r="E1" s="27" t="s">
        <v>251</v>
      </c>
      <c r="F1" s="27" t="s">
        <v>252</v>
      </c>
      <c r="G1" s="29" t="s">
        <v>253</v>
      </c>
      <c r="H1" s="27" t="s">
        <v>316</v>
      </c>
    </row>
    <row r="2" spans="1:8" ht="15">
      <c r="A2" s="30" t="s">
        <v>2</v>
      </c>
      <c r="B2" s="30" t="s">
        <v>255</v>
      </c>
      <c r="C2" s="31" t="s">
        <v>3</v>
      </c>
      <c r="D2" s="25">
        <v>9750</v>
      </c>
      <c r="E2" s="30">
        <v>30</v>
      </c>
      <c r="F2" s="30">
        <v>70</v>
      </c>
      <c r="G2" s="32">
        <f>450/E2</f>
        <v>15</v>
      </c>
      <c r="H2" s="32">
        <f>450/F2</f>
        <v>6.4285714285714288</v>
      </c>
    </row>
    <row r="3" spans="1:8" ht="15">
      <c r="A3" s="30" t="s">
        <v>4</v>
      </c>
      <c r="B3" s="30" t="s">
        <v>256</v>
      </c>
      <c r="C3" s="31" t="s">
        <v>5</v>
      </c>
      <c r="D3" s="25">
        <v>4464</v>
      </c>
      <c r="E3" s="30">
        <v>16</v>
      </c>
      <c r="F3" s="30">
        <v>47</v>
      </c>
      <c r="G3" s="32">
        <f t="shared" ref="G3:H54" si="0">450/E3</f>
        <v>28.125</v>
      </c>
      <c r="H3" s="32">
        <f t="shared" si="0"/>
        <v>9.5744680851063837</v>
      </c>
    </row>
    <row r="4" spans="1:8" ht="15">
      <c r="A4" s="30" t="s">
        <v>6</v>
      </c>
      <c r="B4" s="30" t="s">
        <v>257</v>
      </c>
      <c r="C4" s="31" t="s">
        <v>7</v>
      </c>
      <c r="D4" s="25">
        <v>5760</v>
      </c>
      <c r="E4" s="30">
        <v>24</v>
      </c>
      <c r="F4" s="30">
        <v>54</v>
      </c>
      <c r="G4" s="32">
        <f t="shared" si="0"/>
        <v>18.75</v>
      </c>
      <c r="H4" s="32">
        <f t="shared" si="0"/>
        <v>8.3333333333333339</v>
      </c>
    </row>
    <row r="5" spans="1:8" ht="15">
      <c r="A5" s="30" t="s">
        <v>8</v>
      </c>
      <c r="B5" s="30" t="s">
        <v>258</v>
      </c>
      <c r="C5" s="31" t="s">
        <v>9</v>
      </c>
      <c r="D5" s="25">
        <v>1500</v>
      </c>
      <c r="E5" s="30">
        <v>51</v>
      </c>
      <c r="F5" s="30">
        <v>94</v>
      </c>
      <c r="G5" s="32">
        <f t="shared" si="0"/>
        <v>8.8235294117647065</v>
      </c>
      <c r="H5" s="32">
        <f t="shared" si="0"/>
        <v>4.7872340425531918</v>
      </c>
    </row>
    <row r="6" spans="1:8" ht="15">
      <c r="A6" s="30" t="s">
        <v>10</v>
      </c>
      <c r="B6" s="30" t="s">
        <v>259</v>
      </c>
      <c r="C6" s="31" t="s">
        <v>11</v>
      </c>
      <c r="D6" s="25">
        <v>200</v>
      </c>
      <c r="E6" s="30">
        <v>23</v>
      </c>
      <c r="F6" s="30">
        <v>130</v>
      </c>
      <c r="G6" s="32">
        <f t="shared" si="0"/>
        <v>19.565217391304348</v>
      </c>
      <c r="H6" s="32">
        <f t="shared" si="0"/>
        <v>3.4615384615384617</v>
      </c>
    </row>
    <row r="7" spans="1:8" ht="15">
      <c r="A7" s="30" t="s">
        <v>12</v>
      </c>
      <c r="B7" s="30" t="s">
        <v>260</v>
      </c>
      <c r="C7" s="31" t="s">
        <v>13</v>
      </c>
      <c r="D7" s="25">
        <v>3036</v>
      </c>
      <c r="E7" s="30">
        <v>19</v>
      </c>
      <c r="F7" s="30">
        <v>54</v>
      </c>
      <c r="G7" s="32">
        <f t="shared" si="0"/>
        <v>23.684210526315791</v>
      </c>
      <c r="H7" s="32">
        <f t="shared" si="0"/>
        <v>8.3333333333333339</v>
      </c>
    </row>
    <row r="8" spans="1:8" ht="15">
      <c r="A8" s="30" t="s">
        <v>14</v>
      </c>
      <c r="B8" s="30" t="s">
        <v>261</v>
      </c>
      <c r="C8" s="31" t="s">
        <v>15</v>
      </c>
      <c r="D8" s="25">
        <v>5292</v>
      </c>
      <c r="E8" s="30">
        <v>24</v>
      </c>
      <c r="F8" s="30">
        <v>77</v>
      </c>
      <c r="G8" s="32">
        <f t="shared" si="0"/>
        <v>18.75</v>
      </c>
      <c r="H8" s="32">
        <f t="shared" si="0"/>
        <v>5.8441558441558445</v>
      </c>
    </row>
    <row r="9" spans="1:8" ht="15">
      <c r="A9" s="30" t="s">
        <v>16</v>
      </c>
      <c r="B9" s="30" t="s">
        <v>262</v>
      </c>
      <c r="C9" s="31" t="s">
        <v>17</v>
      </c>
      <c r="D9" s="25">
        <v>15130</v>
      </c>
      <c r="E9" s="30">
        <v>38</v>
      </c>
      <c r="F9" s="30">
        <v>105</v>
      </c>
      <c r="G9" s="32">
        <f t="shared" si="0"/>
        <v>11.842105263157896</v>
      </c>
      <c r="H9" s="32">
        <f t="shared" si="0"/>
        <v>4.2857142857142856</v>
      </c>
    </row>
    <row r="10" spans="1:8" ht="15">
      <c r="A10" s="30" t="s">
        <v>18</v>
      </c>
      <c r="B10" s="30" t="s">
        <v>263</v>
      </c>
      <c r="C10" s="31" t="s">
        <v>19</v>
      </c>
      <c r="D10" s="25">
        <v>11240</v>
      </c>
      <c r="E10" s="30">
        <v>37</v>
      </c>
      <c r="F10" s="30">
        <v>130</v>
      </c>
      <c r="G10" s="32">
        <f t="shared" si="0"/>
        <v>12.162162162162161</v>
      </c>
      <c r="H10" s="32">
        <f t="shared" si="0"/>
        <v>3.4615384615384617</v>
      </c>
    </row>
    <row r="11" spans="1:8" ht="15">
      <c r="A11" s="30" t="s">
        <v>20</v>
      </c>
      <c r="B11" s="30" t="s">
        <v>264</v>
      </c>
      <c r="C11" s="31" t="s">
        <v>21</v>
      </c>
      <c r="D11" s="25">
        <v>1355</v>
      </c>
      <c r="E11" s="30">
        <v>38</v>
      </c>
      <c r="F11" s="30">
        <v>100</v>
      </c>
      <c r="G11" s="32">
        <f t="shared" si="0"/>
        <v>11.842105263157896</v>
      </c>
      <c r="H11" s="32">
        <f t="shared" si="0"/>
        <v>4.5</v>
      </c>
    </row>
    <row r="12" spans="1:8" ht="15">
      <c r="A12" s="30" t="s">
        <v>22</v>
      </c>
      <c r="B12" s="30" t="s">
        <v>265</v>
      </c>
      <c r="C12" s="31" t="s">
        <v>23</v>
      </c>
      <c r="D12" s="25">
        <v>500</v>
      </c>
      <c r="E12" s="30">
        <v>24</v>
      </c>
      <c r="F12" s="30">
        <v>90</v>
      </c>
      <c r="G12" s="32">
        <f t="shared" si="0"/>
        <v>18.75</v>
      </c>
      <c r="H12" s="32">
        <f t="shared" si="0"/>
        <v>5</v>
      </c>
    </row>
    <row r="13" spans="1:8" ht="15">
      <c r="A13" s="30" t="s">
        <v>24</v>
      </c>
      <c r="B13" s="30" t="s">
        <v>266</v>
      </c>
      <c r="C13" s="33">
        <v>5801578283</v>
      </c>
      <c r="D13" s="25">
        <v>120</v>
      </c>
      <c r="E13" s="30">
        <v>21</v>
      </c>
      <c r="F13" s="30">
        <v>70</v>
      </c>
      <c r="G13" s="32">
        <f t="shared" si="0"/>
        <v>21.428571428571427</v>
      </c>
      <c r="H13" s="32">
        <f t="shared" si="0"/>
        <v>6.4285714285714288</v>
      </c>
    </row>
    <row r="14" spans="1:8" ht="15">
      <c r="A14" s="30" t="s">
        <v>25</v>
      </c>
      <c r="B14" s="30" t="s">
        <v>267</v>
      </c>
      <c r="C14" s="33">
        <v>5801620202</v>
      </c>
      <c r="D14" s="25">
        <v>1200</v>
      </c>
      <c r="E14" s="30">
        <v>19</v>
      </c>
      <c r="F14" s="30">
        <v>70</v>
      </c>
      <c r="G14" s="32">
        <f t="shared" si="0"/>
        <v>23.684210526315791</v>
      </c>
      <c r="H14" s="32">
        <f t="shared" si="0"/>
        <v>6.4285714285714288</v>
      </c>
    </row>
    <row r="15" spans="1:8" ht="15">
      <c r="A15" s="30" t="s">
        <v>26</v>
      </c>
      <c r="B15" s="30" t="s">
        <v>268</v>
      </c>
      <c r="C15" s="31" t="s">
        <v>27</v>
      </c>
      <c r="D15" s="25">
        <v>3000</v>
      </c>
      <c r="E15" s="30">
        <v>21</v>
      </c>
      <c r="F15" s="30">
        <v>70</v>
      </c>
      <c r="G15" s="32">
        <f t="shared" si="0"/>
        <v>21.428571428571427</v>
      </c>
      <c r="H15" s="32">
        <f t="shared" si="0"/>
        <v>6.4285714285714288</v>
      </c>
    </row>
    <row r="16" spans="1:8" ht="15">
      <c r="A16" s="30" t="s">
        <v>28</v>
      </c>
      <c r="B16" s="30" t="s">
        <v>269</v>
      </c>
      <c r="C16" s="33">
        <v>5801636993</v>
      </c>
      <c r="D16" s="25">
        <v>1200</v>
      </c>
      <c r="E16" s="30">
        <v>23</v>
      </c>
      <c r="F16" s="30">
        <v>54</v>
      </c>
      <c r="G16" s="32">
        <f t="shared" si="0"/>
        <v>19.565217391304348</v>
      </c>
      <c r="H16" s="32">
        <f t="shared" si="0"/>
        <v>8.3333333333333339</v>
      </c>
    </row>
    <row r="17" spans="1:8" ht="15">
      <c r="A17" s="30" t="s">
        <v>29</v>
      </c>
      <c r="B17" s="30" t="s">
        <v>270</v>
      </c>
      <c r="C17" s="33">
        <v>5801654521</v>
      </c>
      <c r="D17" s="25">
        <v>3000</v>
      </c>
      <c r="E17" s="30">
        <v>12</v>
      </c>
      <c r="F17" s="30">
        <v>51</v>
      </c>
      <c r="G17" s="32">
        <f t="shared" si="0"/>
        <v>37.5</v>
      </c>
      <c r="H17" s="32">
        <f t="shared" si="0"/>
        <v>8.8235294117647065</v>
      </c>
    </row>
    <row r="18" spans="1:8" ht="15">
      <c r="A18" s="30" t="s">
        <v>30</v>
      </c>
      <c r="B18" s="30" t="s">
        <v>271</v>
      </c>
      <c r="C18" s="33">
        <v>5802168275</v>
      </c>
      <c r="D18" s="25">
        <v>1310</v>
      </c>
      <c r="E18" s="30">
        <v>12</v>
      </c>
      <c r="F18" s="30">
        <v>51</v>
      </c>
      <c r="G18" s="32">
        <f t="shared" si="0"/>
        <v>37.5</v>
      </c>
      <c r="H18" s="32">
        <f t="shared" si="0"/>
        <v>8.8235294117647065</v>
      </c>
    </row>
    <row r="19" spans="1:8" ht="15">
      <c r="A19" s="30" t="s">
        <v>31</v>
      </c>
      <c r="B19" s="30" t="s">
        <v>272</v>
      </c>
      <c r="C19" s="33">
        <v>504190001</v>
      </c>
      <c r="D19" s="25">
        <v>3000</v>
      </c>
      <c r="E19" s="30">
        <v>21</v>
      </c>
      <c r="F19" s="30">
        <v>70</v>
      </c>
      <c r="G19" s="32">
        <f t="shared" si="0"/>
        <v>21.428571428571427</v>
      </c>
      <c r="H19" s="32">
        <f t="shared" si="0"/>
        <v>6.4285714285714288</v>
      </c>
    </row>
    <row r="20" spans="1:8" ht="15">
      <c r="A20" s="30" t="s">
        <v>32</v>
      </c>
      <c r="B20" s="30" t="s">
        <v>273</v>
      </c>
      <c r="C20" s="33" t="s">
        <v>33</v>
      </c>
      <c r="D20" s="25">
        <v>6205</v>
      </c>
      <c r="E20" s="30">
        <v>33</v>
      </c>
      <c r="F20" s="30">
        <v>60</v>
      </c>
      <c r="G20" s="32">
        <f t="shared" si="0"/>
        <v>13.636363636363637</v>
      </c>
      <c r="H20" s="32">
        <f t="shared" si="0"/>
        <v>7.5</v>
      </c>
    </row>
    <row r="21" spans="1:8" ht="15">
      <c r="A21" s="30" t="s">
        <v>34</v>
      </c>
      <c r="B21" s="30" t="s">
        <v>274</v>
      </c>
      <c r="C21" s="33" t="s">
        <v>35</v>
      </c>
      <c r="D21" s="25">
        <v>2916</v>
      </c>
      <c r="E21" s="30">
        <v>28</v>
      </c>
      <c r="F21" s="30">
        <v>77</v>
      </c>
      <c r="G21" s="32">
        <f t="shared" si="0"/>
        <v>16.071428571428573</v>
      </c>
      <c r="H21" s="32">
        <f t="shared" si="0"/>
        <v>5.8441558441558445</v>
      </c>
    </row>
    <row r="22" spans="1:8" ht="15">
      <c r="A22" s="30" t="s">
        <v>36</v>
      </c>
      <c r="B22" s="30" t="s">
        <v>275</v>
      </c>
      <c r="C22" s="33" t="s">
        <v>37</v>
      </c>
      <c r="D22" s="25">
        <v>6300</v>
      </c>
      <c r="E22" s="30">
        <v>24</v>
      </c>
      <c r="F22" s="30">
        <v>77</v>
      </c>
      <c r="G22" s="32">
        <f t="shared" si="0"/>
        <v>18.75</v>
      </c>
      <c r="H22" s="32">
        <f t="shared" si="0"/>
        <v>5.8441558441558445</v>
      </c>
    </row>
    <row r="23" spans="1:8" ht="15">
      <c r="A23" s="30" t="s">
        <v>38</v>
      </c>
      <c r="B23" s="30" t="s">
        <v>276</v>
      </c>
      <c r="C23" s="31" t="s">
        <v>39</v>
      </c>
      <c r="D23" s="25">
        <v>27900</v>
      </c>
      <c r="E23" s="30">
        <v>45</v>
      </c>
      <c r="F23" s="30">
        <v>110</v>
      </c>
      <c r="G23" s="32">
        <f t="shared" si="0"/>
        <v>10</v>
      </c>
      <c r="H23" s="32">
        <f t="shared" si="0"/>
        <v>4.0909090909090908</v>
      </c>
    </row>
    <row r="24" spans="1:8" ht="15">
      <c r="A24" s="30" t="s">
        <v>40</v>
      </c>
      <c r="B24" s="30" t="s">
        <v>277</v>
      </c>
      <c r="C24" s="33" t="s">
        <v>41</v>
      </c>
      <c r="D24" s="25">
        <v>226</v>
      </c>
      <c r="E24" s="30">
        <v>18</v>
      </c>
      <c r="F24" s="30">
        <v>51</v>
      </c>
      <c r="G24" s="32">
        <f t="shared" si="0"/>
        <v>25</v>
      </c>
      <c r="H24" s="32">
        <f t="shared" si="0"/>
        <v>8.8235294117647065</v>
      </c>
    </row>
    <row r="25" spans="1:8" ht="15">
      <c r="A25" s="30" t="s">
        <v>42</v>
      </c>
      <c r="B25" s="30" t="s">
        <v>278</v>
      </c>
      <c r="C25" s="33">
        <v>11427387</v>
      </c>
      <c r="D25" s="25">
        <v>1150</v>
      </c>
      <c r="E25" s="30">
        <v>9</v>
      </c>
      <c r="F25" s="30">
        <v>45</v>
      </c>
      <c r="G25" s="32">
        <f t="shared" si="0"/>
        <v>50</v>
      </c>
      <c r="H25" s="32">
        <f t="shared" si="0"/>
        <v>10</v>
      </c>
    </row>
    <row r="26" spans="1:8" ht="15">
      <c r="A26" s="30" t="s">
        <v>43</v>
      </c>
      <c r="B26" s="30" t="s">
        <v>279</v>
      </c>
      <c r="C26" s="31" t="s">
        <v>44</v>
      </c>
      <c r="D26" s="25">
        <v>16500</v>
      </c>
      <c r="E26" s="30">
        <v>43</v>
      </c>
      <c r="F26" s="30">
        <v>130</v>
      </c>
      <c r="G26" s="32">
        <f t="shared" si="0"/>
        <v>10.465116279069768</v>
      </c>
      <c r="H26" s="32">
        <f t="shared" si="0"/>
        <v>3.4615384615384617</v>
      </c>
    </row>
    <row r="27" spans="1:8" ht="15">
      <c r="A27" s="30" t="s">
        <v>45</v>
      </c>
      <c r="B27" s="30" t="s">
        <v>280</v>
      </c>
      <c r="C27" s="31" t="s">
        <v>46</v>
      </c>
      <c r="D27" s="25">
        <v>6504</v>
      </c>
      <c r="E27" s="30">
        <v>45</v>
      </c>
      <c r="F27" s="30">
        <v>100</v>
      </c>
      <c r="G27" s="32">
        <f t="shared" si="0"/>
        <v>10</v>
      </c>
      <c r="H27" s="32">
        <f t="shared" si="0"/>
        <v>4.5</v>
      </c>
    </row>
    <row r="28" spans="1:8" ht="15">
      <c r="A28" s="30" t="s">
        <v>47</v>
      </c>
      <c r="B28" s="30" t="s">
        <v>281</v>
      </c>
      <c r="C28" s="31" t="s">
        <v>48</v>
      </c>
      <c r="D28" s="25">
        <v>800</v>
      </c>
      <c r="E28" s="30">
        <v>29</v>
      </c>
      <c r="F28" s="30">
        <v>68</v>
      </c>
      <c r="G28" s="32">
        <f t="shared" si="0"/>
        <v>15.517241379310345</v>
      </c>
      <c r="H28" s="32">
        <f t="shared" si="0"/>
        <v>6.617647058823529</v>
      </c>
    </row>
    <row r="29" spans="1:8" ht="15">
      <c r="A29" s="30" t="s">
        <v>49</v>
      </c>
      <c r="B29" s="30" t="s">
        <v>282</v>
      </c>
      <c r="C29" s="31" t="s">
        <v>50</v>
      </c>
      <c r="D29" s="25">
        <v>1300</v>
      </c>
      <c r="E29" s="30">
        <v>29</v>
      </c>
      <c r="F29" s="30">
        <v>68</v>
      </c>
      <c r="G29" s="32">
        <f t="shared" si="0"/>
        <v>15.517241379310345</v>
      </c>
      <c r="H29" s="32">
        <f t="shared" si="0"/>
        <v>6.617647058823529</v>
      </c>
    </row>
    <row r="30" spans="1:8" ht="15">
      <c r="A30" s="30" t="s">
        <v>51</v>
      </c>
      <c r="B30" s="30" t="s">
        <v>283</v>
      </c>
      <c r="C30" s="31" t="s">
        <v>52</v>
      </c>
      <c r="D30" s="25">
        <v>400</v>
      </c>
      <c r="E30" s="30">
        <v>29</v>
      </c>
      <c r="F30" s="30">
        <v>68</v>
      </c>
      <c r="G30" s="32">
        <f t="shared" si="0"/>
        <v>15.517241379310345</v>
      </c>
      <c r="H30" s="32">
        <f t="shared" si="0"/>
        <v>6.617647058823529</v>
      </c>
    </row>
    <row r="31" spans="1:8" ht="15">
      <c r="A31" s="30" t="s">
        <v>53</v>
      </c>
      <c r="B31" s="30" t="s">
        <v>284</v>
      </c>
      <c r="C31" s="31" t="s">
        <v>54</v>
      </c>
      <c r="D31" s="25">
        <v>150</v>
      </c>
      <c r="E31" s="30">
        <v>29</v>
      </c>
      <c r="F31" s="30">
        <v>67</v>
      </c>
      <c r="G31" s="32">
        <f t="shared" si="0"/>
        <v>15.517241379310345</v>
      </c>
      <c r="H31" s="32">
        <f t="shared" si="0"/>
        <v>6.7164179104477615</v>
      </c>
    </row>
    <row r="32" spans="1:8" ht="15">
      <c r="A32" s="30" t="s">
        <v>55</v>
      </c>
      <c r="B32" s="30" t="s">
        <v>285</v>
      </c>
      <c r="C32" s="33" t="s">
        <v>56</v>
      </c>
      <c r="D32" s="25">
        <v>150</v>
      </c>
      <c r="E32" s="30">
        <v>26</v>
      </c>
      <c r="F32" s="30">
        <v>68</v>
      </c>
      <c r="G32" s="32">
        <f t="shared" si="0"/>
        <v>17.307692307692307</v>
      </c>
      <c r="H32" s="32">
        <f t="shared" si="0"/>
        <v>6.617647058823529</v>
      </c>
    </row>
    <row r="33" spans="1:8" ht="15">
      <c r="A33" s="30" t="s">
        <v>57</v>
      </c>
      <c r="B33" s="30" t="s">
        <v>286</v>
      </c>
      <c r="C33" s="33" t="s">
        <v>58</v>
      </c>
      <c r="D33" s="25">
        <v>150</v>
      </c>
      <c r="E33" s="30">
        <v>26</v>
      </c>
      <c r="F33" s="30">
        <v>68</v>
      </c>
      <c r="G33" s="32">
        <f t="shared" si="0"/>
        <v>17.307692307692307</v>
      </c>
      <c r="H33" s="32">
        <f t="shared" si="0"/>
        <v>6.617647058823529</v>
      </c>
    </row>
    <row r="34" spans="1:8" ht="15">
      <c r="A34" s="30" t="s">
        <v>59</v>
      </c>
      <c r="B34" s="30" t="s">
        <v>287</v>
      </c>
      <c r="C34" s="33" t="s">
        <v>60</v>
      </c>
      <c r="D34" s="25">
        <v>150</v>
      </c>
      <c r="E34" s="30">
        <v>26</v>
      </c>
      <c r="F34" s="30">
        <v>68</v>
      </c>
      <c r="G34" s="32">
        <f t="shared" si="0"/>
        <v>17.307692307692307</v>
      </c>
      <c r="H34" s="32">
        <f t="shared" si="0"/>
        <v>6.617647058823529</v>
      </c>
    </row>
    <row r="35" spans="1:8" ht="15">
      <c r="A35" s="30" t="s">
        <v>61</v>
      </c>
      <c r="B35" s="30" t="s">
        <v>288</v>
      </c>
      <c r="C35" s="33" t="s">
        <v>62</v>
      </c>
      <c r="D35" s="25">
        <v>150</v>
      </c>
      <c r="E35" s="30">
        <v>29</v>
      </c>
      <c r="F35" s="30">
        <v>68</v>
      </c>
      <c r="G35" s="32">
        <f t="shared" si="0"/>
        <v>15.517241379310345</v>
      </c>
      <c r="H35" s="32">
        <f t="shared" si="0"/>
        <v>6.617647058823529</v>
      </c>
    </row>
    <row r="36" spans="1:8" ht="15">
      <c r="A36" s="30" t="s">
        <v>63</v>
      </c>
      <c r="B36" s="30" t="s">
        <v>289</v>
      </c>
      <c r="C36" s="33" t="s">
        <v>64</v>
      </c>
      <c r="D36" s="25">
        <v>150</v>
      </c>
      <c r="E36" s="30">
        <v>27</v>
      </c>
      <c r="F36" s="30">
        <v>65</v>
      </c>
      <c r="G36" s="32">
        <f t="shared" si="0"/>
        <v>16.666666666666668</v>
      </c>
      <c r="H36" s="32">
        <f t="shared" si="0"/>
        <v>6.9230769230769234</v>
      </c>
    </row>
    <row r="37" spans="1:8" ht="15">
      <c r="A37" s="30" t="s">
        <v>65</v>
      </c>
      <c r="B37" s="30" t="s">
        <v>290</v>
      </c>
      <c r="C37" s="33" t="s">
        <v>66</v>
      </c>
      <c r="D37" s="25">
        <v>1710</v>
      </c>
      <c r="E37" s="30">
        <v>24</v>
      </c>
      <c r="F37" s="30">
        <v>77</v>
      </c>
      <c r="G37" s="32">
        <f t="shared" si="0"/>
        <v>18.75</v>
      </c>
      <c r="H37" s="32">
        <f t="shared" si="0"/>
        <v>5.8441558441558445</v>
      </c>
    </row>
    <row r="38" spans="1:8" ht="15">
      <c r="A38" s="30" t="s">
        <v>67</v>
      </c>
      <c r="B38" s="30" t="s">
        <v>291</v>
      </c>
      <c r="C38" s="33" t="s">
        <v>68</v>
      </c>
      <c r="D38" s="25">
        <v>180</v>
      </c>
      <c r="E38" s="30">
        <v>16</v>
      </c>
      <c r="F38" s="30">
        <v>65</v>
      </c>
      <c r="G38" s="32">
        <f t="shared" si="0"/>
        <v>28.125</v>
      </c>
      <c r="H38" s="32">
        <f t="shared" si="0"/>
        <v>6.9230769230769234</v>
      </c>
    </row>
    <row r="39" spans="1:8" ht="15">
      <c r="A39" s="30" t="s">
        <v>69</v>
      </c>
      <c r="B39" s="30" t="s">
        <v>292</v>
      </c>
      <c r="C39" s="33" t="s">
        <v>70</v>
      </c>
      <c r="D39" s="25">
        <v>250</v>
      </c>
      <c r="E39" s="30">
        <v>21</v>
      </c>
      <c r="F39" s="30">
        <v>54</v>
      </c>
      <c r="G39" s="32">
        <f t="shared" si="0"/>
        <v>21.428571428571427</v>
      </c>
      <c r="H39" s="32">
        <f t="shared" si="0"/>
        <v>8.3333333333333339</v>
      </c>
    </row>
    <row r="40" spans="1:8" ht="15">
      <c r="A40" s="30" t="s">
        <v>71</v>
      </c>
      <c r="B40" s="30" t="s">
        <v>293</v>
      </c>
      <c r="C40" s="33" t="s">
        <v>72</v>
      </c>
      <c r="D40" s="25">
        <v>220</v>
      </c>
      <c r="E40" s="30">
        <v>21</v>
      </c>
      <c r="F40" s="30">
        <v>54</v>
      </c>
      <c r="G40" s="32">
        <f t="shared" si="0"/>
        <v>21.428571428571427</v>
      </c>
      <c r="H40" s="32">
        <f t="shared" si="0"/>
        <v>8.3333333333333339</v>
      </c>
    </row>
    <row r="41" spans="1:8" ht="15">
      <c r="A41" s="30" t="s">
        <v>73</v>
      </c>
      <c r="B41" s="30" t="s">
        <v>294</v>
      </c>
      <c r="C41" s="33" t="s">
        <v>74</v>
      </c>
      <c r="D41" s="25">
        <v>250</v>
      </c>
      <c r="E41" s="30">
        <v>21</v>
      </c>
      <c r="F41" s="30">
        <v>54</v>
      </c>
      <c r="G41" s="32">
        <f t="shared" si="0"/>
        <v>21.428571428571427</v>
      </c>
      <c r="H41" s="32">
        <f t="shared" si="0"/>
        <v>8.3333333333333339</v>
      </c>
    </row>
    <row r="42" spans="1:8" ht="15">
      <c r="A42" s="30" t="s">
        <v>75</v>
      </c>
      <c r="B42" s="30" t="s">
        <v>295</v>
      </c>
      <c r="C42" s="33" t="s">
        <v>76</v>
      </c>
      <c r="D42" s="25">
        <v>210</v>
      </c>
      <c r="E42" s="30">
        <v>21</v>
      </c>
      <c r="F42" s="30">
        <v>54</v>
      </c>
      <c r="G42" s="32">
        <f t="shared" si="0"/>
        <v>21.428571428571427</v>
      </c>
      <c r="H42" s="32">
        <f t="shared" si="0"/>
        <v>8.3333333333333339</v>
      </c>
    </row>
    <row r="43" spans="1:8" ht="15">
      <c r="A43" s="30" t="s">
        <v>77</v>
      </c>
      <c r="B43" s="30" t="s">
        <v>296</v>
      </c>
      <c r="C43" s="33" t="s">
        <v>78</v>
      </c>
      <c r="D43" s="25">
        <v>340</v>
      </c>
      <c r="E43" s="30">
        <v>26</v>
      </c>
      <c r="F43" s="30">
        <v>65</v>
      </c>
      <c r="G43" s="32">
        <f t="shared" si="0"/>
        <v>17.307692307692307</v>
      </c>
      <c r="H43" s="32">
        <f t="shared" si="0"/>
        <v>6.9230769230769234</v>
      </c>
    </row>
    <row r="44" spans="1:8" ht="15">
      <c r="A44" s="30" t="s">
        <v>79</v>
      </c>
      <c r="B44" s="30" t="s">
        <v>297</v>
      </c>
      <c r="C44" s="33" t="s">
        <v>80</v>
      </c>
      <c r="D44" s="25">
        <v>180</v>
      </c>
      <c r="E44" s="30">
        <v>26</v>
      </c>
      <c r="F44" s="30">
        <v>65</v>
      </c>
      <c r="G44" s="32">
        <f t="shared" si="0"/>
        <v>17.307692307692307</v>
      </c>
      <c r="H44" s="32">
        <f t="shared" si="0"/>
        <v>6.9230769230769234</v>
      </c>
    </row>
    <row r="45" spans="1:8" ht="15">
      <c r="A45" s="30" t="s">
        <v>81</v>
      </c>
      <c r="B45" s="30" t="s">
        <v>298</v>
      </c>
      <c r="C45" s="31" t="s">
        <v>82</v>
      </c>
      <c r="D45" s="25">
        <v>858</v>
      </c>
      <c r="E45" s="30">
        <v>22</v>
      </c>
      <c r="F45" s="30">
        <v>50</v>
      </c>
      <c r="G45" s="32">
        <f t="shared" si="0"/>
        <v>20.454545454545453</v>
      </c>
      <c r="H45" s="32">
        <f t="shared" si="0"/>
        <v>9</v>
      </c>
    </row>
    <row r="46" spans="1:8" ht="15">
      <c r="A46" s="30" t="s">
        <v>83</v>
      </c>
      <c r="B46" s="30" t="s">
        <v>299</v>
      </c>
      <c r="C46" s="31" t="s">
        <v>84</v>
      </c>
      <c r="D46" s="25">
        <v>560</v>
      </c>
      <c r="E46" s="30">
        <v>29</v>
      </c>
      <c r="F46" s="30">
        <v>58</v>
      </c>
      <c r="G46" s="32">
        <f t="shared" si="0"/>
        <v>15.517241379310345</v>
      </c>
      <c r="H46" s="32">
        <f t="shared" si="0"/>
        <v>7.7586206896551726</v>
      </c>
    </row>
    <row r="47" spans="1:8" ht="15">
      <c r="A47" s="30" t="s">
        <v>85</v>
      </c>
      <c r="B47" s="30" t="s">
        <v>300</v>
      </c>
      <c r="C47" s="31" t="s">
        <v>86</v>
      </c>
      <c r="D47" s="25">
        <v>370</v>
      </c>
      <c r="E47" s="30">
        <v>27</v>
      </c>
      <c r="F47" s="30">
        <v>65</v>
      </c>
      <c r="G47" s="32">
        <f t="shared" si="0"/>
        <v>16.666666666666668</v>
      </c>
      <c r="H47" s="32">
        <f t="shared" si="0"/>
        <v>6.9230769230769234</v>
      </c>
    </row>
    <row r="48" spans="1:8" ht="15">
      <c r="A48" s="30" t="s">
        <v>87</v>
      </c>
      <c r="B48" s="30" t="s">
        <v>301</v>
      </c>
      <c r="C48" s="31" t="s">
        <v>88</v>
      </c>
      <c r="D48" s="25">
        <v>3220</v>
      </c>
      <c r="E48" s="30">
        <v>24</v>
      </c>
      <c r="F48" s="30">
        <v>85</v>
      </c>
      <c r="G48" s="32">
        <f t="shared" si="0"/>
        <v>18.75</v>
      </c>
      <c r="H48" s="32">
        <f t="shared" si="0"/>
        <v>5.2941176470588234</v>
      </c>
    </row>
    <row r="49" spans="1:8" ht="15">
      <c r="A49" s="34" t="s">
        <v>89</v>
      </c>
      <c r="B49" s="30" t="s">
        <v>302</v>
      </c>
      <c r="C49" s="35" t="s">
        <v>90</v>
      </c>
      <c r="D49" s="36">
        <v>9200</v>
      </c>
      <c r="E49" s="34">
        <v>39</v>
      </c>
      <c r="F49" s="34">
        <v>90</v>
      </c>
      <c r="G49" s="32">
        <f t="shared" si="0"/>
        <v>11.538461538461538</v>
      </c>
      <c r="H49" s="32">
        <f t="shared" si="0"/>
        <v>5</v>
      </c>
    </row>
    <row r="50" spans="1:8" ht="15">
      <c r="A50" s="30" t="s">
        <v>91</v>
      </c>
      <c r="B50" s="30" t="s">
        <v>303</v>
      </c>
      <c r="C50" s="33" t="s">
        <v>92</v>
      </c>
      <c r="D50" s="25">
        <v>1992</v>
      </c>
      <c r="E50" s="30">
        <v>24</v>
      </c>
      <c r="F50" s="30">
        <v>120</v>
      </c>
      <c r="G50" s="32">
        <f t="shared" si="0"/>
        <v>18.75</v>
      </c>
      <c r="H50" s="32">
        <f t="shared" si="0"/>
        <v>3.75</v>
      </c>
    </row>
    <row r="51" spans="1:8" ht="15">
      <c r="A51" s="30" t="s">
        <v>93</v>
      </c>
      <c r="B51" s="30" t="s">
        <v>304</v>
      </c>
      <c r="C51" s="33" t="s">
        <v>94</v>
      </c>
      <c r="D51" s="25">
        <v>20000</v>
      </c>
      <c r="E51" s="30">
        <v>50</v>
      </c>
      <c r="F51" s="30">
        <v>120</v>
      </c>
      <c r="G51" s="32">
        <f t="shared" si="0"/>
        <v>9</v>
      </c>
      <c r="H51" s="32">
        <f t="shared" si="0"/>
        <v>3.75</v>
      </c>
    </row>
    <row r="52" spans="1:8" ht="15">
      <c r="A52" s="30" t="s">
        <v>95</v>
      </c>
      <c r="B52" s="30" t="s">
        <v>305</v>
      </c>
      <c r="C52" s="31" t="s">
        <v>96</v>
      </c>
      <c r="D52" s="25">
        <v>1420</v>
      </c>
      <c r="E52" s="30">
        <v>15</v>
      </c>
      <c r="F52" s="30">
        <v>30</v>
      </c>
      <c r="G52" s="32">
        <f t="shared" si="0"/>
        <v>30</v>
      </c>
      <c r="H52" s="32">
        <f t="shared" si="0"/>
        <v>15</v>
      </c>
    </row>
    <row r="53" spans="1:8" ht="15">
      <c r="A53" s="30" t="s">
        <v>97</v>
      </c>
      <c r="B53" s="30" t="s">
        <v>306</v>
      </c>
      <c r="C53" s="33" t="s">
        <v>98</v>
      </c>
      <c r="D53" s="25">
        <v>640</v>
      </c>
      <c r="E53" s="30">
        <v>10</v>
      </c>
      <c r="F53" s="30">
        <v>30</v>
      </c>
      <c r="G53" s="32">
        <f t="shared" si="0"/>
        <v>45</v>
      </c>
      <c r="H53" s="32">
        <f t="shared" si="0"/>
        <v>15</v>
      </c>
    </row>
    <row r="54" spans="1:8" ht="15">
      <c r="A54" s="30" t="s">
        <v>99</v>
      </c>
      <c r="B54" s="30" t="s">
        <v>307</v>
      </c>
      <c r="C54" s="31" t="s">
        <v>100</v>
      </c>
      <c r="D54" s="25">
        <v>8041</v>
      </c>
      <c r="E54" s="30">
        <v>30</v>
      </c>
      <c r="F54" s="30">
        <v>94</v>
      </c>
      <c r="G54" s="32">
        <f t="shared" si="0"/>
        <v>15</v>
      </c>
      <c r="H54" s="32">
        <f t="shared" si="0"/>
        <v>4.7872340425531918</v>
      </c>
    </row>
    <row r="55" spans="1:8" ht="15">
      <c r="A55" s="30" t="s">
        <v>101</v>
      </c>
      <c r="B55" s="30" t="s">
        <v>308</v>
      </c>
      <c r="C55" s="33">
        <v>1235002</v>
      </c>
      <c r="D55" s="25">
        <v>160</v>
      </c>
      <c r="E55" s="30">
        <v>9</v>
      </c>
      <c r="F55" s="30">
        <v>20</v>
      </c>
      <c r="G55" s="32">
        <f t="shared" ref="G55:H55" si="1">450/E55</f>
        <v>50</v>
      </c>
      <c r="H55" s="32">
        <f t="shared" si="1"/>
        <v>22.5</v>
      </c>
    </row>
    <row r="56" spans="1:8">
      <c r="A56" s="3" t="s">
        <v>102</v>
      </c>
      <c r="B56" s="3" t="s">
        <v>102</v>
      </c>
      <c r="C56" s="3" t="s">
        <v>102</v>
      </c>
      <c r="D56" s="3" t="s">
        <v>102</v>
      </c>
      <c r="E56" s="3" t="s">
        <v>102</v>
      </c>
    </row>
    <row r="58" spans="1:8">
      <c r="D58" s="1" t="s">
        <v>103</v>
      </c>
    </row>
    <row r="62" spans="1:8" ht="15.75">
      <c r="A62" s="4">
        <v>92001</v>
      </c>
      <c r="B62" s="4" t="s">
        <v>166</v>
      </c>
      <c r="C62" s="5"/>
    </row>
    <row r="63" spans="1:8" ht="15.75">
      <c r="A63" s="4">
        <v>92004</v>
      </c>
      <c r="B63" s="4" t="s">
        <v>167</v>
      </c>
    </row>
    <row r="64" spans="1:8" ht="15.75">
      <c r="A64" s="4">
        <v>92006</v>
      </c>
      <c r="B64" s="4" t="s">
        <v>168</v>
      </c>
    </row>
    <row r="65" spans="1:2" ht="15.75">
      <c r="A65" s="6">
        <v>92008</v>
      </c>
      <c r="B65" s="4" t="s">
        <v>169</v>
      </c>
    </row>
    <row r="66" spans="1:2" ht="15.75">
      <c r="A66" s="4">
        <v>92011</v>
      </c>
      <c r="B66" s="4" t="s">
        <v>170</v>
      </c>
    </row>
    <row r="67" spans="1:2" ht="15.75">
      <c r="A67" s="4">
        <v>92012</v>
      </c>
      <c r="B67" s="4" t="s">
        <v>171</v>
      </c>
    </row>
    <row r="68" spans="1:2" ht="15.75">
      <c r="A68" s="4">
        <v>92016</v>
      </c>
      <c r="B68" s="4" t="s">
        <v>172</v>
      </c>
    </row>
    <row r="69" spans="1:2" ht="15.75">
      <c r="A69" s="7">
        <v>92039</v>
      </c>
      <c r="B69" s="4" t="s">
        <v>173</v>
      </c>
    </row>
    <row r="70" spans="1:2" ht="15.75">
      <c r="A70" s="4">
        <v>92040</v>
      </c>
      <c r="B70" s="4" t="s">
        <v>174</v>
      </c>
    </row>
    <row r="71" spans="1:2" ht="15.75">
      <c r="A71" s="7">
        <v>92041</v>
      </c>
      <c r="B71" s="4" t="s">
        <v>175</v>
      </c>
    </row>
    <row r="72" spans="1:2" ht="15.75">
      <c r="A72" s="7">
        <v>92043</v>
      </c>
      <c r="B72" s="4" t="s">
        <v>176</v>
      </c>
    </row>
    <row r="73" spans="1:2" ht="15.75">
      <c r="A73" s="7">
        <v>92045</v>
      </c>
      <c r="B73" s="4" t="s">
        <v>177</v>
      </c>
    </row>
    <row r="74" spans="1:2" ht="15.75">
      <c r="A74" s="7">
        <v>92053</v>
      </c>
      <c r="B74" s="4" t="s">
        <v>178</v>
      </c>
    </row>
    <row r="75" spans="1:2" ht="15.75">
      <c r="A75" s="7">
        <v>92057</v>
      </c>
      <c r="B75" s="4" t="s">
        <v>179</v>
      </c>
    </row>
    <row r="76" spans="1:2" ht="15.75">
      <c r="A76" s="8">
        <v>92058</v>
      </c>
      <c r="B76" s="4" t="s">
        <v>180</v>
      </c>
    </row>
    <row r="77" spans="1:2" ht="15.75">
      <c r="A77" s="6">
        <v>92063</v>
      </c>
      <c r="B77" s="4" t="s">
        <v>181</v>
      </c>
    </row>
    <row r="78" spans="1:2" ht="15.75">
      <c r="A78" s="6">
        <v>92065</v>
      </c>
      <c r="B78" s="4" t="s">
        <v>182</v>
      </c>
    </row>
    <row r="79" spans="1:2" ht="15.75">
      <c r="A79" s="4">
        <v>92066</v>
      </c>
      <c r="B79" s="4" t="s">
        <v>183</v>
      </c>
    </row>
    <row r="80" spans="1:2" ht="15.75">
      <c r="A80" s="6">
        <v>92067</v>
      </c>
      <c r="B80" s="4" t="s">
        <v>184</v>
      </c>
    </row>
    <row r="81" spans="1:2" ht="15.75">
      <c r="A81" s="7">
        <v>92074</v>
      </c>
      <c r="B81" s="4" t="s">
        <v>185</v>
      </c>
    </row>
    <row r="82" spans="1:2" ht="15.75">
      <c r="A82" s="4">
        <v>92081</v>
      </c>
      <c r="B82" s="4" t="s">
        <v>186</v>
      </c>
    </row>
    <row r="83" spans="1:2" ht="15.75">
      <c r="A83" s="6">
        <v>92082</v>
      </c>
      <c r="B83" s="4" t="s">
        <v>187</v>
      </c>
    </row>
    <row r="84" spans="1:2" ht="15.75">
      <c r="A84" s="7">
        <v>92085</v>
      </c>
      <c r="B84" s="4" t="s">
        <v>188</v>
      </c>
    </row>
    <row r="85" spans="1:2" ht="15.75">
      <c r="A85" s="6">
        <v>92086</v>
      </c>
      <c r="B85" s="4" t="s">
        <v>189</v>
      </c>
    </row>
    <row r="86" spans="1:2" ht="15.75">
      <c r="A86" s="6">
        <v>92087</v>
      </c>
      <c r="B86" s="4" t="s">
        <v>190</v>
      </c>
    </row>
    <row r="87" spans="1:2" ht="15.75">
      <c r="A87" s="6">
        <v>92092</v>
      </c>
      <c r="B87" s="4" t="s">
        <v>191</v>
      </c>
    </row>
    <row r="88" spans="1:2" ht="15.75">
      <c r="A88" s="4">
        <v>92098</v>
      </c>
      <c r="B88" s="4" t="s">
        <v>192</v>
      </c>
    </row>
    <row r="89" spans="1:2" ht="15.75">
      <c r="A89" s="6">
        <v>92099</v>
      </c>
      <c r="B89" s="4" t="s">
        <v>193</v>
      </c>
    </row>
    <row r="90" spans="1:2" ht="15.75">
      <c r="A90" s="9">
        <v>92100</v>
      </c>
      <c r="B90" s="4" t="s">
        <v>194</v>
      </c>
    </row>
    <row r="91" spans="1:2" ht="15.75">
      <c r="A91" s="4">
        <v>92101</v>
      </c>
      <c r="B91" s="4" t="s">
        <v>195</v>
      </c>
    </row>
    <row r="92" spans="1:2" ht="15.75">
      <c r="A92" s="4">
        <v>92102</v>
      </c>
      <c r="B92" s="4" t="s">
        <v>196</v>
      </c>
    </row>
    <row r="93" spans="1:2" ht="15.75">
      <c r="A93" s="8">
        <v>92103</v>
      </c>
      <c r="B93" s="4" t="s">
        <v>197</v>
      </c>
    </row>
    <row r="94" spans="1:2" ht="15.75">
      <c r="A94" s="7">
        <v>92104</v>
      </c>
      <c r="B94" s="4" t="s">
        <v>198</v>
      </c>
    </row>
    <row r="95" spans="1:2" ht="15.75">
      <c r="A95" s="7">
        <v>92105</v>
      </c>
      <c r="B95" s="4" t="s">
        <v>199</v>
      </c>
    </row>
    <row r="96" spans="1:2" ht="15.75">
      <c r="A96" s="4">
        <v>92109</v>
      </c>
      <c r="B96" s="4" t="s">
        <v>200</v>
      </c>
    </row>
    <row r="97" spans="1:2" ht="15.75">
      <c r="A97" s="6">
        <v>92110</v>
      </c>
      <c r="B97" s="4" t="s">
        <v>201</v>
      </c>
    </row>
    <row r="98" spans="1:2" ht="15.75">
      <c r="A98" s="4">
        <v>92112</v>
      </c>
      <c r="B98" s="4" t="s">
        <v>202</v>
      </c>
    </row>
    <row r="99" spans="1:2" ht="15.75">
      <c r="A99" s="4">
        <v>92113</v>
      </c>
      <c r="B99" s="4" t="s">
        <v>203</v>
      </c>
    </row>
    <row r="100" spans="1:2" ht="15.75">
      <c r="A100" s="4">
        <v>92117</v>
      </c>
      <c r="B100" s="4" t="s">
        <v>204</v>
      </c>
    </row>
    <row r="101" spans="1:2" ht="15.75">
      <c r="A101" s="4">
        <v>92118</v>
      </c>
      <c r="B101" s="4" t="s">
        <v>205</v>
      </c>
    </row>
    <row r="102" spans="1:2" ht="15.75">
      <c r="A102" s="8">
        <v>92119</v>
      </c>
      <c r="B102" s="4" t="s">
        <v>206</v>
      </c>
    </row>
    <row r="103" spans="1:2" ht="15.75">
      <c r="A103" s="4">
        <v>92121</v>
      </c>
      <c r="B103" s="4" t="s">
        <v>207</v>
      </c>
    </row>
    <row r="104" spans="1:2" ht="15.75">
      <c r="A104" s="4">
        <v>92122</v>
      </c>
      <c r="B104" s="4" t="s">
        <v>208</v>
      </c>
    </row>
    <row r="105" spans="1:2" ht="15.75">
      <c r="A105" s="4">
        <v>92128</v>
      </c>
      <c r="B105" s="4" t="s">
        <v>209</v>
      </c>
    </row>
    <row r="106" spans="1:2" ht="15.75">
      <c r="A106" s="6">
        <v>92132</v>
      </c>
      <c r="B106" s="4" t="s">
        <v>210</v>
      </c>
    </row>
    <row r="107" spans="1:2" ht="15.75">
      <c r="A107" s="7">
        <v>92137</v>
      </c>
      <c r="B107" s="4" t="s">
        <v>211</v>
      </c>
    </row>
    <row r="108" spans="1:2" ht="15.75">
      <c r="A108" s="6">
        <v>92145</v>
      </c>
      <c r="B108" s="4" t="s">
        <v>212</v>
      </c>
    </row>
    <row r="109" spans="1:2" ht="15.75">
      <c r="A109" s="6">
        <v>92156</v>
      </c>
      <c r="B109" s="4" t="s">
        <v>213</v>
      </c>
    </row>
    <row r="110" spans="1:2" ht="15.75">
      <c r="A110" s="4">
        <v>92196</v>
      </c>
      <c r="B110" s="4" t="s">
        <v>214</v>
      </c>
    </row>
    <row r="111" spans="1:2" ht="15.75">
      <c r="A111" s="4">
        <v>92244</v>
      </c>
      <c r="B111" s="4" t="s">
        <v>215</v>
      </c>
    </row>
    <row r="112" spans="1:2" ht="15.75">
      <c r="A112" s="4">
        <v>92247</v>
      </c>
      <c r="B112" s="4" t="s">
        <v>216</v>
      </c>
    </row>
    <row r="113" spans="1:2" ht="15.75">
      <c r="A113" s="7">
        <v>92271</v>
      </c>
      <c r="B113" s="4" t="s">
        <v>217</v>
      </c>
    </row>
    <row r="114" spans="1:2" ht="15.75">
      <c r="A114" s="6">
        <v>92276</v>
      </c>
      <c r="B114" s="4" t="s">
        <v>218</v>
      </c>
    </row>
    <row r="115" spans="1:2" ht="15.75">
      <c r="A115" s="4">
        <v>92324</v>
      </c>
      <c r="B115" s="4" t="s">
        <v>219</v>
      </c>
    </row>
    <row r="116" spans="1:2" ht="15.75">
      <c r="A116" s="6">
        <v>92358</v>
      </c>
      <c r="B116" s="4" t="s">
        <v>220</v>
      </c>
    </row>
    <row r="117" spans="1:2" ht="15.75">
      <c r="A117" s="9">
        <v>92366</v>
      </c>
      <c r="B117" s="4" t="s">
        <v>221</v>
      </c>
    </row>
    <row r="118" spans="1:2" ht="15.75">
      <c r="A118" s="6">
        <v>92371</v>
      </c>
      <c r="B118" s="4" t="s">
        <v>222</v>
      </c>
    </row>
    <row r="119" spans="1:2" ht="15.75">
      <c r="A119" s="9">
        <v>92373</v>
      </c>
      <c r="B119" s="4" t="s">
        <v>223</v>
      </c>
    </row>
    <row r="120" spans="1:2" ht="15.75">
      <c r="A120" s="7">
        <v>92383</v>
      </c>
      <c r="B120" s="4" t="s">
        <v>224</v>
      </c>
    </row>
    <row r="121" spans="1:2" ht="15.75">
      <c r="A121" s="6">
        <v>92409</v>
      </c>
      <c r="B121" s="4" t="s">
        <v>225</v>
      </c>
    </row>
    <row r="122" spans="1:2" ht="15.75">
      <c r="A122" s="4">
        <v>92456</v>
      </c>
      <c r="B122" s="4" t="s">
        <v>226</v>
      </c>
    </row>
    <row r="123" spans="1:2" ht="15.75">
      <c r="A123" s="6">
        <v>92491</v>
      </c>
      <c r="B123" s="4" t="s">
        <v>227</v>
      </c>
    </row>
    <row r="124" spans="1:2" ht="15.75">
      <c r="A124" s="4">
        <v>92520</v>
      </c>
      <c r="B124" s="4" t="s">
        <v>228</v>
      </c>
    </row>
    <row r="125" spans="1:2" ht="15.75">
      <c r="A125" s="6">
        <v>92584</v>
      </c>
      <c r="B125" s="4" t="s">
        <v>229</v>
      </c>
    </row>
    <row r="126" spans="1:2" ht="15.75">
      <c r="A126" s="6">
        <v>92589</v>
      </c>
      <c r="B126" s="4" t="s">
        <v>230</v>
      </c>
    </row>
    <row r="127" spans="1:2" ht="15.75">
      <c r="A127" s="6">
        <v>92623</v>
      </c>
      <c r="B127" s="4" t="s">
        <v>231</v>
      </c>
    </row>
    <row r="128" spans="1:2" ht="15.75">
      <c r="A128" s="7">
        <v>92669</v>
      </c>
      <c r="B128" s="4" t="s">
        <v>232</v>
      </c>
    </row>
    <row r="129" spans="1:2" ht="15.75">
      <c r="A129" s="6">
        <v>92671</v>
      </c>
      <c r="B129" s="4" t="s">
        <v>233</v>
      </c>
    </row>
    <row r="130" spans="1:2" ht="15.75">
      <c r="A130" s="6">
        <v>92677</v>
      </c>
      <c r="B130" s="4" t="s">
        <v>234</v>
      </c>
    </row>
    <row r="131" spans="1:2" ht="15.75">
      <c r="A131" s="7">
        <v>92706</v>
      </c>
      <c r="B131" s="4" t="s">
        <v>235</v>
      </c>
    </row>
    <row r="132" spans="1:2" ht="15.75">
      <c r="A132" s="7">
        <v>92708</v>
      </c>
      <c r="B132" s="4" t="s">
        <v>236</v>
      </c>
    </row>
    <row r="133" spans="1:2" ht="15.75">
      <c r="A133" s="6">
        <v>92753</v>
      </c>
      <c r="B133" s="4" t="s">
        <v>237</v>
      </c>
    </row>
    <row r="134" spans="1:2" ht="15.75">
      <c r="A134" s="7">
        <v>92755</v>
      </c>
      <c r="B134" s="4" t="s">
        <v>238</v>
      </c>
    </row>
    <row r="135" spans="1:2" ht="15.75">
      <c r="A135" s="7">
        <v>92802</v>
      </c>
      <c r="B135" s="4" t="s">
        <v>239</v>
      </c>
    </row>
    <row r="136" spans="1:2" ht="15.75">
      <c r="A136" s="7">
        <v>92830</v>
      </c>
      <c r="B136" s="4" t="s">
        <v>240</v>
      </c>
    </row>
    <row r="137" spans="1:2" ht="15.75">
      <c r="A137" s="6">
        <v>92855</v>
      </c>
      <c r="B137" s="4" t="s">
        <v>241</v>
      </c>
    </row>
    <row r="138" spans="1:2" ht="15.75">
      <c r="A138" s="7">
        <v>92890</v>
      </c>
      <c r="B138" s="4" t="s">
        <v>242</v>
      </c>
    </row>
    <row r="139" spans="1:2" ht="15.75">
      <c r="A139" s="8">
        <v>92904</v>
      </c>
      <c r="B139" s="4" t="s">
        <v>243</v>
      </c>
    </row>
    <row r="140" spans="1:2" ht="15.75">
      <c r="A140" s="6">
        <v>92915</v>
      </c>
      <c r="B140" s="4" t="s">
        <v>244</v>
      </c>
    </row>
    <row r="141" spans="1:2" ht="15.75">
      <c r="A141" s="7">
        <v>92934</v>
      </c>
      <c r="B141" s="4" t="s">
        <v>245</v>
      </c>
    </row>
    <row r="142" spans="1:2" ht="15.75">
      <c r="A142" s="8">
        <v>92953</v>
      </c>
      <c r="B142" s="4" t="s">
        <v>246</v>
      </c>
    </row>
    <row r="143" spans="1:2" ht="15.75">
      <c r="A143" s="8">
        <v>92954</v>
      </c>
      <c r="B143" s="4" t="s">
        <v>247</v>
      </c>
    </row>
    <row r="144" spans="1:2" ht="15.75">
      <c r="A144" s="4">
        <v>92961</v>
      </c>
      <c r="B144" s="4" t="s">
        <v>248</v>
      </c>
    </row>
    <row r="145" spans="1:2" ht="15.75">
      <c r="A145" s="4">
        <v>92962</v>
      </c>
      <c r="B145" s="4" t="s">
        <v>249</v>
      </c>
    </row>
    <row r="146" spans="1:2" ht="15.75">
      <c r="A146" s="4">
        <v>92999</v>
      </c>
      <c r="B146" s="4" t="s">
        <v>250</v>
      </c>
    </row>
  </sheetData>
  <pageMargins left="0.75" right="0.75" top="1" bottom="1" header="0.5" footer="0.5"/>
  <pageSetup paperSize="9" orientation="portrait" horizontalDpi="300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0EA2F-547C-4AB6-83E9-E721454A6223}">
  <sheetPr codeName="Taul2"/>
  <dimension ref="A1:F86"/>
  <sheetViews>
    <sheetView tabSelected="1" workbookViewId="0">
      <pane ySplit="1" topLeftCell="A2" activePane="bottomLeft" state="frozen"/>
      <selection pane="bottomLeft" activeCell="A86" sqref="A2:A86"/>
    </sheetView>
  </sheetViews>
  <sheetFormatPr defaultRowHeight="15"/>
  <cols>
    <col min="2" max="2" width="16.7109375" customWidth="1"/>
    <col min="3" max="3" width="13" customWidth="1"/>
  </cols>
  <sheetData>
    <row r="1" spans="1:6">
      <c r="A1" s="25" t="s">
        <v>104</v>
      </c>
      <c r="B1" s="25" t="s">
        <v>105</v>
      </c>
      <c r="C1" s="25" t="s">
        <v>165</v>
      </c>
      <c r="E1" t="s">
        <v>106</v>
      </c>
      <c r="F1">
        <v>85</v>
      </c>
    </row>
    <row r="2" spans="1:6" ht="15.75">
      <c r="A2" s="206">
        <v>92001</v>
      </c>
      <c r="B2" s="4" t="s">
        <v>166</v>
      </c>
      <c r="C2" s="26">
        <v>10</v>
      </c>
    </row>
    <row r="3" spans="1:6" ht="15.75">
      <c r="A3" s="206">
        <v>92004</v>
      </c>
      <c r="B3" s="4" t="s">
        <v>167</v>
      </c>
      <c r="C3" s="26">
        <v>9</v>
      </c>
    </row>
    <row r="4" spans="1:6" ht="15.75">
      <c r="A4" s="206">
        <v>92006</v>
      </c>
      <c r="B4" s="4" t="s">
        <v>168</v>
      </c>
      <c r="C4" s="26">
        <v>9</v>
      </c>
    </row>
    <row r="5" spans="1:6" ht="15.75">
      <c r="A5" s="207">
        <v>92008</v>
      </c>
      <c r="B5" s="4" t="s">
        <v>169</v>
      </c>
      <c r="C5" s="26">
        <v>9.5</v>
      </c>
    </row>
    <row r="6" spans="1:6" ht="15.75">
      <c r="A6" s="206">
        <v>92011</v>
      </c>
      <c r="B6" s="4" t="s">
        <v>170</v>
      </c>
      <c r="C6" s="26">
        <v>9</v>
      </c>
    </row>
    <row r="7" spans="1:6" ht="15.75">
      <c r="A7" s="206">
        <v>92012</v>
      </c>
      <c r="B7" s="4" t="s">
        <v>171</v>
      </c>
      <c r="C7" s="26">
        <v>9</v>
      </c>
    </row>
    <row r="8" spans="1:6" ht="15.75">
      <c r="A8" s="206">
        <v>92016</v>
      </c>
      <c r="B8" s="4" t="s">
        <v>172</v>
      </c>
      <c r="C8" s="26">
        <v>9</v>
      </c>
    </row>
    <row r="9" spans="1:6" ht="15.75">
      <c r="A9" s="205">
        <v>92039</v>
      </c>
      <c r="B9" s="4" t="s">
        <v>173</v>
      </c>
      <c r="C9" s="26">
        <v>9.5</v>
      </c>
    </row>
    <row r="10" spans="1:6" ht="15.75">
      <c r="A10" s="206">
        <v>92040</v>
      </c>
      <c r="B10" s="4" t="s">
        <v>174</v>
      </c>
      <c r="C10" s="26">
        <v>9</v>
      </c>
    </row>
    <row r="11" spans="1:6" ht="15.75">
      <c r="A11" s="205">
        <v>92041</v>
      </c>
      <c r="B11" s="4" t="s">
        <v>175</v>
      </c>
      <c r="C11" s="26">
        <v>9.5</v>
      </c>
    </row>
    <row r="12" spans="1:6" ht="15.75">
      <c r="A12" s="205">
        <v>92043</v>
      </c>
      <c r="B12" s="4" t="s">
        <v>176</v>
      </c>
      <c r="C12" s="26">
        <v>9</v>
      </c>
    </row>
    <row r="13" spans="1:6" ht="15.75">
      <c r="A13" s="205">
        <v>92045</v>
      </c>
      <c r="B13" s="4" t="s">
        <v>177</v>
      </c>
      <c r="C13" s="26">
        <v>9.5</v>
      </c>
    </row>
    <row r="14" spans="1:6" ht="15.75">
      <c r="A14" s="205">
        <v>92053</v>
      </c>
      <c r="B14" s="4" t="s">
        <v>178</v>
      </c>
      <c r="C14" s="26">
        <v>14</v>
      </c>
    </row>
    <row r="15" spans="1:6" ht="15.75">
      <c r="A15" s="205">
        <v>92057</v>
      </c>
      <c r="B15" s="4" t="s">
        <v>179</v>
      </c>
      <c r="C15" s="26">
        <v>9.5</v>
      </c>
    </row>
    <row r="16" spans="1:6" ht="15.75">
      <c r="A16" s="208">
        <v>92058</v>
      </c>
      <c r="B16" s="4" t="s">
        <v>180</v>
      </c>
      <c r="C16" s="26">
        <v>9</v>
      </c>
    </row>
    <row r="17" spans="1:3" ht="15.75">
      <c r="A17" s="207">
        <v>92063</v>
      </c>
      <c r="B17" s="4" t="s">
        <v>181</v>
      </c>
      <c r="C17" s="26">
        <v>12.75</v>
      </c>
    </row>
    <row r="18" spans="1:3" ht="15.75">
      <c r="A18" s="207">
        <v>92065</v>
      </c>
      <c r="B18" s="4" t="s">
        <v>182</v>
      </c>
      <c r="C18" s="26">
        <v>9</v>
      </c>
    </row>
    <row r="19" spans="1:3" ht="15.75">
      <c r="A19" s="206">
        <v>92066</v>
      </c>
      <c r="B19" s="4" t="s">
        <v>183</v>
      </c>
      <c r="C19" s="26">
        <v>9</v>
      </c>
    </row>
    <row r="20" spans="1:3" ht="15.75">
      <c r="A20" s="207">
        <v>92067</v>
      </c>
      <c r="B20" s="4" t="s">
        <v>184</v>
      </c>
      <c r="C20" s="26">
        <v>9</v>
      </c>
    </row>
    <row r="21" spans="1:3" ht="15.75">
      <c r="A21" s="205">
        <v>92074</v>
      </c>
      <c r="B21" s="4" t="s">
        <v>185</v>
      </c>
      <c r="C21" s="26">
        <v>9</v>
      </c>
    </row>
    <row r="22" spans="1:3" ht="15.75">
      <c r="A22" s="206">
        <v>92081</v>
      </c>
      <c r="B22" s="4" t="s">
        <v>186</v>
      </c>
      <c r="C22" s="26">
        <v>9</v>
      </c>
    </row>
    <row r="23" spans="1:3" ht="15.75">
      <c r="A23" s="207">
        <v>92082</v>
      </c>
      <c r="B23" s="4" t="s">
        <v>187</v>
      </c>
      <c r="C23" s="26">
        <v>9</v>
      </c>
    </row>
    <row r="24" spans="1:3" ht="15.75">
      <c r="A24" s="205">
        <v>92085</v>
      </c>
      <c r="B24" s="4" t="s">
        <v>188</v>
      </c>
      <c r="C24" s="26">
        <v>9</v>
      </c>
    </row>
    <row r="25" spans="1:3" ht="15.75">
      <c r="A25" s="207">
        <v>92086</v>
      </c>
      <c r="B25" s="4" t="s">
        <v>189</v>
      </c>
      <c r="C25" s="26">
        <v>9</v>
      </c>
    </row>
    <row r="26" spans="1:3" ht="15.75">
      <c r="A26" s="207">
        <v>92087</v>
      </c>
      <c r="B26" s="4" t="s">
        <v>190</v>
      </c>
      <c r="C26" s="26">
        <v>9.5</v>
      </c>
    </row>
    <row r="27" spans="1:3" ht="15.75">
      <c r="A27" s="207">
        <v>92092</v>
      </c>
      <c r="B27" s="4" t="s">
        <v>191</v>
      </c>
      <c r="C27" s="26">
        <v>9</v>
      </c>
    </row>
    <row r="28" spans="1:3" ht="15.75">
      <c r="A28" s="206">
        <v>92098</v>
      </c>
      <c r="B28" s="4" t="s">
        <v>192</v>
      </c>
      <c r="C28" s="26">
        <v>9</v>
      </c>
    </row>
    <row r="29" spans="1:3" ht="15.75">
      <c r="A29" s="207">
        <v>92099</v>
      </c>
      <c r="B29" s="4" t="s">
        <v>193</v>
      </c>
      <c r="C29" s="26">
        <v>9</v>
      </c>
    </row>
    <row r="30" spans="1:3" ht="15.75">
      <c r="A30" s="209">
        <v>92100</v>
      </c>
      <c r="B30" s="4" t="s">
        <v>194</v>
      </c>
      <c r="C30" s="26">
        <v>9</v>
      </c>
    </row>
    <row r="31" spans="1:3" ht="15.75">
      <c r="A31" s="206">
        <v>92101</v>
      </c>
      <c r="B31" s="4" t="s">
        <v>195</v>
      </c>
      <c r="C31" s="26">
        <v>9</v>
      </c>
    </row>
    <row r="32" spans="1:3" ht="15.75">
      <c r="A32" s="206">
        <v>92102</v>
      </c>
      <c r="B32" s="4" t="s">
        <v>196</v>
      </c>
      <c r="C32" s="26">
        <v>9</v>
      </c>
    </row>
    <row r="33" spans="1:3" ht="15.75">
      <c r="A33" s="208">
        <v>92103</v>
      </c>
      <c r="B33" s="4" t="s">
        <v>197</v>
      </c>
      <c r="C33" s="26">
        <v>9</v>
      </c>
    </row>
    <row r="34" spans="1:3" ht="15.75">
      <c r="A34" s="205">
        <v>92104</v>
      </c>
      <c r="B34" s="4" t="s">
        <v>198</v>
      </c>
      <c r="C34" s="26">
        <v>9</v>
      </c>
    </row>
    <row r="35" spans="1:3" ht="15.75">
      <c r="A35" s="205">
        <v>92105</v>
      </c>
      <c r="B35" s="4" t="s">
        <v>199</v>
      </c>
      <c r="C35" s="26">
        <v>9</v>
      </c>
    </row>
    <row r="36" spans="1:3" ht="15.75">
      <c r="A36" s="206">
        <v>92109</v>
      </c>
      <c r="B36" s="4" t="s">
        <v>200</v>
      </c>
      <c r="C36" s="26">
        <v>9</v>
      </c>
    </row>
    <row r="37" spans="1:3" ht="15.75">
      <c r="A37" s="207">
        <v>92110</v>
      </c>
      <c r="B37" s="4" t="s">
        <v>201</v>
      </c>
      <c r="C37" s="26">
        <v>9.5</v>
      </c>
    </row>
    <row r="38" spans="1:3" ht="15.75">
      <c r="A38" s="206">
        <v>92112</v>
      </c>
      <c r="B38" s="4" t="s">
        <v>202</v>
      </c>
      <c r="C38" s="26">
        <v>9.5</v>
      </c>
    </row>
    <row r="39" spans="1:3" ht="15.75">
      <c r="A39" s="206">
        <v>92113</v>
      </c>
      <c r="B39" s="4" t="s">
        <v>203</v>
      </c>
      <c r="C39" s="26">
        <v>9</v>
      </c>
    </row>
    <row r="40" spans="1:3" ht="15.75">
      <c r="A40" s="206">
        <v>92117</v>
      </c>
      <c r="B40" s="4" t="s">
        <v>204</v>
      </c>
      <c r="C40" s="26">
        <v>9</v>
      </c>
    </row>
    <row r="41" spans="1:3" ht="15.75">
      <c r="A41" s="206">
        <v>92118</v>
      </c>
      <c r="B41" s="4" t="s">
        <v>205</v>
      </c>
      <c r="C41" s="26">
        <v>9</v>
      </c>
    </row>
    <row r="42" spans="1:3" ht="15.75">
      <c r="A42" s="208">
        <v>92119</v>
      </c>
      <c r="B42" s="4" t="s">
        <v>206</v>
      </c>
      <c r="C42" s="26">
        <v>9.5</v>
      </c>
    </row>
    <row r="43" spans="1:3" ht="15.75">
      <c r="A43" s="206">
        <v>92121</v>
      </c>
      <c r="B43" s="4" t="s">
        <v>207</v>
      </c>
      <c r="C43" s="26">
        <v>9</v>
      </c>
    </row>
    <row r="44" spans="1:3" ht="15.75">
      <c r="A44" s="206">
        <v>92122</v>
      </c>
      <c r="B44" s="4" t="s">
        <v>208</v>
      </c>
      <c r="C44" s="26">
        <v>9</v>
      </c>
    </row>
    <row r="45" spans="1:3" ht="15.75">
      <c r="A45" s="206">
        <v>92128</v>
      </c>
      <c r="B45" s="4" t="s">
        <v>209</v>
      </c>
      <c r="C45" s="26">
        <v>9.5</v>
      </c>
    </row>
    <row r="46" spans="1:3" ht="15.75">
      <c r="A46" s="207">
        <v>92132</v>
      </c>
      <c r="B46" s="4" t="s">
        <v>210</v>
      </c>
      <c r="C46" s="26">
        <v>15</v>
      </c>
    </row>
    <row r="47" spans="1:3" ht="15.75">
      <c r="A47" s="205">
        <v>92137</v>
      </c>
      <c r="B47" s="4" t="s">
        <v>211</v>
      </c>
      <c r="C47" s="26">
        <v>15</v>
      </c>
    </row>
    <row r="48" spans="1:3" ht="15.75">
      <c r="A48" s="207">
        <v>92145</v>
      </c>
      <c r="B48" s="4" t="s">
        <v>212</v>
      </c>
      <c r="C48" s="26">
        <v>12.5</v>
      </c>
    </row>
    <row r="49" spans="1:3" ht="15.75">
      <c r="A49" s="207">
        <v>92156</v>
      </c>
      <c r="B49" s="4" t="s">
        <v>213</v>
      </c>
      <c r="C49" s="26">
        <v>12.5</v>
      </c>
    </row>
    <row r="50" spans="1:3" ht="15.75">
      <c r="A50" s="206">
        <v>92196</v>
      </c>
      <c r="B50" s="4" t="s">
        <v>214</v>
      </c>
      <c r="C50" s="26">
        <v>9.5</v>
      </c>
    </row>
    <row r="51" spans="1:3" ht="15.75">
      <c r="A51" s="206">
        <v>92244</v>
      </c>
      <c r="B51" s="4" t="s">
        <v>215</v>
      </c>
      <c r="C51" s="26">
        <v>9.5</v>
      </c>
    </row>
    <row r="52" spans="1:3" ht="15.75">
      <c r="A52" s="206">
        <v>92247</v>
      </c>
      <c r="B52" s="4" t="s">
        <v>216</v>
      </c>
      <c r="C52" s="26">
        <v>8.84</v>
      </c>
    </row>
    <row r="53" spans="1:3" ht="15.75">
      <c r="A53" s="205">
        <v>92271</v>
      </c>
      <c r="B53" s="4" t="s">
        <v>217</v>
      </c>
      <c r="C53" s="26">
        <v>9.5</v>
      </c>
    </row>
    <row r="54" spans="1:3" ht="15.75">
      <c r="A54" s="207">
        <v>92276</v>
      </c>
      <c r="B54" s="4" t="s">
        <v>218</v>
      </c>
      <c r="C54" s="26">
        <v>14</v>
      </c>
    </row>
    <row r="55" spans="1:3" ht="15.75">
      <c r="A55" s="206">
        <v>92324</v>
      </c>
      <c r="B55" s="4" t="s">
        <v>219</v>
      </c>
      <c r="C55" s="26">
        <v>9.5</v>
      </c>
    </row>
    <row r="56" spans="1:3" ht="15.75">
      <c r="A56" s="207">
        <v>92358</v>
      </c>
      <c r="B56" s="4" t="s">
        <v>220</v>
      </c>
      <c r="C56" s="26">
        <v>9.5</v>
      </c>
    </row>
    <row r="57" spans="1:3" ht="15.75">
      <c r="A57" s="209">
        <v>92366</v>
      </c>
      <c r="B57" s="4" t="s">
        <v>221</v>
      </c>
      <c r="C57" s="26">
        <v>8.84</v>
      </c>
    </row>
    <row r="58" spans="1:3" ht="15.75">
      <c r="A58" s="207">
        <v>92371</v>
      </c>
      <c r="B58" s="4" t="s">
        <v>222</v>
      </c>
      <c r="C58" s="26">
        <v>9.5</v>
      </c>
    </row>
    <row r="59" spans="1:3" ht="15.75">
      <c r="A59" s="209">
        <v>92373</v>
      </c>
      <c r="B59" s="4" t="s">
        <v>223</v>
      </c>
      <c r="C59" s="26">
        <v>9.5</v>
      </c>
    </row>
    <row r="60" spans="1:3" ht="15.75">
      <c r="A60" s="205">
        <v>92383</v>
      </c>
      <c r="B60" s="4" t="s">
        <v>224</v>
      </c>
      <c r="C60" s="26">
        <v>9</v>
      </c>
    </row>
    <row r="61" spans="1:3" ht="15.75">
      <c r="A61" s="207">
        <v>92409</v>
      </c>
      <c r="B61" s="4" t="s">
        <v>225</v>
      </c>
      <c r="C61" s="26">
        <v>9.5</v>
      </c>
    </row>
    <row r="62" spans="1:3" ht="15.75">
      <c r="A62" s="206">
        <v>92456</v>
      </c>
      <c r="B62" s="4" t="s">
        <v>226</v>
      </c>
      <c r="C62" s="26">
        <v>8.84</v>
      </c>
    </row>
    <row r="63" spans="1:3" ht="15.75">
      <c r="A63" s="207">
        <v>92491</v>
      </c>
      <c r="B63" s="4" t="s">
        <v>227</v>
      </c>
      <c r="C63" s="26">
        <v>9.5</v>
      </c>
    </row>
    <row r="64" spans="1:3" ht="15.75">
      <c r="A64" s="206">
        <v>92520</v>
      </c>
      <c r="B64" s="4" t="s">
        <v>228</v>
      </c>
      <c r="C64" s="26">
        <v>9</v>
      </c>
    </row>
    <row r="65" spans="1:3" ht="15.75">
      <c r="A65" s="207">
        <v>92584</v>
      </c>
      <c r="B65" s="4" t="s">
        <v>229</v>
      </c>
      <c r="C65" s="26">
        <v>12</v>
      </c>
    </row>
    <row r="66" spans="1:3" ht="15.75">
      <c r="A66" s="207">
        <v>92589</v>
      </c>
      <c r="B66" s="4" t="s">
        <v>230</v>
      </c>
      <c r="C66" s="26">
        <v>9.5</v>
      </c>
    </row>
    <row r="67" spans="1:3" ht="15.75">
      <c r="A67" s="207">
        <v>92623</v>
      </c>
      <c r="B67" s="4" t="s">
        <v>231</v>
      </c>
      <c r="C67" s="26">
        <v>9.5</v>
      </c>
    </row>
    <row r="68" spans="1:3" ht="15.75">
      <c r="A68" s="205">
        <v>92669</v>
      </c>
      <c r="B68" s="4" t="s">
        <v>232</v>
      </c>
      <c r="C68" s="26">
        <v>9.5</v>
      </c>
    </row>
    <row r="69" spans="1:3" ht="15.75">
      <c r="A69" s="207">
        <v>92671</v>
      </c>
      <c r="B69" s="4" t="s">
        <v>233</v>
      </c>
      <c r="C69" s="26">
        <v>9</v>
      </c>
    </row>
    <row r="70" spans="1:3" ht="15.75">
      <c r="A70" s="207">
        <v>92677</v>
      </c>
      <c r="B70" s="4" t="s">
        <v>234</v>
      </c>
      <c r="C70" s="26">
        <v>9.5</v>
      </c>
    </row>
    <row r="71" spans="1:3" ht="15.75">
      <c r="A71" s="205">
        <v>92706</v>
      </c>
      <c r="B71" s="4" t="s">
        <v>235</v>
      </c>
      <c r="C71" s="26">
        <v>9.5</v>
      </c>
    </row>
    <row r="72" spans="1:3" ht="15.75">
      <c r="A72" s="205">
        <v>92708</v>
      </c>
      <c r="B72" s="4" t="s">
        <v>236</v>
      </c>
      <c r="C72" s="26">
        <v>9.5</v>
      </c>
    </row>
    <row r="73" spans="1:3" ht="15.75">
      <c r="A73" s="207">
        <v>92753</v>
      </c>
      <c r="B73" s="4" t="s">
        <v>237</v>
      </c>
      <c r="C73" s="26">
        <v>9.5</v>
      </c>
    </row>
    <row r="74" spans="1:3" ht="15.75">
      <c r="A74" s="205">
        <v>92755</v>
      </c>
      <c r="B74" s="4" t="s">
        <v>238</v>
      </c>
      <c r="C74" s="26">
        <v>9.5</v>
      </c>
    </row>
    <row r="75" spans="1:3" ht="15.75">
      <c r="A75" s="205">
        <v>92802</v>
      </c>
      <c r="B75" s="4" t="s">
        <v>239</v>
      </c>
      <c r="C75" s="26">
        <v>8.84</v>
      </c>
    </row>
    <row r="76" spans="1:3" ht="15.75">
      <c r="A76" s="205">
        <v>92830</v>
      </c>
      <c r="B76" s="4" t="s">
        <v>240</v>
      </c>
      <c r="C76" s="26">
        <v>9.5</v>
      </c>
    </row>
    <row r="77" spans="1:3" ht="15.75">
      <c r="A77" s="207">
        <v>92855</v>
      </c>
      <c r="B77" s="4" t="s">
        <v>241</v>
      </c>
      <c r="C77" s="26">
        <v>9.5</v>
      </c>
    </row>
    <row r="78" spans="1:3" ht="15.75">
      <c r="A78" s="205">
        <v>92890</v>
      </c>
      <c r="B78" s="4" t="s">
        <v>242</v>
      </c>
      <c r="C78" s="26">
        <v>9.5</v>
      </c>
    </row>
    <row r="79" spans="1:3" ht="15.75">
      <c r="A79" s="208">
        <v>92904</v>
      </c>
      <c r="B79" s="4" t="s">
        <v>243</v>
      </c>
      <c r="C79" s="26">
        <v>9.5</v>
      </c>
    </row>
    <row r="80" spans="1:3" ht="15.75">
      <c r="A80" s="207">
        <v>92915</v>
      </c>
      <c r="B80" s="4" t="s">
        <v>244</v>
      </c>
      <c r="C80" s="26">
        <v>14</v>
      </c>
    </row>
    <row r="81" spans="1:3" ht="15.75">
      <c r="A81" s="205">
        <v>92934</v>
      </c>
      <c r="B81" s="4" t="s">
        <v>245</v>
      </c>
      <c r="C81" s="26">
        <v>9.5</v>
      </c>
    </row>
    <row r="82" spans="1:3" ht="15.75">
      <c r="A82" s="208">
        <v>92953</v>
      </c>
      <c r="B82" s="4" t="s">
        <v>246</v>
      </c>
      <c r="C82" s="26">
        <v>9.5</v>
      </c>
    </row>
    <row r="83" spans="1:3" ht="15.75">
      <c r="A83" s="208">
        <v>92954</v>
      </c>
      <c r="B83" s="4" t="s">
        <v>247</v>
      </c>
      <c r="C83" s="26">
        <v>8.84</v>
      </c>
    </row>
    <row r="84" spans="1:3" ht="15.75">
      <c r="A84" s="206">
        <v>92961</v>
      </c>
      <c r="B84" s="4" t="s">
        <v>248</v>
      </c>
      <c r="C84" s="26">
        <v>9</v>
      </c>
    </row>
    <row r="85" spans="1:3" ht="15.75">
      <c r="A85" s="206">
        <v>92962</v>
      </c>
      <c r="B85" s="4" t="s">
        <v>249</v>
      </c>
      <c r="C85" s="26">
        <v>9</v>
      </c>
    </row>
    <row r="86" spans="1:3" ht="15.75">
      <c r="A86" s="206">
        <v>92999</v>
      </c>
      <c r="B86" s="4" t="s">
        <v>250</v>
      </c>
      <c r="C86" s="26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4FDA1-0432-44DB-99D2-1B0200E62BEE}">
  <sheetPr codeName="Taul3"/>
  <dimension ref="A1:BH178"/>
  <sheetViews>
    <sheetView showZeros="0" zoomScale="84" zoomScaleNormal="84" workbookViewId="0">
      <pane xSplit="4" topLeftCell="E1" activePane="topRight" state="frozen"/>
      <selection pane="topRight" activeCell="E9" sqref="E9:F9"/>
    </sheetView>
  </sheetViews>
  <sheetFormatPr defaultRowHeight="15"/>
  <cols>
    <col min="1" max="1" width="10.85546875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43374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92156</v>
      </c>
      <c r="J5" s="111"/>
      <c r="K5" s="111"/>
      <c r="L5" s="112"/>
      <c r="M5" s="110">
        <v>92112</v>
      </c>
      <c r="N5" s="111"/>
      <c r="O5" s="111"/>
      <c r="P5" s="112"/>
      <c r="Q5" s="110"/>
      <c r="R5" s="111"/>
      <c r="S5" s="111"/>
      <c r="T5" s="112"/>
      <c r="U5" s="110">
        <v>92063</v>
      </c>
      <c r="V5" s="111"/>
      <c r="W5" s="111"/>
      <c r="X5" s="112"/>
      <c r="Y5" s="110">
        <v>92669</v>
      </c>
      <c r="Z5" s="111"/>
      <c r="AA5" s="111"/>
      <c r="AB5" s="112"/>
      <c r="AC5" s="110"/>
      <c r="AD5" s="111"/>
      <c r="AE5" s="111"/>
      <c r="AF5" s="112"/>
      <c r="AG5" s="110">
        <v>92065</v>
      </c>
      <c r="AH5" s="111"/>
      <c r="AI5" s="111"/>
      <c r="AJ5" s="112"/>
      <c r="AK5" s="110"/>
      <c r="AL5" s="111"/>
      <c r="AM5" s="111"/>
      <c r="AN5" s="112"/>
      <c r="AO5" s="110">
        <v>92961</v>
      </c>
      <c r="AP5" s="111"/>
      <c r="AQ5" s="111"/>
      <c r="AR5" s="112"/>
      <c r="AS5" s="110">
        <v>92006</v>
      </c>
      <c r="AT5" s="111"/>
      <c r="AU5" s="111"/>
      <c r="AV5" s="112"/>
      <c r="AW5" s="110">
        <v>92012</v>
      </c>
      <c r="AX5" s="111"/>
      <c r="AY5" s="111"/>
      <c r="AZ5" s="112"/>
      <c r="BA5" s="110">
        <v>92092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48</v>
      </c>
      <c r="J6" s="124"/>
      <c r="K6" s="124"/>
      <c r="L6" s="125"/>
      <c r="M6" s="123" t="str">
        <f>IF(ISERROR(VLOOKUP(M$5,Työntekijät!$A$2:$B$86,2,FALSE)),"",(VLOOKUP(M$5,Työntekijät!$A$2:$B$86,2,FALSE)))</f>
        <v>Sukunimi 37</v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>Sukunimi 16</v>
      </c>
      <c r="V6" s="124"/>
      <c r="W6" s="124"/>
      <c r="X6" s="125"/>
      <c r="Y6" s="123" t="str">
        <f>IF(ISERROR(VLOOKUP(Y$5,Työntekijät!$A$2:$B$86,2,FALSE)),"",(VLOOKUP(Y$5,Työntekijät!$A$2:$B$86,2,FALSE)))</f>
        <v>Sukunimi 67</v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>Sukunimi 17</v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>Sukunimi 83</v>
      </c>
      <c r="AP6" s="124"/>
      <c r="AQ6" s="124"/>
      <c r="AR6" s="125"/>
      <c r="AS6" s="123" t="str">
        <f>IF(ISERROR(VLOOKUP(AS$5,Työntekijät!$A$2:$B$86,2,FALSE)),"",(VLOOKUP(AS$5,Työntekijät!$A$2:$B$86,2,FALSE)))</f>
        <v>Sukunimi 3</v>
      </c>
      <c r="AT6" s="124"/>
      <c r="AU6" s="124"/>
      <c r="AV6" s="125"/>
      <c r="AW6" s="123" t="str">
        <f>IF(ISERROR(VLOOKUP(AW$5,Työntekijät!$A$2:$B$86,2,FALSE)),"",(VLOOKUP(AW$5,Työntekijät!$A$2:$B$86,2,FALSE)))</f>
        <v>Sukunimi 6</v>
      </c>
      <c r="AX6" s="124"/>
      <c r="AY6" s="124"/>
      <c r="AZ6" s="125"/>
      <c r="BA6" s="123" t="str">
        <f>IF(ISERROR(VLOOKUP(BA$5,Työntekijät!$A$2:$B$86,2,FALSE)),"",(VLOOKUP(BA$5,Työntekijät!$A$2:$B$86,2,FALSE)))</f>
        <v>Sukunimi 26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43374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45</v>
      </c>
      <c r="B9" s="142" t="str">
        <f>IF(ISERROR(VLOOKUP($A9,Varaosat!$A$2:$B$56,2,FALSE)),"",VLOOKUP($A9,Varaosat!$A$2:$B$56,2,FALSE))</f>
        <v>Varaosa 126</v>
      </c>
      <c r="C9" s="80">
        <f>IF(ISERROR(VLOOKUP($A9,Varaosat!$A$1:$H$54,7,FALSE)),"",VLOOKUP($A9,Varaosat!$A$1:$H$54,7,FALSE))</f>
        <v>10</v>
      </c>
      <c r="D9" s="80">
        <f>IF(ISERROR(VLOOKUP($A9,Varaosat!$A$1:$H$54,8,FALSE)),"",VLOOKUP($A9,Varaosat!$A$1:$H$54,8,FALSE))</f>
        <v>4.5</v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>
        <v>45</v>
      </c>
      <c r="V9" s="130"/>
      <c r="W9" s="50"/>
      <c r="X9" s="51">
        <v>1</v>
      </c>
      <c r="Y9" s="129">
        <v>20</v>
      </c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65</v>
      </c>
      <c r="BF9" s="132"/>
      <c r="BG9" s="81">
        <f>G9+K9+O9+S9+W9+AA9+AE9+AI9+AM9+AQ9+AU9+AY9+BC9</f>
        <v>0</v>
      </c>
      <c r="BH9" s="82">
        <f>H9+L9+P9+T9+X9+AB9+AF9+AJ9+AN9+AR9+AV9+AZ9+BD9</f>
        <v>1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0</v>
      </c>
      <c r="J10" s="136"/>
      <c r="K10" s="136">
        <f>IF(ISERROR(L9/(60*L$7/$D9)),"",L9/(60*L$7/$D9))</f>
        <v>0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1</v>
      </c>
      <c r="V10" s="136"/>
      <c r="W10" s="136">
        <f>IF(ISERROR(X9/(60*X$7/$D9)),"",X9/(60*X$7/$D9))</f>
        <v>0.01</v>
      </c>
      <c r="X10" s="137"/>
      <c r="Y10" s="135">
        <f>IF(ISERROR((Y9-AA9)/(60*AB$7/$C9)),"",(Y9-AA9)/(60*AB$7/$C9))</f>
        <v>0.44444444444444442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30</v>
      </c>
      <c r="B11" s="142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29"/>
      <c r="F11" s="130"/>
      <c r="G11" s="50"/>
      <c r="H11" s="51"/>
      <c r="I11" s="129">
        <v>17</v>
      </c>
      <c r="J11" s="130"/>
      <c r="K11" s="50">
        <v>2</v>
      </c>
      <c r="L11" s="51">
        <v>1</v>
      </c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>
        <v>5</v>
      </c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>
        <v>8</v>
      </c>
      <c r="AP11" s="130"/>
      <c r="AQ11" s="50"/>
      <c r="AR11" s="51">
        <v>1</v>
      </c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30</v>
      </c>
      <c r="BF11" s="132"/>
      <c r="BG11" s="81">
        <f>G11+K11+O11+S11+W11+AA11+AE11+AI11+AM11+AQ11+AU11+AY11+BC11</f>
        <v>2</v>
      </c>
      <c r="BH11" s="82">
        <f>H11+L11+P11+T11+X11+AB11+AF11+AJ11+AN11+AR11+AV11+AZ11+BD11</f>
        <v>2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1.25</v>
      </c>
      <c r="J12" s="136"/>
      <c r="K12" s="136">
        <f>IF(ISERROR(L11/(60*L$7/$D11)),"",L11/(60*L$7/$D11))</f>
        <v>1.9607843137254905E-2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0.41666666666666669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0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0.66666666666666663</v>
      </c>
      <c r="AP12" s="136"/>
      <c r="AQ12" s="136">
        <f>IF(ISERROR(AR11/(60*AR$7/$D11)),"",AR11/(60*AR$7/$D11))</f>
        <v>1.9607843137254905E-2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31</v>
      </c>
      <c r="B13" s="142" t="str">
        <f>IF(ISERROR(VLOOKUP($A13,Varaosat!$A$2:$B$56,2,FALSE)),"",VLOOKUP($A13,Varaosat!$A$2:$B$56,2,FALSE))</f>
        <v>Varaosa 118</v>
      </c>
      <c r="C13" s="80">
        <f>IF(ISERROR(VLOOKUP($A13,Varaosat!$A$1:$H$54,7,FALSE)),"",VLOOKUP($A13,Varaosat!$A$1:$H$54,7,FALSE))</f>
        <v>21.428571428571427</v>
      </c>
      <c r="D13" s="80">
        <f>IF(ISERROR(VLOOKUP($A13,Varaosat!$A$1:$H$54,8,FALSE)),"",VLOOKUP($A13,Varaosat!$A$1:$H$54,8,FALSE))</f>
        <v>6.4285714285714288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>
        <v>8</v>
      </c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8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0.38095238095238093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34</v>
      </c>
      <c r="B15" s="142" t="str">
        <f>IF(ISERROR(VLOOKUP($A15,Varaosat!$A$2:$B$56,2,FALSE)),"",VLOOKUP($A15,Varaosat!$A$2:$B$56,2,FALSE))</f>
        <v>Varaosa 120</v>
      </c>
      <c r="C15" s="80">
        <f>IF(ISERROR(VLOOKUP($A15,Varaosat!$A$1:$H$54,7,FALSE)),"",VLOOKUP($A15,Varaosat!$A$1:$H$54,7,FALSE))</f>
        <v>16.071428571428573</v>
      </c>
      <c r="D15" s="80">
        <f>IF(ISERROR(VLOOKUP($A15,Varaosat!$A$1:$H$54,8,FALSE)),"",VLOOKUP($A15,Varaosat!$A$1:$H$54,8,FALSE))</f>
        <v>5.8441558441558445</v>
      </c>
      <c r="E15" s="129"/>
      <c r="F15" s="130"/>
      <c r="G15" s="50"/>
      <c r="H15" s="51"/>
      <c r="I15" s="129"/>
      <c r="J15" s="130"/>
      <c r="K15" s="50"/>
      <c r="L15" s="51"/>
      <c r="M15" s="129">
        <v>3</v>
      </c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0.10714285714285715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0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36</v>
      </c>
      <c r="B17" s="142" t="str">
        <f>IF(ISERROR(VLOOKUP($A17,Varaosat!$A$2:$B$56,2,FALSE)),"",VLOOKUP($A17,Varaosat!$A$2:$B$56,2,FALSE))</f>
        <v>Varaosa 121</v>
      </c>
      <c r="C17" s="80">
        <f>IF(ISERROR(VLOOKUP($A17,Varaosat!$A$1:$H$54,7,FALSE)),"",VLOOKUP($A17,Varaosat!$A$1:$H$54,7,FALSE))</f>
        <v>18.75</v>
      </c>
      <c r="D17" s="80">
        <f>IF(ISERROR(VLOOKUP($A17,Varaosat!$A$1:$H$54,8,FALSE)),"",VLOOKUP($A17,Varaosat!$A$1:$H$54,8,FALSE))</f>
        <v>5.8441558441558445</v>
      </c>
      <c r="E17" s="129"/>
      <c r="F17" s="130"/>
      <c r="G17" s="50"/>
      <c r="H17" s="51"/>
      <c r="I17" s="129"/>
      <c r="J17" s="130"/>
      <c r="K17" s="50"/>
      <c r="L17" s="51"/>
      <c r="M17" s="129">
        <v>23</v>
      </c>
      <c r="N17" s="130"/>
      <c r="O17" s="50">
        <v>1</v>
      </c>
      <c r="P17" s="51">
        <v>1</v>
      </c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23</v>
      </c>
      <c r="BF17" s="132"/>
      <c r="BG17" s="81">
        <f>G17+K17+O17+S17+W17+AA17+AE17+AI17+AM17+AQ17+AU17+AY17+BC17</f>
        <v>1</v>
      </c>
      <c r="BH17" s="82">
        <f>H17+L17+P17+T17+X17+AB17+AF17+AJ17+AN17+AR17+AV17+AZ17+BD17</f>
        <v>1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0.91666666666666663</v>
      </c>
      <c r="N18" s="136"/>
      <c r="O18" s="136">
        <f>IF(ISERROR(P17/(60*P$7/$D17)),"",P17/(60*P$7/$D17))</f>
        <v>1.2987012987012988E-2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4</v>
      </c>
      <c r="B19" s="142" t="str">
        <f>IF(ISERROR(VLOOKUP($A19,Varaosat!$A$2:$B$56,2,FALSE)),"",VLOOKUP($A19,Varaosat!$A$2:$B$56,2,FALSE))</f>
        <v>Varaosa 102</v>
      </c>
      <c r="C19" s="80">
        <f>IF(ISERROR(VLOOKUP($A19,Varaosat!$A$1:$H$54,7,FALSE)),"",VLOOKUP($A19,Varaosat!$A$1:$H$54,7,FALSE))</f>
        <v>28.125</v>
      </c>
      <c r="D19" s="80">
        <f>IF(ISERROR(VLOOKUP($A19,Varaosat!$A$1:$H$54,8,FALSE)),"",VLOOKUP($A19,Varaosat!$A$1:$H$54,8,FALSE))</f>
        <v>9.5744680851063837</v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>
        <v>7</v>
      </c>
      <c r="AT19" s="130"/>
      <c r="AU19" s="50"/>
      <c r="AV19" s="51"/>
      <c r="AW19" s="129">
        <v>7</v>
      </c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14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0.4375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0.4375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8</v>
      </c>
      <c r="B21" s="142" t="str">
        <f>IF(ISERROR(VLOOKUP($A21,Varaosat!$A$2:$B$56,2,FALSE)),"",VLOOKUP($A21,Varaosat!$A$2:$B$56,2,FALSE))</f>
        <v>Varaosa 104</v>
      </c>
      <c r="C21" s="80">
        <f>IF(ISERROR(VLOOKUP($A21,Varaosat!$A$1:$H$54,7,FALSE)),"",VLOOKUP($A21,Varaosat!$A$1:$H$54,7,FALSE))</f>
        <v>8.8235294117647065</v>
      </c>
      <c r="D21" s="80">
        <f>IF(ISERROR(VLOOKUP($A21,Varaosat!$A$1:$H$54,8,FALSE)),"",VLOOKUP($A21,Varaosat!$A$1:$H$54,8,FALSE))</f>
        <v>4.7872340425531918</v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>
        <v>32</v>
      </c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32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0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0.62745098039215697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93</v>
      </c>
      <c r="B23" s="142" t="str">
        <f>IF(ISERROR(VLOOKUP($A23,Varaosat!$A$2:$B$56,2,FALSE)),"",VLOOKUP($A23,Varaosat!$A$2:$B$56,2,FALSE))</f>
        <v>Varaosa 150</v>
      </c>
      <c r="C23" s="80">
        <f>IF(ISERROR(VLOOKUP($A23,Varaosat!$A$1:$H$54,7,FALSE)),"",VLOOKUP($A23,Varaosat!$A$1:$H$54,7,FALSE))</f>
        <v>9</v>
      </c>
      <c r="D23" s="80">
        <f>IF(ISERROR(VLOOKUP($A23,Varaosat!$A$1:$H$54,8,FALSE)),"",VLOOKUP($A23,Varaosat!$A$1:$H$54,8,FALSE))</f>
        <v>3.75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>
        <v>16</v>
      </c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>
        <v>8</v>
      </c>
      <c r="BB23" s="130"/>
      <c r="BC23" s="50"/>
      <c r="BD23" s="51"/>
      <c r="BE23" s="131">
        <f>E23+I23+M23+Q23+U23+Y23+AC23+AG23+AK23+AO23+AS23+AW23+BA23</f>
        <v>24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0.32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0.16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4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5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4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5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1.25</v>
      </c>
      <c r="J53" s="147"/>
      <c r="K53" s="147">
        <f t="shared" ref="K53" si="1">SUM(K10,K12,K14,K16,K18,K20,K22,K24,K26,K28,K30,K32,K34,K36,K38,K40,K42,K44,K46,K48,K50,K52)</f>
        <v>1.9607843137254905E-2</v>
      </c>
      <c r="L53" s="148"/>
      <c r="M53" s="149">
        <f t="shared" ref="M53" si="2">SUM(M10,M12,M14,M16,M18,M20,M22,M24,M26,M28,M30,M32,M34,M36,M38,M40,M42,M44,M46,M48,M50,M52)</f>
        <v>1.0238095238095237</v>
      </c>
      <c r="N53" s="147"/>
      <c r="O53" s="147">
        <f t="shared" ref="O53" si="3">SUM(O10,O12,O14,O16,O18,O20,O22,O24,O26,O28,O30,O32,O34,O36,O38,O40,O42,O44,O46,O48,O50,O52)</f>
        <v>1.2987012987012988E-2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</v>
      </c>
      <c r="V53" s="147"/>
      <c r="W53" s="147">
        <f t="shared" ref="W53" si="7">SUM(W10,W12,W14,W16,W18,W20,W22,W24,W26,W28,W30,W32,W34,W36,W38,W40,W42,W44,W46,W48,W50,W52)</f>
        <v>0.01</v>
      </c>
      <c r="X53" s="148"/>
      <c r="Y53" s="149">
        <f t="shared" ref="Y53" si="8">SUM(Y10,Y12,Y14,Y16,Y18,Y20,Y22,Y24,Y26,Y28,Y30,Y32,Y34,Y36,Y38,Y40,Y42,Y44,Y46,Y48,Y50,Y52)</f>
        <v>1.2420634920634921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0.32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1.2941176470588236</v>
      </c>
      <c r="AP53" s="147"/>
      <c r="AQ53" s="147">
        <f t="shared" ref="AQ53" si="17">SUM(AQ10,AQ12,AQ14,AQ16,AQ18,AQ20,AQ22,AQ24,AQ26,AQ28,AQ30,AQ32,AQ34,AQ36,AQ38,AQ40,AQ42,AQ44,AQ46,AQ48,AQ50,AQ52)</f>
        <v>1.9607843137254905E-2</v>
      </c>
      <c r="AR53" s="148"/>
      <c r="AS53" s="149">
        <f t="shared" ref="AS53" si="18">SUM(AS10,AS12,AS14,AS16,AS18,AS20,AS22,AS24,AS26,AS28,AS30,AS32,AS34,AS36,AS38,AS40,AS42,AS44,AS46,AS48,AS50,AS52)</f>
        <v>0.4375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0.4375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0.16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7.1649906629318396</v>
      </c>
      <c r="BF53" s="152"/>
      <c r="BG53" s="153">
        <f>SUM(G53,K53,O53,S53,W53,AA53,AE53,AI53,AM53,AQ53,AU53,AY53,BC53)</f>
        <v>6.2202699261522804E-2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07"/>
      <c r="F58" s="108"/>
      <c r="G58" s="108"/>
      <c r="H58" s="109"/>
      <c r="I58" s="110"/>
      <c r="J58" s="111"/>
      <c r="K58" s="111"/>
      <c r="L58" s="112"/>
      <c r="M58" s="110"/>
      <c r="N58" s="111"/>
      <c r="O58" s="111"/>
      <c r="P58" s="112"/>
      <c r="Q58" s="110"/>
      <c r="R58" s="111"/>
      <c r="S58" s="111"/>
      <c r="T58" s="112"/>
      <c r="U58" s="110"/>
      <c r="V58" s="111"/>
      <c r="W58" s="111"/>
      <c r="X58" s="112"/>
      <c r="Y58" s="110"/>
      <c r="Z58" s="111"/>
      <c r="AA58" s="111"/>
      <c r="AB58" s="112"/>
      <c r="AC58" s="110"/>
      <c r="AD58" s="111"/>
      <c r="AE58" s="111"/>
      <c r="AF58" s="112"/>
      <c r="AG58" s="110"/>
      <c r="AH58" s="111"/>
      <c r="AI58" s="111"/>
      <c r="AJ58" s="112"/>
      <c r="AK58" s="110"/>
      <c r="AL58" s="111"/>
      <c r="AM58" s="111"/>
      <c r="AN58" s="112"/>
      <c r="AO58" s="110"/>
      <c r="AP58" s="111"/>
      <c r="AQ58" s="111"/>
      <c r="AR58" s="112"/>
      <c r="AS58" s="110"/>
      <c r="AT58" s="111"/>
      <c r="AU58" s="111"/>
      <c r="AV58" s="112"/>
      <c r="AW58" s="110"/>
      <c r="AX58" s="111"/>
      <c r="AY58" s="111"/>
      <c r="AZ58" s="112"/>
      <c r="BA58" s="110"/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43374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44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5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0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141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4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5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4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 ht="15.75" thickBot="1">
      <c r="A69" s="145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4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145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4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5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4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 ht="15.75" thickBot="1">
      <c r="A75" s="145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4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5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4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5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07"/>
      <c r="F111" s="108"/>
      <c r="G111" s="108"/>
      <c r="H111" s="109"/>
      <c r="I111" s="111">
        <v>92890</v>
      </c>
      <c r="J111" s="111"/>
      <c r="K111" s="111"/>
      <c r="L111" s="112"/>
      <c r="M111" s="110">
        <v>92043</v>
      </c>
      <c r="N111" s="111"/>
      <c r="O111" s="111"/>
      <c r="P111" s="112"/>
      <c r="Q111" s="110">
        <v>92074</v>
      </c>
      <c r="R111" s="111"/>
      <c r="S111" s="111"/>
      <c r="T111" s="112"/>
      <c r="U111" s="110">
        <v>92041</v>
      </c>
      <c r="V111" s="111"/>
      <c r="W111" s="111"/>
      <c r="X111" s="112"/>
      <c r="Y111" s="110"/>
      <c r="Z111" s="111"/>
      <c r="AA111" s="111"/>
      <c r="AB111" s="112"/>
      <c r="AC111" s="110">
        <v>92057</v>
      </c>
      <c r="AD111" s="111"/>
      <c r="AE111" s="111"/>
      <c r="AF111" s="112"/>
      <c r="AG111" s="110"/>
      <c r="AH111" s="111"/>
      <c r="AI111" s="111"/>
      <c r="AJ111" s="112"/>
      <c r="AK111" s="110"/>
      <c r="AL111" s="111"/>
      <c r="AM111" s="111"/>
      <c r="AN111" s="112"/>
      <c r="AO111" s="110"/>
      <c r="AP111" s="111"/>
      <c r="AQ111" s="111"/>
      <c r="AR111" s="112"/>
      <c r="AS111" s="110"/>
      <c r="AT111" s="111"/>
      <c r="AU111" s="111"/>
      <c r="AV111" s="112"/>
      <c r="AW111" s="110"/>
      <c r="AX111" s="111"/>
      <c r="AY111" s="111"/>
      <c r="AZ111" s="112"/>
      <c r="BA111" s="110">
        <v>92058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77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11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20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10</v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>Sukunimi 14</v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15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43374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99</v>
      </c>
      <c r="B115" s="142" t="str">
        <f>IF(ISERROR(VLOOKUP($A115,Varaosat!$A$2:$B$56,2,FALSE)),"",VLOOKUP($A115,Varaosat!$A$2:$B$56,2,FALSE))</f>
        <v>Varaosa 153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4.7872340425531918</v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>
        <v>33</v>
      </c>
      <c r="AD115" s="130"/>
      <c r="AE115" s="50">
        <v>1</v>
      </c>
      <c r="AF115" s="51">
        <v>1</v>
      </c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33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</v>
      </c>
      <c r="J116" s="136"/>
      <c r="K116" s="136">
        <f>IF(ISERROR(L115/(60*L$113/$D115)),"",L115/(60*L$113/$D115))</f>
        <v>0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1.0666666666666667</v>
      </c>
      <c r="AD116" s="136"/>
      <c r="AE116" s="136">
        <f>IF(ISERROR(AF115/(60*AF$113/$D115)),"",AF115/(60*AF$113/$D115))</f>
        <v>1.0638297872340425E-2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34</v>
      </c>
      <c r="B117" s="142" t="str">
        <f>IF(ISERROR(VLOOKUP($A117,Varaosat!$A$2:$B$56,2,FALSE)),"",VLOOKUP($A117,Varaosat!$A$2:$B$56,2,FALSE))</f>
        <v>Varaosa 120</v>
      </c>
      <c r="C117" s="80">
        <f>IF(ISERROR(VLOOKUP($A117,Varaosat!$A$1:$H$54,7,FALSE)),"",VLOOKUP($A117,Varaosat!$A$1:$H$54,7,FALSE))</f>
        <v>16.071428571428573</v>
      </c>
      <c r="D117" s="83">
        <f>IF(ISERROR(VLOOKUP($A117,Varaosat!$A$1:$H$54,8,FALSE)),"",VLOOKUP($A117,Varaosat!$A$1:$H$54,8,FALSE))</f>
        <v>5.8441558441558445</v>
      </c>
      <c r="E117" s="129"/>
      <c r="F117" s="130"/>
      <c r="G117" s="50"/>
      <c r="H117" s="51"/>
      <c r="I117" s="129"/>
      <c r="J117" s="130"/>
      <c r="K117" s="50"/>
      <c r="L117" s="51"/>
      <c r="M117" s="129">
        <v>8</v>
      </c>
      <c r="N117" s="130"/>
      <c r="O117" s="50">
        <v>1</v>
      </c>
      <c r="P117" s="51"/>
      <c r="Q117" s="129">
        <v>8</v>
      </c>
      <c r="R117" s="130"/>
      <c r="S117" s="50">
        <v>1</v>
      </c>
      <c r="T117" s="51"/>
      <c r="U117" s="129">
        <v>28</v>
      </c>
      <c r="V117" s="130"/>
      <c r="W117" s="50"/>
      <c r="X117" s="51">
        <v>4</v>
      </c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>
        <v>9</v>
      </c>
      <c r="BB117" s="130"/>
      <c r="BC117" s="50"/>
      <c r="BD117" s="51"/>
      <c r="BE117" s="131">
        <f>E117+I117+M117+Q117+U117+Y117+AC117+AG117+AK117+AO117+AS117+AW117+BA117</f>
        <v>53</v>
      </c>
      <c r="BF117" s="132"/>
      <c r="BG117" s="81">
        <f>G117+K117+O117+S117+W117+AA117+AE117+AI117+AM117+AQ117+AU117+AY117+BC117</f>
        <v>2</v>
      </c>
      <c r="BH117" s="82">
        <f>H117+L117+P117+T117+X117+AB117+AF117+AJ117+AN117+AR117+AV117+AZ117+BD117</f>
        <v>4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0.25000000000000006</v>
      </c>
      <c r="N118" s="136"/>
      <c r="O118" s="136">
        <f>IF(ISERROR(P117/(60*P$113/$D117)),"",P117/(60*P$113/$D117))</f>
        <v>0</v>
      </c>
      <c r="P118" s="137"/>
      <c r="Q118" s="135">
        <f>IF(ISERROR((Q117-S117)/(60*T$113/$C117)),"",(Q117-S117)/(60*T$113/$C117))</f>
        <v>0.25000000000000006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1.0000000000000002</v>
      </c>
      <c r="V118" s="136"/>
      <c r="W118" s="136">
        <f>IF(ISERROR(X117/(60*X$113/$D117)),"",X117/(60*X$113/$D117))</f>
        <v>5.1948051948051951E-2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0.32142857142857145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4</v>
      </c>
      <c r="B119" s="142" t="str">
        <f>IF(ISERROR(VLOOKUP($A119,Varaosat!$A$2:$B$56,2,FALSE)),"",VLOOKUP($A119,Varaosat!$A$2:$B$56,2,FALSE))</f>
        <v>Varaosa 102</v>
      </c>
      <c r="C119" s="80">
        <f>IF(ISERROR(VLOOKUP($A119,Varaosat!$A$1:$H$54,7,FALSE)),"",VLOOKUP($A119,Varaosat!$A$1:$H$54,7,FALSE))</f>
        <v>28.125</v>
      </c>
      <c r="D119" s="83">
        <f>IF(ISERROR(VLOOKUP($A119,Varaosat!$A$1:$H$54,8,FALSE)),"",VLOOKUP($A119,Varaosat!$A$1:$H$54,8,FALSE))</f>
        <v>9.5744680851063837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44" t="s">
        <v>31</v>
      </c>
      <c r="B121" s="142" t="str">
        <f>IF(ISERROR(VLOOKUP($A121,Varaosat!$A$2:$B$56,2,FALSE)),"",VLOOKUP($A121,Varaosat!$A$2:$B$56,2,FALSE))</f>
        <v>Varaosa 118</v>
      </c>
      <c r="C121" s="80">
        <f>IF(ISERROR(VLOOKUP($A121,Varaosat!$A$1:$H$54,7,FALSE)),"",VLOOKUP($A121,Varaosat!$A$1:$H$54,7,FALSE))</f>
        <v>21.428571428571427</v>
      </c>
      <c r="D121" s="83">
        <f>IF(ISERROR(VLOOKUP($A121,Varaosat!$A$1:$H$54,8,FALSE)),"",VLOOKUP($A121,Varaosat!$A$1:$H$54,8,FALSE))</f>
        <v>6.4285714285714288</v>
      </c>
      <c r="E121" s="129"/>
      <c r="F121" s="130"/>
      <c r="G121" s="50"/>
      <c r="H121" s="51"/>
      <c r="I121" s="129">
        <v>8</v>
      </c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8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0.38095238095238093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30</v>
      </c>
      <c r="B123" s="142" t="str">
        <f>IF(ISERROR(VLOOKUP($A123,Varaosat!$A$2:$B$56,2,FALSE)),"",VLOOKUP($A123,Varaosat!$A$2:$B$56,2,FALSE))</f>
        <v>Varaosa 117</v>
      </c>
      <c r="C123" s="80">
        <f>IF(ISERROR(VLOOKUP($A123,Varaosat!$A$1:$H$54,7,FALSE)),"",VLOOKUP($A123,Varaosat!$A$1:$H$54,7,FALSE))</f>
        <v>37.5</v>
      </c>
      <c r="D123" s="83">
        <f>IF(ISERROR(VLOOKUP($A123,Varaosat!$A$1:$H$54,8,FALSE)),"",VLOOKUP($A123,Varaosat!$A$1:$H$54,8,FALSE))</f>
        <v>8.8235294117647065</v>
      </c>
      <c r="E123" s="129"/>
      <c r="F123" s="130"/>
      <c r="G123" s="50"/>
      <c r="H123" s="51"/>
      <c r="I123" s="129">
        <v>12</v>
      </c>
      <c r="J123" s="130"/>
      <c r="K123" s="50"/>
      <c r="L123" s="51">
        <v>1</v>
      </c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12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1</v>
      </c>
      <c r="J124" s="136"/>
      <c r="K124" s="136">
        <f>IF(ISERROR(L123/(60*L$113/$D123)),"",L123/(60*L$113/$D123))</f>
        <v>1.9607843137254905E-2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4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5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4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5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4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4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4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5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1.3809523809523809</v>
      </c>
      <c r="J159" s="147"/>
      <c r="K159" s="147">
        <f t="shared" ref="K159" si="49">SUM(K116,K118,K120,K122,K124,K126,K128,K130,K132,K134,K136,K138,K140,K142,K144,K146,K148,K150,K152,K154,K156,K158)</f>
        <v>1.9607843137254905E-2</v>
      </c>
      <c r="L159" s="148"/>
      <c r="M159" s="149">
        <f t="shared" ref="M159" si="50">SUM(M116,M118,M120,M122,M124,M126,M128,M130,M132,M134,M136,M138,M140,M142,M144,M146,M148,M150,M152,M154,M156,M158)</f>
        <v>0.25000000000000006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0.25000000000000006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1.0000000000000002</v>
      </c>
      <c r="V159" s="147"/>
      <c r="W159" s="147">
        <f t="shared" ref="W159" si="55">SUM(W116,W118,W120,W122,W124,W126,W128,W130,W132,W134,W136,W138,W140,W142,W144,W146,W148,W150,W152,W154,W156,W158)</f>
        <v>5.1948051948051951E-2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1.0666666666666667</v>
      </c>
      <c r="AD159" s="147"/>
      <c r="AE159" s="147">
        <f t="shared" ref="AE159" si="59">SUM(AE116,AE118,AE120,AE122,AE124,AE126,AE128,AE130,AE132,AE134,AE136,AE138,AE140,AE142,AE144,AE146,AE148,AE150,AE152,AE154,AE156,AE158)</f>
        <v>1.0638297872340425E-2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0.32142857142857145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4.269047619047619</v>
      </c>
      <c r="BF159" s="152"/>
      <c r="BG159" s="153">
        <f>SUM(G159,K159,O159,S159,W159,AA159,AE159,AI159,AM159,AQ159,AU159,AY159,BC159)</f>
        <v>8.219419295764728E-2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1.2696078431372548</v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1.4005602240896358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1.0367965367965366</v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0.25000000000000006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0.25000000000000006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1.01</v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1.0519480519480522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1.0238095238095237</v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>
        <f>IF(AC$159+AE$159=0,"",AC$159+AE$159)</f>
        <v>1.0773049645390071</v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0.32</v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1.3137254901960784</v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0.4375</v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0.4375</v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0.16</v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0.32142857142857145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7.0089393939393938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4.3512418120052665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11.360181205944659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0.23667044179051375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 pivotTable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dataValidations count="1">
    <dataValidation type="custom" allowBlank="1" showInputMessage="1" showErrorMessage="1" sqref="E6:BD6 A7 H7 L7 P7 T7 X7 AB7 AF7 AJ7 AN7 AR7 AV7 AZ7 BD7 C9:D9 BE9:BH9 E10:BD10 C11:D11 BE11:BH11 E12:BD12 C13:D13 BE13:BH13 E14:BD14 C15:D15 BE15:BH15 E16:BD16 C17:D17 BE17:BH17 E18:BD18 C19:D19 BE19:BH19 E20:BD20 C21:D21 BE21:BH21 E22:BD22 C23:D23 BE23:BH23 E24:BD24 C25:D25 BE25:BH25 E26:BD26 C27:D27 BE27:BH27 E28:BD28 C29:D29 BE29:BH29 E30:BD30 C31:D31 BE31:BH31 E32:BD32 C33:D33 BE33:BH33 E34:BD34 C35:D35 BE35:BH35 E36:BD36 C37:D37 BE37:BH37 E38:BD38 C39:D39 BE39:BH39 E40:BD40 C41:D41 BE41:BH41 E42:BD42 C43:D43 BE43:BH43 E44:BD44 C45:D45 BE45:BH45 E46:BD46 C47:D47 BE47:BH47 E48:BD48 C49:D49 BE49:BH49 E50:BD50 B9:B52 C51:D51 BE51:BH51 E52:BD52 E53:BH53 E59:BD59 A60 H60 L60 P60 T60 X60 AB60 AF60 AJ60 AN60 AR60 AV60 AZ60 BD60 C62:D62 BE62:BH62 E63:BD63 C64:D64 BE64:BH64 E65:BD65 C66:D66 BE66:BH66 E67:BD67 C68:D68 BE68:BH68 E69:BD69 C70:D70 BE70:BH70 E71:BD71 C72:D72 BE72:BH72 E73:BD73 C74:D74 BE74:BH74 E75:BD75 C76:D76 BE76:BH76 E77:BD77 C78:D78 BE78:BH78 E79:BD79 C80:D80 BE80:BH80 E81:BD81 C82:D82 BE82:BH82 E83:BD83 C84:D84 BE84:BH84 E85:BD85 C86:D86 BE86:BH86 E87:BD87 C88:D88 BE88:BH88 E89:BD89 C90:D90 BE90:BH90 E91:BD91 C92:D92 BE92:BH92 E93:BD93 C94:D94 BE94:BH94 E95:BD95 C96:D96 BE96:BH96 E97:BD97 C98:D98 BE98:BH98 E99:BD99 C100:D100 BE100:BH100 E101:BD101 C102:D102 BE102:BH102 E103:BD103 B62:B105 C104:D104 BE104:BH104 E105:BD105 E106:BH106 E112:BD112 A113 H113 L113 P113 T113 X113 AB113 AF113 AJ113 AN113 AR113 AV113 AZ113 BD113 C115:D115 BE115:BH115 E116:BD116 C117:D117 BE117:BH117 E118:BD118 C119:D119 BE119:BH119 E120:BD120 C121:D121 BE121:BH121 E122:BD122 C123:D123 BE123:BH123 E124:BD124 C125:D125 BE125:BH125 E126:BD126 C127:D127 BE127:BH127 E128:BD128 C129:D129 BE129:BH129 E130:BD130 C131:D131 BE131:BH131 E132:BD132 C133:D133 BE133:BH133 E134:BD134 C135:D135 BE135:BH135 E136:BD136 C137:D137 BE137:BH137 E138:BD138 C139:D139 BE139:BH139 E140:BD140 C141:D141 BE141:BH141 E142:BD142 C143:D143 BE143:BH143 E144:BD144 C145:D145 BE145:BH145 E146:BD146 C147:D147 BE147:BH147 E148:BD148 C149:D149 BE149:BH149 E150:BD150 C151:D151 BE151:BH151 E152:BD152 C153:D153 BE153:BH153 E154:BD154 C155:D155 BE155:BH155 E156:BD156 B115:B158 C157:D157 BE157:BH157 E158:BD158 E159:BH159 R176:T177 M163:N175 S163:T175 L176:N176 F176:H177 G163:H175" xr:uid="{1F8F0307-1340-4B13-9292-7DAD341DEA6B}">
      <formula1>""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1AB1D-7452-4D29-B02F-4FBFA628FFE8}">
  <sheetPr codeName="Taul4"/>
  <dimension ref="A1:BH178"/>
  <sheetViews>
    <sheetView showZeros="0" topLeftCell="A3" workbookViewId="0"/>
  </sheetViews>
  <sheetFormatPr defaultRowHeight="15"/>
  <cols>
    <col min="1" max="1" width="11.28515625" style="39" customWidth="1"/>
    <col min="2" max="2" width="16.855468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43375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92156</v>
      </c>
      <c r="J5" s="111"/>
      <c r="K5" s="111"/>
      <c r="L5" s="112"/>
      <c r="M5" s="110">
        <v>92112</v>
      </c>
      <c r="N5" s="111"/>
      <c r="O5" s="111"/>
      <c r="P5" s="112"/>
      <c r="Q5" s="110">
        <v>92904</v>
      </c>
      <c r="R5" s="111"/>
      <c r="S5" s="111"/>
      <c r="T5" s="112"/>
      <c r="U5" s="110">
        <v>92063</v>
      </c>
      <c r="V5" s="111"/>
      <c r="W5" s="111"/>
      <c r="X5" s="112"/>
      <c r="Y5" s="110">
        <v>92669</v>
      </c>
      <c r="Z5" s="111"/>
      <c r="AA5" s="111"/>
      <c r="AB5" s="112"/>
      <c r="AC5" s="110"/>
      <c r="AD5" s="111"/>
      <c r="AE5" s="111"/>
      <c r="AF5" s="112"/>
      <c r="AG5" s="110">
        <v>92082</v>
      </c>
      <c r="AH5" s="111"/>
      <c r="AI5" s="111"/>
      <c r="AJ5" s="112"/>
      <c r="AK5" s="110">
        <v>92671</v>
      </c>
      <c r="AL5" s="111"/>
      <c r="AM5" s="111"/>
      <c r="AN5" s="112"/>
      <c r="AO5" s="110">
        <v>92067</v>
      </c>
      <c r="AP5" s="111"/>
      <c r="AQ5" s="111"/>
      <c r="AR5" s="112"/>
      <c r="AS5" s="110">
        <v>92006</v>
      </c>
      <c r="AT5" s="111"/>
      <c r="AU5" s="111"/>
      <c r="AV5" s="112"/>
      <c r="AW5" s="110">
        <v>92012</v>
      </c>
      <c r="AX5" s="111"/>
      <c r="AY5" s="111"/>
      <c r="AZ5" s="112"/>
      <c r="BA5" s="110">
        <v>92366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48</v>
      </c>
      <c r="J6" s="124"/>
      <c r="K6" s="124"/>
      <c r="L6" s="125"/>
      <c r="M6" s="123" t="str">
        <f>IF(ISERROR(VLOOKUP(M$5,Työntekijät!$A$2:$B$86,2,FALSE)),"",(VLOOKUP(M$5,Työntekijät!$A$2:$B$86,2,FALSE)))</f>
        <v>Sukunimi 37</v>
      </c>
      <c r="N6" s="124"/>
      <c r="O6" s="124"/>
      <c r="P6" s="125"/>
      <c r="Q6" s="123" t="str">
        <f>IF(ISERROR(VLOOKUP(Q$5,Työntekijät!$A$2:$B$86,2,FALSE)),"",(VLOOKUP(Q$5,Työntekijät!$A$2:$B$86,2,FALSE)))</f>
        <v>Sukunimi 78</v>
      </c>
      <c r="R6" s="124"/>
      <c r="S6" s="124"/>
      <c r="T6" s="125"/>
      <c r="U6" s="123" t="str">
        <f>IF(ISERROR(VLOOKUP(U$5,Työntekijät!$A$2:$B$86,2,FALSE)),"",(VLOOKUP(U$5,Työntekijät!$A$2:$B$86,2,FALSE)))</f>
        <v>Sukunimi 16</v>
      </c>
      <c r="V6" s="124"/>
      <c r="W6" s="124"/>
      <c r="X6" s="125"/>
      <c r="Y6" s="123" t="str">
        <f>IF(ISERROR(VLOOKUP(Y$5,Työntekijät!$A$2:$B$86,2,FALSE)),"",(VLOOKUP(Y$5,Työntekijät!$A$2:$B$86,2,FALSE)))</f>
        <v>Sukunimi 67</v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>Sukunimi 22</v>
      </c>
      <c r="AH6" s="124"/>
      <c r="AI6" s="124"/>
      <c r="AJ6" s="125"/>
      <c r="AK6" s="123" t="str">
        <f>IF(ISERROR(VLOOKUP(AK$5,Työntekijät!$A$2:$B$86,2,FALSE)),"",(VLOOKUP(AK$5,Työntekijät!$A$2:$B$86,2,FALSE)))</f>
        <v>Sukunimi 68</v>
      </c>
      <c r="AL6" s="124"/>
      <c r="AM6" s="124"/>
      <c r="AN6" s="125"/>
      <c r="AO6" s="123" t="str">
        <f>IF(ISERROR(VLOOKUP(AO$5,Työntekijät!$A$2:$B$86,2,FALSE)),"",(VLOOKUP(AO$5,Työntekijät!$A$2:$B$86,2,FALSE)))</f>
        <v>Sukunimi 19</v>
      </c>
      <c r="AP6" s="124"/>
      <c r="AQ6" s="124"/>
      <c r="AR6" s="125"/>
      <c r="AS6" s="123" t="str">
        <f>IF(ISERROR(VLOOKUP(AS$5,Työntekijät!$A$2:$B$86,2,FALSE)),"",(VLOOKUP(AS$5,Työntekijät!$A$2:$B$86,2,FALSE)))</f>
        <v>Sukunimi 3</v>
      </c>
      <c r="AT6" s="124"/>
      <c r="AU6" s="124"/>
      <c r="AV6" s="125"/>
      <c r="AW6" s="123" t="str">
        <f>IF(ISERROR(VLOOKUP(AW$5,Työntekijät!$A$2:$B$86,2,FALSE)),"",(VLOOKUP(AW$5,Työntekijät!$A$2:$B$86,2,FALSE)))</f>
        <v>Sukunimi 6</v>
      </c>
      <c r="AX6" s="124"/>
      <c r="AY6" s="124"/>
      <c r="AZ6" s="125"/>
      <c r="BA6" s="123" t="str">
        <f>IF(ISERROR(VLOOKUP(BA$5,Työntekijät!$A$2:$B$86,2,FALSE)),"",(VLOOKUP(BA$5,Työntekijät!$A$2:$B$86,2,FALSE)))</f>
        <v>Sukunimi 56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43375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31</v>
      </c>
      <c r="B9" s="142" t="str">
        <f>IF(ISERROR(VLOOKUP($A9,Varaosat!$A$2:$B$56,2,FALSE)),"",VLOOKUP($A9,Varaosat!$A$2:$B$56,2,FALSE))</f>
        <v>Varaosa 118</v>
      </c>
      <c r="C9" s="80">
        <f>IF(ISERROR(VLOOKUP($A9,Varaosat!$A$1:$H$54,7,FALSE)),"",VLOOKUP($A9,Varaosat!$A$1:$H$54,7,FALSE))</f>
        <v>21.428571428571427</v>
      </c>
      <c r="D9" s="80">
        <f>IF(ISERROR(VLOOKUP($A9,Varaosat!$A$1:$H$54,8,FALSE)),"",VLOOKUP($A9,Varaosat!$A$1:$H$54,8,FALSE))</f>
        <v>6.4285714285714288</v>
      </c>
      <c r="E9" s="129"/>
      <c r="F9" s="130"/>
      <c r="G9" s="50"/>
      <c r="H9" s="51"/>
      <c r="I9" s="129">
        <v>22</v>
      </c>
      <c r="J9" s="130"/>
      <c r="K9" s="50">
        <v>1</v>
      </c>
      <c r="L9" s="51">
        <v>2</v>
      </c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22</v>
      </c>
      <c r="BF9" s="132"/>
      <c r="BG9" s="81">
        <f>G9+K9+O9+S9+W9+AA9+AE9+AI9+AM9+AQ9+AU9+AY9+BC9</f>
        <v>1</v>
      </c>
      <c r="BH9" s="82">
        <f>H9+L9+P9+T9+X9+AB9+AF9+AJ9+AN9+AR9+AV9+AZ9+BD9</f>
        <v>2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1</v>
      </c>
      <c r="J10" s="136"/>
      <c r="K10" s="136">
        <f>IF(ISERROR(L9/(60*L$7/$D9)),"",L9/(60*L$7/$D9))</f>
        <v>2.8571428571428571E-2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</v>
      </c>
      <c r="V10" s="136"/>
      <c r="W10" s="136">
        <f>IF(ISERROR(X9/(60*X$7/$D9)),"",X9/(60*X$7/$D9))</f>
        <v>0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30</v>
      </c>
      <c r="B11" s="142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>
        <v>20</v>
      </c>
      <c r="Z11" s="130"/>
      <c r="AA11" s="50">
        <v>2</v>
      </c>
      <c r="AB11" s="51">
        <v>3</v>
      </c>
      <c r="AC11" s="129"/>
      <c r="AD11" s="130"/>
      <c r="AE11" s="50"/>
      <c r="AF11" s="51"/>
      <c r="AG11" s="129"/>
      <c r="AH11" s="130"/>
      <c r="AI11" s="50"/>
      <c r="AJ11" s="51"/>
      <c r="AK11" s="129">
        <v>18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38</v>
      </c>
      <c r="BF11" s="132"/>
      <c r="BG11" s="81">
        <f>G11+K11+O11+S11+W11+AA11+AE11+AI11+AM11+AQ11+AU11+AY11+BC11</f>
        <v>2</v>
      </c>
      <c r="BH11" s="82">
        <f>H11+L11+P11+T11+X11+AB11+AF11+AJ11+AN11+AR11+AV11+AZ11+BD11</f>
        <v>3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1.5</v>
      </c>
      <c r="Z12" s="136"/>
      <c r="AA12" s="136">
        <f>IF(ISERROR(AB11/(60*AB$7/$D11)),"",AB11/(60*AB$7/$D11))</f>
        <v>5.8823529411764712E-2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1.5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38</v>
      </c>
      <c r="B13" s="142" t="str">
        <f>IF(ISERROR(VLOOKUP($A13,Varaosat!$A$2:$B$56,2,FALSE)),"",VLOOKUP($A13,Varaosat!$A$2:$B$56,2,FALSE))</f>
        <v>Varaosa 122</v>
      </c>
      <c r="C13" s="80">
        <f>IF(ISERROR(VLOOKUP($A13,Varaosat!$A$1:$H$54,7,FALSE)),"",VLOOKUP($A13,Varaosat!$A$1:$H$54,7,FALSE))</f>
        <v>10</v>
      </c>
      <c r="D13" s="80">
        <f>IF(ISERROR(VLOOKUP($A13,Varaosat!$A$1:$H$54,8,FALSE)),"",VLOOKUP($A13,Varaosat!$A$1:$H$54,8,FALSE))</f>
        <v>4.0909090909090908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>
        <v>53</v>
      </c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53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1.1777777777777778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4</v>
      </c>
      <c r="B15" s="142" t="str">
        <f>IF(ISERROR(VLOOKUP($A15,Varaosat!$A$2:$B$56,2,FALSE)),"",VLOOKUP($A15,Varaosat!$A$2:$B$56,2,FALSE))</f>
        <v>Varaosa 102</v>
      </c>
      <c r="C15" s="80">
        <f>IF(ISERROR(VLOOKUP($A15,Varaosat!$A$1:$H$54,7,FALSE)),"",VLOOKUP($A15,Varaosat!$A$1:$H$54,7,FALSE))</f>
        <v>28.125</v>
      </c>
      <c r="D15" s="80">
        <f>IF(ISERROR(VLOOKUP($A15,Varaosat!$A$1:$H$54,8,FALSE)),"",VLOOKUP($A15,Varaosat!$A$1:$H$54,8,FALSE))</f>
        <v>9.5744680851063837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>
        <v>5</v>
      </c>
      <c r="AP15" s="130"/>
      <c r="AQ15" s="50"/>
      <c r="AR15" s="51"/>
      <c r="AS15" s="129">
        <v>16</v>
      </c>
      <c r="AT15" s="130"/>
      <c r="AU15" s="50"/>
      <c r="AV15" s="51"/>
      <c r="AW15" s="129">
        <v>16</v>
      </c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37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0.3125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1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1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93</v>
      </c>
      <c r="B17" s="142" t="str">
        <f>IF(ISERROR(VLOOKUP($A17,Varaosat!$A$2:$B$56,2,FALSE)),"",VLOOKUP($A17,Varaosat!$A$2:$B$56,2,FALSE))</f>
        <v>Varaosa 150</v>
      </c>
      <c r="C17" s="80">
        <f>IF(ISERROR(VLOOKUP($A17,Varaosat!$A$1:$H$54,7,FALSE)),"",VLOOKUP($A17,Varaosat!$A$1:$H$54,7,FALSE))</f>
        <v>9</v>
      </c>
      <c r="D17" s="80">
        <f>IF(ISERROR(VLOOKUP($A17,Varaosat!$A$1:$H$54,8,FALSE)),"",VLOOKUP($A17,Varaosat!$A$1:$H$54,8,FALSE))</f>
        <v>3.75</v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>
        <v>13</v>
      </c>
      <c r="AH17" s="130"/>
      <c r="AI17" s="50"/>
      <c r="AJ17" s="51">
        <v>1</v>
      </c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>
        <v>25</v>
      </c>
      <c r="BB17" s="130"/>
      <c r="BC17" s="50"/>
      <c r="BD17" s="51">
        <v>1</v>
      </c>
      <c r="BE17" s="131">
        <f>E17+I17+M17+Q17+U17+Y17+AC17+AG17+AK17+AO17+AS17+AW17+BA17</f>
        <v>38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2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</v>
      </c>
      <c r="N18" s="136"/>
      <c r="O18" s="136">
        <f>IF(ISERROR(P17/(60*P$7/$D17)),"",P17/(60*P$7/$D17))</f>
        <v>0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0.26</v>
      </c>
      <c r="AH18" s="136"/>
      <c r="AI18" s="136">
        <f>IF(ISERROR(AJ17/(60*AJ$7/$D17)),"",AJ17/(60*AJ$7/$D17))</f>
        <v>8.3333333333333332E-3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0.5</v>
      </c>
      <c r="BB18" s="136"/>
      <c r="BC18" s="136">
        <f>IF(ISERROR(BD17/(60*BD$7/$D17)),"",BD17/(60*BD$7/$D17))</f>
        <v>8.3333333333333332E-3</v>
      </c>
      <c r="BD18" s="137"/>
      <c r="BE18" s="138"/>
      <c r="BF18" s="139"/>
      <c r="BG18" s="53"/>
      <c r="BH18" s="54"/>
    </row>
    <row r="19" spans="1:60">
      <c r="A19" s="144" t="s">
        <v>34</v>
      </c>
      <c r="B19" s="142" t="str">
        <f>IF(ISERROR(VLOOKUP($A19,Varaosat!$A$2:$B$56,2,FALSE)),"",VLOOKUP($A19,Varaosat!$A$2:$B$56,2,FALSE))</f>
        <v>Varaosa 120</v>
      </c>
      <c r="C19" s="80">
        <f>IF(ISERROR(VLOOKUP($A19,Varaosat!$A$1:$H$54,7,FALSE)),"",VLOOKUP($A19,Varaosat!$A$1:$H$54,7,FALSE))</f>
        <v>16.071428571428573</v>
      </c>
      <c r="D19" s="80">
        <f>IF(ISERROR(VLOOKUP($A19,Varaosat!$A$1:$H$54,8,FALSE)),"",VLOOKUP($A19,Varaosat!$A$1:$H$54,8,FALSE))</f>
        <v>5.8441558441558445</v>
      </c>
      <c r="E19" s="129"/>
      <c r="F19" s="130"/>
      <c r="G19" s="50"/>
      <c r="H19" s="51"/>
      <c r="I19" s="129"/>
      <c r="J19" s="130"/>
      <c r="K19" s="50"/>
      <c r="L19" s="51"/>
      <c r="M19" s="129">
        <v>6</v>
      </c>
      <c r="N19" s="130"/>
      <c r="O19" s="50"/>
      <c r="P19" s="51">
        <v>1</v>
      </c>
      <c r="Q19" s="129">
        <v>3</v>
      </c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9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1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0.2142857142857143</v>
      </c>
      <c r="N20" s="136"/>
      <c r="O20" s="136">
        <f>IF(ISERROR(P19/(60*P$7/$D19)),"",P19/(60*P$7/$D19))</f>
        <v>1.2987012987012988E-2</v>
      </c>
      <c r="P20" s="137"/>
      <c r="Q20" s="135">
        <f>IF(ISERROR((Q19-S19)/(60*T$7/$C19)),"",(Q19-S19)/(60*T$7/$C19))</f>
        <v>0.10714285714285715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36</v>
      </c>
      <c r="B21" s="142" t="str">
        <f>IF(ISERROR(VLOOKUP($A21,Varaosat!$A$2:$B$56,2,FALSE)),"",VLOOKUP($A21,Varaosat!$A$2:$B$56,2,FALSE))</f>
        <v>Varaosa 121</v>
      </c>
      <c r="C21" s="80">
        <f>IF(ISERROR(VLOOKUP($A21,Varaosat!$A$1:$H$54,7,FALSE)),"",VLOOKUP($A21,Varaosat!$A$1:$H$54,7,FALSE))</f>
        <v>18.75</v>
      </c>
      <c r="D21" s="80">
        <f>IF(ISERROR(VLOOKUP($A21,Varaosat!$A$1:$H$54,8,FALSE)),"",VLOOKUP($A21,Varaosat!$A$1:$H$54,8,FALSE))</f>
        <v>5.8441558441558445</v>
      </c>
      <c r="E21" s="129"/>
      <c r="F21" s="130"/>
      <c r="G21" s="50"/>
      <c r="H21" s="51"/>
      <c r="I21" s="129"/>
      <c r="J21" s="130"/>
      <c r="K21" s="50"/>
      <c r="L21" s="51"/>
      <c r="M21" s="129">
        <v>24</v>
      </c>
      <c r="N21" s="130"/>
      <c r="O21" s="50"/>
      <c r="P21" s="51"/>
      <c r="Q21" s="129">
        <v>7</v>
      </c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31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1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0.29166666666666669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87</v>
      </c>
      <c r="B23" s="142" t="str">
        <f>IF(ISERROR(VLOOKUP($A23,Varaosat!$A$2:$B$56,2,FALSE)),"",VLOOKUP($A23,Varaosat!$A$2:$B$56,2,FALSE))</f>
        <v>Varaosa 147</v>
      </c>
      <c r="C23" s="80">
        <f>IF(ISERROR(VLOOKUP($A23,Varaosat!$A$1:$H$54,7,FALSE)),"",VLOOKUP($A23,Varaosat!$A$1:$H$54,7,FALSE))</f>
        <v>18.75</v>
      </c>
      <c r="D23" s="80">
        <f>IF(ISERROR(VLOOKUP($A23,Varaosat!$A$1:$H$54,8,FALSE)),"",VLOOKUP($A23,Varaosat!$A$1:$H$54,8,FALSE))</f>
        <v>5.2941176470588234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>
        <v>6</v>
      </c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6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0.25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4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5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4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5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</v>
      </c>
      <c r="J53" s="147"/>
      <c r="K53" s="147">
        <f t="shared" ref="K53" si="1">SUM(K10,K12,K14,K16,K18,K20,K22,K24,K26,K28,K30,K32,K34,K36,K38,K40,K42,K44,K46,K48,K50,K52)</f>
        <v>2.8571428571428571E-2</v>
      </c>
      <c r="L53" s="148"/>
      <c r="M53" s="149">
        <f t="shared" ref="M53" si="2">SUM(M10,M12,M14,M16,M18,M20,M22,M24,M26,M28,M30,M32,M34,M36,M38,M40,M42,M44,M46,M48,M50,M52)</f>
        <v>1.2142857142857144</v>
      </c>
      <c r="N53" s="147"/>
      <c r="O53" s="147">
        <f t="shared" ref="O53" si="3">SUM(O10,O12,O14,O16,O18,O20,O22,O24,O26,O28,O30,O32,O34,O36,O38,O40,O42,O44,O46,O48,O50,O52)</f>
        <v>1.2987012987012988E-2</v>
      </c>
      <c r="P53" s="148"/>
      <c r="Q53" s="149">
        <f t="shared" ref="Q53" si="4">SUM(Q10,Q12,Q14,Q16,Q18,Q20,Q22,Q24,Q26,Q28,Q30,Q32,Q34,Q36,Q38,Q40,Q42,Q44,Q46,Q48,Q50,Q52)</f>
        <v>0.64880952380952384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1.1777777777777778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1.5</v>
      </c>
      <c r="Z53" s="147"/>
      <c r="AA53" s="147">
        <f t="shared" ref="AA53" si="9">SUM(AA10,AA12,AA14,AA16,AA18,AA20,AA22,AA24,AA26,AA28,AA30,AA32,AA34,AA36,AA38,AA40,AA42,AA44,AA46,AA48,AA50,AA52)</f>
        <v>5.8823529411764712E-2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0.26</v>
      </c>
      <c r="AH53" s="147"/>
      <c r="AI53" s="147">
        <f t="shared" ref="AI53" si="13">SUM(AI10,AI12,AI14,AI16,AI18,AI20,AI22,AI24,AI26,AI28,AI30,AI32,AI34,AI36,AI38,AI40,AI42,AI44,AI46,AI48,AI50,AI52)</f>
        <v>8.3333333333333332E-3</v>
      </c>
      <c r="AJ53" s="148"/>
      <c r="AK53" s="149">
        <f t="shared" ref="AK53" si="14">SUM(AK10,AK12,AK14,AK16,AK18,AK20,AK22,AK24,AK26,AK28,AK30,AK32,AK34,AK36,AK38,AK40,AK42,AK44,AK46,AK48,AK50,AK52)</f>
        <v>1.5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0.3125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1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1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8.3333333333333332E-3</v>
      </c>
      <c r="BD53" s="148"/>
      <c r="BE53" s="151">
        <f>SUM(E53,I53,M53,Q53,U53,Y53,AC53,AG53,AK53,AO53,AS53,AW53,BA53)</f>
        <v>10.113373015873016</v>
      </c>
      <c r="BF53" s="152"/>
      <c r="BG53" s="153">
        <f>SUM(G53,K53,O53,S53,W53,AA53,AE53,AI53,AM53,AQ53,AU53,AY53,BC53)</f>
        <v>0.11704863763687293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>
        <v>92196</v>
      </c>
      <c r="F58" s="189"/>
      <c r="G58" s="189"/>
      <c r="H58" s="190"/>
      <c r="I58" s="110">
        <v>92145</v>
      </c>
      <c r="J58" s="111"/>
      <c r="K58" s="111"/>
      <c r="L58" s="112"/>
      <c r="M58" s="110"/>
      <c r="N58" s="111"/>
      <c r="O58" s="111"/>
      <c r="P58" s="112"/>
      <c r="Q58" s="110">
        <v>92934</v>
      </c>
      <c r="R58" s="111"/>
      <c r="S58" s="111"/>
      <c r="T58" s="112"/>
      <c r="U58" s="110">
        <v>92039</v>
      </c>
      <c r="V58" s="111"/>
      <c r="W58" s="111"/>
      <c r="X58" s="112"/>
      <c r="Y58" s="110">
        <v>92623</v>
      </c>
      <c r="Z58" s="111"/>
      <c r="AA58" s="111"/>
      <c r="AB58" s="112"/>
      <c r="AC58" s="110"/>
      <c r="AD58" s="111"/>
      <c r="AE58" s="111"/>
      <c r="AF58" s="112"/>
      <c r="AG58" s="110">
        <v>92373</v>
      </c>
      <c r="AH58" s="111"/>
      <c r="AI58" s="111"/>
      <c r="AJ58" s="112"/>
      <c r="AK58" s="110">
        <v>92371</v>
      </c>
      <c r="AL58" s="111"/>
      <c r="AM58" s="111"/>
      <c r="AN58" s="112"/>
      <c r="AO58" s="110">
        <v>92065</v>
      </c>
      <c r="AP58" s="111"/>
      <c r="AQ58" s="111"/>
      <c r="AR58" s="112"/>
      <c r="AS58" s="110"/>
      <c r="AT58" s="111"/>
      <c r="AU58" s="111"/>
      <c r="AV58" s="112"/>
      <c r="AW58" s="110">
        <v>92099</v>
      </c>
      <c r="AX58" s="111"/>
      <c r="AY58" s="111"/>
      <c r="AZ58" s="112"/>
      <c r="BA58" s="110">
        <v>92953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>Sukunimi 49</v>
      </c>
      <c r="F59" s="124"/>
      <c r="G59" s="124"/>
      <c r="H59" s="125"/>
      <c r="I59" s="123" t="str">
        <f>IF(ISERROR(VLOOKUP(I$58,Työntekijät!$A$2:$B$86,2,FALSE)),"",(VLOOKUP(I$58,Työntekijät!$A$2:$B$86,2,FALSE)))</f>
        <v>Sukunimi 47</v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>Sukunimi 80</v>
      </c>
      <c r="R59" s="124"/>
      <c r="S59" s="124"/>
      <c r="T59" s="125"/>
      <c r="U59" s="123" t="str">
        <f>IF(ISERROR(VLOOKUP(U$58,Työntekijät!$A$2:$B$86,2,FALSE)),"",(VLOOKUP(U$58,Työntekijät!$A$2:$B$86,2,FALSE)))</f>
        <v>Sukunimi 8</v>
      </c>
      <c r="V59" s="124"/>
      <c r="W59" s="124"/>
      <c r="X59" s="125"/>
      <c r="Y59" s="123" t="str">
        <f>IF(ISERROR(VLOOKUP(Y$58,Työntekijät!$A$2:$B$86,2,FALSE)),"",(VLOOKUP(Y$58,Työntekijät!$A$2:$B$86,2,FALSE)))</f>
        <v>Sukunimi 66</v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58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57</v>
      </c>
      <c r="AL59" s="124"/>
      <c r="AM59" s="124"/>
      <c r="AN59" s="125"/>
      <c r="AO59" s="123" t="str">
        <f>IF(ISERROR(VLOOKUP(AO$58,Työntekijät!$A$2:$B$86,2,FALSE)),"",(VLOOKUP(AO$58,Työntekijät!$A$2:$B$86,2,FALSE)))</f>
        <v>Sukunimi 17</v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28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81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43375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44" t="s">
        <v>4</v>
      </c>
      <c r="B62" s="142" t="str">
        <f>IF(ISERROR(VLOOKUP($A62,Varaosat!$A$2:$B$56,2,FALSE)),"",VLOOKUP($A62,Varaosat!$A$2:$B$56,2,FALSE))</f>
        <v>Varaosa 102</v>
      </c>
      <c r="C62" s="80">
        <f>IF(ISERROR(VLOOKUP($A62,Varaosat!$A$1:$H$54,7,FALSE)),"",VLOOKUP($A62,Varaosat!$A$1:$H$54,7,FALSE))</f>
        <v>28.125</v>
      </c>
      <c r="D62" s="80">
        <f>IF(ISERROR(VLOOKUP($A62,Varaosat!$A$1:$H$54,8,FALSE)),"",VLOOKUP($A62,Varaosat!$A$1:$H$54,8,FALSE))</f>
        <v>9.5744680851063837</v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>
        <v>11</v>
      </c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>
        <v>1</v>
      </c>
      <c r="AP62" s="130"/>
      <c r="AQ62" s="50"/>
      <c r="AR62" s="51"/>
      <c r="AS62" s="129"/>
      <c r="AT62" s="130"/>
      <c r="AU62" s="50"/>
      <c r="AV62" s="51"/>
      <c r="AW62" s="129">
        <v>4</v>
      </c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16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5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0.6875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0</v>
      </c>
      <c r="V63" s="136"/>
      <c r="W63" s="136">
        <f>IF(ISERROR(X62/(60*X$60/$D62)),"",X62/(60*X$60/$D62))</f>
        <v>0</v>
      </c>
      <c r="X63" s="137"/>
      <c r="Y63" s="135">
        <f>IF(ISERROR((Y62-AA62)/(60*AB$60/$C62)),"",(Y62-AA62)/(60*AB$60/$C62))</f>
        <v>0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</v>
      </c>
      <c r="AD63" s="136"/>
      <c r="AE63" s="136">
        <f>IF(ISERROR(AF62/(60*AF$60/$D62)),"",AF62/(60*AF$60/$D62))</f>
        <v>0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6.25E-2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0.25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140" t="s">
        <v>16</v>
      </c>
      <c r="B64" s="142" t="str">
        <f>IF(ISERROR(VLOOKUP($A64,Varaosat!$A$2:$B$56,2,FALSE)),"",VLOOKUP($A64,Varaosat!$A$2:$B$56,2,FALSE))</f>
        <v>Varaosa 108</v>
      </c>
      <c r="C64" s="80">
        <f>IF(ISERROR(VLOOKUP($A64,Varaosat!$A$1:$H$54,7,FALSE)),"",VLOOKUP($A64,Varaosat!$A$1:$H$54,7,FALSE))</f>
        <v>11.842105263157896</v>
      </c>
      <c r="D64" s="80">
        <f>IF(ISERROR(VLOOKUP($A64,Varaosat!$A$1:$H$54,8,FALSE)),"",VLOOKUP($A64,Varaosat!$A$1:$H$54,8,FALSE))</f>
        <v>4.2857142857142856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>
        <v>58</v>
      </c>
      <c r="V64" s="130"/>
      <c r="W64" s="50"/>
      <c r="X64" s="51">
        <v>11</v>
      </c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>
        <v>30</v>
      </c>
      <c r="AL64" s="130"/>
      <c r="AM64" s="50"/>
      <c r="AN64" s="51">
        <v>2</v>
      </c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88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13</v>
      </c>
    </row>
    <row r="65" spans="1:60" ht="15.75" thickBot="1">
      <c r="A65" s="141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1.5263157894736843</v>
      </c>
      <c r="V65" s="136"/>
      <c r="W65" s="136">
        <f>IF(ISERROR(X64/(60*X$60/$D64)),"",X64/(60*X$60/$D64))</f>
        <v>0.10476190476190476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0.78947368421052633</v>
      </c>
      <c r="AL65" s="136"/>
      <c r="AM65" s="136">
        <f>IF(ISERROR(AN64/(60*AN$60/$D64)),"",AN64/(60*AN$60/$D64))</f>
        <v>1.9047619047619049E-2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144" t="s">
        <v>2</v>
      </c>
      <c r="B66" s="142" t="str">
        <f>IF(ISERROR(VLOOKUP($A66,Varaosat!$A$2:$B$56,2,FALSE)),"",VLOOKUP($A66,Varaosat!$A$2:$B$56,2,FALSE))</f>
        <v>Varaosa 101</v>
      </c>
      <c r="C66" s="80">
        <f>IF(ISERROR(VLOOKUP($A66,Varaosat!$A$1:$H$54,7,FALSE)),"",VLOOKUP($A66,Varaosat!$A$1:$H$54,7,FALSE))</f>
        <v>15</v>
      </c>
      <c r="D66" s="80">
        <f>IF(ISERROR(VLOOKUP($A66,Varaosat!$A$1:$H$54,8,FALSE)),"",VLOOKUP($A66,Varaosat!$A$1:$H$54,8,FALSE))</f>
        <v>6.4285714285714288</v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>
        <v>41</v>
      </c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41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5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0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1.3666666666666667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0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144" t="s">
        <v>18</v>
      </c>
      <c r="B68" s="142" t="str">
        <f>IF(ISERROR(VLOOKUP($A68,Varaosat!$A$2:$B$56,2,FALSE)),"",VLOOKUP($A68,Varaosat!$A$2:$B$56,2,FALSE))</f>
        <v>Varaosa 109</v>
      </c>
      <c r="C68" s="80">
        <f>IF(ISERROR(VLOOKUP($A68,Varaosat!$A$1:$H$54,7,FALSE)),"",VLOOKUP($A68,Varaosat!$A$1:$H$54,7,FALSE))</f>
        <v>12.162162162162161</v>
      </c>
      <c r="D68" s="80">
        <f>IF(ISERROR(VLOOKUP($A68,Varaosat!$A$1:$H$54,8,FALSE)),"",VLOOKUP($A68,Varaosat!$A$1:$H$54,8,FALSE))</f>
        <v>3.4615384615384617</v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>
        <v>24</v>
      </c>
      <c r="R68" s="130"/>
      <c r="S68" s="50"/>
      <c r="T68" s="51">
        <v>1</v>
      </c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>
        <v>50</v>
      </c>
      <c r="AH68" s="130"/>
      <c r="AI68" s="50"/>
      <c r="AJ68" s="51">
        <v>4</v>
      </c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74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5</v>
      </c>
    </row>
    <row r="69" spans="1:60" ht="15.75" thickBot="1">
      <c r="A69" s="145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</v>
      </c>
      <c r="J69" s="136"/>
      <c r="K69" s="136">
        <f>IF(ISERROR(L68/(60*L$60/$D68)),"",L68/(60*L$60/$D68))</f>
        <v>0</v>
      </c>
      <c r="L69" s="137"/>
      <c r="M69" s="135">
        <f>IF(ISERROR((M68-O68)/(60*P$60/$C68)),"",(M68-O68)/(60*P$60/$C68))</f>
        <v>0</v>
      </c>
      <c r="N69" s="136"/>
      <c r="O69" s="136">
        <f>IF(ISERROR(P68/(60*P$60/$D68)),"",P68/(60*P$60/$D68))</f>
        <v>0</v>
      </c>
      <c r="P69" s="137"/>
      <c r="Q69" s="135">
        <f>IF(ISERROR((Q68-S68)/(60*T$60/$C68)),"",(Q68-S68)/(60*T$60/$C68))</f>
        <v>0.64864864864864868</v>
      </c>
      <c r="R69" s="136"/>
      <c r="S69" s="136">
        <f>IF(ISERROR(T68/(60*T$60/$D68)),"",T68/(60*T$60/$D68))</f>
        <v>7.6923076923076927E-3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1.3513513513513513</v>
      </c>
      <c r="AH69" s="136"/>
      <c r="AI69" s="136">
        <f>IF(ISERROR(AJ68/(60*AJ$60/$D68)),"",AJ68/(60*AJ$60/$D68))</f>
        <v>3.0769230769230771E-2</v>
      </c>
      <c r="AJ69" s="137"/>
      <c r="AK69" s="135">
        <f>IF(ISERROR((AK68-AM68)/(60*AN$60/$C68)),"",(AK68-AM68)/(60*AN$60/$C68))</f>
        <v>0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144" t="s">
        <v>8</v>
      </c>
      <c r="B70" s="142" t="str">
        <f>IF(ISERROR(VLOOKUP($A70,Varaosat!$A$2:$B$56,2,FALSE)),"",VLOOKUP($A70,Varaosat!$A$2:$B$56,2,FALSE))</f>
        <v>Varaosa 104</v>
      </c>
      <c r="C70" s="80">
        <f>IF(ISERROR(VLOOKUP($A70,Varaosat!$A$1:$H$54,7,FALSE)),"",VLOOKUP($A70,Varaosat!$A$1:$H$54,7,FALSE))</f>
        <v>8.8235294117647065</v>
      </c>
      <c r="D70" s="80">
        <f>IF(ISERROR(VLOOKUP($A70,Varaosat!$A$1:$H$54,8,FALSE)),"",VLOOKUP($A70,Varaosat!$A$1:$H$54,8,FALSE))</f>
        <v>4.7872340425531918</v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>
        <v>40</v>
      </c>
      <c r="AP70" s="130"/>
      <c r="AQ70" s="50">
        <v>2</v>
      </c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40</v>
      </c>
      <c r="BF70" s="132"/>
      <c r="BG70" s="81">
        <f>G70+K70+O70+S70+W70+AA70+AE70+AI70+AM70+AQ70+AU70+AY70+BC70</f>
        <v>2</v>
      </c>
      <c r="BH70" s="82">
        <f>H70+L70+P70+T70+X70+AB70+AF70+AJ70+AN70+AR70+AV70+AZ70+BD70</f>
        <v>0</v>
      </c>
    </row>
    <row r="71" spans="1:60" ht="15.75" thickBot="1">
      <c r="A71" s="145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</v>
      </c>
      <c r="J71" s="136"/>
      <c r="K71" s="136">
        <f>IF(ISERROR(L70/(60*L$60/$D70)),"",L70/(60*L$60/$D70))</f>
        <v>0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</v>
      </c>
      <c r="Z71" s="136"/>
      <c r="AA71" s="136">
        <f>IF(ISERROR(AB70/(60*AB$60/$D70)),"",AB70/(60*AB$60/$D70))</f>
        <v>0</v>
      </c>
      <c r="AB71" s="137"/>
      <c r="AC71" s="135">
        <f>IF(ISERROR((AC70-AE70)/(60*AF$60/$C70)),"",(AC70-AE70)/(60*AF$60/$C70))</f>
        <v>0</v>
      </c>
      <c r="AD71" s="136"/>
      <c r="AE71" s="136">
        <f>IF(ISERROR(AF70/(60*AF$60/$D70)),"",AF70/(60*AF$60/$D70))</f>
        <v>0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0.7450980392156864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144" t="s">
        <v>93</v>
      </c>
      <c r="B72" s="142" t="str">
        <f>IF(ISERROR(VLOOKUP($A72,Varaosat!$A$2:$B$56,2,FALSE)),"",VLOOKUP($A72,Varaosat!$A$2:$B$56,2,FALSE))</f>
        <v>Varaosa 150</v>
      </c>
      <c r="C72" s="80">
        <f>IF(ISERROR(VLOOKUP($A72,Varaosat!$A$1:$H$54,7,FALSE)),"",VLOOKUP($A72,Varaosat!$A$1:$H$54,7,FALSE))</f>
        <v>9</v>
      </c>
      <c r="D72" s="80">
        <f>IF(ISERROR(VLOOKUP($A72,Varaosat!$A$1:$H$54,8,FALSE)),"",VLOOKUP($A72,Varaosat!$A$1:$H$54,8,FALSE))</f>
        <v>3.75</v>
      </c>
      <c r="E72" s="129">
        <v>41</v>
      </c>
      <c r="F72" s="130"/>
      <c r="G72" s="50"/>
      <c r="H72" s="51">
        <v>1</v>
      </c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>
        <v>50</v>
      </c>
      <c r="BB72" s="130"/>
      <c r="BC72" s="50">
        <v>1</v>
      </c>
      <c r="BD72" s="51"/>
      <c r="BE72" s="131">
        <f>E72+I72+M72+Q72+U72+Y72+AC72+AG72+AK72+AO72+AS72+AW72+BA72</f>
        <v>91</v>
      </c>
      <c r="BF72" s="132"/>
      <c r="BG72" s="81">
        <f>G72+K72+O72+S72+W72+AA72+AE72+AI72+AM72+AQ72+AU72+AY72+BC72</f>
        <v>1</v>
      </c>
      <c r="BH72" s="82">
        <f>H72+L72+P72+T72+X72+AB72+AF72+AJ72+AN72+AR72+AV72+AZ72+BD72</f>
        <v>1</v>
      </c>
    </row>
    <row r="73" spans="1:60" ht="15.75" thickBot="1">
      <c r="A73" s="145"/>
      <c r="B73" s="143"/>
      <c r="C73" s="133" t="s">
        <v>137</v>
      </c>
      <c r="D73" s="134"/>
      <c r="E73" s="135">
        <f>IF(ISERROR((E72-G72)/(60*H$60/$C72)),"",(E72-G72)/(60*H$60/$C72))</f>
        <v>0.82</v>
      </c>
      <c r="F73" s="136"/>
      <c r="G73" s="136">
        <f>IF(ISERROR(H72/(60*H$60/$D72)),"",H72/(60*H$60/$D72))</f>
        <v>8.3333333333333332E-3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0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0.98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144" t="s">
        <v>31</v>
      </c>
      <c r="B74" s="142" t="str">
        <f>IF(ISERROR(VLOOKUP($A74,Varaosat!$A$2:$B$56,2,FALSE)),"",VLOOKUP($A74,Varaosat!$A$2:$B$56,2,FALSE))</f>
        <v>Varaosa 118</v>
      </c>
      <c r="C74" s="80">
        <f>IF(ISERROR(VLOOKUP($A74,Varaosat!$A$1:$H$54,7,FALSE)),"",VLOOKUP($A74,Varaosat!$A$1:$H$54,7,FALSE))</f>
        <v>21.428571428571427</v>
      </c>
      <c r="D74" s="80">
        <f>IF(ISERROR(VLOOKUP($A74,Varaosat!$A$1:$H$54,8,FALSE)),"",VLOOKUP($A74,Varaosat!$A$1:$H$54,8,FALSE))</f>
        <v>6.4285714285714288</v>
      </c>
      <c r="E74" s="129"/>
      <c r="F74" s="130"/>
      <c r="G74" s="50"/>
      <c r="H74" s="51"/>
      <c r="I74" s="129">
        <v>23</v>
      </c>
      <c r="J74" s="130"/>
      <c r="K74" s="50">
        <v>3</v>
      </c>
      <c r="L74" s="51">
        <v>2</v>
      </c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23</v>
      </c>
      <c r="BF74" s="132"/>
      <c r="BG74" s="81">
        <f>G74+K74+O74+S74+W74+AA74+AE74+AI74+AM74+AQ74+AU74+AY74+BC74</f>
        <v>3</v>
      </c>
      <c r="BH74" s="82">
        <f>H74+L74+P74+T74+X74+AB74+AF74+AJ74+AN74+AR74+AV74+AZ74+BD74</f>
        <v>2</v>
      </c>
    </row>
    <row r="75" spans="1:60" ht="15.75" thickBot="1">
      <c r="A75" s="145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0.95238095238095233</v>
      </c>
      <c r="J75" s="136"/>
      <c r="K75" s="136">
        <f>IF(ISERROR(L74/(60*L$60/$D74)),"",L74/(60*L$60/$D74))</f>
        <v>2.8571428571428571E-2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0</v>
      </c>
      <c r="AH75" s="136"/>
      <c r="AI75" s="136">
        <f>IF(ISERROR(AJ74/(60*AJ$60/$D74)),"",AJ74/(60*AJ$60/$D74))</f>
        <v>0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</v>
      </c>
      <c r="AT75" s="136"/>
      <c r="AU75" s="136">
        <f>IF(ISERROR(AV74/(60*AV$60/$D74)),"",AV74/(60*AV$60/$D74))</f>
        <v>0</v>
      </c>
      <c r="AV75" s="137"/>
      <c r="AW75" s="135">
        <f>IF(ISERROR((AW74-AY74)/(60*AZ$60/$C74)),"",(AW74-AY74)/(60*AZ$60/$C74))</f>
        <v>0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0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144" t="s">
        <v>30</v>
      </c>
      <c r="B76" s="142" t="str">
        <f>IF(ISERROR(VLOOKUP($A76,Varaosat!$A$2:$B$56,2,FALSE)),"",VLOOKUP($A76,Varaosat!$A$2:$B$56,2,FALSE))</f>
        <v>Varaosa 117</v>
      </c>
      <c r="C76" s="80">
        <f>IF(ISERROR(VLOOKUP($A76,Varaosat!$A$1:$H$54,7,FALSE)),"",VLOOKUP($A76,Varaosat!$A$1:$H$54,7,FALSE))</f>
        <v>37.5</v>
      </c>
      <c r="D76" s="80">
        <f>IF(ISERROR(VLOOKUP($A76,Varaosat!$A$1:$H$54,8,FALSE)),"",VLOOKUP($A76,Varaosat!$A$1:$H$54,8,FALSE))</f>
        <v>8.8235294117647065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>
        <v>8</v>
      </c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8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5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0.66666666666666663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</v>
      </c>
      <c r="AT77" s="136"/>
      <c r="AU77" s="136">
        <f>IF(ISERROR(AV76/(60*AV$60/$D76)),"",AV76/(60*AV$60/$D76))</f>
        <v>0</v>
      </c>
      <c r="AV77" s="137"/>
      <c r="AW77" s="135">
        <f>IF(ISERROR((AW76-AY76)/(60*AZ$60/$C76)),"",(AW76-AY76)/(60*AZ$60/$C76))</f>
        <v>0</v>
      </c>
      <c r="AX77" s="136"/>
      <c r="AY77" s="136">
        <f>IF(ISERROR(AZ76/(60*AZ$60/$D76)),"",AZ76/(60*AZ$60/$D76))</f>
        <v>0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4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5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0.82</v>
      </c>
      <c r="F106" s="150"/>
      <c r="G106" s="147">
        <f>SUM(G63,G65,G67,G69,G71,G73,G75,G77,G79,G81,G83,G85,G87,G89,G91,G93,G95,G97,G99,G101,G103,G105)</f>
        <v>8.3333333333333332E-3</v>
      </c>
      <c r="H106" s="148"/>
      <c r="I106" s="149">
        <f t="shared" ref="I106" si="24">SUM(I63,I65,I67,I69,I71,I73,I75,I77,I79,I81,I83,I85,I87,I89,I91,I93,I95,I97,I99,I101,I103,I105)</f>
        <v>0.95238095238095233</v>
      </c>
      <c r="J106" s="147"/>
      <c r="K106" s="147">
        <f t="shared" ref="K106" si="25">SUM(K63,K65,K67,K69,K71,K73,K75,K77,K79,K81,K83,K85,K87,K89,K91,K93,K95,K97,K99,K101,K103,K105)</f>
        <v>2.8571428571428571E-2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1.3361486486486487</v>
      </c>
      <c r="R106" s="147"/>
      <c r="S106" s="147">
        <f t="shared" ref="S106" si="29">SUM(S63,S65,S67,S69,S71,S73,S75,S77,S79,S81,S83,S85,S87,S89,S91,S93,S95,S97,S99,S101,S103,S105)</f>
        <v>7.6923076923076927E-3</v>
      </c>
      <c r="T106" s="148"/>
      <c r="U106" s="149">
        <f t="shared" ref="U106" si="30">SUM(U63,U65,U67,U69,U71,U73,U75,U77,U79,U81,U83,U85,U87,U89,U91,U93,U95,U97,U99,U101,U103,U105)</f>
        <v>1.5263157894736843</v>
      </c>
      <c r="V106" s="147"/>
      <c r="W106" s="147">
        <f t="shared" ref="W106" si="31">SUM(W63,W65,W67,W69,W71,W73,W75,W77,W79,W81,W83,W85,W87,W89,W91,W93,W95,W97,W99,W101,W103,W105)</f>
        <v>0.10476190476190476</v>
      </c>
      <c r="X106" s="148"/>
      <c r="Y106" s="149">
        <f t="shared" ref="Y106" si="32">SUM(Y63,Y65,Y67,Y69,Y71,Y73,Y75,Y77,Y79,Y81,Y83,Y85,Y87,Y89,Y91,Y93,Y95,Y97,Y99,Y101,Y103,Y105)</f>
        <v>1.3666666666666667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1.3513513513513513</v>
      </c>
      <c r="AH106" s="147"/>
      <c r="AI106" s="147">
        <f t="shared" ref="AI106" si="37">SUM(AI63,AI65,AI67,AI69,AI71,AI73,AI75,AI77,AI79,AI81,AI83,AI85,AI87,AI89,AI91,AI93,AI95,AI97,AI99,AI101,AI103,AI105)</f>
        <v>3.0769230769230771E-2</v>
      </c>
      <c r="AJ106" s="148"/>
      <c r="AK106" s="149">
        <f t="shared" ref="AK106" si="38">SUM(AK63,AK65,AK67,AK69,AK71,AK73,AK75,AK77,AK79,AK81,AK83,AK85,AK87,AK89,AK91,AK93,AK95,AK97,AK99,AK101,AK103,AK105)</f>
        <v>1.4561403508771931</v>
      </c>
      <c r="AL106" s="147"/>
      <c r="AM106" s="147">
        <f t="shared" ref="AM106" si="39">SUM(AM63,AM65,AM67,AM69,AM71,AM73,AM75,AM77,AM79,AM81,AM83,AM85,AM87,AM89,AM91,AM93,AM95,AM97,AM99,AM101,AM103,AM105)</f>
        <v>1.9047619047619049E-2</v>
      </c>
      <c r="AN106" s="148"/>
      <c r="AO106" s="149">
        <f t="shared" ref="AO106" si="40">SUM(AO63,AO65,AO67,AO69,AO71,AO73,AO75,AO77,AO79,AO81,AO83,AO85,AO87,AO89,AO91,AO93,AO95,AO97,AO99,AO101,AO103,AO105)</f>
        <v>0.8075980392156864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0.25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0.98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10.846601798614184</v>
      </c>
      <c r="BF106" s="152"/>
      <c r="BG106" s="153">
        <f>SUM(G106,K106,O106,S106,W106,AA106,AE106,AI106,AM106,AQ106,AU106,AY106,BC106)</f>
        <v>0.19917582417582419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92890</v>
      </c>
      <c r="J111" s="111"/>
      <c r="K111" s="111"/>
      <c r="L111" s="112"/>
      <c r="M111" s="110">
        <v>92962</v>
      </c>
      <c r="N111" s="111"/>
      <c r="O111" s="111"/>
      <c r="P111" s="112"/>
      <c r="Q111" s="110">
        <v>92100</v>
      </c>
      <c r="R111" s="111"/>
      <c r="S111" s="111"/>
      <c r="T111" s="112"/>
      <c r="U111" s="110">
        <v>92041</v>
      </c>
      <c r="V111" s="111"/>
      <c r="W111" s="111"/>
      <c r="X111" s="112"/>
      <c r="Y111" s="110">
        <v>92247</v>
      </c>
      <c r="Z111" s="111"/>
      <c r="AA111" s="111"/>
      <c r="AB111" s="112"/>
      <c r="AC111" s="110">
        <v>92057</v>
      </c>
      <c r="AD111" s="111"/>
      <c r="AE111" s="111"/>
      <c r="AF111" s="112"/>
      <c r="AG111" s="110">
        <v>92008</v>
      </c>
      <c r="AH111" s="111"/>
      <c r="AI111" s="111"/>
      <c r="AJ111" s="112"/>
      <c r="AK111" s="110">
        <v>92058</v>
      </c>
      <c r="AL111" s="111"/>
      <c r="AM111" s="111"/>
      <c r="AN111" s="112"/>
      <c r="AO111" s="110">
        <v>92074</v>
      </c>
      <c r="AP111" s="111"/>
      <c r="AQ111" s="111"/>
      <c r="AR111" s="112"/>
      <c r="AS111" s="110">
        <v>92103</v>
      </c>
      <c r="AT111" s="111"/>
      <c r="AU111" s="111"/>
      <c r="AV111" s="112"/>
      <c r="AW111" s="110">
        <v>92043</v>
      </c>
      <c r="AX111" s="111"/>
      <c r="AY111" s="111"/>
      <c r="AZ111" s="112"/>
      <c r="BA111" s="110">
        <v>92999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77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84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29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10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51</v>
      </c>
      <c r="Z112" s="124"/>
      <c r="AA112" s="124"/>
      <c r="AB112" s="125"/>
      <c r="AC112" s="123" t="str">
        <f>IF(ISERROR(VLOOKUP(AC$111,Työntekijät!$A$2:$B$86,2,FALSE)),"",(VLOOKUP(AC$111,Työntekijät!$A$2:$B$86,2,FALSE)))</f>
        <v>Sukunimi 14</v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4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>Sukunimi 15</v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20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32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11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85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43375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2</v>
      </c>
      <c r="B115" s="142" t="str">
        <f>IF(ISERROR(VLOOKUP($A115,Varaosat!$A$2:$B$56,2,FALSE)),"",VLOOKUP($A115,Varaosat!$A$2:$B$56,2,FALSE))</f>
        <v>Varaosa 101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6.4285714285714288</v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>
        <v>40</v>
      </c>
      <c r="Z115" s="130"/>
      <c r="AA115" s="50">
        <v>2</v>
      </c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40</v>
      </c>
      <c r="BF115" s="132"/>
      <c r="BG115" s="81">
        <f>G115+K115+O115+S115+W115+AA115+AE115+AI115+AM115+AQ115+AU115+AY115+BC115</f>
        <v>2</v>
      </c>
      <c r="BH115" s="82">
        <f>H115+L115+P115+T115+X115+AB115+AF115+AJ115+AN115+AR115+AV115+AZ115+BD115</f>
        <v>0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</v>
      </c>
      <c r="J116" s="136"/>
      <c r="K116" s="136">
        <f>IF(ISERROR(L115/(60*L$113/$D115)),"",L115/(60*L$113/$D115))</f>
        <v>0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1.2666666666666666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16</v>
      </c>
      <c r="B117" s="142" t="str">
        <f>IF(ISERROR(VLOOKUP($A117,Varaosat!$A$2:$B$56,2,FALSE)),"",VLOOKUP($A117,Varaosat!$A$2:$B$56,2,FALSE))</f>
        <v>Varaosa 108</v>
      </c>
      <c r="C117" s="80">
        <f>IF(ISERROR(VLOOKUP($A117,Varaosat!$A$1:$H$54,7,FALSE)),"",VLOOKUP($A117,Varaosat!$A$1:$H$54,7,FALSE))</f>
        <v>11.842105263157896</v>
      </c>
      <c r="D117" s="83">
        <f>IF(ISERROR(VLOOKUP($A117,Varaosat!$A$1:$H$54,8,FALSE)),"",VLOOKUP($A117,Varaosat!$A$1:$H$54,8,FALSE))</f>
        <v>4.2857142857142856</v>
      </c>
      <c r="E117" s="129"/>
      <c r="F117" s="130"/>
      <c r="G117" s="50"/>
      <c r="H117" s="51"/>
      <c r="I117" s="129"/>
      <c r="J117" s="130"/>
      <c r="K117" s="50"/>
      <c r="L117" s="51"/>
      <c r="M117" s="129">
        <v>45</v>
      </c>
      <c r="N117" s="130"/>
      <c r="O117" s="50"/>
      <c r="P117" s="51">
        <v>3</v>
      </c>
      <c r="Q117" s="129">
        <v>6</v>
      </c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>
        <v>13</v>
      </c>
      <c r="AP117" s="130"/>
      <c r="AQ117" s="50"/>
      <c r="AR117" s="51">
        <v>1</v>
      </c>
      <c r="AS117" s="129">
        <v>8</v>
      </c>
      <c r="AT117" s="130"/>
      <c r="AU117" s="50">
        <v>1</v>
      </c>
      <c r="AV117" s="51"/>
      <c r="AW117" s="129">
        <v>20</v>
      </c>
      <c r="AX117" s="130"/>
      <c r="AY117" s="50">
        <v>1</v>
      </c>
      <c r="AZ117" s="51">
        <v>3</v>
      </c>
      <c r="BA117" s="129"/>
      <c r="BB117" s="130"/>
      <c r="BC117" s="50"/>
      <c r="BD117" s="51"/>
      <c r="BE117" s="131">
        <f>E117+I117+M117+Q117+U117+Y117+AC117+AG117+AK117+AO117+AS117+AW117+BA117</f>
        <v>92</v>
      </c>
      <c r="BF117" s="132"/>
      <c r="BG117" s="81">
        <f>G117+K117+O117+S117+W117+AA117+AE117+AI117+AM117+AQ117+AU117+AY117+BC117</f>
        <v>2</v>
      </c>
      <c r="BH117" s="82">
        <f>H117+L117+P117+T117+X117+AB117+AF117+AJ117+AN117+AR117+AV117+AZ117+BD117</f>
        <v>7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1.1842105263157894</v>
      </c>
      <c r="N118" s="136"/>
      <c r="O118" s="136">
        <f>IF(ISERROR(P117/(60*P$113/$D117)),"",P117/(60*P$113/$D117))</f>
        <v>2.8571428571428571E-2</v>
      </c>
      <c r="P118" s="137"/>
      <c r="Q118" s="135">
        <f>IF(ISERROR((Q117-S117)/(60*T$113/$C117)),"",(Q117-S117)/(60*T$113/$C117))</f>
        <v>0.15789473684210525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0.34210526315789475</v>
      </c>
      <c r="AP118" s="136"/>
      <c r="AQ118" s="136">
        <f>IF(ISERROR(AR117/(60*AR$113/$D117)),"",AR117/(60*AR$113/$D117))</f>
        <v>9.5238095238095247E-3</v>
      </c>
      <c r="AR118" s="137"/>
      <c r="AS118" s="135">
        <f>IF(ISERROR((AS117-AU117)/(60*AV$113/$C117)),"",(AS117-AU117)/(60*AV$113/$C117))</f>
        <v>0.18421052631578946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0.5</v>
      </c>
      <c r="AX118" s="136"/>
      <c r="AY118" s="136">
        <f>IF(ISERROR(AZ117/(60*AZ$113/$D117)),"",AZ117/(60*AZ$113/$D117))</f>
        <v>2.8571428571428571E-2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93</v>
      </c>
      <c r="B119" s="142" t="str">
        <f>IF(ISERROR(VLOOKUP($A119,Varaosat!$A$2:$B$56,2,FALSE)),"",VLOOKUP($A119,Varaosat!$A$2:$B$56,2,FALSE))</f>
        <v>Varaosa 150</v>
      </c>
      <c r="C119" s="80">
        <f>IF(ISERROR(VLOOKUP($A119,Varaosat!$A$1:$H$54,7,FALSE)),"",VLOOKUP($A119,Varaosat!$A$1:$H$54,7,FALSE))</f>
        <v>9</v>
      </c>
      <c r="D119" s="83">
        <f>IF(ISERROR(VLOOKUP($A119,Varaosat!$A$1:$H$54,8,FALSE)),"",VLOOKUP($A119,Varaosat!$A$1:$H$54,8,FALSE))</f>
        <v>3.75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>
        <v>43</v>
      </c>
      <c r="AH119" s="130"/>
      <c r="AI119" s="50">
        <v>3</v>
      </c>
      <c r="AJ119" s="51">
        <v>2</v>
      </c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>
        <v>20</v>
      </c>
      <c r="BB119" s="130"/>
      <c r="BC119" s="50"/>
      <c r="BD119" s="51">
        <v>1</v>
      </c>
      <c r="BE119" s="131">
        <f>E119+I119+M119+Q119+U119+Y119+AC119+AG119+AK119+AO119+AS119+AW119+BA119</f>
        <v>63</v>
      </c>
      <c r="BF119" s="132"/>
      <c r="BG119" s="81">
        <f>G119+K119+O119+S119+W119+AA119+AE119+AI119+AM119+AQ119+AU119+AY119+BC119</f>
        <v>3</v>
      </c>
      <c r="BH119" s="82">
        <f>H119+L119+P119+T119+X119+AB119+AF119+AJ119+AN119+AR119+AV119+AZ119+BD119</f>
        <v>3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0.8</v>
      </c>
      <c r="AH120" s="136"/>
      <c r="AI120" s="136">
        <f>IF(ISERROR(AJ119/(60*AJ$113/$D119)),"",AJ119/(60*AJ$113/$D119))</f>
        <v>1.6666666666666666E-2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0.4</v>
      </c>
      <c r="BB120" s="136"/>
      <c r="BC120" s="136">
        <f>IF(ISERROR(BD119/(60*BD$113/$D119)),"",BD119/(60*BD$113/$D119))</f>
        <v>8.3333333333333332E-3</v>
      </c>
      <c r="BD120" s="137"/>
      <c r="BE120" s="138"/>
      <c r="BF120" s="139"/>
      <c r="BG120" s="53"/>
      <c r="BH120" s="54"/>
    </row>
    <row r="121" spans="1:60">
      <c r="A121" s="144" t="s">
        <v>30</v>
      </c>
      <c r="B121" s="142" t="str">
        <f>IF(ISERROR(VLOOKUP($A121,Varaosat!$A$2:$B$56,2,FALSE)),"",VLOOKUP($A121,Varaosat!$A$2:$B$56,2,FALSE))</f>
        <v>Varaosa 117</v>
      </c>
      <c r="C121" s="80">
        <f>IF(ISERROR(VLOOKUP($A121,Varaosat!$A$1:$H$54,7,FALSE)),"",VLOOKUP($A121,Varaosat!$A$1:$H$54,7,FALSE))</f>
        <v>37.5</v>
      </c>
      <c r="D121" s="83">
        <f>IF(ISERROR(VLOOKUP($A121,Varaosat!$A$1:$H$54,8,FALSE)),"",VLOOKUP($A121,Varaosat!$A$1:$H$54,8,FALSE))</f>
        <v>8.8235294117647065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>
        <v>20</v>
      </c>
      <c r="AD121" s="130"/>
      <c r="AE121" s="50">
        <v>4</v>
      </c>
      <c r="AF121" s="51">
        <v>2</v>
      </c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20</v>
      </c>
      <c r="BF121" s="132"/>
      <c r="BG121" s="81">
        <f>G121+K121+O121+S121+W121+AA121+AE121+AI121+AM121+AQ121+AU121+AY121+BC121</f>
        <v>4</v>
      </c>
      <c r="BH121" s="82">
        <f>H121+L121+P121+T121+X121+AB121+AF121+AJ121+AN121+AR121+AV121+AZ121+BD121</f>
        <v>2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1.3333333333333333</v>
      </c>
      <c r="AD122" s="136"/>
      <c r="AE122" s="136">
        <f>IF(ISERROR(AF121/(60*AF$113/$D121)),"",AF121/(60*AF$113/$D121))</f>
        <v>3.921568627450981E-2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31</v>
      </c>
      <c r="B123" s="142" t="str">
        <f>IF(ISERROR(VLOOKUP($A123,Varaosat!$A$2:$B$56,2,FALSE)),"",VLOOKUP($A123,Varaosat!$A$2:$B$56,2,FALSE))</f>
        <v>Varaosa 118</v>
      </c>
      <c r="C123" s="80">
        <f>IF(ISERROR(VLOOKUP($A123,Varaosat!$A$1:$H$54,7,FALSE)),"",VLOOKUP($A123,Varaosat!$A$1:$H$54,7,FALSE))</f>
        <v>21.428571428571427</v>
      </c>
      <c r="D123" s="83">
        <f>IF(ISERROR(VLOOKUP($A123,Varaosat!$A$1:$H$54,8,FALSE)),"",VLOOKUP($A123,Varaosat!$A$1:$H$54,8,FALSE))</f>
        <v>6.4285714285714288</v>
      </c>
      <c r="E123" s="129"/>
      <c r="F123" s="130"/>
      <c r="G123" s="50"/>
      <c r="H123" s="51"/>
      <c r="I123" s="129">
        <v>21</v>
      </c>
      <c r="J123" s="130"/>
      <c r="K123" s="50"/>
      <c r="L123" s="51">
        <v>1</v>
      </c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21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1</v>
      </c>
      <c r="J124" s="136"/>
      <c r="K124" s="136">
        <f>IF(ISERROR(L123/(60*L$113/$D123)),"",L123/(60*L$113/$D123))</f>
        <v>1.4285714285714285E-2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 t="s">
        <v>4</v>
      </c>
      <c r="B125" s="142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>
        <v>7</v>
      </c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>
        <v>7</v>
      </c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14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0.4375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0.4375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44" t="s">
        <v>18</v>
      </c>
      <c r="B127" s="142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>
        <v>2</v>
      </c>
      <c r="BB127" s="130"/>
      <c r="BC127" s="50"/>
      <c r="BD127" s="51"/>
      <c r="BE127" s="131">
        <f>E127+I127+M127+Q127+U127+Y127+AC127+AG127+AK127+AO127+AS127+AW127+BA127</f>
        <v>2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5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</v>
      </c>
      <c r="N128" s="136"/>
      <c r="O128" s="136">
        <f>IF(ISERROR(P127/(60*P$113/$D127)),"",P127/(60*P$113/$D127))</f>
        <v>0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5.4054054054054057E-2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44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5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4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4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4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5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</v>
      </c>
      <c r="J159" s="147"/>
      <c r="K159" s="147">
        <f t="shared" ref="K159" si="49">SUM(K116,K118,K120,K122,K124,K126,K128,K130,K132,K134,K136,K138,K140,K142,K144,K146,K148,K150,K152,K154,K156,K158)</f>
        <v>1.4285714285714285E-2</v>
      </c>
      <c r="L159" s="148"/>
      <c r="M159" s="149">
        <f t="shared" ref="M159" si="50">SUM(M116,M118,M120,M122,M124,M126,M128,M130,M132,M134,M136,M138,M140,M142,M144,M146,M148,M150,M152,M154,M156,M158)</f>
        <v>1.1842105263157894</v>
      </c>
      <c r="N159" s="147"/>
      <c r="O159" s="147">
        <f t="shared" ref="O159" si="51">SUM(O116,O118,O120,O122,O124,O126,O128,O130,O132,O134,O136,O138,O140,O142,O144,O146,O148,O150,O152,O154,O156,O158)</f>
        <v>2.8571428571428571E-2</v>
      </c>
      <c r="P159" s="148"/>
      <c r="Q159" s="149">
        <f t="shared" ref="Q159" si="52">SUM(Q116,Q118,Q120,Q122,Q124,Q126,Q128,Q130,Q132,Q134,Q136,Q138,Q140,Q142,Q144,Q146,Q148,Q150,Q152,Q154,Q156,Q158)</f>
        <v>0.15789473684210525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0.4375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1.2666666666666666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1.3333333333333333</v>
      </c>
      <c r="AD159" s="147"/>
      <c r="AE159" s="147">
        <f t="shared" ref="AE159" si="59">SUM(AE116,AE118,AE120,AE122,AE124,AE126,AE128,AE130,AE132,AE134,AE136,AE138,AE140,AE142,AE144,AE146,AE148,AE150,AE152,AE154,AE156,AE158)</f>
        <v>3.921568627450981E-2</v>
      </c>
      <c r="AF159" s="148"/>
      <c r="AG159" s="149">
        <f t="shared" ref="AG159" si="60">SUM(AG116,AG118,AG120,AG122,AG124,AG126,AG128,AG130,AG132,AG134,AG136,AG138,AG140,AG142,AG144,AG146,AG148,AG150,AG152,AG154,AG156,AG158)</f>
        <v>0.8</v>
      </c>
      <c r="AH159" s="147"/>
      <c r="AI159" s="147">
        <f t="shared" ref="AI159" si="61">SUM(AI116,AI118,AI120,AI122,AI124,AI126,AI128,AI130,AI132,AI134,AI136,AI138,AI140,AI142,AI144,AI146,AI148,AI150,AI152,AI154,AI156,AI158)</f>
        <v>1.6666666666666666E-2</v>
      </c>
      <c r="AJ159" s="148"/>
      <c r="AK159" s="149">
        <f t="shared" ref="AK159" si="62">SUM(AK116,AK118,AK120,AK122,AK124,AK126,AK128,AK130,AK132,AK134,AK136,AK138,AK140,AK142,AK144,AK146,AK148,AK150,AK152,AK154,AK156,AK158)</f>
        <v>0.4375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0.34210526315789475</v>
      </c>
      <c r="AP159" s="147"/>
      <c r="AQ159" s="147">
        <f t="shared" ref="AQ159" si="65">SUM(AQ116,AQ118,AQ120,AQ122,AQ124,AQ126,AQ128,AQ130,AQ132,AQ134,AQ136,AQ138,AQ140,AQ142,AQ144,AQ146,AQ148,AQ150,AQ152,AQ154,AQ156,AQ158)</f>
        <v>9.5238095238095247E-3</v>
      </c>
      <c r="AR159" s="148"/>
      <c r="AS159" s="149">
        <f t="shared" ref="AS159" si="66">SUM(AS116,AS118,AS120,AS122,AS124,AS126,AS128,AS130,AS132,AS134,AS136,AS138,AS140,AS142,AS144,AS146,AS148,AS150,AS152,AS154,AS156,AS158)</f>
        <v>0.18421052631578946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0.5</v>
      </c>
      <c r="AX159" s="147"/>
      <c r="AY159" s="147">
        <f t="shared" ref="AY159" si="69">SUM(AY116,AY118,AY120,AY122,AY124,AY126,AY128,AY130,AY132,AY134,AY136,AY138,AY140,AY142,AY144,AY146,AY148,AY150,AY152,AY154,AY156,AY158)</f>
        <v>2.8571428571428571E-2</v>
      </c>
      <c r="AZ159" s="148"/>
      <c r="BA159" s="149">
        <f t="shared" ref="BA159" si="70">SUM(BA116,BA118,BA120,BA122,BA124,BA126,BA128,BA130,BA132,BA134,BA136,BA138,BA140,BA142,BA144,BA146,BA148,BA150,BA152,BA154,BA156,BA158)</f>
        <v>0.45405405405405408</v>
      </c>
      <c r="BB159" s="147"/>
      <c r="BC159" s="147">
        <f t="shared" ref="BC159" si="71">SUM(BC116,BC118,BC120,BC122,BC124,BC126,BC128,BC130,BC132,BC134,BC136,BC138,BC140,BC142,BC144,BC146,BC148,BC150,BC152,BC154,BC156,BC158)</f>
        <v>8.3333333333333332E-3</v>
      </c>
      <c r="BD159" s="148"/>
      <c r="BE159" s="151">
        <f>SUM(E159,I159,M159,Q159,U159,Y159,AC159,AG159,AK159,AO159,AS159,AW159,BA159)</f>
        <v>8.0974751066856321</v>
      </c>
      <c r="BF159" s="152"/>
      <c r="BG159" s="153">
        <f>SUM(G159,K159,O159,S159,W159,AA159,AE159,AI159,AM159,AQ159,AU159,AY159,BC159)</f>
        <v>0.14516806722689077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>
        <f>IF($E$106+$G$106=0,"",$E$106+$G$106)</f>
        <v>0.82833333333333325</v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1.0285714285714285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0.98095238095238091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1.0142857142857142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1.2272727272727273</v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1.2127819548872179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0.64880952380952384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1.3438409563409563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0.15789473684210525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1.1777777777777778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1.6310776942355891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0.4375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1.2731092436974791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7.6923076923076927E-3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1.2666666666666666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0.64880952380952384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1.4714285714285715</v>
      </c>
      <c r="N169" s="165"/>
      <c r="O169" s="60">
        <v>7</v>
      </c>
      <c r="P169" s="161" t="s">
        <v>147</v>
      </c>
      <c r="Q169" s="162"/>
      <c r="R169" s="163"/>
      <c r="S169" s="164">
        <f>IF(AC$159+AE$159=0,"",AC$159+AE$159)</f>
        <v>1.3725490196078431</v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0.26833333333333337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1.382120582120582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0.81666666666666676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1.475187969924812</v>
      </c>
      <c r="N171" s="165"/>
      <c r="O171" s="60">
        <v>9</v>
      </c>
      <c r="P171" s="161" t="s">
        <v>149</v>
      </c>
      <c r="Q171" s="162"/>
      <c r="R171" s="163"/>
      <c r="S171" s="164">
        <f>IF($AK$159+$AM$159=0,"",$AK$159+$AM$159)</f>
        <v>0.4375</v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0.3125</v>
      </c>
      <c r="H172" s="165"/>
      <c r="I172" s="60">
        <v>10</v>
      </c>
      <c r="J172" s="161" t="s">
        <v>150</v>
      </c>
      <c r="K172" s="162"/>
      <c r="L172" s="163"/>
      <c r="M172" s="164">
        <f>IF($AO$106+$AQ$106=0,"",$AO$106+$AQ$106)</f>
        <v>0.8075980392156864</v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0.35162907268170429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1</v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0.18421052631578946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1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0.25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0.52857142857142858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0.5083333333333333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0.98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0.46238738738738744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10.593516891605127</v>
      </c>
      <c r="G176" s="177"/>
      <c r="H176" s="177"/>
      <c r="I176" s="55"/>
      <c r="J176" s="55"/>
      <c r="K176" s="55"/>
      <c r="L176" s="176">
        <f>SUM(M163:N175)</f>
        <v>11.158231835244221</v>
      </c>
      <c r="M176" s="177"/>
      <c r="N176" s="177"/>
      <c r="O176" s="55"/>
      <c r="P176" s="55"/>
      <c r="Q176" s="55"/>
      <c r="R176" s="176">
        <f>SUM(S163:T175)</f>
        <v>8.2426431739125228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29.994391900761872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0.62488316459920568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95C6E-BC37-4B06-9B30-23772EBE99CD}">
  <sheetPr codeName="Taul21"/>
  <dimension ref="A1:BH178"/>
  <sheetViews>
    <sheetView showZeros="0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43376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92890</v>
      </c>
      <c r="J5" s="111"/>
      <c r="K5" s="111"/>
      <c r="L5" s="112"/>
      <c r="M5" s="110">
        <v>92802</v>
      </c>
      <c r="N5" s="111"/>
      <c r="O5" s="111"/>
      <c r="P5" s="112"/>
      <c r="Q5" s="110">
        <v>92962</v>
      </c>
      <c r="R5" s="111"/>
      <c r="S5" s="111"/>
      <c r="T5" s="112"/>
      <c r="U5" s="110">
        <v>92074</v>
      </c>
      <c r="V5" s="111"/>
      <c r="W5" s="111"/>
      <c r="X5" s="112"/>
      <c r="Y5" s="110">
        <v>92247</v>
      </c>
      <c r="Z5" s="111"/>
      <c r="AA5" s="111"/>
      <c r="AB5" s="112"/>
      <c r="AC5" s="110">
        <v>92057</v>
      </c>
      <c r="AD5" s="111"/>
      <c r="AE5" s="111"/>
      <c r="AF5" s="112"/>
      <c r="AG5" s="110">
        <v>92999</v>
      </c>
      <c r="AH5" s="111"/>
      <c r="AI5" s="111"/>
      <c r="AJ5" s="112"/>
      <c r="AK5" s="110">
        <v>92119</v>
      </c>
      <c r="AL5" s="111"/>
      <c r="AM5" s="111"/>
      <c r="AN5" s="112"/>
      <c r="AO5" s="110">
        <v>92103</v>
      </c>
      <c r="AP5" s="111"/>
      <c r="AQ5" s="111"/>
      <c r="AR5" s="112"/>
      <c r="AS5" s="110">
        <v>92011</v>
      </c>
      <c r="AT5" s="111"/>
      <c r="AU5" s="111"/>
      <c r="AV5" s="112"/>
      <c r="AW5" s="110">
        <v>92043</v>
      </c>
      <c r="AX5" s="111"/>
      <c r="AY5" s="111"/>
      <c r="AZ5" s="112"/>
      <c r="BA5" s="110">
        <v>92008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77</v>
      </c>
      <c r="J6" s="124"/>
      <c r="K6" s="124"/>
      <c r="L6" s="125"/>
      <c r="M6" s="123" t="str">
        <f>IF(ISERROR(VLOOKUP(M$5,Työntekijät!$A$2:$B$86,2,FALSE)),"",(VLOOKUP(M$5,Työntekijät!$A$2:$B$86,2,FALSE)))</f>
        <v>Sukunimi 74</v>
      </c>
      <c r="N6" s="124"/>
      <c r="O6" s="124"/>
      <c r="P6" s="125"/>
      <c r="Q6" s="123" t="str">
        <f>IF(ISERROR(VLOOKUP(Q$5,Työntekijät!$A$2:$B$86,2,FALSE)),"",(VLOOKUP(Q$5,Työntekijät!$A$2:$B$86,2,FALSE)))</f>
        <v>Sukunimi 84</v>
      </c>
      <c r="R6" s="124"/>
      <c r="S6" s="124"/>
      <c r="T6" s="125"/>
      <c r="U6" s="123" t="str">
        <f>IF(ISERROR(VLOOKUP(U$5,Työntekijät!$A$2:$B$86,2,FALSE)),"",(VLOOKUP(U$5,Työntekijät!$A$2:$B$86,2,FALSE)))</f>
        <v>Sukunimi 20</v>
      </c>
      <c r="V6" s="124"/>
      <c r="W6" s="124"/>
      <c r="X6" s="125"/>
      <c r="Y6" s="123" t="str">
        <f>IF(ISERROR(VLOOKUP(Y$5,Työntekijät!$A$2:$B$86,2,FALSE)),"",(VLOOKUP(Y$5,Työntekijät!$A$2:$B$86,2,FALSE)))</f>
        <v>Sukunimi 51</v>
      </c>
      <c r="Z6" s="124"/>
      <c r="AA6" s="124"/>
      <c r="AB6" s="125"/>
      <c r="AC6" s="123" t="str">
        <f>IF(ISERROR(VLOOKUP(AC$5,Työntekijät!$A$2:$B$86,2,FALSE)),"",(VLOOKUP(AC$5,Työntekijät!$A$2:$B$86,2,FALSE)))</f>
        <v>Sukunimi 14</v>
      </c>
      <c r="AD6" s="124"/>
      <c r="AE6" s="124"/>
      <c r="AF6" s="125"/>
      <c r="AG6" s="123" t="str">
        <f>IF(ISERROR(VLOOKUP(AG$5,Työntekijät!$A$2:$B$86,2,FALSE)),"",(VLOOKUP(AG$5,Työntekijät!$A$2:$B$86,2,FALSE)))</f>
        <v>Sukunimi 85</v>
      </c>
      <c r="AH6" s="124"/>
      <c r="AI6" s="124"/>
      <c r="AJ6" s="125"/>
      <c r="AK6" s="123" t="str">
        <f>IF(ISERROR(VLOOKUP(AK$5,Työntekijät!$A$2:$B$86,2,FALSE)),"",(VLOOKUP(AK$5,Työntekijät!$A$2:$B$86,2,FALSE)))</f>
        <v>Sukunimi 41</v>
      </c>
      <c r="AL6" s="124"/>
      <c r="AM6" s="124"/>
      <c r="AN6" s="125"/>
      <c r="AO6" s="123" t="str">
        <f>IF(ISERROR(VLOOKUP(AO$5,Työntekijät!$A$2:$B$86,2,FALSE)),"",(VLOOKUP(AO$5,Työntekijät!$A$2:$B$86,2,FALSE)))</f>
        <v>Sukunimi 32</v>
      </c>
      <c r="AP6" s="124"/>
      <c r="AQ6" s="124"/>
      <c r="AR6" s="125"/>
      <c r="AS6" s="123" t="str">
        <f>IF(ISERROR(VLOOKUP(AS$5,Työntekijät!$A$2:$B$86,2,FALSE)),"",(VLOOKUP(AS$5,Työntekijät!$A$2:$B$86,2,FALSE)))</f>
        <v>Sukunimi 5</v>
      </c>
      <c r="AT6" s="124"/>
      <c r="AU6" s="124"/>
      <c r="AV6" s="125"/>
      <c r="AW6" s="123" t="str">
        <f>IF(ISERROR(VLOOKUP(AW$5,Työntekijät!$A$2:$B$86,2,FALSE)),"",(VLOOKUP(AW$5,Työntekijät!$A$2:$B$86,2,FALSE)))</f>
        <v>Sukunimi 11</v>
      </c>
      <c r="AX6" s="124"/>
      <c r="AY6" s="124"/>
      <c r="AZ6" s="125"/>
      <c r="BA6" s="123" t="str">
        <f>IF(ISERROR(VLOOKUP(BA$5,Työntekijät!$A$2:$B$86,2,FALSE)),"",(VLOOKUP(BA$5,Työntekijät!$A$2:$B$86,2,FALSE)))</f>
        <v>Sukunimi 4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43376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25</v>
      </c>
      <c r="B9" s="142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29"/>
      <c r="F9" s="130"/>
      <c r="G9" s="50"/>
      <c r="H9" s="51"/>
      <c r="I9" s="129">
        <v>1</v>
      </c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>
        <v>5</v>
      </c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6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5.2631578947368418E-2</v>
      </c>
      <c r="J10" s="136"/>
      <c r="K10" s="136">
        <f>IF(ISERROR(L9/(60*L$7/$D9)),"",L9/(60*L$7/$D9))</f>
        <v>0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</v>
      </c>
      <c r="V10" s="136"/>
      <c r="W10" s="136">
        <f>IF(ISERROR(X9/(60*X$7/$D9)),"",X9/(60*X$7/$D9))</f>
        <v>0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0.26315789473684209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31</v>
      </c>
      <c r="B11" s="142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29"/>
      <c r="F11" s="130"/>
      <c r="G11" s="50"/>
      <c r="H11" s="51"/>
      <c r="I11" s="129">
        <v>20</v>
      </c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>
        <v>24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>
        <v>1</v>
      </c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45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0.95238095238095233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1.1428571428571428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4.7619047619047616E-2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20</v>
      </c>
      <c r="B13" s="142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>
        <v>9</v>
      </c>
      <c r="AH13" s="130"/>
      <c r="AI13" s="50"/>
      <c r="AJ13" s="51"/>
      <c r="AK13" s="129"/>
      <c r="AL13" s="130"/>
      <c r="AM13" s="50"/>
      <c r="AN13" s="51"/>
      <c r="AO13" s="129">
        <v>9</v>
      </c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18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0.23684210526315788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0.23684210526315788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71" t="s">
        <v>81</v>
      </c>
      <c r="B15" s="142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>
        <v>23</v>
      </c>
      <c r="AD15" s="130"/>
      <c r="AE15" s="50"/>
      <c r="AF15" s="51">
        <v>1</v>
      </c>
      <c r="AG15" s="129"/>
      <c r="AH15" s="130"/>
      <c r="AI15" s="50"/>
      <c r="AJ15" s="51"/>
      <c r="AK15" s="129">
        <v>8</v>
      </c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>
        <v>12</v>
      </c>
      <c r="BB15" s="130"/>
      <c r="BC15" s="50">
        <v>1</v>
      </c>
      <c r="BD15" s="51">
        <v>1</v>
      </c>
      <c r="BE15" s="131">
        <f>E15+I15+M15+Q15+U15+Y15+AC15+AG15+AK15+AO15+AS15+AW15+BA15</f>
        <v>43</v>
      </c>
      <c r="BF15" s="13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1.0454545454545454</v>
      </c>
      <c r="AD16" s="136"/>
      <c r="AE16" s="136">
        <f>IF(ISERROR(AF15/(60*AF$7/$D15)),"",AF15/(60*AF$7/$D15))</f>
        <v>0.02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0.36363636363636365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0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0.5</v>
      </c>
      <c r="BB16" s="136"/>
      <c r="BC16" s="136">
        <f>IF(ISERROR(BD15/(60*BD$7/$D15)),"",BD15/(60*BD$7/$D15))</f>
        <v>0.02</v>
      </c>
      <c r="BD16" s="137"/>
      <c r="BE16" s="138"/>
      <c r="BF16" s="139"/>
      <c r="BG16" s="53"/>
      <c r="BH16" s="54"/>
    </row>
    <row r="17" spans="1:60">
      <c r="A17" s="144" t="s">
        <v>16</v>
      </c>
      <c r="B17" s="142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29"/>
      <c r="F17" s="130"/>
      <c r="G17" s="50"/>
      <c r="H17" s="51"/>
      <c r="I17" s="129"/>
      <c r="J17" s="130"/>
      <c r="K17" s="50"/>
      <c r="L17" s="51"/>
      <c r="M17" s="129">
        <v>25</v>
      </c>
      <c r="N17" s="130"/>
      <c r="O17" s="50"/>
      <c r="P17" s="51">
        <v>5</v>
      </c>
      <c r="Q17" s="129">
        <v>39</v>
      </c>
      <c r="R17" s="130"/>
      <c r="S17" s="50">
        <v>3</v>
      </c>
      <c r="T17" s="51">
        <v>2</v>
      </c>
      <c r="U17" s="129">
        <v>13</v>
      </c>
      <c r="V17" s="130"/>
      <c r="W17" s="50">
        <v>1</v>
      </c>
      <c r="X17" s="51"/>
      <c r="Y17" s="129">
        <v>47</v>
      </c>
      <c r="Z17" s="130"/>
      <c r="AA17" s="50">
        <v>1</v>
      </c>
      <c r="AB17" s="51">
        <v>2</v>
      </c>
      <c r="AC17" s="129"/>
      <c r="AD17" s="130"/>
      <c r="AE17" s="50"/>
      <c r="AF17" s="51"/>
      <c r="AG17" s="129">
        <v>25</v>
      </c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>
        <v>30</v>
      </c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179</v>
      </c>
      <c r="BF17" s="13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0.65789473684210531</v>
      </c>
      <c r="N18" s="136"/>
      <c r="O18" s="136">
        <f>IF(ISERROR(P17/(60*P$7/$D17)),"",P17/(60*P$7/$D17))</f>
        <v>4.7619047619047616E-2</v>
      </c>
      <c r="P18" s="137"/>
      <c r="Q18" s="135">
        <f>IF(ISERROR((Q17-S17)/(60*T$7/$C17)),"",(Q17-S17)/(60*T$7/$C17))</f>
        <v>0.94736842105263153</v>
      </c>
      <c r="R18" s="136"/>
      <c r="S18" s="136">
        <f>IF(ISERROR(T17/(60*T$7/$D17)),"",T17/(60*T$7/$D17))</f>
        <v>1.9047619047619049E-2</v>
      </c>
      <c r="T18" s="137"/>
      <c r="U18" s="135">
        <f>IF(ISERROR((U17-W17)/(60*X$7/$C17)),"",(U17-W17)/(60*X$7/$C17))</f>
        <v>0.31578947368421051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1.2105263157894737</v>
      </c>
      <c r="Z18" s="136"/>
      <c r="AA18" s="136">
        <f>IF(ISERROR(AB17/(60*AB$7/$D17)),"",AB17/(60*AB$7/$D17))</f>
        <v>1.9047619047619049E-2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0.65789473684210531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0.78947368421052633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87</v>
      </c>
      <c r="B19" s="142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>
        <v>10</v>
      </c>
      <c r="AP19" s="130"/>
      <c r="AQ19" s="50"/>
      <c r="AR19" s="51"/>
      <c r="AS19" s="129">
        <v>10</v>
      </c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20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0.41666666666666669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0.41666666666666669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34</v>
      </c>
      <c r="B21" s="142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>
        <v>5</v>
      </c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5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0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0.1785714285714286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1.0050125313283207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0.65789473684210531</v>
      </c>
      <c r="N53" s="147"/>
      <c r="O53" s="147">
        <f t="shared" ref="O53" si="3">SUM(O10,O12,O14,O16,O18,O20,O22,O24,O26,O28,O30,O32,O34,O36,O38,O40,O42,O44,O46,O48,O50,O52)</f>
        <v>4.7619047619047616E-2</v>
      </c>
      <c r="P53" s="148"/>
      <c r="Q53" s="149">
        <f t="shared" ref="Q53" si="4">SUM(Q10,Q12,Q14,Q16,Q18,Q20,Q22,Q24,Q26,Q28,Q30,Q32,Q34,Q36,Q38,Q40,Q42,Q44,Q46,Q48,Q50,Q52)</f>
        <v>1.1259398496240602</v>
      </c>
      <c r="R53" s="147"/>
      <c r="S53" s="147">
        <f t="shared" ref="S53" si="5">SUM(S10,S12,S14,S16,S18,S20,S22,S24,S26,S28,S30,S32,S34,S36,S38,S40,S42,S44,S46,S48,S50,S52)</f>
        <v>1.9047619047619049E-2</v>
      </c>
      <c r="T53" s="148"/>
      <c r="U53" s="149">
        <f t="shared" ref="U53" si="6">SUM(U10,U12,U14,U16,U18,U20,U22,U24,U26,U28,U30,U32,U34,U36,U38,U40,U42,U44,U46,U48,U50,U52)</f>
        <v>0.31578947368421051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1.2105263157894737</v>
      </c>
      <c r="Z53" s="147"/>
      <c r="AA53" s="147">
        <f t="shared" ref="AA53" si="9">SUM(AA10,AA12,AA14,AA16,AA18,AA20,AA22,AA24,AA26,AA28,AA30,AA32,AA34,AA36,AA38,AA40,AA42,AA44,AA46,AA48,AA50,AA52)</f>
        <v>1.9047619047619049E-2</v>
      </c>
      <c r="AB53" s="148"/>
      <c r="AC53" s="149">
        <f t="shared" ref="AC53" si="10">SUM(AC10,AC12,AC14,AC16,AC18,AC20,AC22,AC24,AC26,AC28,AC30,AC32,AC34,AC36,AC38,AC40,AC42,AC44,AC46,AC48,AC50,AC52)</f>
        <v>1.0454545454545454</v>
      </c>
      <c r="AD53" s="147"/>
      <c r="AE53" s="147">
        <f t="shared" ref="AE53" si="11">SUM(AE10,AE12,AE14,AE16,AE18,AE20,AE22,AE24,AE26,AE28,AE30,AE32,AE34,AE36,AE38,AE40,AE42,AE44,AE46,AE48,AE50,AE52)</f>
        <v>0.02</v>
      </c>
      <c r="AF53" s="148"/>
      <c r="AG53" s="149">
        <f t="shared" ref="AG53" si="12">SUM(AG10,AG12,AG14,AG16,AG18,AG20,AG22,AG24,AG26,AG28,AG30,AG32,AG34,AG36,AG38,AG40,AG42,AG44,AG46,AG48,AG50,AG52)</f>
        <v>0.89473684210526316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1.5064935064935066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0.65350877192982459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0.67982456140350878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0.837092731829574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0.02</v>
      </c>
      <c r="BD53" s="148"/>
      <c r="BE53" s="151">
        <f>SUM(E53,I53,M53,Q53,U53,Y53,AC53,AG53,AK53,AO53,AS53,AW53,BA53)</f>
        <v>10.432273866484394</v>
      </c>
      <c r="BF53" s="152"/>
      <c r="BG53" s="153">
        <f>SUM(G53,K53,O53,S53,W53,AA53,AE53,AI53,AM53,AQ53,AU53,AY53,BC53)</f>
        <v>0.12571428571428572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/>
      <c r="F58" s="189"/>
      <c r="G58" s="189"/>
      <c r="H58" s="190"/>
      <c r="I58" s="110">
        <v>92156</v>
      </c>
      <c r="J58" s="111"/>
      <c r="K58" s="111"/>
      <c r="L58" s="112"/>
      <c r="M58" s="110">
        <v>92105</v>
      </c>
      <c r="N58" s="111"/>
      <c r="O58" s="111"/>
      <c r="P58" s="112"/>
      <c r="Q58" s="110">
        <v>92904</v>
      </c>
      <c r="R58" s="111"/>
      <c r="S58" s="111"/>
      <c r="T58" s="112"/>
      <c r="U58" s="110">
        <v>92063</v>
      </c>
      <c r="V58" s="111"/>
      <c r="W58" s="111"/>
      <c r="X58" s="112"/>
      <c r="Y58" s="110">
        <v>92669</v>
      </c>
      <c r="Z58" s="111"/>
      <c r="AA58" s="111"/>
      <c r="AB58" s="112"/>
      <c r="AC58" s="110">
        <v>92244</v>
      </c>
      <c r="AD58" s="111"/>
      <c r="AE58" s="111"/>
      <c r="AF58" s="112"/>
      <c r="AG58" s="110">
        <v>92082</v>
      </c>
      <c r="AH58" s="111"/>
      <c r="AI58" s="111"/>
      <c r="AJ58" s="112"/>
      <c r="AK58" s="110">
        <v>92671</v>
      </c>
      <c r="AL58" s="111"/>
      <c r="AM58" s="111"/>
      <c r="AN58" s="112"/>
      <c r="AO58" s="110">
        <v>92067</v>
      </c>
      <c r="AP58" s="111"/>
      <c r="AQ58" s="111"/>
      <c r="AR58" s="112"/>
      <c r="AS58" s="110">
        <v>92006</v>
      </c>
      <c r="AT58" s="111"/>
      <c r="AU58" s="111"/>
      <c r="AV58" s="112"/>
      <c r="AW58" s="110">
        <v>92012</v>
      </c>
      <c r="AX58" s="111"/>
      <c r="AY58" s="111"/>
      <c r="AZ58" s="112"/>
      <c r="BA58" s="110">
        <v>92366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>Sukunimi 48</v>
      </c>
      <c r="J59" s="124"/>
      <c r="K59" s="124"/>
      <c r="L59" s="125"/>
      <c r="M59" s="123" t="str">
        <f>IF(ISERROR(VLOOKUP(M$58,Työntekijät!$A$2:$B$86,2,FALSE)),"",(VLOOKUP(M$58,Työntekijät!$A$2:$B$86,2,FALSE)))</f>
        <v>Sukunimi 34</v>
      </c>
      <c r="N59" s="124"/>
      <c r="O59" s="124"/>
      <c r="P59" s="125"/>
      <c r="Q59" s="123" t="str">
        <f>IF(ISERROR(VLOOKUP(Q$58,Työntekijät!$A$2:$B$86,2,FALSE)),"",(VLOOKUP(Q$58,Työntekijät!$A$2:$B$86,2,FALSE)))</f>
        <v>Sukunimi 78</v>
      </c>
      <c r="R59" s="124"/>
      <c r="S59" s="124"/>
      <c r="T59" s="125"/>
      <c r="U59" s="123" t="str">
        <f>IF(ISERROR(VLOOKUP(U$58,Työntekijät!$A$2:$B$86,2,FALSE)),"",(VLOOKUP(U$58,Työntekijät!$A$2:$B$86,2,FALSE)))</f>
        <v>Sukunimi 16</v>
      </c>
      <c r="V59" s="124"/>
      <c r="W59" s="124"/>
      <c r="X59" s="125"/>
      <c r="Y59" s="123" t="str">
        <f>IF(ISERROR(VLOOKUP(Y$58,Työntekijät!$A$2:$B$86,2,FALSE)),"",(VLOOKUP(Y$58,Työntekijät!$A$2:$B$86,2,FALSE)))</f>
        <v>Sukunimi 67</v>
      </c>
      <c r="Z59" s="124"/>
      <c r="AA59" s="124"/>
      <c r="AB59" s="125"/>
      <c r="AC59" s="123" t="str">
        <f>IF(ISERROR(VLOOKUP(AC$58,Työntekijät!$A$2:$B$86,2,FALSE)),"",(VLOOKUP(AC$58,Työntekijät!$A$2:$B$86,2,FALSE)))</f>
        <v>Sukunimi 50</v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22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68</v>
      </c>
      <c r="AL59" s="124"/>
      <c r="AM59" s="124"/>
      <c r="AN59" s="125"/>
      <c r="AO59" s="123" t="str">
        <f>IF(ISERROR(VLOOKUP(AO$58,Työntekijät!$A$2:$B$86,2,FALSE)),"",(VLOOKUP(AO$58,Työntekijät!$A$2:$B$86,2,FALSE)))</f>
        <v>Sukunimi 19</v>
      </c>
      <c r="AP59" s="124"/>
      <c r="AQ59" s="124"/>
      <c r="AR59" s="125"/>
      <c r="AS59" s="123" t="str">
        <f>IF(ISERROR(VLOOKUP(AS$58,Työntekijät!$A$2:$B$86,2,FALSE)),"",(VLOOKUP(AS$58,Työntekijät!$A$2:$B$86,2,FALSE)))</f>
        <v>Sukunimi 3</v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6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56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43376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73" t="s">
        <v>89</v>
      </c>
      <c r="B62" s="142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29"/>
      <c r="F62" s="130"/>
      <c r="G62" s="50"/>
      <c r="H62" s="51"/>
      <c r="I62" s="129"/>
      <c r="J62" s="130"/>
      <c r="K62" s="50"/>
      <c r="L62" s="51"/>
      <c r="M62" s="129">
        <v>17</v>
      </c>
      <c r="N62" s="130"/>
      <c r="O62" s="50"/>
      <c r="P62" s="51"/>
      <c r="Q62" s="129">
        <v>19</v>
      </c>
      <c r="R62" s="130"/>
      <c r="S62" s="50">
        <v>2</v>
      </c>
      <c r="T62" s="51"/>
      <c r="U62" s="129"/>
      <c r="V62" s="130"/>
      <c r="W62" s="50"/>
      <c r="X62" s="51"/>
      <c r="Y62" s="129"/>
      <c r="Z62" s="130"/>
      <c r="AA62" s="50"/>
      <c r="AB62" s="51"/>
      <c r="AC62" s="129">
        <v>14</v>
      </c>
      <c r="AD62" s="130"/>
      <c r="AE62" s="50"/>
      <c r="AF62" s="51">
        <v>2</v>
      </c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>
        <v>4</v>
      </c>
      <c r="AT62" s="130"/>
      <c r="AU62" s="50"/>
      <c r="AV62" s="51"/>
      <c r="AW62" s="129">
        <v>4</v>
      </c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58</v>
      </c>
      <c r="BF62" s="13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0.4358974358974359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0.4358974358974359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0</v>
      </c>
      <c r="V63" s="136"/>
      <c r="W63" s="136">
        <f>IF(ISERROR(X62/(60*X$60/$D62)),"",X62/(60*X$60/$D62))</f>
        <v>0</v>
      </c>
      <c r="X63" s="137"/>
      <c r="Y63" s="135">
        <f>IF(ISERROR((Y62-AA62)/(60*AB$60/$C62)),"",(Y62-AA62)/(60*AB$60/$C62))</f>
        <v>0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0.35897435897435898</v>
      </c>
      <c r="AD63" s="136"/>
      <c r="AE63" s="136">
        <f>IF(ISERROR(AF62/(60*AF$60/$D62)),"",AF62/(60*AF$60/$D62))</f>
        <v>2.2222222222222223E-2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0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0.10256410256410256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0.10256410256410256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71" t="s">
        <v>75</v>
      </c>
      <c r="B64" s="142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>
        <v>26</v>
      </c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26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1.2380952380952381</v>
      </c>
      <c r="V65" s="136"/>
      <c r="W65" s="136">
        <f>IF(ISERROR(X64/(60*X$60/$D64)),"",X64/(60*X$60/$D64))</f>
        <v>0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</v>
      </c>
      <c r="AL65" s="136"/>
      <c r="AM65" s="136">
        <f>IF(ISERROR(AN64/(60*AN$60/$D64)),"",AN64/(60*AN$60/$D64))</f>
        <v>0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71" t="s">
        <v>87</v>
      </c>
      <c r="B66" s="142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>
        <v>6</v>
      </c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6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0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0.25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0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0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71" t="s">
        <v>81</v>
      </c>
      <c r="B68" s="142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29"/>
      <c r="F68" s="130"/>
      <c r="G68" s="50"/>
      <c r="H68" s="51"/>
      <c r="I68" s="129">
        <v>10</v>
      </c>
      <c r="J68" s="130"/>
      <c r="K68" s="50"/>
      <c r="L68" s="51">
        <v>2</v>
      </c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>
        <v>15</v>
      </c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25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0.45454545454545453</v>
      </c>
      <c r="J69" s="136"/>
      <c r="K69" s="136">
        <f>IF(ISERROR(L68/(60*L$60/$D68)),"",L68/(60*L$60/$D68))</f>
        <v>0.04</v>
      </c>
      <c r="L69" s="137"/>
      <c r="M69" s="135">
        <f>IF(ISERROR((M68-O68)/(60*P$60/$C68)),"",(M68-O68)/(60*P$60/$C68))</f>
        <v>0</v>
      </c>
      <c r="N69" s="136"/>
      <c r="O69" s="136">
        <f>IF(ISERROR(P68/(60*P$60/$D68)),"",P68/(60*P$60/$D68))</f>
        <v>0</v>
      </c>
      <c r="P69" s="137"/>
      <c r="Q69" s="135">
        <f>IF(ISERROR((Q68-S68)/(60*T$60/$C68)),"",(Q68-S68)/(60*T$60/$C68))</f>
        <v>0</v>
      </c>
      <c r="R69" s="136"/>
      <c r="S69" s="136">
        <f>IF(ISERROR(T68/(60*T$60/$D68)),"",T68/(60*T$60/$D68))</f>
        <v>0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0</v>
      </c>
      <c r="AH69" s="136"/>
      <c r="AI69" s="136">
        <f>IF(ISERROR(AJ68/(60*AJ$60/$D68)),"",AJ68/(60*AJ$60/$D68))</f>
        <v>0</v>
      </c>
      <c r="AJ69" s="137"/>
      <c r="AK69" s="135">
        <f>IF(ISERROR((AK68-AM68)/(60*AN$60/$C68)),"",(AK68-AM68)/(60*AN$60/$C68))</f>
        <v>0.68181818181818177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71" t="s">
        <v>16</v>
      </c>
      <c r="B70" s="142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29"/>
      <c r="F70" s="130"/>
      <c r="G70" s="50"/>
      <c r="H70" s="51"/>
      <c r="I70" s="129">
        <v>10</v>
      </c>
      <c r="J70" s="130"/>
      <c r="K70" s="50"/>
      <c r="L70" s="51">
        <v>1</v>
      </c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>
        <v>11</v>
      </c>
      <c r="Z70" s="130"/>
      <c r="AA70" s="50"/>
      <c r="AB70" s="51">
        <v>1</v>
      </c>
      <c r="AC70" s="129">
        <v>29</v>
      </c>
      <c r="AD70" s="130"/>
      <c r="AE70" s="50"/>
      <c r="AF70" s="51">
        <v>2</v>
      </c>
      <c r="AG70" s="129"/>
      <c r="AH70" s="130"/>
      <c r="AI70" s="50"/>
      <c r="AJ70" s="51"/>
      <c r="AK70" s="129">
        <v>33</v>
      </c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83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0.26315789473684209</v>
      </c>
      <c r="J71" s="136"/>
      <c r="K71" s="136">
        <f>IF(ISERROR(L70/(60*L$60/$D70)),"",L70/(60*L$60/$D70))</f>
        <v>9.5238095238095247E-3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0.28947368421052633</v>
      </c>
      <c r="Z71" s="136"/>
      <c r="AA71" s="136">
        <f>IF(ISERROR(AB70/(60*AB$60/$D70)),"",AB70/(60*AB$60/$D70))</f>
        <v>9.5238095238095247E-3</v>
      </c>
      <c r="AB71" s="137"/>
      <c r="AC71" s="135">
        <f>IF(ISERROR((AC70-AE70)/(60*AF$60/$C70)),"",(AC70-AE70)/(60*AF$60/$C70))</f>
        <v>0.76315789473684215</v>
      </c>
      <c r="AD71" s="136"/>
      <c r="AE71" s="136">
        <f>IF(ISERROR(AF70/(60*AF$60/$D70)),"",AF70/(60*AF$60/$D70))</f>
        <v>1.9047619047619049E-2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0.86842105263157898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71" t="s">
        <v>30</v>
      </c>
      <c r="B72" s="142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>
        <v>16</v>
      </c>
      <c r="Z72" s="130"/>
      <c r="AA72" s="50">
        <v>1</v>
      </c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16</v>
      </c>
      <c r="BF72" s="13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3"/>
      <c r="C73" s="133" t="s">
        <v>137</v>
      </c>
      <c r="D73" s="134"/>
      <c r="E73" s="135">
        <f>IF(ISERROR((E72-G72)/(60*H$60/$C72)),"",(E72-G72)/(60*H$60/$C72))</f>
        <v>0</v>
      </c>
      <c r="F73" s="136"/>
      <c r="G73" s="136">
        <f>IF(ISERROR(H72/(60*H$60/$D72)),"",H72/(60*H$60/$D72))</f>
        <v>0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1.25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71" t="s">
        <v>8</v>
      </c>
      <c r="B74" s="142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>
        <v>51</v>
      </c>
      <c r="AH74" s="130"/>
      <c r="AI74" s="50"/>
      <c r="AJ74" s="51">
        <v>1</v>
      </c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>
        <v>62</v>
      </c>
      <c r="BB74" s="130"/>
      <c r="BC74" s="50">
        <v>2</v>
      </c>
      <c r="BD74" s="51"/>
      <c r="BE74" s="131">
        <f>E74+I74+M74+Q74+U74+Y74+AC74+AG74+AK74+AO74+AS74+AW74+BA74</f>
        <v>113</v>
      </c>
      <c r="BF74" s="13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</v>
      </c>
      <c r="J75" s="136"/>
      <c r="K75" s="136">
        <f>IF(ISERROR(L74/(60*L$60/$D74)),"",L74/(60*L$60/$D74))</f>
        <v>0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1.0000000000000002</v>
      </c>
      <c r="AH75" s="136"/>
      <c r="AI75" s="136">
        <f>IF(ISERROR(AJ74/(60*AJ$60/$D74)),"",AJ74/(60*AJ$60/$D74))</f>
        <v>1.0638297872340425E-2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</v>
      </c>
      <c r="AT75" s="136"/>
      <c r="AU75" s="136">
        <f>IF(ISERROR(AV74/(60*AV$60/$D74)),"",AV74/(60*AV$60/$D74))</f>
        <v>0</v>
      </c>
      <c r="AV75" s="137"/>
      <c r="AW75" s="135">
        <f>IF(ISERROR((AW74-AY74)/(60*AZ$60/$C74)),"",(AW74-AY74)/(60*AZ$60/$C74))</f>
        <v>0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1.1764705882352944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71" t="s">
        <v>34</v>
      </c>
      <c r="B76" s="142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>
        <v>11</v>
      </c>
      <c r="AP76" s="130"/>
      <c r="AQ76" s="50">
        <v>3</v>
      </c>
      <c r="AR76" s="51"/>
      <c r="AS76" s="129">
        <v>13</v>
      </c>
      <c r="AT76" s="130"/>
      <c r="AU76" s="50">
        <v>3</v>
      </c>
      <c r="AV76" s="51"/>
      <c r="AW76" s="129">
        <v>14</v>
      </c>
      <c r="AX76" s="130"/>
      <c r="AY76" s="50"/>
      <c r="AZ76" s="51">
        <v>4</v>
      </c>
      <c r="BA76" s="129"/>
      <c r="BB76" s="130"/>
      <c r="BC76" s="50"/>
      <c r="BD76" s="51"/>
      <c r="BE76" s="131">
        <f>E76+I76+M76+Q76+U76+Y76+AC76+AG76+AK76+AO76+AS76+AW76+BA76</f>
        <v>38</v>
      </c>
      <c r="BF76" s="13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0.28571428571428575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0.35714285714285721</v>
      </c>
      <c r="AT77" s="136"/>
      <c r="AU77" s="136">
        <f>IF(ISERROR(AV76/(60*AV$60/$D76)),"",AV76/(60*AV$60/$D76))</f>
        <v>0</v>
      </c>
      <c r="AV77" s="137"/>
      <c r="AW77" s="135">
        <f>IF(ISERROR((AW76-AY76)/(60*AZ$60/$C76)),"",(AW76-AY76)/(60*AZ$60/$C76))</f>
        <v>0.50000000000000011</v>
      </c>
      <c r="AX77" s="136"/>
      <c r="AY77" s="136">
        <f>IF(ISERROR(AZ76/(60*AZ$60/$D76)),"",AZ76/(60*AZ$60/$D76))</f>
        <v>5.1948051948051951E-2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0.71770334928229662</v>
      </c>
      <c r="J106" s="147"/>
      <c r="K106" s="147">
        <f t="shared" ref="K106" si="25">SUM(K63,K65,K67,K69,K71,K73,K75,K77,K79,K81,K83,K85,K87,K89,K91,K93,K95,K97,K99,K101,K103,K105)</f>
        <v>4.9523809523809526E-2</v>
      </c>
      <c r="L106" s="148"/>
      <c r="M106" s="149">
        <f t="shared" ref="M106" si="26">SUM(M63,M65,M67,M69,M71,M73,M75,M77,M79,M81,M83,M85,M87,M89,M91,M93,M95,M97,M99,M101,M103,M105)</f>
        <v>0.4358974358974359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0.6858974358974359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1.2380952380952381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1.5394736842105263</v>
      </c>
      <c r="Z106" s="147"/>
      <c r="AA106" s="147">
        <f t="shared" ref="AA106" si="33">SUM(AA63,AA65,AA67,AA69,AA71,AA73,AA75,AA77,AA79,AA81,AA83,AA85,AA87,AA89,AA91,AA93,AA95,AA97,AA99,AA101,AA103,AA105)</f>
        <v>9.5238095238095247E-3</v>
      </c>
      <c r="AB106" s="148"/>
      <c r="AC106" s="149">
        <f t="shared" ref="AC106" si="34">SUM(AC63,AC65,AC67,AC69,AC71,AC73,AC75,AC77,AC79,AC81,AC83,AC85,AC87,AC89,AC91,AC93,AC95,AC97,AC99,AC101,AC103,AC105)</f>
        <v>1.1221322537112011</v>
      </c>
      <c r="AD106" s="147"/>
      <c r="AE106" s="147">
        <f t="shared" ref="AE106" si="35">SUM(AE63,AE65,AE67,AE69,AE71,AE73,AE75,AE77,AE79,AE81,AE83,AE85,AE87,AE89,AE91,AE93,AE95,AE97,AE99,AE101,AE103,AE105)</f>
        <v>4.1269841269841276E-2</v>
      </c>
      <c r="AF106" s="148"/>
      <c r="AG106" s="149">
        <f t="shared" ref="AG106" si="36">SUM(AG63,AG65,AG67,AG69,AG71,AG73,AG75,AG77,AG79,AG81,AG83,AG85,AG87,AG89,AG91,AG93,AG95,AG97,AG99,AG101,AG103,AG105)</f>
        <v>1.0000000000000002</v>
      </c>
      <c r="AH106" s="147"/>
      <c r="AI106" s="147">
        <f t="shared" ref="AI106" si="37">SUM(AI63,AI65,AI67,AI69,AI71,AI73,AI75,AI77,AI79,AI81,AI83,AI85,AI87,AI89,AI91,AI93,AI95,AI97,AI99,AI101,AI103,AI105)</f>
        <v>1.0638297872340425E-2</v>
      </c>
      <c r="AJ106" s="148"/>
      <c r="AK106" s="149">
        <f t="shared" ref="AK106" si="38">SUM(AK63,AK65,AK67,AK69,AK71,AK73,AK75,AK77,AK79,AK81,AK83,AK85,AK87,AK89,AK91,AK93,AK95,AK97,AK99,AK101,AK103,AK105)</f>
        <v>1.5502392344497609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0.28571428571428575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0.45970695970695974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0.60256410256410264</v>
      </c>
      <c r="AX106" s="147"/>
      <c r="AY106" s="147">
        <f t="shared" ref="AY106" si="45">SUM(AY63,AY65,AY67,AY69,AY71,AY73,AY75,AY77,AY79,AY81,AY83,AY85,AY87,AY89,AY91,AY93,AY95,AY97,AY99,AY101,AY103,AY105)</f>
        <v>5.1948051948051951E-2</v>
      </c>
      <c r="AZ106" s="148"/>
      <c r="BA106" s="149">
        <f t="shared" ref="BA106" si="46">SUM(BA63,BA65,BA67,BA69,BA71,BA73,BA75,BA77,BA79,BA81,BA83,BA85,BA87,BA89,BA91,BA93,BA95,BA97,BA99,BA101,BA103,BA105)</f>
        <v>1.1764705882352944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10.813894567764539</v>
      </c>
      <c r="BF106" s="152"/>
      <c r="BG106" s="153">
        <f>SUM(G106,K106,O106,S106,W106,AA106,AE106,AI106,AM106,AQ106,AU106,AY106,BC106)</f>
        <v>0.16290381013785271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92755</v>
      </c>
      <c r="J111" s="111"/>
      <c r="K111" s="111"/>
      <c r="L111" s="112"/>
      <c r="M111" s="110">
        <v>92706</v>
      </c>
      <c r="N111" s="111"/>
      <c r="O111" s="111"/>
      <c r="P111" s="112"/>
      <c r="Q111" s="110">
        <v>92373</v>
      </c>
      <c r="R111" s="111"/>
      <c r="S111" s="111"/>
      <c r="T111" s="112"/>
      <c r="U111" s="110">
        <v>92039</v>
      </c>
      <c r="V111" s="111"/>
      <c r="W111" s="111"/>
      <c r="X111" s="112"/>
      <c r="Y111" s="110">
        <v>92371</v>
      </c>
      <c r="Z111" s="111"/>
      <c r="AA111" s="111"/>
      <c r="AB111" s="112"/>
      <c r="AC111" s="110"/>
      <c r="AD111" s="111"/>
      <c r="AE111" s="111"/>
      <c r="AF111" s="112"/>
      <c r="AG111" s="110">
        <v>92065</v>
      </c>
      <c r="AH111" s="111"/>
      <c r="AI111" s="111"/>
      <c r="AJ111" s="112"/>
      <c r="AK111" s="110"/>
      <c r="AL111" s="111"/>
      <c r="AM111" s="111"/>
      <c r="AN111" s="112"/>
      <c r="AO111" s="110">
        <v>92086</v>
      </c>
      <c r="AP111" s="111"/>
      <c r="AQ111" s="111"/>
      <c r="AR111" s="112"/>
      <c r="AS111" s="110">
        <v>92109</v>
      </c>
      <c r="AT111" s="111"/>
      <c r="AU111" s="111"/>
      <c r="AV111" s="112"/>
      <c r="AW111" s="110">
        <v>92953</v>
      </c>
      <c r="AX111" s="111"/>
      <c r="AY111" s="111"/>
      <c r="AZ111" s="112"/>
      <c r="BA111" s="110">
        <v>92102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73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70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58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8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57</v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17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24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35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81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31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43376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16</v>
      </c>
      <c r="B115" s="142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29"/>
      <c r="F115" s="130"/>
      <c r="G115" s="50"/>
      <c r="H115" s="51"/>
      <c r="I115" s="129">
        <v>31</v>
      </c>
      <c r="J115" s="130"/>
      <c r="K115" s="50">
        <v>1</v>
      </c>
      <c r="L115" s="51">
        <v>1</v>
      </c>
      <c r="M115" s="129">
        <v>20</v>
      </c>
      <c r="N115" s="130"/>
      <c r="O115" s="50"/>
      <c r="P115" s="51">
        <v>1</v>
      </c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>
        <v>5</v>
      </c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56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0.78947368421052633</v>
      </c>
      <c r="J116" s="136"/>
      <c r="K116" s="136">
        <f>IF(ISERROR(L115/(60*L$113/$D115)),"",L115/(60*L$113/$D115))</f>
        <v>9.5238095238095247E-3</v>
      </c>
      <c r="L116" s="137"/>
      <c r="M116" s="135">
        <f>IF(ISERROR((M115-O115)/(60*P$113/$C115)),"",(M115-O115)/(60*P$113/$C115))</f>
        <v>0.52631578947368418</v>
      </c>
      <c r="N116" s="136"/>
      <c r="O116" s="136">
        <f>IF(ISERROR(P115/(60*P$113/$D115)),"",P115/(60*P$113/$D115))</f>
        <v>9.5238095238095247E-3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0.13157894736842105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30</v>
      </c>
      <c r="B117" s="142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>
        <v>19</v>
      </c>
      <c r="R117" s="130"/>
      <c r="S117" s="50">
        <v>1</v>
      </c>
      <c r="T117" s="51">
        <v>3</v>
      </c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19</v>
      </c>
      <c r="BF117" s="13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</v>
      </c>
      <c r="N118" s="136"/>
      <c r="O118" s="136">
        <f>IF(ISERROR(P117/(60*P$113/$D117)),"",P117/(60*P$113/$D117))</f>
        <v>0</v>
      </c>
      <c r="P118" s="137"/>
      <c r="Q118" s="135">
        <f>IF(ISERROR((Q117-S117)/(60*T$113/$C117)),"",(Q117-S117)/(60*T$113/$C117))</f>
        <v>1.5</v>
      </c>
      <c r="R118" s="136"/>
      <c r="S118" s="136">
        <f>IF(ISERROR(T117/(60*T$113/$D117)),"",T117/(60*T$113/$D117))</f>
        <v>5.8823529411764712E-2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75</v>
      </c>
      <c r="B119" s="142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>
        <v>28</v>
      </c>
      <c r="V119" s="130"/>
      <c r="W119" s="50"/>
      <c r="X119" s="51">
        <v>6</v>
      </c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>
        <v>15</v>
      </c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43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1.3333333333333333</v>
      </c>
      <c r="V120" s="136"/>
      <c r="W120" s="136">
        <f>IF(ISERROR(X119/(60*X$113/$D119)),"",X119/(60*X$113/$D119))</f>
        <v>0.11111111111111112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0.7142857142857143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44" t="s">
        <v>81</v>
      </c>
      <c r="B121" s="142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>
        <v>34</v>
      </c>
      <c r="Z121" s="130"/>
      <c r="AA121" s="50">
        <v>10</v>
      </c>
      <c r="AB121" s="51">
        <v>1</v>
      </c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34</v>
      </c>
      <c r="BF121" s="13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1.0909090909090908</v>
      </c>
      <c r="Z122" s="136"/>
      <c r="AA122" s="136">
        <f>IF(ISERROR(AB121/(60*AB$113/$D121)),"",AB121/(60*AB$113/$D121))</f>
        <v>0.02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8</v>
      </c>
      <c r="B123" s="142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>
        <v>3</v>
      </c>
      <c r="AH123" s="130"/>
      <c r="AI123" s="50"/>
      <c r="AJ123" s="51"/>
      <c r="AK123" s="129"/>
      <c r="AL123" s="130"/>
      <c r="AM123" s="50"/>
      <c r="AN123" s="51"/>
      <c r="AO123" s="129">
        <v>5</v>
      </c>
      <c r="AP123" s="130"/>
      <c r="AQ123" s="50"/>
      <c r="AR123" s="51"/>
      <c r="AS123" s="129">
        <v>8</v>
      </c>
      <c r="AT123" s="130"/>
      <c r="AU123" s="50"/>
      <c r="AV123" s="51"/>
      <c r="AW123" s="129"/>
      <c r="AX123" s="130"/>
      <c r="AY123" s="50"/>
      <c r="AZ123" s="51"/>
      <c r="BA123" s="129">
        <v>16</v>
      </c>
      <c r="BB123" s="130"/>
      <c r="BC123" s="50"/>
      <c r="BD123" s="51"/>
      <c r="BE123" s="131">
        <f>E123+I123+M123+Q123+U123+Y123+AC123+AG123+AK123+AO123+AS123+AW123+BA123</f>
        <v>32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0</v>
      </c>
      <c r="J124" s="136"/>
      <c r="K124" s="136">
        <f>IF(ISERROR(L123/(60*L$113/$D123)),"",L123/(60*L$113/$D123))</f>
        <v>0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5.8823529411764712E-2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9.8039215686274522E-2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0.15686274509803924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0.31372549019607848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 t="s">
        <v>61</v>
      </c>
      <c r="B125" s="142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>
        <v>17</v>
      </c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17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0.58620689655172409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44" t="s">
        <v>18</v>
      </c>
      <c r="B127" s="142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29"/>
      <c r="F127" s="130"/>
      <c r="G127" s="50"/>
      <c r="H127" s="51"/>
      <c r="I127" s="129"/>
      <c r="J127" s="130"/>
      <c r="K127" s="50"/>
      <c r="L127" s="51"/>
      <c r="M127" s="129">
        <v>10</v>
      </c>
      <c r="N127" s="130"/>
      <c r="O127" s="50"/>
      <c r="P127" s="51">
        <v>2</v>
      </c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10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5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0.27027027027027029</v>
      </c>
      <c r="N128" s="136"/>
      <c r="O128" s="136">
        <f>IF(ISERROR(P127/(60*P$113/$D127)),"",P127/(60*P$113/$D127))</f>
        <v>1.5384615384615385E-2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0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44" t="s">
        <v>89</v>
      </c>
      <c r="B129" s="142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>
        <v>42</v>
      </c>
      <c r="AX129" s="130"/>
      <c r="AY129" s="50"/>
      <c r="AZ129" s="51">
        <v>2</v>
      </c>
      <c r="BA129" s="129"/>
      <c r="BB129" s="130"/>
      <c r="BC129" s="50"/>
      <c r="BD129" s="51"/>
      <c r="BE129" s="131">
        <f>E129+I129+M129+Q129+U129+Y129+AC129+AG129+AK129+AO129+AS129+AW129+BA129</f>
        <v>42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5"/>
      <c r="B130" s="143"/>
      <c r="C130" s="133" t="s">
        <v>137</v>
      </c>
      <c r="D130" s="134"/>
      <c r="E130" s="135">
        <f>IF(ISERROR((E129-G129)/(60*H$113/$C129)),"",(E129-G129)/(60*H$113/$C129))</f>
        <v>0</v>
      </c>
      <c r="F130" s="136"/>
      <c r="G130" s="136">
        <f>IF(ISERROR(H129/(60*H$113/$D129)),"",H129/(60*H$113/$D129))</f>
        <v>0</v>
      </c>
      <c r="H130" s="137"/>
      <c r="I130" s="135">
        <f>IF(ISERROR((I129-K129)/(60*L$113/$C129)),"",(I129-K129)/(60*L$113/$C129))</f>
        <v>0</v>
      </c>
      <c r="J130" s="136"/>
      <c r="K130" s="136">
        <f>IF(ISERROR(L129/(60*L$113/$D129)),"",L129/(60*L$113/$D129))</f>
        <v>0</v>
      </c>
      <c r="L130" s="137"/>
      <c r="M130" s="135">
        <f>IF(ISERROR((M129-O129)/(60*P$113/$C129)),"",(M129-O129)/(60*P$113/$C129))</f>
        <v>0</v>
      </c>
      <c r="N130" s="136"/>
      <c r="O130" s="136">
        <f>IF(ISERROR(P129/(60*P$113/$D129)),"",P129/(60*P$113/$D129))</f>
        <v>0</v>
      </c>
      <c r="P130" s="137"/>
      <c r="Q130" s="135">
        <f>IF(ISERROR((Q129-S129)/(60*T$113/$C129)),"",(Q129-S129)/(60*T$113/$C129))</f>
        <v>0</v>
      </c>
      <c r="R130" s="136"/>
      <c r="S130" s="136">
        <f>IF(ISERROR(T129/(60*T$113/$D129)),"",T129/(60*T$113/$D129))</f>
        <v>0</v>
      </c>
      <c r="T130" s="137"/>
      <c r="U130" s="135">
        <f>IF(ISERROR((U129-W129)/(60*X$113/$C129)),"",(U129-W129)/(60*X$113/$C129))</f>
        <v>0</v>
      </c>
      <c r="V130" s="136"/>
      <c r="W130" s="136">
        <f>IF(ISERROR(X129/(60*X$113/$D129)),"",X129/(60*X$113/$D129))</f>
        <v>0</v>
      </c>
      <c r="X130" s="137"/>
      <c r="Y130" s="135">
        <f>IF(ISERROR((Y129-AA129)/(60*AB$113/$C129)),"",(Y129-AA129)/(60*AB$113/$C129))</f>
        <v>0</v>
      </c>
      <c r="Z130" s="136"/>
      <c r="AA130" s="136">
        <f>IF(ISERROR(AB129/(60*AB$113/$D129)),"",AB129/(60*AB$113/$D129))</f>
        <v>0</v>
      </c>
      <c r="AB130" s="137"/>
      <c r="AC130" s="135">
        <f>IF(ISERROR((AC129-AE129)/(60*AF$113/$C129)),"",(AC129-AE129)/(60*AF$113/$C129))</f>
        <v>0</v>
      </c>
      <c r="AD130" s="136"/>
      <c r="AE130" s="136">
        <f>IF(ISERROR(AF129/(60*AF$113/$D129)),"",AF129/(60*AF$113/$D129))</f>
        <v>0</v>
      </c>
      <c r="AF130" s="137"/>
      <c r="AG130" s="135">
        <f>IF(ISERROR((AG129-AI129)/(60*AJ$113/$C129)),"",(AG129-AI129)/(60*AJ$113/$C129))</f>
        <v>0</v>
      </c>
      <c r="AH130" s="136"/>
      <c r="AI130" s="136">
        <f>IF(ISERROR(AJ129/(60*AJ$113/$D129)),"",AJ129/(60*AJ$113/$D129))</f>
        <v>0</v>
      </c>
      <c r="AJ130" s="137"/>
      <c r="AK130" s="135">
        <f>IF(ISERROR((AK129-AM129)/(60*AN$113/$C129)),"",(AK129-AM129)/(60*AN$113/$C129))</f>
        <v>0</v>
      </c>
      <c r="AL130" s="136"/>
      <c r="AM130" s="136">
        <f>IF(ISERROR(AN129/(60*AN$113/$D129)),"",AN129/(60*AN$113/$D129))</f>
        <v>0</v>
      </c>
      <c r="AN130" s="137"/>
      <c r="AO130" s="135">
        <f>IF(ISERROR((AO129-AQ129)/(60*AR$113/$C129)),"",(AO129-AQ129)/(60*AR$113/$C129))</f>
        <v>0</v>
      </c>
      <c r="AP130" s="136"/>
      <c r="AQ130" s="136">
        <f>IF(ISERROR(AR129/(60*AR$113/$D129)),"",AR129/(60*AR$113/$D129))</f>
        <v>0</v>
      </c>
      <c r="AR130" s="137"/>
      <c r="AS130" s="135">
        <f>IF(ISERROR((AS129-AU129)/(60*AV$113/$C129)),"",(AS129-AU129)/(60*AV$113/$C129))</f>
        <v>0</v>
      </c>
      <c r="AT130" s="136"/>
      <c r="AU130" s="136">
        <f>IF(ISERROR(AV129/(60*AV$113/$D129)),"",AV129/(60*AV$113/$D129))</f>
        <v>0</v>
      </c>
      <c r="AV130" s="137"/>
      <c r="AW130" s="135">
        <f>IF(ISERROR((AW129-AY129)/(60*AZ$113/$C129)),"",(AW129-AY129)/(60*AZ$113/$C129))</f>
        <v>1.0769230769230769</v>
      </c>
      <c r="AX130" s="136"/>
      <c r="AY130" s="136">
        <f>IF(ISERROR(AZ129/(60*AZ$113/$D129)),"",AZ129/(60*AZ$113/$D129))</f>
        <v>2.2222222222222223E-2</v>
      </c>
      <c r="AZ130" s="137"/>
      <c r="BA130" s="135">
        <f>IF(ISERROR((BA129-BC129)/(60*BD$113/$C129)),"",(BA129-BC129)/(60*BD$113/$C129))</f>
        <v>0</v>
      </c>
      <c r="BB130" s="136"/>
      <c r="BC130" s="136">
        <f>IF(ISERROR(BD129/(60*BD$113/$D129)),"",BD129/(60*BD$113/$D129))</f>
        <v>0</v>
      </c>
      <c r="BD130" s="137"/>
      <c r="BE130" s="138"/>
      <c r="BF130" s="139"/>
      <c r="BG130" s="53"/>
      <c r="BH130" s="54"/>
    </row>
    <row r="131" spans="1:60">
      <c r="A131" s="144" t="s">
        <v>43</v>
      </c>
      <c r="B131" s="142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>
        <v>5</v>
      </c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>
        <v>10</v>
      </c>
      <c r="AT131" s="130"/>
      <c r="AU131" s="50"/>
      <c r="AV131" s="51"/>
      <c r="AW131" s="129"/>
      <c r="AX131" s="130"/>
      <c r="AY131" s="50"/>
      <c r="AZ131" s="51"/>
      <c r="BA131" s="129">
        <v>10</v>
      </c>
      <c r="BB131" s="130"/>
      <c r="BC131" s="50"/>
      <c r="BD131" s="51"/>
      <c r="BE131" s="131">
        <f>E131+I131+M131+Q131+U131+Y131+AC131+AG131+AK131+AO131+AS131+AW131+BA131</f>
        <v>25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>
        <f>IF(ISERROR((E131-G131)/(60*H$113/$C131)),"",(E131-G131)/(60*H$113/$C131))</f>
        <v>0</v>
      </c>
      <c r="F132" s="136"/>
      <c r="G132" s="136">
        <f>IF(ISERROR(H131/(60*H$113/$D131)),"",H131/(60*H$113/$D131))</f>
        <v>0</v>
      </c>
      <c r="H132" s="137"/>
      <c r="I132" s="135">
        <f>IF(ISERROR((I131-K131)/(60*L$113/$C131)),"",(I131-K131)/(60*L$113/$C131))</f>
        <v>0</v>
      </c>
      <c r="J132" s="136"/>
      <c r="K132" s="136">
        <f>IF(ISERROR(L131/(60*L$113/$D131)),"",L131/(60*L$113/$D131))</f>
        <v>0</v>
      </c>
      <c r="L132" s="137"/>
      <c r="M132" s="135">
        <f>IF(ISERROR((M131-O131)/(60*P$113/$C131)),"",(M131-O131)/(60*P$113/$C131))</f>
        <v>0</v>
      </c>
      <c r="N132" s="136"/>
      <c r="O132" s="136">
        <f>IF(ISERROR(P131/(60*P$113/$D131)),"",P131/(60*P$113/$D131))</f>
        <v>0</v>
      </c>
      <c r="P132" s="137"/>
      <c r="Q132" s="135">
        <f>IF(ISERROR((Q131-S131)/(60*T$113/$C131)),"",(Q131-S131)/(60*T$113/$C131))</f>
        <v>0</v>
      </c>
      <c r="R132" s="136"/>
      <c r="S132" s="136">
        <f>IF(ISERROR(T131/(60*T$113/$D131)),"",T131/(60*T$113/$D131))</f>
        <v>0</v>
      </c>
      <c r="T132" s="137"/>
      <c r="U132" s="135">
        <f>IF(ISERROR((U131-W131)/(60*X$113/$C131)),"",(U131-W131)/(60*X$113/$C131))</f>
        <v>0</v>
      </c>
      <c r="V132" s="136"/>
      <c r="W132" s="136">
        <f>IF(ISERROR(X131/(60*X$113/$D131)),"",X131/(60*X$113/$D131))</f>
        <v>0</v>
      </c>
      <c r="X132" s="137"/>
      <c r="Y132" s="135">
        <f>IF(ISERROR((Y131-AA131)/(60*AB$113/$C131)),"",(Y131-AA131)/(60*AB$113/$C131))</f>
        <v>0</v>
      </c>
      <c r="Z132" s="136"/>
      <c r="AA132" s="136">
        <f>IF(ISERROR(AB131/(60*AB$113/$D131)),"",AB131/(60*AB$113/$D131))</f>
        <v>0</v>
      </c>
      <c r="AB132" s="137"/>
      <c r="AC132" s="135">
        <f>IF(ISERROR((AC131-AE131)/(60*AF$113/$C131)),"",(AC131-AE131)/(60*AF$113/$C131))</f>
        <v>0</v>
      </c>
      <c r="AD132" s="136"/>
      <c r="AE132" s="136">
        <f>IF(ISERROR(AF131/(60*AF$113/$D131)),"",AF131/(60*AF$113/$D131))</f>
        <v>0</v>
      </c>
      <c r="AF132" s="137"/>
      <c r="AG132" s="135">
        <f>IF(ISERROR((AG131-AI131)/(60*AJ$113/$C131)),"",(AG131-AI131)/(60*AJ$113/$C131))</f>
        <v>0.11627906976744186</v>
      </c>
      <c r="AH132" s="136"/>
      <c r="AI132" s="136">
        <f>IF(ISERROR(AJ131/(60*AJ$113/$D131)),"",AJ131/(60*AJ$113/$D131))</f>
        <v>0</v>
      </c>
      <c r="AJ132" s="137"/>
      <c r="AK132" s="135">
        <f>IF(ISERROR((AK131-AM131)/(60*AN$113/$C131)),"",(AK131-AM131)/(60*AN$113/$C131))</f>
        <v>0</v>
      </c>
      <c r="AL132" s="136"/>
      <c r="AM132" s="136">
        <f>IF(ISERROR(AN131/(60*AN$113/$D131)),"",AN131/(60*AN$113/$D131))</f>
        <v>0</v>
      </c>
      <c r="AN132" s="137"/>
      <c r="AO132" s="135">
        <f>IF(ISERROR((AO131-AQ131)/(60*AR$113/$C131)),"",(AO131-AQ131)/(60*AR$113/$C131))</f>
        <v>0</v>
      </c>
      <c r="AP132" s="136"/>
      <c r="AQ132" s="136">
        <f>IF(ISERROR(AR131/(60*AR$113/$D131)),"",AR131/(60*AR$113/$D131))</f>
        <v>0</v>
      </c>
      <c r="AR132" s="137"/>
      <c r="AS132" s="135">
        <f>IF(ISERROR((AS131-AU131)/(60*AV$113/$C131)),"",(AS131-AU131)/(60*AV$113/$C131))</f>
        <v>0.23255813953488372</v>
      </c>
      <c r="AT132" s="136"/>
      <c r="AU132" s="136">
        <f>IF(ISERROR(AV131/(60*AV$113/$D131)),"",AV131/(60*AV$113/$D131))</f>
        <v>0</v>
      </c>
      <c r="AV132" s="137"/>
      <c r="AW132" s="135">
        <f>IF(ISERROR((AW131-AY131)/(60*AZ$113/$C131)),"",(AW131-AY131)/(60*AZ$113/$C131))</f>
        <v>0</v>
      </c>
      <c r="AX132" s="136"/>
      <c r="AY132" s="136">
        <f>IF(ISERROR(AZ131/(60*AZ$113/$D131)),"",AZ131/(60*AZ$113/$D131))</f>
        <v>0</v>
      </c>
      <c r="AZ132" s="137"/>
      <c r="BA132" s="135">
        <f>IF(ISERROR((BA131-BC131)/(60*BD$113/$C131)),"",(BA131-BC131)/(60*BD$113/$C131))</f>
        <v>0.23255813953488372</v>
      </c>
      <c r="BB132" s="136"/>
      <c r="BC132" s="136">
        <f>IF(ISERROR(BD131/(60*BD$113/$D131)),"",BD131/(60*BD$113/$D131))</f>
        <v>0</v>
      </c>
      <c r="BD132" s="137"/>
      <c r="BE132" s="138"/>
      <c r="BF132" s="139"/>
      <c r="BG132" s="53"/>
      <c r="BH132" s="54"/>
    </row>
    <row r="133" spans="1:60">
      <c r="A133" s="144" t="s">
        <v>20</v>
      </c>
      <c r="B133" s="142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29"/>
      <c r="F133" s="130"/>
      <c r="G133" s="50"/>
      <c r="H133" s="51"/>
      <c r="I133" s="129">
        <v>27</v>
      </c>
      <c r="J133" s="130"/>
      <c r="K133" s="50"/>
      <c r="L133" s="51"/>
      <c r="M133" s="129">
        <v>31</v>
      </c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58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>
        <f>IF(ISERROR((E133-G133)/(60*H$113/$C133)),"",(E133-G133)/(60*H$113/$C133))</f>
        <v>0</v>
      </c>
      <c r="F134" s="136"/>
      <c r="G134" s="136">
        <f>IF(ISERROR(H133/(60*H$113/$D133)),"",H133/(60*H$113/$D133))</f>
        <v>0</v>
      </c>
      <c r="H134" s="137"/>
      <c r="I134" s="135">
        <f>IF(ISERROR((I133-K133)/(60*L$113/$C133)),"",(I133-K133)/(60*L$113/$C133))</f>
        <v>0.71052631578947367</v>
      </c>
      <c r="J134" s="136"/>
      <c r="K134" s="136">
        <f>IF(ISERROR(L133/(60*L$113/$D133)),"",L133/(60*L$113/$D133))</f>
        <v>0</v>
      </c>
      <c r="L134" s="137"/>
      <c r="M134" s="135">
        <f>IF(ISERROR((M133-O133)/(60*P$113/$C133)),"",(M133-O133)/(60*P$113/$C133))</f>
        <v>0.81578947368421051</v>
      </c>
      <c r="N134" s="136"/>
      <c r="O134" s="136">
        <f>IF(ISERROR(P133/(60*P$113/$D133)),"",P133/(60*P$113/$D133))</f>
        <v>0</v>
      </c>
      <c r="P134" s="137"/>
      <c r="Q134" s="135">
        <f>IF(ISERROR((Q133-S133)/(60*T$113/$C133)),"",(Q133-S133)/(60*T$113/$C133))</f>
        <v>0</v>
      </c>
      <c r="R134" s="136"/>
      <c r="S134" s="136">
        <f>IF(ISERROR(T133/(60*T$113/$D133)),"",T133/(60*T$113/$D133))</f>
        <v>0</v>
      </c>
      <c r="T134" s="137"/>
      <c r="U134" s="135">
        <f>IF(ISERROR((U133-W133)/(60*X$113/$C133)),"",(U133-W133)/(60*X$113/$C133))</f>
        <v>0</v>
      </c>
      <c r="V134" s="136"/>
      <c r="W134" s="136">
        <f>IF(ISERROR(X133/(60*X$113/$D133)),"",X133/(60*X$113/$D133))</f>
        <v>0</v>
      </c>
      <c r="X134" s="137"/>
      <c r="Y134" s="135">
        <f>IF(ISERROR((Y133-AA133)/(60*AB$113/$C133)),"",(Y133-AA133)/(60*AB$113/$C133))</f>
        <v>0</v>
      </c>
      <c r="Z134" s="136"/>
      <c r="AA134" s="136">
        <f>IF(ISERROR(AB133/(60*AB$113/$D133)),"",AB133/(60*AB$113/$D133))</f>
        <v>0</v>
      </c>
      <c r="AB134" s="137"/>
      <c r="AC134" s="135">
        <f>IF(ISERROR((AC133-AE133)/(60*AF$113/$C133)),"",(AC133-AE133)/(60*AF$113/$C133))</f>
        <v>0</v>
      </c>
      <c r="AD134" s="136"/>
      <c r="AE134" s="136">
        <f>IF(ISERROR(AF133/(60*AF$113/$D133)),"",AF133/(60*AF$113/$D133))</f>
        <v>0</v>
      </c>
      <c r="AF134" s="137"/>
      <c r="AG134" s="135">
        <f>IF(ISERROR((AG133-AI133)/(60*AJ$113/$C133)),"",(AG133-AI133)/(60*AJ$113/$C133))</f>
        <v>0</v>
      </c>
      <c r="AH134" s="136"/>
      <c r="AI134" s="136">
        <f>IF(ISERROR(AJ133/(60*AJ$113/$D133)),"",AJ133/(60*AJ$113/$D133))</f>
        <v>0</v>
      </c>
      <c r="AJ134" s="137"/>
      <c r="AK134" s="135">
        <f>IF(ISERROR((AK133-AM133)/(60*AN$113/$C133)),"",(AK133-AM133)/(60*AN$113/$C133))</f>
        <v>0</v>
      </c>
      <c r="AL134" s="136"/>
      <c r="AM134" s="136">
        <f>IF(ISERROR(AN133/(60*AN$113/$D133)),"",AN133/(60*AN$113/$D133))</f>
        <v>0</v>
      </c>
      <c r="AN134" s="137"/>
      <c r="AO134" s="135">
        <f>IF(ISERROR((AO133-AQ133)/(60*AR$113/$C133)),"",(AO133-AQ133)/(60*AR$113/$C133))</f>
        <v>0</v>
      </c>
      <c r="AP134" s="136"/>
      <c r="AQ134" s="136">
        <f>IF(ISERROR(AR133/(60*AR$113/$D133)),"",AR133/(60*AR$113/$D133))</f>
        <v>0</v>
      </c>
      <c r="AR134" s="137"/>
      <c r="AS134" s="135">
        <f>IF(ISERROR((AS133-AU133)/(60*AV$113/$C133)),"",(AS133-AU133)/(60*AV$113/$C133))</f>
        <v>0</v>
      </c>
      <c r="AT134" s="136"/>
      <c r="AU134" s="136">
        <f>IF(ISERROR(AV133/(60*AV$113/$D133)),"",AV133/(60*AV$113/$D133))</f>
        <v>0</v>
      </c>
      <c r="AV134" s="137"/>
      <c r="AW134" s="135">
        <f>IF(ISERROR((AW133-AY133)/(60*AZ$113/$C133)),"",(AW133-AY133)/(60*AZ$113/$C133))</f>
        <v>0</v>
      </c>
      <c r="AX134" s="136"/>
      <c r="AY134" s="136">
        <f>IF(ISERROR(AZ133/(60*AZ$113/$D133)),"",AZ133/(60*AZ$113/$D133))</f>
        <v>0</v>
      </c>
      <c r="AZ134" s="137"/>
      <c r="BA134" s="135">
        <f>IF(ISERROR((BA133-BC133)/(60*BD$113/$C133)),"",(BA133-BC133)/(60*BD$113/$C133))</f>
        <v>0</v>
      </c>
      <c r="BB134" s="136"/>
      <c r="BC134" s="136">
        <f>IF(ISERROR(BD133/(60*BD$113/$D133)),"",BD133/(60*BD$113/$D133))</f>
        <v>0</v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1.5</v>
      </c>
      <c r="J159" s="147"/>
      <c r="K159" s="147">
        <f t="shared" ref="K159" si="49">SUM(K116,K118,K120,K122,K124,K126,K128,K130,K132,K134,K136,K138,K140,K142,K144,K146,K148,K150,K152,K154,K156,K158)</f>
        <v>9.5238095238095247E-3</v>
      </c>
      <c r="L159" s="148"/>
      <c r="M159" s="149">
        <f t="shared" ref="M159" si="50">SUM(M116,M118,M120,M122,M124,M126,M128,M130,M132,M134,M136,M138,M140,M142,M144,M146,M148,M150,M152,M154,M156,M158)</f>
        <v>1.6123755334281649</v>
      </c>
      <c r="N159" s="147"/>
      <c r="O159" s="147">
        <f t="shared" ref="O159" si="51">SUM(O116,O118,O120,O122,O124,O126,O128,O130,O132,O134,O136,O138,O140,O142,O144,O146,O148,O150,O152,O154,O156,O158)</f>
        <v>2.490842490842491E-2</v>
      </c>
      <c r="P159" s="148"/>
      <c r="Q159" s="149">
        <f t="shared" ref="Q159" si="52">SUM(Q116,Q118,Q120,Q122,Q124,Q126,Q128,Q130,Q132,Q134,Q136,Q138,Q140,Q142,Q144,Q146,Q148,Q150,Q152,Q154,Q156,Q158)</f>
        <v>1.5</v>
      </c>
      <c r="R159" s="147"/>
      <c r="S159" s="147">
        <f t="shared" ref="S159" si="53">SUM(S116,S118,S120,S122,S124,S126,S128,S130,S132,S134,S136,S138,S140,S142,S144,S146,S148,S150,S152,S154,S156,S158)</f>
        <v>5.8823529411764712E-2</v>
      </c>
      <c r="T159" s="148"/>
      <c r="U159" s="149">
        <f t="shared" ref="U159" si="54">SUM(U116,U118,U120,U122,U124,U126,U128,U130,U132,U134,U136,U138,U140,U142,U144,U146,U148,U150,U152,U154,U156,U158)</f>
        <v>1.3333333333333333</v>
      </c>
      <c r="V159" s="147"/>
      <c r="W159" s="147">
        <f t="shared" ref="W159" si="55">SUM(W116,W118,W120,W122,W124,W126,W128,W130,W132,W134,W136,W138,W140,W142,W144,W146,W148,W150,W152,W154,W156,W158)</f>
        <v>0.11111111111111112</v>
      </c>
      <c r="X159" s="148"/>
      <c r="Y159" s="149">
        <f t="shared" ref="Y159" si="56">SUM(Y116,Y118,Y120,Y122,Y124,Y126,Y128,Y130,Y132,Y134,Y136,Y138,Y140,Y142,Y144,Y146,Y148,Y150,Y152,Y154,Y156,Y158)</f>
        <v>1.0909090909090908</v>
      </c>
      <c r="Z159" s="147"/>
      <c r="AA159" s="147">
        <f t="shared" ref="AA159" si="57">SUM(AA116,AA118,AA120,AA122,AA124,AA126,AA128,AA130,AA132,AA134,AA136,AA138,AA140,AA142,AA144,AA146,AA148,AA150,AA152,AA154,AA156,AA158)</f>
        <v>0.02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0.76130949573093065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0.8123249299719888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0.52099983200134403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1.0769230769230769</v>
      </c>
      <c r="AX159" s="147"/>
      <c r="AY159" s="147">
        <f t="shared" ref="AY159" si="69">SUM(AY116,AY118,AY120,AY122,AY124,AY126,AY128,AY130,AY132,AY134,AY136,AY138,AY140,AY142,AY144,AY146,AY148,AY150,AY152,AY154,AY156,AY158)</f>
        <v>2.2222222222222223E-2</v>
      </c>
      <c r="AZ159" s="148"/>
      <c r="BA159" s="149">
        <f t="shared" ref="BA159" si="70">SUM(BA116,BA118,BA120,BA122,BA124,BA126,BA128,BA130,BA132,BA134,BA136,BA138,BA140,BA142,BA144,BA146,BA148,BA150,BA152,BA154,BA156,BA158)</f>
        <v>0.54628362973096223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10.75445892202889</v>
      </c>
      <c r="BF159" s="152"/>
      <c r="BG159" s="153">
        <f>SUM(G159,K159,O159,S159,W159,AA159,AE159,AI159,AM159,AQ159,AU159,AY159,BC159)</f>
        <v>0.24658909717733246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1.0050125313283207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0.76722715880610615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1.5095238095238095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0.70551378446115298</v>
      </c>
      <c r="H165" s="165"/>
      <c r="I165" s="60">
        <v>3</v>
      </c>
      <c r="J165" s="161" t="s">
        <v>143</v>
      </c>
      <c r="K165" s="162"/>
      <c r="L165" s="163"/>
      <c r="M165" s="164">
        <f>IF($M$106+$O$106=0,"",$M$106+$O$106)</f>
        <v>0.4358974358974359</v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1.6372839583365897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1.1449874686716792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0.6858974358974359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1.5588235294117647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0.31578947368421051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1.2380952380952381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1.4444444444444444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0.6769423558897244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9.5238095238095247E-3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1.1109090909090908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1.1449874686716792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1.5394736842105263</v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0.89473684210526316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1.0106382978723407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0.76130949573093065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1.5064935064935066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1.5502392344497609</v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0.65350877192982459</v>
      </c>
      <c r="H172" s="165"/>
      <c r="I172" s="60">
        <v>10</v>
      </c>
      <c r="J172" s="161" t="s">
        <v>150</v>
      </c>
      <c r="K172" s="162"/>
      <c r="L172" s="163"/>
      <c r="M172" s="164">
        <f>IF($AO$106+$AQ$106=0,"",$AO$106+$AQ$106)</f>
        <v>0.28571428571428575</v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0.8123249299719888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0.67982456140350878</v>
      </c>
      <c r="H173" s="165"/>
      <c r="I173" s="60">
        <v>11</v>
      </c>
      <c r="J173" s="161" t="s">
        <v>151</v>
      </c>
      <c r="K173" s="162"/>
      <c r="L173" s="163"/>
      <c r="M173" s="164">
        <f>IF($AS$106+$AU$106=0,"",$AS$106+$AU$106)</f>
        <v>0.45970695970695974</v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0.52099983200134403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0.837092731829574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0.65451215451215461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1.099145299145299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0.52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1.1764705882352944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0.54628362973096223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10.084889496468445</v>
      </c>
      <c r="G176" s="177"/>
      <c r="H176" s="177"/>
      <c r="I176" s="55"/>
      <c r="J176" s="55"/>
      <c r="K176" s="55"/>
      <c r="L176" s="176">
        <f>SUM(M163:N175)</f>
        <v>9.8133962829213459</v>
      </c>
      <c r="M176" s="177"/>
      <c r="N176" s="177"/>
      <c r="O176" s="55"/>
      <c r="P176" s="55"/>
      <c r="Q176" s="55"/>
      <c r="R176" s="176">
        <f>SUM(S163:T175)</f>
        <v>11.001048019206223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30.899333798596015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0.6437361208040836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C76:AD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K77:AL77"/>
    <mergeCell ref="AM77:AN77"/>
    <mergeCell ref="AO77:AP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A73:BB73"/>
    <mergeCell ref="BC73:BD73"/>
    <mergeCell ref="BE73:BF73"/>
    <mergeCell ref="E74:F74"/>
    <mergeCell ref="I74:J74"/>
    <mergeCell ref="M74:N74"/>
    <mergeCell ref="Q74:R74"/>
    <mergeCell ref="U74:V74"/>
    <mergeCell ref="Y74:Z74"/>
    <mergeCell ref="AO73:AP73"/>
    <mergeCell ref="AQ73:AR73"/>
    <mergeCell ref="AS73:AT73"/>
    <mergeCell ref="AU73:AV73"/>
    <mergeCell ref="AW73:AX73"/>
    <mergeCell ref="AY73:AZ73"/>
    <mergeCell ref="AC73:AD73"/>
    <mergeCell ref="AE73:AF73"/>
    <mergeCell ref="AG73:AH73"/>
    <mergeCell ref="AI73:AJ73"/>
    <mergeCell ref="AK73:AL73"/>
    <mergeCell ref="AM73:AN73"/>
    <mergeCell ref="Q73:R73"/>
    <mergeCell ref="S73:T73"/>
    <mergeCell ref="U73:V73"/>
    <mergeCell ref="W73:X73"/>
    <mergeCell ref="Y73:Z73"/>
    <mergeCell ref="AA73:AB73"/>
    <mergeCell ref="AW72:AX72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Y72:Z72"/>
    <mergeCell ref="AC72:AD72"/>
    <mergeCell ref="AG72:AH72"/>
    <mergeCell ref="AK72:AL72"/>
    <mergeCell ref="AO72:AP72"/>
    <mergeCell ref="AS72:AT72"/>
    <mergeCell ref="AY71:AZ71"/>
    <mergeCell ref="BA71:BB71"/>
    <mergeCell ref="BC71:BD71"/>
    <mergeCell ref="BE71:BF71"/>
    <mergeCell ref="B72:B73"/>
    <mergeCell ref="E72:F72"/>
    <mergeCell ref="I72:J72"/>
    <mergeCell ref="M72:N72"/>
    <mergeCell ref="Q72:R72"/>
    <mergeCell ref="U72:V72"/>
    <mergeCell ref="AM71:AN71"/>
    <mergeCell ref="AO71:AP71"/>
    <mergeCell ref="AQ71:AR71"/>
    <mergeCell ref="AS71:AT71"/>
    <mergeCell ref="AU71:AV71"/>
    <mergeCell ref="AW71:AX71"/>
    <mergeCell ref="AA71:AB71"/>
    <mergeCell ref="AC71:AD71"/>
    <mergeCell ref="AE71:AF71"/>
    <mergeCell ref="AG71:AH71"/>
    <mergeCell ref="AI71:AJ71"/>
    <mergeCell ref="AK71:AL71"/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K71:L71"/>
    <mergeCell ref="M71:N71"/>
    <mergeCell ref="AK70:AL70"/>
    <mergeCell ref="AO70:AP70"/>
    <mergeCell ref="AS70:AT70"/>
    <mergeCell ref="AW70:AX70"/>
    <mergeCell ref="BA70:BB70"/>
    <mergeCell ref="BE70:BF70"/>
    <mergeCell ref="BE69:BF69"/>
    <mergeCell ref="B70:B71"/>
    <mergeCell ref="E70:F70"/>
    <mergeCell ref="I70:J70"/>
    <mergeCell ref="M70:N70"/>
    <mergeCell ref="Q70:R70"/>
    <mergeCell ref="U70:V70"/>
    <mergeCell ref="Y70:Z70"/>
    <mergeCell ref="AC70:AD70"/>
    <mergeCell ref="AG70:AH70"/>
    <mergeCell ref="AS69:AT69"/>
    <mergeCell ref="AU69:AV69"/>
    <mergeCell ref="AW69:AX69"/>
    <mergeCell ref="AY69:AZ69"/>
    <mergeCell ref="BA69:BB69"/>
    <mergeCell ref="BC69:BD69"/>
    <mergeCell ref="AG69:AH69"/>
    <mergeCell ref="AI69:AJ69"/>
    <mergeCell ref="AK69:AL69"/>
    <mergeCell ref="AM69:AN69"/>
    <mergeCell ref="AO69:AP69"/>
    <mergeCell ref="AQ69:AR69"/>
    <mergeCell ref="U69:V69"/>
    <mergeCell ref="W69:X69"/>
    <mergeCell ref="AE69:AF69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AG68:AH68"/>
    <mergeCell ref="AK68:AL68"/>
    <mergeCell ref="AO68:AP68"/>
    <mergeCell ref="AS68:AT68"/>
    <mergeCell ref="AW68:AX68"/>
    <mergeCell ref="BA68:BB68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C68:AD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Y69:Z69"/>
    <mergeCell ref="AA69:AB69"/>
    <mergeCell ref="AC69:AD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A65:BB65"/>
    <mergeCell ref="BC65:BD65"/>
    <mergeCell ref="BE65:BF65"/>
    <mergeCell ref="E66:F66"/>
    <mergeCell ref="I66:J66"/>
    <mergeCell ref="M66:N66"/>
    <mergeCell ref="Q66:R66"/>
    <mergeCell ref="U66:V66"/>
    <mergeCell ref="Y66:Z66"/>
    <mergeCell ref="AO65:AP65"/>
    <mergeCell ref="AQ65:AR65"/>
    <mergeCell ref="AS65:AT65"/>
    <mergeCell ref="AU65:AV65"/>
    <mergeCell ref="AW65:AX65"/>
    <mergeCell ref="AY65:AZ65"/>
    <mergeCell ref="AC65:AD65"/>
    <mergeCell ref="Y63:Z63"/>
    <mergeCell ref="B62:B63"/>
    <mergeCell ref="AE65:AF65"/>
    <mergeCell ref="AG65:AH65"/>
    <mergeCell ref="AI65:AJ65"/>
    <mergeCell ref="AK65:AL65"/>
    <mergeCell ref="AM65:AN65"/>
    <mergeCell ref="Q65:R65"/>
    <mergeCell ref="S65:T65"/>
    <mergeCell ref="U65:V65"/>
    <mergeCell ref="W65:X65"/>
    <mergeCell ref="Y65:Z65"/>
    <mergeCell ref="AA65:AB65"/>
    <mergeCell ref="AW64:AX64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Y64:Z64"/>
    <mergeCell ref="AC64:AD64"/>
    <mergeCell ref="AG64:AH64"/>
    <mergeCell ref="AK64:AL64"/>
    <mergeCell ref="AO64:AP64"/>
    <mergeCell ref="AS64:AT64"/>
    <mergeCell ref="M62:N62"/>
    <mergeCell ref="Q62:R62"/>
    <mergeCell ref="AY63:AZ63"/>
    <mergeCell ref="BA63:BB63"/>
    <mergeCell ref="BC63:BD63"/>
    <mergeCell ref="BE63:BF63"/>
    <mergeCell ref="E61:F61"/>
    <mergeCell ref="I61:J61"/>
    <mergeCell ref="M61:N61"/>
    <mergeCell ref="B64:B65"/>
    <mergeCell ref="E64:F64"/>
    <mergeCell ref="I64:J64"/>
    <mergeCell ref="M64:N64"/>
    <mergeCell ref="Q64:R64"/>
    <mergeCell ref="U64:V64"/>
    <mergeCell ref="AM63:AN63"/>
    <mergeCell ref="AO63:AP63"/>
    <mergeCell ref="AQ63:AR63"/>
    <mergeCell ref="AS63:AT63"/>
    <mergeCell ref="AU63:AV63"/>
    <mergeCell ref="AW63:AX63"/>
    <mergeCell ref="AA63:AB63"/>
    <mergeCell ref="AC63:AD63"/>
    <mergeCell ref="AE63:AF63"/>
    <mergeCell ref="AG63:AH63"/>
    <mergeCell ref="AI63:AJ63"/>
    <mergeCell ref="AK63:AL63"/>
    <mergeCell ref="O63:P63"/>
    <mergeCell ref="Q63:R63"/>
    <mergeCell ref="S63:T63"/>
    <mergeCell ref="U63:V63"/>
    <mergeCell ref="W63:X63"/>
    <mergeCell ref="Q59:T59"/>
    <mergeCell ref="U59:X59"/>
    <mergeCell ref="Y59:AB59"/>
    <mergeCell ref="U58:X58"/>
    <mergeCell ref="Y58:AB58"/>
    <mergeCell ref="AC58:AF58"/>
    <mergeCell ref="AG58:AJ58"/>
    <mergeCell ref="AK58:AN58"/>
    <mergeCell ref="AO58:AR58"/>
    <mergeCell ref="AS62:AT62"/>
    <mergeCell ref="AW62:AX62"/>
    <mergeCell ref="BA62:BB62"/>
    <mergeCell ref="BE62:BF62"/>
    <mergeCell ref="C63:D63"/>
    <mergeCell ref="E63:F63"/>
    <mergeCell ref="G63:H63"/>
    <mergeCell ref="I63:J63"/>
    <mergeCell ref="K63:L63"/>
    <mergeCell ref="M63:N63"/>
    <mergeCell ref="U62:V62"/>
    <mergeCell ref="Y62:Z62"/>
    <mergeCell ref="AC62:AD62"/>
    <mergeCell ref="AG62:AH62"/>
    <mergeCell ref="AK62:AL62"/>
    <mergeCell ref="AO62:AP62"/>
    <mergeCell ref="AO61:AP61"/>
    <mergeCell ref="AS61:AT61"/>
    <mergeCell ref="AW61:AX61"/>
    <mergeCell ref="BA61:BB61"/>
    <mergeCell ref="BE61:BF61"/>
    <mergeCell ref="E62:F62"/>
    <mergeCell ref="I62:J62"/>
    <mergeCell ref="BA59:BD59"/>
    <mergeCell ref="BA58:BD58"/>
    <mergeCell ref="BE57:BH59"/>
    <mergeCell ref="C58:D58"/>
    <mergeCell ref="E58:H58"/>
    <mergeCell ref="I58:L58"/>
    <mergeCell ref="M58:P58"/>
    <mergeCell ref="Q58:T58"/>
    <mergeCell ref="Q57:T57"/>
    <mergeCell ref="U57:X57"/>
    <mergeCell ref="Y57:AB57"/>
    <mergeCell ref="AC57:AF57"/>
    <mergeCell ref="AG57:AJ57"/>
    <mergeCell ref="AK57:AN57"/>
    <mergeCell ref="Q61:R61"/>
    <mergeCell ref="U61:V61"/>
    <mergeCell ref="Y61:Z61"/>
    <mergeCell ref="AC61:AD61"/>
    <mergeCell ref="AG61:AH61"/>
    <mergeCell ref="AK61:AL61"/>
    <mergeCell ref="AC59:AF59"/>
    <mergeCell ref="AG59:AJ59"/>
    <mergeCell ref="AK59:AN59"/>
    <mergeCell ref="AO59:AR59"/>
    <mergeCell ref="AS59:AV59"/>
    <mergeCell ref="AW59:AZ59"/>
    <mergeCell ref="AS58:AV58"/>
    <mergeCell ref="AW58:AZ58"/>
    <mergeCell ref="C59:D59"/>
    <mergeCell ref="E59:H59"/>
    <mergeCell ref="I59:L59"/>
    <mergeCell ref="M59:P59"/>
    <mergeCell ref="BA53:BB53"/>
    <mergeCell ref="BC53:BD53"/>
    <mergeCell ref="BE53:BF53"/>
    <mergeCell ref="BG53:BH53"/>
    <mergeCell ref="A57:A59"/>
    <mergeCell ref="B57:B59"/>
    <mergeCell ref="C57:D57"/>
    <mergeCell ref="E57:H57"/>
    <mergeCell ref="I57:L57"/>
    <mergeCell ref="M57:P57"/>
    <mergeCell ref="AO53:AP53"/>
    <mergeCell ref="AQ53:AR53"/>
    <mergeCell ref="AS53:AT53"/>
    <mergeCell ref="AU53:AV53"/>
    <mergeCell ref="AW53:AX53"/>
    <mergeCell ref="AY53:AZ53"/>
    <mergeCell ref="AC53:AD53"/>
    <mergeCell ref="AE53:AF53"/>
    <mergeCell ref="AG53:AH53"/>
    <mergeCell ref="AI53:AJ53"/>
    <mergeCell ref="AK53:AL53"/>
    <mergeCell ref="AM53:AN53"/>
    <mergeCell ref="Q53:R53"/>
    <mergeCell ref="S53:T53"/>
    <mergeCell ref="U53:V53"/>
    <mergeCell ref="W53:X53"/>
    <mergeCell ref="Y53:Z53"/>
    <mergeCell ref="AA53:AB53"/>
    <mergeCell ref="AO57:AR57"/>
    <mergeCell ref="AS57:AV57"/>
    <mergeCell ref="AW57:AZ57"/>
    <mergeCell ref="BA57:BD57"/>
    <mergeCell ref="E53:F53"/>
    <mergeCell ref="G53:H53"/>
    <mergeCell ref="I53:J53"/>
    <mergeCell ref="K53:L53"/>
    <mergeCell ref="M53:N53"/>
    <mergeCell ref="O53:P53"/>
    <mergeCell ref="AM52:AN52"/>
    <mergeCell ref="AO52:AP52"/>
    <mergeCell ref="AQ52:AR52"/>
    <mergeCell ref="AS52:AT52"/>
    <mergeCell ref="AU52:AV52"/>
    <mergeCell ref="AW52:AX52"/>
    <mergeCell ref="AA52:AB52"/>
    <mergeCell ref="AC52:AD52"/>
    <mergeCell ref="AE52:AF52"/>
    <mergeCell ref="AG52:AH52"/>
    <mergeCell ref="AI52:AJ52"/>
    <mergeCell ref="AK52:AL52"/>
    <mergeCell ref="O52:P52"/>
    <mergeCell ref="Q52:R52"/>
    <mergeCell ref="W52:X52"/>
    <mergeCell ref="Y52:Z52"/>
    <mergeCell ref="BA51:BB51"/>
    <mergeCell ref="BE51:BF51"/>
    <mergeCell ref="C52:D52"/>
    <mergeCell ref="E52:F52"/>
    <mergeCell ref="G52:H52"/>
    <mergeCell ref="I52:J52"/>
    <mergeCell ref="K52:L52"/>
    <mergeCell ref="M52:N52"/>
    <mergeCell ref="U51:V51"/>
    <mergeCell ref="Y51:Z51"/>
    <mergeCell ref="AC51:AD51"/>
    <mergeCell ref="AG51:AH51"/>
    <mergeCell ref="AK51:AL51"/>
    <mergeCell ref="AO51:AP51"/>
    <mergeCell ref="AY50:AZ50"/>
    <mergeCell ref="BA50:BB50"/>
    <mergeCell ref="BC50:BD50"/>
    <mergeCell ref="BE50:BF50"/>
    <mergeCell ref="AY52:AZ52"/>
    <mergeCell ref="BA52:BB52"/>
    <mergeCell ref="BC52:BD52"/>
    <mergeCell ref="BE52:BF52"/>
    <mergeCell ref="A51:A52"/>
    <mergeCell ref="B51:B52"/>
    <mergeCell ref="E51:F51"/>
    <mergeCell ref="I51:J51"/>
    <mergeCell ref="M51:N51"/>
    <mergeCell ref="Q51:R51"/>
    <mergeCell ref="AM50:AN50"/>
    <mergeCell ref="AO50:AP50"/>
    <mergeCell ref="AQ50:AR50"/>
    <mergeCell ref="AS50:AT50"/>
    <mergeCell ref="AU50:AV50"/>
    <mergeCell ref="AW50:AX50"/>
    <mergeCell ref="AA50:AB50"/>
    <mergeCell ref="AC50:AD50"/>
    <mergeCell ref="AE50:AF50"/>
    <mergeCell ref="AG50:AH50"/>
    <mergeCell ref="AI50:AJ50"/>
    <mergeCell ref="AK50:AL50"/>
    <mergeCell ref="O50:P50"/>
    <mergeCell ref="Q50:R50"/>
    <mergeCell ref="S50:T50"/>
    <mergeCell ref="U50:V50"/>
    <mergeCell ref="W50:X50"/>
    <mergeCell ref="Y50:Z50"/>
    <mergeCell ref="A49:A50"/>
    <mergeCell ref="B49:B50"/>
    <mergeCell ref="S52:T52"/>
    <mergeCell ref="U52:V52"/>
    <mergeCell ref="AS49:AT49"/>
    <mergeCell ref="AW49:AX49"/>
    <mergeCell ref="AS51:AT51"/>
    <mergeCell ref="AW51:AX51"/>
    <mergeCell ref="BA49:BB49"/>
    <mergeCell ref="BE49:BF49"/>
    <mergeCell ref="C50:D50"/>
    <mergeCell ref="E50:F50"/>
    <mergeCell ref="G50:H50"/>
    <mergeCell ref="I50:J50"/>
    <mergeCell ref="K50:L50"/>
    <mergeCell ref="M50:N50"/>
    <mergeCell ref="U49:V49"/>
    <mergeCell ref="Y49:Z49"/>
    <mergeCell ref="AC49:AD49"/>
    <mergeCell ref="AG49:AH49"/>
    <mergeCell ref="AK49:AL49"/>
    <mergeCell ref="AO49:AP49"/>
    <mergeCell ref="AY48:AZ48"/>
    <mergeCell ref="BA48:BB48"/>
    <mergeCell ref="BC48:BD48"/>
    <mergeCell ref="BE48:BF48"/>
    <mergeCell ref="E49:F49"/>
    <mergeCell ref="I49:J49"/>
    <mergeCell ref="M49:N49"/>
    <mergeCell ref="Q49:R49"/>
    <mergeCell ref="AM48:AN48"/>
    <mergeCell ref="AO48:AP48"/>
    <mergeCell ref="AQ48:AR48"/>
    <mergeCell ref="AS48:AT48"/>
    <mergeCell ref="AU48:AV48"/>
    <mergeCell ref="AW48:AX48"/>
    <mergeCell ref="AA48:AB48"/>
    <mergeCell ref="AC48:AD48"/>
    <mergeCell ref="AI48:AJ48"/>
    <mergeCell ref="AK48:AL48"/>
    <mergeCell ref="O48:P48"/>
    <mergeCell ref="Q48:R48"/>
    <mergeCell ref="S48:T48"/>
    <mergeCell ref="U48:V48"/>
    <mergeCell ref="W48:X48"/>
    <mergeCell ref="Y48:Z48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M48:N48"/>
    <mergeCell ref="U47:V47"/>
    <mergeCell ref="Y47:Z47"/>
    <mergeCell ref="AC47:AD47"/>
    <mergeCell ref="AG47:AH47"/>
    <mergeCell ref="AK47:AL47"/>
    <mergeCell ref="AO47:AP47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Q47:R47"/>
    <mergeCell ref="AM46:AN46"/>
    <mergeCell ref="AO46:AP46"/>
    <mergeCell ref="AQ46:AR46"/>
    <mergeCell ref="AS46:AT46"/>
    <mergeCell ref="AU46:AV46"/>
    <mergeCell ref="AW46:AX46"/>
    <mergeCell ref="AA46:AB46"/>
    <mergeCell ref="AC46:AD46"/>
    <mergeCell ref="AE46:AF46"/>
    <mergeCell ref="AG46:AH46"/>
    <mergeCell ref="AI46:AJ46"/>
    <mergeCell ref="AK46:AL46"/>
    <mergeCell ref="O46:P46"/>
    <mergeCell ref="Q46:R46"/>
    <mergeCell ref="S46:T46"/>
    <mergeCell ref="U46:V46"/>
    <mergeCell ref="W46:X46"/>
    <mergeCell ref="Y46:Z46"/>
    <mergeCell ref="A45:A46"/>
    <mergeCell ref="B45:B46"/>
    <mergeCell ref="AE48:AF48"/>
    <mergeCell ref="AG48:AH48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M46:N46"/>
    <mergeCell ref="U45:V45"/>
    <mergeCell ref="Y45:Z45"/>
    <mergeCell ref="AC45:AD45"/>
    <mergeCell ref="AG45:AH45"/>
    <mergeCell ref="AK45:AL45"/>
    <mergeCell ref="AO45:AP45"/>
    <mergeCell ref="AY44:AZ44"/>
    <mergeCell ref="BA44:BB44"/>
    <mergeCell ref="BC44:BD44"/>
    <mergeCell ref="BE44:BF44"/>
    <mergeCell ref="E45:F45"/>
    <mergeCell ref="I45:J45"/>
    <mergeCell ref="M45:N45"/>
    <mergeCell ref="Q45:R45"/>
    <mergeCell ref="AM44:AN44"/>
    <mergeCell ref="AO44:AP44"/>
    <mergeCell ref="AQ44:AR44"/>
    <mergeCell ref="AS44:AT44"/>
    <mergeCell ref="AU44:AV44"/>
    <mergeCell ref="AW44:AX44"/>
    <mergeCell ref="AA44:AB44"/>
    <mergeCell ref="AC44:AD44"/>
    <mergeCell ref="AI44:AJ44"/>
    <mergeCell ref="AK44:AL44"/>
    <mergeCell ref="O44:P44"/>
    <mergeCell ref="Q44:R44"/>
    <mergeCell ref="S44:T44"/>
    <mergeCell ref="U44:V44"/>
    <mergeCell ref="W44:X44"/>
    <mergeCell ref="Y44:Z44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M44:N44"/>
    <mergeCell ref="U43:V43"/>
    <mergeCell ref="Y43:Z43"/>
    <mergeCell ref="AC43:AD43"/>
    <mergeCell ref="AG43:AH43"/>
    <mergeCell ref="AK43:AL43"/>
    <mergeCell ref="AO43:AP43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Q43:R43"/>
    <mergeCell ref="AM42:AN42"/>
    <mergeCell ref="AO42:AP42"/>
    <mergeCell ref="AQ42:AR42"/>
    <mergeCell ref="AS42:AT42"/>
    <mergeCell ref="AU42:AV42"/>
    <mergeCell ref="AW42:AX42"/>
    <mergeCell ref="AA42:AB42"/>
    <mergeCell ref="AC42:AD42"/>
    <mergeCell ref="AE42:AF42"/>
    <mergeCell ref="AG42:AH42"/>
    <mergeCell ref="AI42:AJ42"/>
    <mergeCell ref="AK42:AL42"/>
    <mergeCell ref="O42:P42"/>
    <mergeCell ref="Q42:R42"/>
    <mergeCell ref="S42:T42"/>
    <mergeCell ref="U42:V42"/>
    <mergeCell ref="W42:X42"/>
    <mergeCell ref="Y42:Z42"/>
    <mergeCell ref="A41:A42"/>
    <mergeCell ref="B41:B42"/>
    <mergeCell ref="AE44:AF44"/>
    <mergeCell ref="AG44:AH44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M42:N42"/>
    <mergeCell ref="U41:V41"/>
    <mergeCell ref="Y41:Z41"/>
    <mergeCell ref="AC41:AD41"/>
    <mergeCell ref="AG41:AH41"/>
    <mergeCell ref="AK41:AL41"/>
    <mergeCell ref="AO41:AP41"/>
    <mergeCell ref="AY40:AZ40"/>
    <mergeCell ref="BA40:BB40"/>
    <mergeCell ref="BC40:BD40"/>
    <mergeCell ref="BE40:BF40"/>
    <mergeCell ref="E41:F41"/>
    <mergeCell ref="I41:J41"/>
    <mergeCell ref="M41:N41"/>
    <mergeCell ref="Q41:R41"/>
    <mergeCell ref="AM40:AN40"/>
    <mergeCell ref="AO40:AP40"/>
    <mergeCell ref="AQ40:AR40"/>
    <mergeCell ref="AS40:AT40"/>
    <mergeCell ref="AU40:AV40"/>
    <mergeCell ref="AW40:AX40"/>
    <mergeCell ref="AA40:AB40"/>
    <mergeCell ref="AC40:AD40"/>
    <mergeCell ref="AI40:AJ40"/>
    <mergeCell ref="AK40:AL40"/>
    <mergeCell ref="O40:P40"/>
    <mergeCell ref="Q40:R40"/>
    <mergeCell ref="S40:T40"/>
    <mergeCell ref="U40:V40"/>
    <mergeCell ref="W40:X40"/>
    <mergeCell ref="Y40:Z40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M40:N40"/>
    <mergeCell ref="U39:V39"/>
    <mergeCell ref="Y39:Z39"/>
    <mergeCell ref="AC39:AD39"/>
    <mergeCell ref="AG39:AH39"/>
    <mergeCell ref="AK39:AL39"/>
    <mergeCell ref="AO39:AP39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Q39:R39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37:A38"/>
    <mergeCell ref="B37:B38"/>
    <mergeCell ref="AE40:AF40"/>
    <mergeCell ref="AG40:AH40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M38:N38"/>
    <mergeCell ref="U37:V37"/>
    <mergeCell ref="Y37:Z37"/>
    <mergeCell ref="AC37:AD37"/>
    <mergeCell ref="AG37:AH37"/>
    <mergeCell ref="AK37:AL37"/>
    <mergeCell ref="AO37:AP37"/>
    <mergeCell ref="AY36:AZ36"/>
    <mergeCell ref="BA36:BB36"/>
    <mergeCell ref="BC36:BD36"/>
    <mergeCell ref="BE36:BF36"/>
    <mergeCell ref="E37:F37"/>
    <mergeCell ref="I37:J37"/>
    <mergeCell ref="M37:N37"/>
    <mergeCell ref="Q37:R37"/>
    <mergeCell ref="AM36:AN36"/>
    <mergeCell ref="AO36:AP36"/>
    <mergeCell ref="AQ36:AR36"/>
    <mergeCell ref="AS36:AT36"/>
    <mergeCell ref="AU36:AV36"/>
    <mergeCell ref="AW36:AX36"/>
    <mergeCell ref="AA36:AB36"/>
    <mergeCell ref="AC36:AD36"/>
    <mergeCell ref="AI36:AJ36"/>
    <mergeCell ref="AK36:AL36"/>
    <mergeCell ref="O36:P36"/>
    <mergeCell ref="Q36:R36"/>
    <mergeCell ref="S36:T36"/>
    <mergeCell ref="U36:V36"/>
    <mergeCell ref="W36:X36"/>
    <mergeCell ref="Y36:Z36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M36:N36"/>
    <mergeCell ref="U35:V35"/>
    <mergeCell ref="Y35:Z35"/>
    <mergeCell ref="AC35:AD35"/>
    <mergeCell ref="AG35:AH35"/>
    <mergeCell ref="AK35:AL35"/>
    <mergeCell ref="AO35:AP35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Q35:R35"/>
    <mergeCell ref="AM34:AN34"/>
    <mergeCell ref="AO34:AP34"/>
    <mergeCell ref="AQ34:AR34"/>
    <mergeCell ref="AS34:AT34"/>
    <mergeCell ref="AU34:AV34"/>
    <mergeCell ref="AW34:AX34"/>
    <mergeCell ref="AA34:AB34"/>
    <mergeCell ref="AC34:AD34"/>
    <mergeCell ref="AE34:AF34"/>
    <mergeCell ref="AG34:AH34"/>
    <mergeCell ref="AI34:AJ34"/>
    <mergeCell ref="AK34:AL34"/>
    <mergeCell ref="O34:P34"/>
    <mergeCell ref="Q34:R34"/>
    <mergeCell ref="S34:T34"/>
    <mergeCell ref="U34:V34"/>
    <mergeCell ref="W34:X34"/>
    <mergeCell ref="Y34:Z34"/>
    <mergeCell ref="A33:A34"/>
    <mergeCell ref="B33:B34"/>
    <mergeCell ref="AE36:AF36"/>
    <mergeCell ref="AG36:AH36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M34:N34"/>
    <mergeCell ref="U33:V33"/>
    <mergeCell ref="Y33:Z33"/>
    <mergeCell ref="AC33:AD33"/>
    <mergeCell ref="AG33:AH33"/>
    <mergeCell ref="AK33:AL33"/>
    <mergeCell ref="AO33:AP33"/>
    <mergeCell ref="AY32:AZ32"/>
    <mergeCell ref="BA32:BB32"/>
    <mergeCell ref="BC32:BD32"/>
    <mergeCell ref="BE32:BF32"/>
    <mergeCell ref="E33:F33"/>
    <mergeCell ref="I33:J33"/>
    <mergeCell ref="M33:N33"/>
    <mergeCell ref="Q33:R33"/>
    <mergeCell ref="AM32:AN32"/>
    <mergeCell ref="AO32:AP32"/>
    <mergeCell ref="AQ32:AR32"/>
    <mergeCell ref="AS32:AT32"/>
    <mergeCell ref="AU32:AV32"/>
    <mergeCell ref="AW32:AX32"/>
    <mergeCell ref="AA32:AB32"/>
    <mergeCell ref="AC32:AD32"/>
    <mergeCell ref="AI32:AJ32"/>
    <mergeCell ref="AK32:AL32"/>
    <mergeCell ref="O32:P32"/>
    <mergeCell ref="Q32:R32"/>
    <mergeCell ref="S32:T32"/>
    <mergeCell ref="U32:V32"/>
    <mergeCell ref="W32:X32"/>
    <mergeCell ref="Y32:Z32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M32:N32"/>
    <mergeCell ref="U31:V31"/>
    <mergeCell ref="Y31:Z31"/>
    <mergeCell ref="AC31:AD31"/>
    <mergeCell ref="AG31:AH31"/>
    <mergeCell ref="AK31:AL31"/>
    <mergeCell ref="AO31:AP31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Q31:R31"/>
    <mergeCell ref="AM30:AN30"/>
    <mergeCell ref="AO30:AP30"/>
    <mergeCell ref="AQ30:AR30"/>
    <mergeCell ref="AS30:AT30"/>
    <mergeCell ref="AU30:AV30"/>
    <mergeCell ref="AW30:AX30"/>
    <mergeCell ref="AA30:AB30"/>
    <mergeCell ref="AC30:AD30"/>
    <mergeCell ref="AE30:AF30"/>
    <mergeCell ref="AG30:AH30"/>
    <mergeCell ref="AI30:AJ30"/>
    <mergeCell ref="AK30:AL30"/>
    <mergeCell ref="O30:P30"/>
    <mergeCell ref="Q30:R30"/>
    <mergeCell ref="S30:T30"/>
    <mergeCell ref="U30:V30"/>
    <mergeCell ref="W30:X30"/>
    <mergeCell ref="Y30:Z30"/>
    <mergeCell ref="A29:A30"/>
    <mergeCell ref="B29:B30"/>
    <mergeCell ref="AE32:AF32"/>
    <mergeCell ref="AG32:AH32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M30:N30"/>
    <mergeCell ref="U29:V29"/>
    <mergeCell ref="Y29:Z29"/>
    <mergeCell ref="AC29:AD29"/>
    <mergeCell ref="AG29:AH29"/>
    <mergeCell ref="AK29:AL29"/>
    <mergeCell ref="AO29:AP29"/>
    <mergeCell ref="AY28:AZ28"/>
    <mergeCell ref="BA28:BB28"/>
    <mergeCell ref="BC28:BD28"/>
    <mergeCell ref="BE28:BF28"/>
    <mergeCell ref="E29:F29"/>
    <mergeCell ref="I29:J29"/>
    <mergeCell ref="M29:N29"/>
    <mergeCell ref="Q29:R29"/>
    <mergeCell ref="AM28:AN28"/>
    <mergeCell ref="AO28:AP28"/>
    <mergeCell ref="AQ28:AR28"/>
    <mergeCell ref="AS28:AT28"/>
    <mergeCell ref="AU28:AV28"/>
    <mergeCell ref="AW28:AX28"/>
    <mergeCell ref="AA28:AB28"/>
    <mergeCell ref="AC28:AD28"/>
    <mergeCell ref="AI28:AJ28"/>
    <mergeCell ref="AK28:AL28"/>
    <mergeCell ref="O28:P28"/>
    <mergeCell ref="Q28:R28"/>
    <mergeCell ref="S28:T28"/>
    <mergeCell ref="U28:V28"/>
    <mergeCell ref="W28:X28"/>
    <mergeCell ref="Y28:Z28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M28:N28"/>
    <mergeCell ref="U27:V27"/>
    <mergeCell ref="Y27:Z27"/>
    <mergeCell ref="AC27:AD27"/>
    <mergeCell ref="AG27:AH27"/>
    <mergeCell ref="AK27:AL27"/>
    <mergeCell ref="AO27:AP27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Q27:R27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25:A26"/>
    <mergeCell ref="B25:B26"/>
    <mergeCell ref="AE28:AF28"/>
    <mergeCell ref="AG28:AH28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M26:N26"/>
    <mergeCell ref="U25:V25"/>
    <mergeCell ref="Y25:Z25"/>
    <mergeCell ref="AC25:AD25"/>
    <mergeCell ref="AG25:AH25"/>
    <mergeCell ref="AK25:AL25"/>
    <mergeCell ref="AO25:AP25"/>
    <mergeCell ref="AY24:AZ24"/>
    <mergeCell ref="BA24:BB24"/>
    <mergeCell ref="BC24:BD24"/>
    <mergeCell ref="BE24:BF24"/>
    <mergeCell ref="E25:F25"/>
    <mergeCell ref="I25:J25"/>
    <mergeCell ref="M25:N25"/>
    <mergeCell ref="Q25:R25"/>
    <mergeCell ref="AM24:AN24"/>
    <mergeCell ref="AO24:AP24"/>
    <mergeCell ref="AQ24:AR24"/>
    <mergeCell ref="AS24:AT24"/>
    <mergeCell ref="AU24:AV24"/>
    <mergeCell ref="AW24:AX24"/>
    <mergeCell ref="AA24:AB24"/>
    <mergeCell ref="AC24:AD24"/>
    <mergeCell ref="AI24:AJ24"/>
    <mergeCell ref="AK24:AL24"/>
    <mergeCell ref="O24:P24"/>
    <mergeCell ref="Q24:R24"/>
    <mergeCell ref="S24:T24"/>
    <mergeCell ref="U24:V24"/>
    <mergeCell ref="W24:X24"/>
    <mergeCell ref="Y24:Z24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M24:N24"/>
    <mergeCell ref="U23:V23"/>
    <mergeCell ref="Y23:Z23"/>
    <mergeCell ref="AC23:AD23"/>
    <mergeCell ref="AG23:AH23"/>
    <mergeCell ref="AK23:AL23"/>
    <mergeCell ref="AO23:AP23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Q23:R23"/>
    <mergeCell ref="AM22:AN22"/>
    <mergeCell ref="AO22:AP22"/>
    <mergeCell ref="AQ22:AR22"/>
    <mergeCell ref="AS22:AT22"/>
    <mergeCell ref="AU22:AV22"/>
    <mergeCell ref="AW22:AX22"/>
    <mergeCell ref="AA22:AB22"/>
    <mergeCell ref="AC22:AD22"/>
    <mergeCell ref="AE22:AF22"/>
    <mergeCell ref="AG22:AH22"/>
    <mergeCell ref="AI22:AJ22"/>
    <mergeCell ref="AK22:AL22"/>
    <mergeCell ref="O22:P22"/>
    <mergeCell ref="Q22:R22"/>
    <mergeCell ref="S22:T22"/>
    <mergeCell ref="U22:V22"/>
    <mergeCell ref="W22:X22"/>
    <mergeCell ref="Y22:Z22"/>
    <mergeCell ref="A21:A22"/>
    <mergeCell ref="B21:B22"/>
    <mergeCell ref="AE24:AF24"/>
    <mergeCell ref="AG24:AH24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M22:N22"/>
    <mergeCell ref="U21:V21"/>
    <mergeCell ref="Y21:Z21"/>
    <mergeCell ref="AC21:AD21"/>
    <mergeCell ref="AG21:AH21"/>
    <mergeCell ref="AK21:AL21"/>
    <mergeCell ref="AO21:AP21"/>
    <mergeCell ref="AY20:AZ20"/>
    <mergeCell ref="BA20:BB20"/>
    <mergeCell ref="BC20:BD20"/>
    <mergeCell ref="BE20:BF20"/>
    <mergeCell ref="E21:F21"/>
    <mergeCell ref="I21:J21"/>
    <mergeCell ref="M21:N21"/>
    <mergeCell ref="Q21:R21"/>
    <mergeCell ref="AM20:AN20"/>
    <mergeCell ref="AO20:AP20"/>
    <mergeCell ref="AQ20:AR20"/>
    <mergeCell ref="AS20:AT20"/>
    <mergeCell ref="AU20:AV20"/>
    <mergeCell ref="AW20:AX20"/>
    <mergeCell ref="AA20:AB20"/>
    <mergeCell ref="AC20:AD20"/>
    <mergeCell ref="AI20:AJ20"/>
    <mergeCell ref="AK20:AL20"/>
    <mergeCell ref="O20:P20"/>
    <mergeCell ref="Q20:R20"/>
    <mergeCell ref="S20:T20"/>
    <mergeCell ref="U20:V20"/>
    <mergeCell ref="W20:X20"/>
    <mergeCell ref="Y20:Z20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M20:N20"/>
    <mergeCell ref="U19:V19"/>
    <mergeCell ref="Y19:Z19"/>
    <mergeCell ref="AC19:AD19"/>
    <mergeCell ref="AG19:AH19"/>
    <mergeCell ref="AK19:AL19"/>
    <mergeCell ref="AO19:AP19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Q19:R19"/>
    <mergeCell ref="AM18:AN18"/>
    <mergeCell ref="AO18:AP18"/>
    <mergeCell ref="AQ18:AR18"/>
    <mergeCell ref="AS18:AT18"/>
    <mergeCell ref="AU18:AV18"/>
    <mergeCell ref="AW18:AX18"/>
    <mergeCell ref="AA18:AB18"/>
    <mergeCell ref="AC18:AD18"/>
    <mergeCell ref="AE18:AF18"/>
    <mergeCell ref="AG18:AH18"/>
    <mergeCell ref="AI18:AJ18"/>
    <mergeCell ref="AK18:AL18"/>
    <mergeCell ref="O18:P18"/>
    <mergeCell ref="Q18:R18"/>
    <mergeCell ref="S18:T18"/>
    <mergeCell ref="U18:V18"/>
    <mergeCell ref="W18:X18"/>
    <mergeCell ref="Y18:Z18"/>
    <mergeCell ref="A17:A18"/>
    <mergeCell ref="B17:B18"/>
    <mergeCell ref="AE20:AF20"/>
    <mergeCell ref="AG20:AH20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M18:N18"/>
    <mergeCell ref="U17:V17"/>
    <mergeCell ref="Y17:Z17"/>
    <mergeCell ref="AC17:AD17"/>
    <mergeCell ref="AG17:AH17"/>
    <mergeCell ref="AK17:AL17"/>
    <mergeCell ref="AO17:AP17"/>
    <mergeCell ref="AY16:AZ16"/>
    <mergeCell ref="BA16:BB16"/>
    <mergeCell ref="BC16:BD16"/>
    <mergeCell ref="BE16:BF16"/>
    <mergeCell ref="E17:F17"/>
    <mergeCell ref="I17:J17"/>
    <mergeCell ref="M17:N17"/>
    <mergeCell ref="Q17:R17"/>
    <mergeCell ref="AM16:AN16"/>
    <mergeCell ref="AO16:AP16"/>
    <mergeCell ref="AQ16:AR16"/>
    <mergeCell ref="AS16:AT16"/>
    <mergeCell ref="AU16:AV16"/>
    <mergeCell ref="AW16:AX16"/>
    <mergeCell ref="AA16:AB16"/>
    <mergeCell ref="AC16:AD16"/>
    <mergeCell ref="Y16:Z16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M16:N16"/>
    <mergeCell ref="U15:V15"/>
    <mergeCell ref="Y15:Z15"/>
    <mergeCell ref="AC15:AD15"/>
    <mergeCell ref="AG15:AH15"/>
    <mergeCell ref="AK15:AL15"/>
    <mergeCell ref="AO15:AP15"/>
    <mergeCell ref="B15:B16"/>
    <mergeCell ref="E15:F15"/>
    <mergeCell ref="I15:J15"/>
    <mergeCell ref="M15:N15"/>
    <mergeCell ref="Q15:R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4492A-8EA1-4D4B-A936-64EFC6A8F55E}">
  <sheetPr codeName="Taul38"/>
  <dimension ref="A1:BH178"/>
  <sheetViews>
    <sheetView showZeros="0" topLeftCell="B1" zoomScale="83" zoomScaleNormal="83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43377</v>
      </c>
      <c r="B3" s="94">
        <v>43377</v>
      </c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92890</v>
      </c>
      <c r="J5" s="111"/>
      <c r="K5" s="111"/>
      <c r="L5" s="112"/>
      <c r="M5" s="110">
        <v>92802</v>
      </c>
      <c r="N5" s="111"/>
      <c r="O5" s="111"/>
      <c r="P5" s="112"/>
      <c r="Q5" s="110">
        <v>92962</v>
      </c>
      <c r="R5" s="111"/>
      <c r="S5" s="111"/>
      <c r="T5" s="112"/>
      <c r="U5" s="110">
        <v>92041</v>
      </c>
      <c r="V5" s="111"/>
      <c r="W5" s="111"/>
      <c r="X5" s="112"/>
      <c r="Y5" s="110">
        <v>92011</v>
      </c>
      <c r="Z5" s="111"/>
      <c r="AA5" s="111"/>
      <c r="AB5" s="112"/>
      <c r="AC5" s="110">
        <v>92057</v>
      </c>
      <c r="AD5" s="111"/>
      <c r="AE5" s="111"/>
      <c r="AF5" s="112"/>
      <c r="AG5" s="110">
        <v>92999</v>
      </c>
      <c r="AH5" s="111"/>
      <c r="AI5" s="111"/>
      <c r="AJ5" s="112"/>
      <c r="AK5" s="110">
        <v>92119</v>
      </c>
      <c r="AL5" s="111"/>
      <c r="AM5" s="111"/>
      <c r="AN5" s="112"/>
      <c r="AO5" s="110">
        <v>92103</v>
      </c>
      <c r="AP5" s="111"/>
      <c r="AQ5" s="111"/>
      <c r="AR5" s="112"/>
      <c r="AS5" s="110">
        <v>92074</v>
      </c>
      <c r="AT5" s="111"/>
      <c r="AU5" s="111"/>
      <c r="AV5" s="112"/>
      <c r="AW5" s="110">
        <v>92043</v>
      </c>
      <c r="AX5" s="111"/>
      <c r="AY5" s="111"/>
      <c r="AZ5" s="112"/>
      <c r="BA5" s="110">
        <v>92008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77</v>
      </c>
      <c r="J6" s="124"/>
      <c r="K6" s="124"/>
      <c r="L6" s="125"/>
      <c r="M6" s="123" t="str">
        <f>IF(ISERROR(VLOOKUP(M$5,Työntekijät!$A$2:$B$86,2,FALSE)),"",(VLOOKUP(M$5,Työntekijät!$A$2:$B$86,2,FALSE)))</f>
        <v>Sukunimi 74</v>
      </c>
      <c r="N6" s="124"/>
      <c r="O6" s="124"/>
      <c r="P6" s="125"/>
      <c r="Q6" s="123" t="str">
        <f>IF(ISERROR(VLOOKUP(Q$5,Työntekijät!$A$2:$B$86,2,FALSE)),"",(VLOOKUP(Q$5,Työntekijät!$A$2:$B$86,2,FALSE)))</f>
        <v>Sukunimi 84</v>
      </c>
      <c r="R6" s="124"/>
      <c r="S6" s="124"/>
      <c r="T6" s="125"/>
      <c r="U6" s="123" t="str">
        <f>IF(ISERROR(VLOOKUP(U$5,Työntekijät!$A$2:$B$86,2,FALSE)),"",(VLOOKUP(U$5,Työntekijät!$A$2:$B$86,2,FALSE)))</f>
        <v>Sukunimi 10</v>
      </c>
      <c r="V6" s="124"/>
      <c r="W6" s="124"/>
      <c r="X6" s="125"/>
      <c r="Y6" s="123" t="str">
        <f>IF(ISERROR(VLOOKUP(Y$5,Työntekijät!$A$2:$B$86,2,FALSE)),"",(VLOOKUP(Y$5,Työntekijät!$A$2:$B$86,2,FALSE)))</f>
        <v>Sukunimi 5</v>
      </c>
      <c r="Z6" s="124"/>
      <c r="AA6" s="124"/>
      <c r="AB6" s="125"/>
      <c r="AC6" s="123" t="str">
        <f>IF(ISERROR(VLOOKUP(AC$5,Työntekijät!$A$2:$B$86,2,FALSE)),"",(VLOOKUP(AC$5,Työntekijät!$A$2:$B$86,2,FALSE)))</f>
        <v>Sukunimi 14</v>
      </c>
      <c r="AD6" s="124"/>
      <c r="AE6" s="124"/>
      <c r="AF6" s="125"/>
      <c r="AG6" s="123" t="str">
        <f>IF(ISERROR(VLOOKUP(AG$5,Työntekijät!$A$2:$B$86,2,FALSE)),"",(VLOOKUP(AG$5,Työntekijät!$A$2:$B$86,2,FALSE)))</f>
        <v>Sukunimi 85</v>
      </c>
      <c r="AH6" s="124"/>
      <c r="AI6" s="124"/>
      <c r="AJ6" s="125"/>
      <c r="AK6" s="123" t="str">
        <f>IF(ISERROR(VLOOKUP(AK$5,Työntekijät!$A$2:$B$86,2,FALSE)),"",(VLOOKUP(AK$5,Työntekijät!$A$2:$B$86,2,FALSE)))</f>
        <v>Sukunimi 41</v>
      </c>
      <c r="AL6" s="124"/>
      <c r="AM6" s="124"/>
      <c r="AN6" s="125"/>
      <c r="AO6" s="123" t="str">
        <f>IF(ISERROR(VLOOKUP(AO$5,Työntekijät!$A$2:$B$86,2,FALSE)),"",(VLOOKUP(AO$5,Työntekijät!$A$2:$B$86,2,FALSE)))</f>
        <v>Sukunimi 32</v>
      </c>
      <c r="AP6" s="124"/>
      <c r="AQ6" s="124"/>
      <c r="AR6" s="125"/>
      <c r="AS6" s="123" t="str">
        <f>IF(ISERROR(VLOOKUP(AS$5,Työntekijät!$A$2:$B$86,2,FALSE)),"",(VLOOKUP(AS$5,Työntekijät!$A$2:$B$86,2,FALSE)))</f>
        <v>Sukunimi 20</v>
      </c>
      <c r="AT6" s="124"/>
      <c r="AU6" s="124"/>
      <c r="AV6" s="125"/>
      <c r="AW6" s="123" t="str">
        <f>IF(ISERROR(VLOOKUP(AW$5,Työntekijät!$A$2:$B$86,2,FALSE)),"",(VLOOKUP(AW$5,Työntekijät!$A$2:$B$86,2,FALSE)))</f>
        <v>Sukunimi 11</v>
      </c>
      <c r="AX6" s="124"/>
      <c r="AY6" s="124"/>
      <c r="AZ6" s="125"/>
      <c r="BA6" s="123" t="str">
        <f>IF(ISERROR(VLOOKUP(BA$5,Työntekijät!$A$2:$B$86,2,FALSE)),"",(VLOOKUP(BA$5,Työntekijät!$A$2:$B$86,2,FALSE)))</f>
        <v>Sukunimi 4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43377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30</v>
      </c>
      <c r="B9" s="142" t="str">
        <f>IF(ISERROR(VLOOKUP($A9,Varaosat!$A$2:$B$56,2,FALSE)),"",VLOOKUP($A9,Varaosat!$A$2:$B$56,2,FALSE))</f>
        <v>Varaosa 117</v>
      </c>
      <c r="C9" s="80">
        <f>IF(ISERROR(VLOOKUP($A9,Varaosat!$A$1:$H$54,7,FALSE)),"",VLOOKUP($A9,Varaosat!$A$1:$H$54,7,FALSE))</f>
        <v>37.5</v>
      </c>
      <c r="D9" s="80">
        <f>IF(ISERROR(VLOOKUP($A9,Varaosat!$A$1:$H$54,8,FALSE)),"",VLOOKUP($A9,Varaosat!$A$1:$H$54,8,FALSE))</f>
        <v>8.8235294117647065</v>
      </c>
      <c r="E9" s="129"/>
      <c r="F9" s="130"/>
      <c r="G9" s="50"/>
      <c r="H9" s="51"/>
      <c r="I9" s="129">
        <v>17</v>
      </c>
      <c r="J9" s="130"/>
      <c r="K9" s="50">
        <v>4</v>
      </c>
      <c r="L9" s="51">
        <v>1</v>
      </c>
      <c r="M9" s="129"/>
      <c r="N9" s="130"/>
      <c r="O9" s="50"/>
      <c r="P9" s="51"/>
      <c r="Q9" s="129"/>
      <c r="R9" s="130"/>
      <c r="S9" s="50"/>
      <c r="T9" s="51"/>
      <c r="U9" s="129">
        <v>4</v>
      </c>
      <c r="V9" s="130"/>
      <c r="W9" s="50"/>
      <c r="X9" s="51">
        <v>1</v>
      </c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>
        <v>17</v>
      </c>
      <c r="AL9" s="130"/>
      <c r="AM9" s="50">
        <v>2</v>
      </c>
      <c r="AN9" s="51">
        <v>1</v>
      </c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38</v>
      </c>
      <c r="BF9" s="132"/>
      <c r="BG9" s="81">
        <f>G9+K9+O9+S9+W9+AA9+AE9+AI9+AM9+AQ9+AU9+AY9+BC9</f>
        <v>6</v>
      </c>
      <c r="BH9" s="82">
        <f>H9+L9+P9+T9+X9+AB9+AF9+AJ9+AN9+AR9+AV9+AZ9+BD9</f>
        <v>3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1.0833333333333333</v>
      </c>
      <c r="J10" s="136"/>
      <c r="K10" s="136">
        <f>IF(ISERROR(L9/(60*L$7/$D9)),"",L9/(60*L$7/$D9))</f>
        <v>1.9607843137254905E-2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0.33333333333333331</v>
      </c>
      <c r="V10" s="136"/>
      <c r="W10" s="136">
        <f>IF(ISERROR(X9/(60*X$7/$D9)),"",X9/(60*X$7/$D9))</f>
        <v>1.9607843137254905E-2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1.25</v>
      </c>
      <c r="AL10" s="136"/>
      <c r="AM10" s="136">
        <f>IF(ISERROR(AN9/(60*AN$7/$D9)),"",AN9/(60*AN$7/$D9))</f>
        <v>1.9607843137254905E-2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81</v>
      </c>
      <c r="B11" s="142" t="str">
        <f>IF(ISERROR(VLOOKUP($A11,Varaosat!$A$2:$B$56,2,FALSE)),"",VLOOKUP($A11,Varaosat!$A$2:$B$56,2,FALSE))</f>
        <v>Varaosa 144</v>
      </c>
      <c r="C11" s="80">
        <f>IF(ISERROR(VLOOKUP($A11,Varaosat!$A$1:$H$54,7,FALSE)),"",VLOOKUP($A11,Varaosat!$A$1:$H$54,7,FALSE))</f>
        <v>20.454545454545453</v>
      </c>
      <c r="D11" s="80">
        <f>IF(ISERROR(VLOOKUP($A11,Varaosat!$A$1:$H$54,8,FALSE)),"",VLOOKUP($A11,Varaosat!$A$1:$H$54,8,FALSE))</f>
        <v>9</v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>
        <v>24</v>
      </c>
      <c r="AD11" s="130"/>
      <c r="AE11" s="50"/>
      <c r="AF11" s="51">
        <v>2</v>
      </c>
      <c r="AG11" s="129"/>
      <c r="AH11" s="130"/>
      <c r="AI11" s="50"/>
      <c r="AJ11" s="51"/>
      <c r="AK11" s="129">
        <v>6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>
        <v>11</v>
      </c>
      <c r="BB11" s="130"/>
      <c r="BC11" s="50"/>
      <c r="BD11" s="51"/>
      <c r="BE11" s="131">
        <f>E11+I11+M11+Q11+U11+Y11+AC11+AG11+AK11+AO11+AS11+AW11+BA11</f>
        <v>41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2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1.0909090909090908</v>
      </c>
      <c r="AD12" s="136"/>
      <c r="AE12" s="136">
        <f>IF(ISERROR(AF11/(60*AF$7/$D11)),"",AF11/(60*AF$7/$D11))</f>
        <v>0.04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0.27272727272727271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0.5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89</v>
      </c>
      <c r="B13" s="142" t="str">
        <f>IF(ISERROR(VLOOKUP($A13,Varaosat!$A$2:$B$56,2,FALSE)),"",VLOOKUP($A13,Varaosat!$A$2:$B$56,2,FALSE))</f>
        <v>Varaosa 148</v>
      </c>
      <c r="C13" s="80">
        <f>IF(ISERROR(VLOOKUP($A13,Varaosat!$A$1:$H$54,7,FALSE)),"",VLOOKUP($A13,Varaosat!$A$1:$H$54,7,FALSE))</f>
        <v>11.538461538461538</v>
      </c>
      <c r="D13" s="80">
        <f>IF(ISERROR(VLOOKUP($A13,Varaosat!$A$1:$H$54,8,FALSE)),"",VLOOKUP($A13,Varaosat!$A$1:$H$54,8,FALSE))</f>
        <v>5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>
        <v>45</v>
      </c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45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1.1538461538461537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18</v>
      </c>
      <c r="B15" s="142" t="str">
        <f>IF(ISERROR(VLOOKUP($A15,Varaosat!$A$2:$B$56,2,FALSE)),"",VLOOKUP($A15,Varaosat!$A$2:$B$56,2,FALSE))</f>
        <v>Varaosa 109</v>
      </c>
      <c r="C15" s="80">
        <f>IF(ISERROR(VLOOKUP($A15,Varaosat!$A$1:$H$54,7,FALSE)),"",VLOOKUP($A15,Varaosat!$A$1:$H$54,7,FALSE))</f>
        <v>12.162162162162161</v>
      </c>
      <c r="D15" s="80">
        <f>IF(ISERROR(VLOOKUP($A15,Varaosat!$A$1:$H$54,8,FALSE)),"",VLOOKUP($A15,Varaosat!$A$1:$H$54,8,FALSE))</f>
        <v>3.4615384615384617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>
        <v>17</v>
      </c>
      <c r="AP15" s="130"/>
      <c r="AQ15" s="50"/>
      <c r="AR15" s="51">
        <v>8</v>
      </c>
      <c r="AS15" s="129">
        <v>15</v>
      </c>
      <c r="AT15" s="130"/>
      <c r="AU15" s="50"/>
      <c r="AV15" s="51">
        <v>6</v>
      </c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32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14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0.45945945945945948</v>
      </c>
      <c r="AP16" s="136"/>
      <c r="AQ16" s="136">
        <f>IF(ISERROR(AR15/(60*AR$7/$D15)),"",AR15/(60*AR$7/$D15))</f>
        <v>6.1538461538461542E-2</v>
      </c>
      <c r="AR16" s="137"/>
      <c r="AS16" s="135">
        <f>IF(ISERROR((AS15-AU15)/(60*AV$7/$C15)),"",(AS15-AU15)/(60*AV$7/$C15))</f>
        <v>0.40540540540540543</v>
      </c>
      <c r="AT16" s="136"/>
      <c r="AU16" s="136">
        <f>IF(ISERROR(AV15/(60*AV$7/$D15)),"",AV15/(60*AV$7/$D15))</f>
        <v>4.6153846153846156E-2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16</v>
      </c>
      <c r="B17" s="142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29"/>
      <c r="F17" s="130"/>
      <c r="G17" s="50"/>
      <c r="H17" s="51"/>
      <c r="I17" s="129">
        <v>16</v>
      </c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>
        <v>37</v>
      </c>
      <c r="V17" s="130"/>
      <c r="W17" s="50"/>
      <c r="X17" s="51">
        <v>5</v>
      </c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>
        <v>6</v>
      </c>
      <c r="AP17" s="130"/>
      <c r="AQ17" s="50"/>
      <c r="AR17" s="51"/>
      <c r="AS17" s="129">
        <v>13</v>
      </c>
      <c r="AT17" s="130"/>
      <c r="AU17" s="50"/>
      <c r="AV17" s="51"/>
      <c r="AW17" s="129">
        <v>17</v>
      </c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89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5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0.42105263157894735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</v>
      </c>
      <c r="N18" s="136"/>
      <c r="O18" s="136">
        <f>IF(ISERROR(P17/(60*P$7/$D17)),"",P17/(60*P$7/$D17))</f>
        <v>0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0.97368421052631582</v>
      </c>
      <c r="V18" s="136"/>
      <c r="W18" s="136">
        <f>IF(ISERROR(X17/(60*X$7/$D17)),"",X17/(60*X$7/$D17))</f>
        <v>4.7619047619047616E-2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0.15789473684210525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0.34210526315789475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0.44736842105263158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75</v>
      </c>
      <c r="B19" s="142" t="str">
        <f>IF(ISERROR(VLOOKUP($A19,Varaosat!$A$2:$B$56,2,FALSE)),"",VLOOKUP($A19,Varaosat!$A$2:$B$56,2,FALSE))</f>
        <v>Varaosa 141</v>
      </c>
      <c r="C19" s="80">
        <f>IF(ISERROR(VLOOKUP($A19,Varaosat!$A$1:$H$54,7,FALSE)),"",VLOOKUP($A19,Varaosat!$A$1:$H$54,7,FALSE))</f>
        <v>21.428571428571427</v>
      </c>
      <c r="D19" s="80">
        <f>IF(ISERROR(VLOOKUP($A19,Varaosat!$A$1:$H$54,8,FALSE)),"",VLOOKUP($A19,Varaosat!$A$1:$H$54,8,FALSE))</f>
        <v>8.3333333333333339</v>
      </c>
      <c r="E19" s="129"/>
      <c r="F19" s="130"/>
      <c r="G19" s="50"/>
      <c r="H19" s="51"/>
      <c r="I19" s="129"/>
      <c r="J19" s="130"/>
      <c r="K19" s="50"/>
      <c r="L19" s="51"/>
      <c r="M19" s="129">
        <v>10</v>
      </c>
      <c r="N19" s="130"/>
      <c r="O19" s="50"/>
      <c r="P19" s="51"/>
      <c r="Q19" s="129">
        <v>14</v>
      </c>
      <c r="R19" s="130"/>
      <c r="S19" s="50"/>
      <c r="T19" s="51"/>
      <c r="U19" s="129"/>
      <c r="V19" s="130"/>
      <c r="W19" s="50"/>
      <c r="X19" s="51"/>
      <c r="Y19" s="129">
        <v>5</v>
      </c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29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0.47619047619047616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0.66666666666666663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0.23809523809523808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71</v>
      </c>
      <c r="B21" s="142" t="str">
        <f>IF(ISERROR(VLOOKUP($A21,Varaosat!$A$2:$B$56,2,FALSE)),"",VLOOKUP($A21,Varaosat!$A$2:$B$56,2,FALSE))</f>
        <v>Varaosa 139</v>
      </c>
      <c r="C21" s="80">
        <f>IF(ISERROR(VLOOKUP($A21,Varaosat!$A$1:$H$54,7,FALSE)),"",VLOOKUP($A21,Varaosat!$A$1:$H$54,7,FALSE))</f>
        <v>21.428571428571427</v>
      </c>
      <c r="D21" s="80">
        <f>IF(ISERROR(VLOOKUP($A21,Varaosat!$A$1:$H$54,8,FALSE)),"",VLOOKUP($A21,Varaosat!$A$1:$H$54,8,FALSE))</f>
        <v>8.3333333333333339</v>
      </c>
      <c r="E21" s="129"/>
      <c r="F21" s="130"/>
      <c r="G21" s="50"/>
      <c r="H21" s="51"/>
      <c r="I21" s="129">
        <v>3</v>
      </c>
      <c r="J21" s="130"/>
      <c r="K21" s="50"/>
      <c r="L21" s="51"/>
      <c r="M21" s="129">
        <v>1</v>
      </c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4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0.14285714285714285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4.7619047619047616E-2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25</v>
      </c>
      <c r="B23" s="142" t="str">
        <f>IF(ISERROR(VLOOKUP($A23,Varaosat!$A$2:$B$56,2,FALSE)),"",VLOOKUP($A23,Varaosat!$A$2:$B$56,2,FALSE))</f>
        <v>Varaosa 113</v>
      </c>
      <c r="C23" s="80">
        <f>IF(ISERROR(VLOOKUP($A23,Varaosat!$A$1:$H$54,7,FALSE)),"",VLOOKUP($A23,Varaosat!$A$1:$H$54,7,FALSE))</f>
        <v>23.684210526315791</v>
      </c>
      <c r="D23" s="80">
        <f>IF(ISERROR(VLOOKUP($A23,Varaosat!$A$1:$H$54,8,FALSE)),"",VLOOKUP($A23,Varaosat!$A$1:$H$54,8,FALSE))</f>
        <v>6.4285714285714288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>
        <v>2</v>
      </c>
      <c r="V23" s="130"/>
      <c r="W23" s="50"/>
      <c r="X23" s="51"/>
      <c r="Y23" s="129">
        <v>15</v>
      </c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17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0.10526315789473684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0.78947368421052633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 t="s">
        <v>20</v>
      </c>
      <c r="B25" s="142" t="str">
        <f>IF(ISERROR(VLOOKUP($A25,Varaosat!$A$2:$B$56,2,FALSE)),"",VLOOKUP($A25,Varaosat!$A$2:$B$56,2,FALSE))</f>
        <v>Varaosa 110</v>
      </c>
      <c r="C25" s="80">
        <f>IF(ISERROR(VLOOKUP($A25,Varaosat!$A$1:$H$54,7,FALSE)),"",VLOOKUP($A25,Varaosat!$A$1:$H$54,7,FALSE))</f>
        <v>11.842105263157896</v>
      </c>
      <c r="D25" s="80">
        <f>IF(ISERROR(VLOOKUP($A25,Varaosat!$A$1:$H$54,8,FALSE)),"",VLOOKUP($A25,Varaosat!$A$1:$H$54,8,FALSE))</f>
        <v>4.5</v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>
        <v>15</v>
      </c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15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>
        <f>IF(ISERROR((E25-G25)/(60*H$7/$C25)),"",(E25-G25)/(60*H$7/$C25))</f>
        <v>0</v>
      </c>
      <c r="F26" s="136"/>
      <c r="G26" s="136">
        <f>IF(ISERROR(H25/(60*H$7/$D25)),"",H25/(60*H$7/$D25))</f>
        <v>0</v>
      </c>
      <c r="H26" s="137"/>
      <c r="I26" s="135">
        <f>IF(ISERROR((I25-K25)/(60*L$7/$C25)),"",(I25-K25)/(60*L$7/$C25))</f>
        <v>0</v>
      </c>
      <c r="J26" s="136"/>
      <c r="K26" s="136">
        <f>IF(ISERROR(L25/(60*L$7/$D25)),"",L25/(60*L$7/$D25))</f>
        <v>0</v>
      </c>
      <c r="L26" s="137"/>
      <c r="M26" s="135">
        <f>IF(ISERROR((M25-O25)/(60*P$7/$C25)),"",(M25-O25)/(60*P$7/$C25))</f>
        <v>0</v>
      </c>
      <c r="N26" s="136"/>
      <c r="O26" s="136">
        <f>IF(ISERROR(P25/(60*P$7/$D25)),"",P25/(60*P$7/$D25))</f>
        <v>0</v>
      </c>
      <c r="P26" s="137"/>
      <c r="Q26" s="135">
        <f>IF(ISERROR((Q25-S25)/(60*T$7/$C25)),"",(Q25-S25)/(60*T$7/$C25))</f>
        <v>0</v>
      </c>
      <c r="R26" s="136"/>
      <c r="S26" s="136">
        <f>IF(ISERROR(T25/(60*T$7/$D25)),"",T25/(60*T$7/$D25))</f>
        <v>0</v>
      </c>
      <c r="T26" s="137"/>
      <c r="U26" s="135">
        <f>IF(ISERROR((U25-W25)/(60*X$7/$C25)),"",(U25-W25)/(60*X$7/$C25))</f>
        <v>0</v>
      </c>
      <c r="V26" s="136"/>
      <c r="W26" s="136">
        <f>IF(ISERROR(X25/(60*X$7/$D25)),"",X25/(60*X$7/$D25))</f>
        <v>0</v>
      </c>
      <c r="X26" s="137"/>
      <c r="Y26" s="135">
        <f>IF(ISERROR((Y25-AA25)/(60*AB$7/$C25)),"",(Y25-AA25)/(60*AB$7/$C25))</f>
        <v>0</v>
      </c>
      <c r="Z26" s="136"/>
      <c r="AA26" s="136">
        <f>IF(ISERROR(AB25/(60*AB$7/$D25)),"",AB25/(60*AB$7/$D25))</f>
        <v>0</v>
      </c>
      <c r="AB26" s="137"/>
      <c r="AC26" s="135">
        <f>IF(ISERROR((AC25-AE25)/(60*AF$7/$C25)),"",(AC25-AE25)/(60*AF$7/$C25))</f>
        <v>0</v>
      </c>
      <c r="AD26" s="136"/>
      <c r="AE26" s="136">
        <f>IF(ISERROR(AF25/(60*AF$7/$D25)),"",AF25/(60*AF$7/$D25))</f>
        <v>0</v>
      </c>
      <c r="AF26" s="137"/>
      <c r="AG26" s="135">
        <f>IF(ISERROR((AG25-AI25)/(60*AJ$7/$C25)),"",(AG25-AI25)/(60*AJ$7/$C25))</f>
        <v>0</v>
      </c>
      <c r="AH26" s="136"/>
      <c r="AI26" s="136">
        <f>IF(ISERROR(AJ25/(60*AJ$7/$D25)),"",AJ25/(60*AJ$7/$D25))</f>
        <v>0</v>
      </c>
      <c r="AJ26" s="137"/>
      <c r="AK26" s="135">
        <f>IF(ISERROR((AK25-AM25)/(60*AN$7/$C25)),"",(AK25-AM25)/(60*AN$7/$C25))</f>
        <v>0</v>
      </c>
      <c r="AL26" s="136"/>
      <c r="AM26" s="136">
        <f>IF(ISERROR(AN25/(60*AN$7/$D25)),"",AN25/(60*AN$7/$D25))</f>
        <v>0</v>
      </c>
      <c r="AN26" s="137"/>
      <c r="AO26" s="135">
        <f>IF(ISERROR((AO25-AQ25)/(60*AR$7/$C25)),"",(AO25-AQ25)/(60*AR$7/$C25))</f>
        <v>0</v>
      </c>
      <c r="AP26" s="136"/>
      <c r="AQ26" s="136">
        <f>IF(ISERROR(AR25/(60*AR$7/$D25)),"",AR25/(60*AR$7/$D25))</f>
        <v>0</v>
      </c>
      <c r="AR26" s="137"/>
      <c r="AS26" s="135">
        <f>IF(ISERROR((AS25-AU25)/(60*AV$7/$C25)),"",(AS25-AU25)/(60*AV$7/$C25))</f>
        <v>0</v>
      </c>
      <c r="AT26" s="136"/>
      <c r="AU26" s="136">
        <f>IF(ISERROR(AV25/(60*AV$7/$D25)),"",AV25/(60*AV$7/$D25))</f>
        <v>0</v>
      </c>
      <c r="AV26" s="137"/>
      <c r="AW26" s="135">
        <f>IF(ISERROR((AW25-AY25)/(60*AZ$7/$C25)),"",(AW25-AY25)/(60*AZ$7/$C25))</f>
        <v>0.39473684210526316</v>
      </c>
      <c r="AX26" s="136"/>
      <c r="AY26" s="136">
        <f>IF(ISERROR(AZ25/(60*AZ$7/$D25)),"",AZ25/(60*AZ$7/$D25))</f>
        <v>0</v>
      </c>
      <c r="AZ26" s="137"/>
      <c r="BA26" s="135">
        <f>IF(ISERROR((BA25-BC25)/(60*BD$7/$C25)),"",(BA25-BC25)/(60*BD$7/$C25))</f>
        <v>0</v>
      </c>
      <c r="BB26" s="136"/>
      <c r="BC26" s="136">
        <f>IF(ISERROR(BD25/(60*BD$7/$D25)),"",BD25/(60*BD$7/$D25))</f>
        <v>0</v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1.6472431077694234</v>
      </c>
      <c r="J53" s="147"/>
      <c r="K53" s="147">
        <f t="shared" ref="K53" si="1">SUM(K10,K12,K14,K16,K18,K20,K22,K24,K26,K28,K30,K32,K34,K36,K38,K40,K42,K44,K46,K48,K50,K52)</f>
        <v>1.9607843137254905E-2</v>
      </c>
      <c r="L53" s="148"/>
      <c r="M53" s="149">
        <f t="shared" ref="M53" si="2">SUM(M10,M12,M14,M16,M18,M20,M22,M24,M26,M28,M30,M32,M34,M36,M38,M40,M42,M44,M46,M48,M50,M52)</f>
        <v>0.52380952380952372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0.66666666666666663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1.4122807017543861</v>
      </c>
      <c r="V53" s="147"/>
      <c r="W53" s="147">
        <f t="shared" ref="W53" si="7">SUM(W10,W12,W14,W16,W18,W20,W22,W24,W26,W28,W30,W32,W34,W36,W38,W40,W42,W44,W46,W48,W50,W52)</f>
        <v>6.7226890756302518E-2</v>
      </c>
      <c r="X53" s="148"/>
      <c r="Y53" s="149">
        <f t="shared" ref="Y53" si="8">SUM(Y10,Y12,Y14,Y16,Y18,Y20,Y22,Y24,Y26,Y28,Y30,Y32,Y34,Y36,Y38,Y40,Y42,Y44,Y46,Y48,Y50,Y52)</f>
        <v>1.0275689223057645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1.0909090909090908</v>
      </c>
      <c r="AD53" s="147"/>
      <c r="AE53" s="147">
        <f t="shared" ref="AE53" si="11">SUM(AE10,AE12,AE14,AE16,AE18,AE20,AE22,AE24,AE26,AE28,AE30,AE32,AE34,AE36,AE38,AE40,AE42,AE44,AE46,AE48,AE50,AE52)</f>
        <v>0.04</v>
      </c>
      <c r="AF53" s="148"/>
      <c r="AG53" s="149">
        <f t="shared" ref="AG53" si="12">SUM(AG10,AG12,AG14,AG16,AG18,AG20,AG22,AG24,AG26,AG28,AG30,AG32,AG34,AG36,AG38,AG40,AG42,AG44,AG46,AG48,AG50,AG52)</f>
        <v>1.1538461538461537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1.5227272727272727</v>
      </c>
      <c r="AL53" s="147"/>
      <c r="AM53" s="147">
        <f t="shared" ref="AM53" si="15">SUM(AM10,AM12,AM14,AM16,AM18,AM20,AM22,AM24,AM26,AM28,AM30,AM32,AM34,AM36,AM38,AM40,AM42,AM44,AM46,AM48,AM50,AM52)</f>
        <v>1.9607843137254905E-2</v>
      </c>
      <c r="AN53" s="148"/>
      <c r="AO53" s="149">
        <f t="shared" ref="AO53" si="16">SUM(AO10,AO12,AO14,AO16,AO18,AO20,AO22,AO24,AO26,AO28,AO30,AO32,AO34,AO36,AO38,AO40,AO42,AO44,AO46,AO48,AO50,AO52)</f>
        <v>0.61735419630156474</v>
      </c>
      <c r="AP53" s="147"/>
      <c r="AQ53" s="147">
        <f t="shared" ref="AQ53" si="17">SUM(AQ10,AQ12,AQ14,AQ16,AQ18,AQ20,AQ22,AQ24,AQ26,AQ28,AQ30,AQ32,AQ34,AQ36,AQ38,AQ40,AQ42,AQ44,AQ46,AQ48,AQ50,AQ52)</f>
        <v>6.1538461538461542E-2</v>
      </c>
      <c r="AR53" s="148"/>
      <c r="AS53" s="149">
        <f t="shared" ref="AS53" si="18">SUM(AS10,AS12,AS14,AS16,AS18,AS20,AS22,AS24,AS26,AS28,AS30,AS32,AS34,AS36,AS38,AS40,AS42,AS44,AS46,AS48,AS50,AS52)</f>
        <v>0.74751066856330017</v>
      </c>
      <c r="AT53" s="147"/>
      <c r="AU53" s="147">
        <f t="shared" ref="AU53" si="19">SUM(AU10,AU12,AU14,AU16,AU18,AU20,AU22,AU24,AU26,AU28,AU30,AU32,AU34,AU36,AU38,AU40,AU42,AU44,AU46,AU48,AU50,AU52)</f>
        <v>4.6153846153846156E-2</v>
      </c>
      <c r="AV53" s="148"/>
      <c r="AW53" s="149">
        <f t="shared" ref="AW53" si="20">SUM(AW10,AW12,AW14,AW16,AW18,AW20,AW22,AW24,AW26,AW28,AW30,AW32,AW34,AW36,AW38,AW40,AW42,AW44,AW46,AW48,AW50,AW52)</f>
        <v>0.84210526315789469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11.752021567811042</v>
      </c>
      <c r="BF53" s="152"/>
      <c r="BG53" s="153">
        <f>SUM(G53,K53,O53,S53,W53,AA53,AE53,AI53,AM53,AQ53,AU53,AY53,BC53)</f>
        <v>0.25413488472312007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/>
      <c r="F58" s="189"/>
      <c r="G58" s="189"/>
      <c r="H58" s="190"/>
      <c r="I58" s="110">
        <v>92156</v>
      </c>
      <c r="J58" s="111"/>
      <c r="K58" s="111"/>
      <c r="L58" s="112"/>
      <c r="M58" s="110">
        <v>92105</v>
      </c>
      <c r="N58" s="111"/>
      <c r="O58" s="111"/>
      <c r="P58" s="112"/>
      <c r="Q58" s="110">
        <v>92904</v>
      </c>
      <c r="R58" s="111"/>
      <c r="S58" s="111"/>
      <c r="T58" s="112"/>
      <c r="U58" s="110">
        <v>92063</v>
      </c>
      <c r="V58" s="111"/>
      <c r="W58" s="111"/>
      <c r="X58" s="112"/>
      <c r="Y58" s="110">
        <v>92669</v>
      </c>
      <c r="Z58" s="111"/>
      <c r="AA58" s="111"/>
      <c r="AB58" s="112"/>
      <c r="AC58" s="110">
        <v>92244</v>
      </c>
      <c r="AD58" s="111"/>
      <c r="AE58" s="111"/>
      <c r="AF58" s="112"/>
      <c r="AG58" s="110">
        <v>92082</v>
      </c>
      <c r="AH58" s="111"/>
      <c r="AI58" s="111"/>
      <c r="AJ58" s="112"/>
      <c r="AK58" s="110">
        <v>92671</v>
      </c>
      <c r="AL58" s="111"/>
      <c r="AM58" s="111"/>
      <c r="AN58" s="112"/>
      <c r="AO58" s="110"/>
      <c r="AP58" s="111"/>
      <c r="AQ58" s="111"/>
      <c r="AR58" s="112"/>
      <c r="AS58" s="110">
        <v>92006</v>
      </c>
      <c r="AT58" s="111"/>
      <c r="AU58" s="111"/>
      <c r="AV58" s="112"/>
      <c r="AW58" s="110">
        <v>92012</v>
      </c>
      <c r="AX58" s="111"/>
      <c r="AY58" s="111"/>
      <c r="AZ58" s="112"/>
      <c r="BA58" s="110">
        <v>92366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>Sukunimi 48</v>
      </c>
      <c r="J59" s="124"/>
      <c r="K59" s="124"/>
      <c r="L59" s="125"/>
      <c r="M59" s="123" t="str">
        <f>IF(ISERROR(VLOOKUP(M$58,Työntekijät!$A$2:$B$86,2,FALSE)),"",(VLOOKUP(M$58,Työntekijät!$A$2:$B$86,2,FALSE)))</f>
        <v>Sukunimi 34</v>
      </c>
      <c r="N59" s="124"/>
      <c r="O59" s="124"/>
      <c r="P59" s="125"/>
      <c r="Q59" s="123" t="str">
        <f>IF(ISERROR(VLOOKUP(Q$58,Työntekijät!$A$2:$B$86,2,FALSE)),"",(VLOOKUP(Q$58,Työntekijät!$A$2:$B$86,2,FALSE)))</f>
        <v>Sukunimi 78</v>
      </c>
      <c r="R59" s="124"/>
      <c r="S59" s="124"/>
      <c r="T59" s="125"/>
      <c r="U59" s="123" t="str">
        <f>IF(ISERROR(VLOOKUP(U$58,Työntekijät!$A$2:$B$86,2,FALSE)),"",(VLOOKUP(U$58,Työntekijät!$A$2:$B$86,2,FALSE)))</f>
        <v>Sukunimi 16</v>
      </c>
      <c r="V59" s="124"/>
      <c r="W59" s="124"/>
      <c r="X59" s="125"/>
      <c r="Y59" s="123" t="str">
        <f>IF(ISERROR(VLOOKUP(Y$58,Työntekijät!$A$2:$B$86,2,FALSE)),"",(VLOOKUP(Y$58,Työntekijät!$A$2:$B$86,2,FALSE)))</f>
        <v>Sukunimi 67</v>
      </c>
      <c r="Z59" s="124"/>
      <c r="AA59" s="124"/>
      <c r="AB59" s="125"/>
      <c r="AC59" s="123" t="str">
        <f>IF(ISERROR(VLOOKUP(AC$58,Työntekijät!$A$2:$B$86,2,FALSE)),"",(VLOOKUP(AC$58,Työntekijät!$A$2:$B$86,2,FALSE)))</f>
        <v>Sukunimi 50</v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22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68</v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>Sukunimi 3</v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6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56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43377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71" t="s">
        <v>16</v>
      </c>
      <c r="B62" s="142" t="str">
        <f>IF(ISERROR(VLOOKUP($A62,Varaosat!$A$2:$B$56,2,FALSE)),"",VLOOKUP($A62,Varaosat!$A$2:$B$56,2,FALSE))</f>
        <v>Varaosa 108</v>
      </c>
      <c r="C62" s="80">
        <f>IF(ISERROR(VLOOKUP($A62,Varaosat!$A$1:$H$54,7,FALSE)),"",VLOOKUP($A62,Varaosat!$A$1:$H$54,7,FALSE))</f>
        <v>11.842105263157896</v>
      </c>
      <c r="D62" s="80">
        <f>IF(ISERROR(VLOOKUP($A62,Varaosat!$A$1:$H$54,8,FALSE)),"",VLOOKUP($A62,Varaosat!$A$1:$H$54,8,FALSE))</f>
        <v>4.2857142857142856</v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>
        <v>38</v>
      </c>
      <c r="R62" s="130"/>
      <c r="S62" s="50">
        <v>3</v>
      </c>
      <c r="T62" s="51"/>
      <c r="U62" s="129">
        <v>46</v>
      </c>
      <c r="V62" s="130"/>
      <c r="W62" s="50">
        <v>1</v>
      </c>
      <c r="X62" s="51">
        <v>4</v>
      </c>
      <c r="Y62" s="129">
        <v>21</v>
      </c>
      <c r="Z62" s="130"/>
      <c r="AA62" s="50">
        <v>2</v>
      </c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105</v>
      </c>
      <c r="BF62" s="132"/>
      <c r="BG62" s="81">
        <f>G62+K62+O62+S62+W62+AA62+AE62+AI62+AM62+AQ62+AU62+AY62+BC62</f>
        <v>6</v>
      </c>
      <c r="BH62" s="82">
        <f>H62+L62+P62+T62+X62+AB62+AF62+AJ62+AN62+AR62+AV62+AZ62+BD62</f>
        <v>4</v>
      </c>
    </row>
    <row r="63" spans="1:60" ht="15.75" thickBot="1">
      <c r="A63" s="72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0.92105263157894735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1.1842105263157894</v>
      </c>
      <c r="V63" s="136"/>
      <c r="W63" s="136">
        <f>IF(ISERROR(X62/(60*X$60/$D62)),"",X62/(60*X$60/$D62))</f>
        <v>3.8095238095238099E-2</v>
      </c>
      <c r="X63" s="137"/>
      <c r="Y63" s="135">
        <f>IF(ISERROR((Y62-AA62)/(60*AB$60/$C62)),"",(Y62-AA62)/(60*AB$60/$C62))</f>
        <v>0.5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</v>
      </c>
      <c r="AD63" s="136"/>
      <c r="AE63" s="136">
        <f>IF(ISERROR(AF62/(60*AF$60/$D62)),"",AF62/(60*AF$60/$D62))</f>
        <v>0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0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71" t="s">
        <v>2</v>
      </c>
      <c r="B64" s="142" t="str">
        <f>IF(ISERROR(VLOOKUP($A64,Varaosat!$A$2:$B$56,2,FALSE)),"",VLOOKUP($A64,Varaosat!$A$2:$B$56,2,FALSE))</f>
        <v>Varaosa 101</v>
      </c>
      <c r="C64" s="80">
        <f>IF(ISERROR(VLOOKUP($A64,Varaosat!$A$1:$H$54,7,FALSE)),"",VLOOKUP($A64,Varaosat!$A$1:$H$54,7,FALSE))</f>
        <v>15</v>
      </c>
      <c r="D64" s="80">
        <f>IF(ISERROR(VLOOKUP($A64,Varaosat!$A$1:$H$54,8,FALSE)),"",VLOOKUP($A64,Varaosat!$A$1:$H$54,8,FALSE))</f>
        <v>6.4285714285714288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>
        <v>10</v>
      </c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10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0.33333333333333331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0</v>
      </c>
      <c r="V65" s="136"/>
      <c r="W65" s="136">
        <f>IF(ISERROR(X64/(60*X$60/$D64)),"",X64/(60*X$60/$D64))</f>
        <v>0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</v>
      </c>
      <c r="AL65" s="136"/>
      <c r="AM65" s="136">
        <f>IF(ISERROR(AN64/(60*AN$60/$D64)),"",AN64/(60*AN$60/$D64))</f>
        <v>0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71" t="s">
        <v>30</v>
      </c>
      <c r="B66" s="142" t="str">
        <f>IF(ISERROR(VLOOKUP($A66,Varaosat!$A$2:$B$56,2,FALSE)),"",VLOOKUP($A66,Varaosat!$A$2:$B$56,2,FALSE))</f>
        <v>Varaosa 117</v>
      </c>
      <c r="C66" s="80">
        <f>IF(ISERROR(VLOOKUP($A66,Varaosat!$A$1:$H$54,7,FALSE)),"",VLOOKUP($A66,Varaosat!$A$1:$H$54,7,FALSE))</f>
        <v>37.5</v>
      </c>
      <c r="D66" s="80">
        <f>IF(ISERROR(VLOOKUP($A66,Varaosat!$A$1:$H$54,8,FALSE)),"",VLOOKUP($A66,Varaosat!$A$1:$H$54,8,FALSE))</f>
        <v>8.8235294117647065</v>
      </c>
      <c r="E66" s="129"/>
      <c r="F66" s="130"/>
      <c r="G66" s="50"/>
      <c r="H66" s="51"/>
      <c r="I66" s="129">
        <v>18</v>
      </c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>
        <v>9</v>
      </c>
      <c r="AD66" s="130"/>
      <c r="AE66" s="50"/>
      <c r="AF66" s="51"/>
      <c r="AG66" s="129"/>
      <c r="AH66" s="130"/>
      <c r="AI66" s="50"/>
      <c r="AJ66" s="51"/>
      <c r="AK66" s="129">
        <v>20</v>
      </c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47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1.5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0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0.75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1.6666666666666667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71" t="s">
        <v>89</v>
      </c>
      <c r="B68" s="142" t="str">
        <f>IF(ISERROR(VLOOKUP($A68,Varaosat!$A$2:$B$56,2,FALSE)),"",VLOOKUP($A68,Varaosat!$A$2:$B$56,2,FALSE))</f>
        <v>Varaosa 148</v>
      </c>
      <c r="C68" s="80">
        <f>IF(ISERROR(VLOOKUP($A68,Varaosat!$A$1:$H$54,7,FALSE)),"",VLOOKUP($A68,Varaosat!$A$1:$H$54,7,FALSE))</f>
        <v>11.538461538461538</v>
      </c>
      <c r="D68" s="80">
        <f>IF(ISERROR(VLOOKUP($A68,Varaosat!$A$1:$H$54,8,FALSE)),"",VLOOKUP($A68,Varaosat!$A$1:$H$54,8,FALSE))</f>
        <v>5</v>
      </c>
      <c r="E68" s="129"/>
      <c r="F68" s="130"/>
      <c r="G68" s="50"/>
      <c r="H68" s="51"/>
      <c r="I68" s="129"/>
      <c r="J68" s="130"/>
      <c r="K68" s="50"/>
      <c r="L68" s="51"/>
      <c r="M68" s="129">
        <v>25</v>
      </c>
      <c r="N68" s="130"/>
      <c r="O68" s="50"/>
      <c r="P68" s="51">
        <v>1</v>
      </c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>
        <v>13</v>
      </c>
      <c r="AH68" s="130"/>
      <c r="AI68" s="50">
        <v>1</v>
      </c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>
        <v>15</v>
      </c>
      <c r="BB68" s="130"/>
      <c r="BC68" s="50"/>
      <c r="BD68" s="51"/>
      <c r="BE68" s="131">
        <f>E68+I68+M68+Q68+U68+Y68+AC68+AG68+AK68+AO68+AS68+AW68+BA68</f>
        <v>53</v>
      </c>
      <c r="BF68" s="132"/>
      <c r="BG68" s="81">
        <f>G68+K68+O68+S68+W68+AA68+AE68+AI68+AM68+AQ68+AU68+AY68+BC68</f>
        <v>1</v>
      </c>
      <c r="BH68" s="82">
        <f>H68+L68+P68+T68+X68+AB68+AF68+AJ68+AN68+AR68+AV68+AZ68+BD68</f>
        <v>1</v>
      </c>
    </row>
    <row r="69" spans="1:60" ht="15.75" thickBot="1">
      <c r="A69" s="72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</v>
      </c>
      <c r="J69" s="136"/>
      <c r="K69" s="136">
        <f>IF(ISERROR(L68/(60*L$60/$D68)),"",L68/(60*L$60/$D68))</f>
        <v>0</v>
      </c>
      <c r="L69" s="137"/>
      <c r="M69" s="135">
        <f>IF(ISERROR((M68-O68)/(60*P$60/$C68)),"",(M68-O68)/(60*P$60/$C68))</f>
        <v>0.64102564102564108</v>
      </c>
      <c r="N69" s="136"/>
      <c r="O69" s="136">
        <f>IF(ISERROR(P68/(60*P$60/$D68)),"",P68/(60*P$60/$D68))</f>
        <v>1.1111111111111112E-2</v>
      </c>
      <c r="P69" s="137"/>
      <c r="Q69" s="135">
        <f>IF(ISERROR((Q68-S68)/(60*T$60/$C68)),"",(Q68-S68)/(60*T$60/$C68))</f>
        <v>0</v>
      </c>
      <c r="R69" s="136"/>
      <c r="S69" s="136">
        <f>IF(ISERROR(T68/(60*T$60/$D68)),"",T68/(60*T$60/$D68))</f>
        <v>0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0.30769230769230771</v>
      </c>
      <c r="AH69" s="136"/>
      <c r="AI69" s="136">
        <f>IF(ISERROR(AJ68/(60*AJ$60/$D68)),"",AJ68/(60*AJ$60/$D68))</f>
        <v>0</v>
      </c>
      <c r="AJ69" s="137"/>
      <c r="AK69" s="135">
        <f>IF(ISERROR((AK68-AM68)/(60*AN$60/$C68)),"",(AK68-AM68)/(60*AN$60/$C68))</f>
        <v>0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0.38461538461538464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71" t="s">
        <v>81</v>
      </c>
      <c r="B70" s="142" t="str">
        <f>IF(ISERROR(VLOOKUP($A70,Varaosat!$A$2:$B$56,2,FALSE)),"",VLOOKUP($A70,Varaosat!$A$2:$B$56,2,FALSE))</f>
        <v>Varaosa 144</v>
      </c>
      <c r="C70" s="80">
        <f>IF(ISERROR(VLOOKUP($A70,Varaosat!$A$1:$H$54,7,FALSE)),"",VLOOKUP($A70,Varaosat!$A$1:$H$54,7,FALSE))</f>
        <v>20.454545454545453</v>
      </c>
      <c r="D70" s="80">
        <f>IF(ISERROR(VLOOKUP($A70,Varaosat!$A$1:$H$54,8,FALSE)),"",VLOOKUP($A70,Varaosat!$A$1:$H$54,8,FALSE))</f>
        <v>9</v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>
        <v>14</v>
      </c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14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72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</v>
      </c>
      <c r="J71" s="136"/>
      <c r="K71" s="136">
        <f>IF(ISERROR(L70/(60*L$60/$D70)),"",L70/(60*L$60/$D70))</f>
        <v>0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</v>
      </c>
      <c r="Z71" s="136"/>
      <c r="AA71" s="136">
        <f>IF(ISERROR(AB70/(60*AB$60/$D70)),"",AB70/(60*AB$60/$D70))</f>
        <v>0</v>
      </c>
      <c r="AB71" s="137"/>
      <c r="AC71" s="135">
        <f>IF(ISERROR((AC70-AE70)/(60*AF$60/$C70)),"",(AC70-AE70)/(60*AF$60/$C70))</f>
        <v>0.63636363636363635</v>
      </c>
      <c r="AD71" s="136"/>
      <c r="AE71" s="136">
        <f>IF(ISERROR(AF70/(60*AF$60/$D70)),"",AF70/(60*AF$60/$D70))</f>
        <v>0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144" t="s">
        <v>75</v>
      </c>
      <c r="B72" s="142" t="str">
        <f>IF(ISERROR(VLOOKUP($A72,Varaosat!$A$2:$B$56,2,FALSE)),"",VLOOKUP($A72,Varaosat!$A$2:$B$56,2,FALSE))</f>
        <v>Varaosa 141</v>
      </c>
      <c r="C72" s="80">
        <f>IF(ISERROR(VLOOKUP($A72,Varaosat!$A$1:$H$54,7,FALSE)),"",VLOOKUP($A72,Varaosat!$A$1:$H$54,7,FALSE))</f>
        <v>21.428571428571427</v>
      </c>
      <c r="D72" s="80">
        <f>IF(ISERROR(VLOOKUP($A72,Varaosat!$A$1:$H$54,8,FALSE)),"",VLOOKUP($A72,Varaosat!$A$1:$H$54,8,FALSE))</f>
        <v>8.3333333333333339</v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>
        <v>21</v>
      </c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21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5"/>
      <c r="B73" s="143"/>
      <c r="C73" s="133" t="s">
        <v>137</v>
      </c>
      <c r="D73" s="134"/>
      <c r="E73" s="135">
        <f>IF(ISERROR((E72-G72)/(60*H$60/$C72)),"",(E72-G72)/(60*H$60/$C72))</f>
        <v>0</v>
      </c>
      <c r="F73" s="136"/>
      <c r="G73" s="136">
        <f>IF(ISERROR(H72/(60*H$60/$D72)),"",H72/(60*H$60/$D72))</f>
        <v>0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1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144" t="s">
        <v>34</v>
      </c>
      <c r="B74" s="142" t="str">
        <f>IF(ISERROR(VLOOKUP($A74,Varaosat!$A$2:$B$56,2,FALSE)),"",VLOOKUP($A74,Varaosat!$A$2:$B$56,2,FALSE))</f>
        <v>Varaosa 120</v>
      </c>
      <c r="C74" s="80">
        <f>IF(ISERROR(VLOOKUP($A74,Varaosat!$A$1:$H$54,7,FALSE)),"",VLOOKUP($A74,Varaosat!$A$1:$H$54,7,FALSE))</f>
        <v>16.071428571428573</v>
      </c>
      <c r="D74" s="80">
        <f>IF(ISERROR(VLOOKUP($A74,Varaosat!$A$1:$H$54,8,FALSE)),"",VLOOKUP($A74,Varaosat!$A$1:$H$54,8,FALSE))</f>
        <v>5.8441558441558445</v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>
        <v>14</v>
      </c>
      <c r="AT74" s="130"/>
      <c r="AU74" s="50">
        <v>1</v>
      </c>
      <c r="AV74" s="51">
        <v>3</v>
      </c>
      <c r="AW74" s="129">
        <v>11</v>
      </c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25</v>
      </c>
      <c r="BF74" s="132"/>
      <c r="BG74" s="81">
        <f>G74+K74+O74+S74+W74+AA74+AE74+AI74+AM74+AQ74+AU74+AY74+BC74</f>
        <v>1</v>
      </c>
      <c r="BH74" s="82">
        <f>H74+L74+P74+T74+X74+AB74+AF74+AJ74+AN74+AR74+AV74+AZ74+BD74</f>
        <v>3</v>
      </c>
    </row>
    <row r="75" spans="1:60" ht="15.75" thickBot="1">
      <c r="A75" s="145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</v>
      </c>
      <c r="J75" s="136"/>
      <c r="K75" s="136">
        <f>IF(ISERROR(L74/(60*L$60/$D74)),"",L74/(60*L$60/$D74))</f>
        <v>0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0</v>
      </c>
      <c r="AH75" s="136"/>
      <c r="AI75" s="136">
        <f>IF(ISERROR(AJ74/(60*AJ$60/$D74)),"",AJ74/(60*AJ$60/$D74))</f>
        <v>0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0.46428571428571436</v>
      </c>
      <c r="AT75" s="136"/>
      <c r="AU75" s="136">
        <f>IF(ISERROR(AV74/(60*AV$60/$D74)),"",AV74/(60*AV$60/$D74))</f>
        <v>3.896103896103896E-2</v>
      </c>
      <c r="AV75" s="137"/>
      <c r="AW75" s="135">
        <f>IF(ISERROR((AW74-AY74)/(60*AZ$60/$C74)),"",(AW74-AY74)/(60*AZ$60/$C74))</f>
        <v>0.3928571428571429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0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144" t="s">
        <v>4</v>
      </c>
      <c r="B76" s="142" t="str">
        <f>IF(ISERROR(VLOOKUP($A76,Varaosat!$A$2:$B$56,2,FALSE)),"",VLOOKUP($A76,Varaosat!$A$2:$B$56,2,FALSE))</f>
        <v>Varaosa 102</v>
      </c>
      <c r="C76" s="80">
        <f>IF(ISERROR(VLOOKUP($A76,Varaosat!$A$1:$H$54,7,FALSE)),"",VLOOKUP($A76,Varaosat!$A$1:$H$54,7,FALSE))</f>
        <v>28.125</v>
      </c>
      <c r="D76" s="80">
        <f>IF(ISERROR(VLOOKUP($A76,Varaosat!$A$1:$H$54,8,FALSE)),"",VLOOKUP($A76,Varaosat!$A$1:$H$54,8,FALSE))</f>
        <v>9.5744680851063837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>
        <v>10</v>
      </c>
      <c r="AT76" s="130"/>
      <c r="AU76" s="50"/>
      <c r="AV76" s="51">
        <v>2</v>
      </c>
      <c r="AW76" s="129">
        <v>8</v>
      </c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18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2</v>
      </c>
    </row>
    <row r="77" spans="1:60">
      <c r="A77" s="191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0.625</v>
      </c>
      <c r="AT77" s="136"/>
      <c r="AU77" s="136">
        <f>IF(ISERROR(AV76/(60*AV$60/$D76)),"",AV76/(60*AV$60/$D76))</f>
        <v>4.2553191489361701E-2</v>
      </c>
      <c r="AV77" s="137"/>
      <c r="AW77" s="135">
        <f>IF(ISERROR((AW76-AY76)/(60*AZ$60/$C76)),"",(AW76-AY76)/(60*AZ$60/$C76))</f>
        <v>0.5</v>
      </c>
      <c r="AX77" s="136"/>
      <c r="AY77" s="136">
        <f>IF(ISERROR(AZ76/(60*AZ$60/$D76)),"",AZ76/(60*AZ$60/$D76))</f>
        <v>0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92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92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92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92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92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92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92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92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92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92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92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92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93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1.5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0.64102564102564108</v>
      </c>
      <c r="N106" s="147"/>
      <c r="O106" s="147">
        <f t="shared" ref="O106" si="27">SUM(O63,O65,O67,O69,O71,O73,O75,O77,O79,O81,O83,O85,O87,O89,O91,O93,O95,O97,O99,O101,O103,O105)</f>
        <v>1.1111111111111112E-2</v>
      </c>
      <c r="P106" s="148"/>
      <c r="Q106" s="149">
        <f t="shared" ref="Q106" si="28">SUM(Q63,Q65,Q67,Q69,Q71,Q73,Q75,Q77,Q79,Q81,Q83,Q85,Q87,Q89,Q91,Q93,Q95,Q97,Q99,Q101,Q103,Q105)</f>
        <v>1.2543859649122806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1.1842105263157894</v>
      </c>
      <c r="V106" s="147"/>
      <c r="W106" s="147">
        <f t="shared" ref="W106" si="31">SUM(W63,W65,W67,W69,W71,W73,W75,W77,W79,W81,W83,W85,W87,W89,W91,W93,W95,W97,W99,W101,W103,W105)</f>
        <v>3.8095238095238099E-2</v>
      </c>
      <c r="X106" s="148"/>
      <c r="Y106" s="149">
        <f t="shared" ref="Y106" si="32">SUM(Y63,Y65,Y67,Y69,Y71,Y73,Y75,Y77,Y79,Y81,Y83,Y85,Y87,Y89,Y91,Y93,Y95,Y97,Y99,Y101,Y103,Y105)</f>
        <v>1.5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1.3863636363636362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0.30769230769230771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1.6666666666666667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1.0892857142857144</v>
      </c>
      <c r="AT106" s="147"/>
      <c r="AU106" s="147">
        <f t="shared" ref="AU106" si="43">SUM(AU63,AU65,AU67,AU69,AU71,AU73,AU75,AU77,AU79,AU81,AU83,AU85,AU87,AU89,AU91,AU93,AU95,AU97,AU99,AU101,AU103,AU105)</f>
        <v>8.1514230450400654E-2</v>
      </c>
      <c r="AV106" s="148"/>
      <c r="AW106" s="149">
        <f t="shared" ref="AW106" si="44">SUM(AW63,AW65,AW67,AW69,AW71,AW73,AW75,AW77,AW79,AW81,AW83,AW85,AW87,AW89,AW91,AW93,AW95,AW97,AW99,AW101,AW103,AW105)</f>
        <v>0.8928571428571429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0.38461538461538464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11.807102984734565</v>
      </c>
      <c r="BF106" s="152"/>
      <c r="BG106" s="153">
        <f>SUM(G106,K106,O106,S106,W106,AA106,AE106,AI106,AM106,AQ106,AU106,AY106,BC106)</f>
        <v>0.13072057965674988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92247</v>
      </c>
      <c r="J111" s="111"/>
      <c r="K111" s="111"/>
      <c r="L111" s="112"/>
      <c r="M111" s="110">
        <v>92067</v>
      </c>
      <c r="N111" s="111"/>
      <c r="O111" s="111"/>
      <c r="P111" s="112"/>
      <c r="Q111" s="110">
        <v>92755</v>
      </c>
      <c r="R111" s="111"/>
      <c r="S111" s="111"/>
      <c r="T111" s="112"/>
      <c r="U111" s="110">
        <v>92039</v>
      </c>
      <c r="V111" s="111"/>
      <c r="W111" s="111"/>
      <c r="X111" s="112"/>
      <c r="Y111" s="110">
        <v>92371</v>
      </c>
      <c r="Z111" s="111"/>
      <c r="AA111" s="111"/>
      <c r="AB111" s="112"/>
      <c r="AC111" s="110"/>
      <c r="AD111" s="111"/>
      <c r="AE111" s="111"/>
      <c r="AF111" s="112"/>
      <c r="AG111" s="110">
        <v>92065</v>
      </c>
      <c r="AH111" s="111"/>
      <c r="AI111" s="111"/>
      <c r="AJ111" s="112"/>
      <c r="AK111" s="110">
        <v>92373</v>
      </c>
      <c r="AL111" s="111"/>
      <c r="AM111" s="111"/>
      <c r="AN111" s="112"/>
      <c r="AO111" s="110">
        <v>92102</v>
      </c>
      <c r="AP111" s="111"/>
      <c r="AQ111" s="111"/>
      <c r="AR111" s="112"/>
      <c r="AS111" s="110">
        <v>92086</v>
      </c>
      <c r="AT111" s="111"/>
      <c r="AU111" s="111"/>
      <c r="AV111" s="112"/>
      <c r="AW111" s="110">
        <v>92109</v>
      </c>
      <c r="AX111" s="111"/>
      <c r="AY111" s="111"/>
      <c r="AZ111" s="112"/>
      <c r="BA111" s="110">
        <v>92953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51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19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73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8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57</v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17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>Sukunimi 58</v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31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24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35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81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43377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 t="s">
        <v>16</v>
      </c>
      <c r="B115" s="142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29"/>
      <c r="F115" s="130"/>
      <c r="G115" s="50"/>
      <c r="H115" s="51"/>
      <c r="I115" s="129">
        <v>29</v>
      </c>
      <c r="J115" s="130"/>
      <c r="K115" s="50">
        <v>1</v>
      </c>
      <c r="L115" s="51">
        <v>1</v>
      </c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>
        <v>17</v>
      </c>
      <c r="AP115" s="130"/>
      <c r="AQ115" s="50"/>
      <c r="AR115" s="51"/>
      <c r="AS115" s="129">
        <v>18</v>
      </c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64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>
      <c r="A116" s="192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0.73684210526315785</v>
      </c>
      <c r="J116" s="136"/>
      <c r="K116" s="136">
        <f>IF(ISERROR(L115/(60*L$113/$D115)),"",L115/(60*L$113/$D115))</f>
        <v>9.5238095238095247E-3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0.44736842105263158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0.47368421052631576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94" t="s">
        <v>38</v>
      </c>
      <c r="B117" s="142" t="str">
        <f>IF(ISERROR(VLOOKUP($A117,Varaosat!$A$2:$B$56,2,FALSE)),"",VLOOKUP($A117,Varaosat!$A$2:$B$56,2,FALSE))</f>
        <v>Varaosa 122</v>
      </c>
      <c r="C117" s="80">
        <f>IF(ISERROR(VLOOKUP($A117,Varaosat!$A$1:$H$54,7,FALSE)),"",VLOOKUP($A117,Varaosat!$A$1:$H$54,7,FALSE))</f>
        <v>10</v>
      </c>
      <c r="D117" s="83">
        <f>IF(ISERROR(VLOOKUP($A117,Varaosat!$A$1:$H$54,8,FALSE)),"",VLOOKUP($A117,Varaosat!$A$1:$H$54,8,FALSE))</f>
        <v>4.0909090909090908</v>
      </c>
      <c r="E117" s="129"/>
      <c r="F117" s="130"/>
      <c r="G117" s="50"/>
      <c r="H117" s="51"/>
      <c r="I117" s="129"/>
      <c r="J117" s="130"/>
      <c r="K117" s="50"/>
      <c r="L117" s="51"/>
      <c r="M117" s="129">
        <v>17</v>
      </c>
      <c r="N117" s="130"/>
      <c r="O117" s="50"/>
      <c r="P117" s="51">
        <v>1</v>
      </c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17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1</v>
      </c>
    </row>
    <row r="118" spans="1:60">
      <c r="A118" s="192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0.37777777777777777</v>
      </c>
      <c r="N118" s="136"/>
      <c r="O118" s="136">
        <f>IF(ISERROR(P117/(60*P$113/$D117)),"",P117/(60*P$113/$D117))</f>
        <v>9.0909090909090905E-3</v>
      </c>
      <c r="P118" s="137"/>
      <c r="Q118" s="135">
        <f>IF(ISERROR((Q117-S117)/(60*T$113/$C117)),"",(Q117-S117)/(60*T$113/$C117))</f>
        <v>0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92" t="s">
        <v>36</v>
      </c>
      <c r="B119" s="142" t="str">
        <f>IF(ISERROR(VLOOKUP($A119,Varaosat!$A$2:$B$56,2,FALSE)),"",VLOOKUP($A119,Varaosat!$A$2:$B$56,2,FALSE))</f>
        <v>Varaosa 121</v>
      </c>
      <c r="C119" s="80">
        <f>IF(ISERROR(VLOOKUP($A119,Varaosat!$A$1:$H$54,7,FALSE)),"",VLOOKUP($A119,Varaosat!$A$1:$H$54,7,FALSE))</f>
        <v>18.75</v>
      </c>
      <c r="D119" s="83">
        <f>IF(ISERROR(VLOOKUP($A119,Varaosat!$A$1:$H$54,8,FALSE)),"",VLOOKUP($A119,Varaosat!$A$1:$H$54,8,FALSE))</f>
        <v>5.8441558441558445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>
        <v>24</v>
      </c>
      <c r="R119" s="130"/>
      <c r="S119" s="50">
        <v>1</v>
      </c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24</v>
      </c>
      <c r="BF119" s="132"/>
      <c r="BG119" s="81">
        <f>G119+K119+O119+S119+W119+AA119+AE119+AI119+AM119+AQ119+AU119+AY119+BC119</f>
        <v>1</v>
      </c>
      <c r="BH119" s="82">
        <f>H119+L119+P119+T119+X119+AB119+AF119+AJ119+AN119+AR119+AV119+AZ119+BD119</f>
        <v>0</v>
      </c>
    </row>
    <row r="120" spans="1:60">
      <c r="A120" s="192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0.95833333333333337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92" t="s">
        <v>55</v>
      </c>
      <c r="B121" s="142" t="str">
        <f>IF(ISERROR(VLOOKUP($A121,Varaosat!$A$2:$B$56,2,FALSE)),"",VLOOKUP($A121,Varaosat!$A$2:$B$56,2,FALSE))</f>
        <v>Varaosa 131</v>
      </c>
      <c r="C121" s="80">
        <f>IF(ISERROR(VLOOKUP($A121,Varaosat!$A$1:$H$54,7,FALSE)),"",VLOOKUP($A121,Varaosat!$A$1:$H$54,7,FALSE))</f>
        <v>17.307692307692307</v>
      </c>
      <c r="D121" s="83">
        <f>IF(ISERROR(VLOOKUP($A121,Varaosat!$A$1:$H$54,8,FALSE)),"",VLOOKUP($A121,Varaosat!$A$1:$H$54,8,FALSE))</f>
        <v>6.617647058823529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>
        <v>9</v>
      </c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>
        <v>5</v>
      </c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14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92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0.34615384615384615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0.19230769230769232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92" t="s">
        <v>89</v>
      </c>
      <c r="B123" s="142" t="str">
        <f>IF(ISERROR(VLOOKUP($A123,Varaosat!$A$2:$B$56,2,FALSE)),"",VLOOKUP($A123,Varaosat!$A$2:$B$56,2,FALSE))</f>
        <v>Varaosa 148</v>
      </c>
      <c r="C123" s="80">
        <f>IF(ISERROR(VLOOKUP($A123,Varaosat!$A$1:$H$54,7,FALSE)),"",VLOOKUP($A123,Varaosat!$A$1:$H$54,7,FALSE))</f>
        <v>11.538461538461538</v>
      </c>
      <c r="D123" s="83">
        <f>IF(ISERROR(VLOOKUP($A123,Varaosat!$A$1:$H$54,8,FALSE)),"",VLOOKUP($A123,Varaosat!$A$1:$H$54,8,FALSE))</f>
        <v>5</v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>
        <v>48</v>
      </c>
      <c r="BB123" s="130"/>
      <c r="BC123" s="50"/>
      <c r="BD123" s="51"/>
      <c r="BE123" s="131">
        <f>E123+I123+M123+Q123+U123+Y123+AC123+AG123+AK123+AO123+AS123+AW123+BA123</f>
        <v>48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92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0</v>
      </c>
      <c r="J124" s="136"/>
      <c r="K124" s="136">
        <f>IF(ISERROR(L123/(60*L$113/$D123)),"",L123/(60*L$113/$D123))</f>
        <v>0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1.2307692307692308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92" t="s">
        <v>4</v>
      </c>
      <c r="B125" s="142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>
        <v>4</v>
      </c>
      <c r="AT125" s="130"/>
      <c r="AU125" s="50"/>
      <c r="AV125" s="51"/>
      <c r="AW125" s="129">
        <v>4</v>
      </c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8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92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0.25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0.25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92" t="s">
        <v>75</v>
      </c>
      <c r="B127" s="142" t="str">
        <f>IF(ISERROR(VLOOKUP($A127,Varaosat!$A$2:$B$56,2,FALSE)),"",VLOOKUP($A127,Varaosat!$A$2:$B$56,2,FALSE))</f>
        <v>Varaosa 141</v>
      </c>
      <c r="C127" s="80">
        <f>IF(ISERROR(VLOOKUP($A127,Varaosat!$A$1:$H$54,7,FALSE)),"",VLOOKUP($A127,Varaosat!$A$1:$H$54,7,FALSE))</f>
        <v>21.428571428571427</v>
      </c>
      <c r="D127" s="83">
        <f>IF(ISERROR(VLOOKUP($A127,Varaosat!$A$1:$H$54,8,FALSE)),"",VLOOKUP($A127,Varaosat!$A$1:$H$54,8,FALSE))</f>
        <v>8.3333333333333339</v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>
        <v>13</v>
      </c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13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92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</v>
      </c>
      <c r="N128" s="136"/>
      <c r="O128" s="136">
        <f>IF(ISERROR(P127/(60*P$113/$D127)),"",P127/(60*P$113/$D127))</f>
        <v>0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0.61904761904761907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0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92" t="s">
        <v>81</v>
      </c>
      <c r="B129" s="142" t="str">
        <f>IF(ISERROR(VLOOKUP($A129,Varaosat!$A$2:$B$56,2,FALSE)),"",VLOOKUP($A129,Varaosat!$A$2:$B$56,2,FALSE))</f>
        <v>Varaosa 144</v>
      </c>
      <c r="C129" s="80">
        <f>IF(ISERROR(VLOOKUP($A129,Varaosat!$A$1:$H$54,7,FALSE)),"",VLOOKUP($A129,Varaosat!$A$1:$H$54,7,FALSE))</f>
        <v>20.454545454545453</v>
      </c>
      <c r="D129" s="83">
        <f>IF(ISERROR(VLOOKUP($A129,Varaosat!$A$1:$H$54,8,FALSE)),"",VLOOKUP($A129,Varaosat!$A$1:$H$54,8,FALSE))</f>
        <v>9</v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>
        <v>11</v>
      </c>
      <c r="Z129" s="130"/>
      <c r="AA129" s="50">
        <v>2</v>
      </c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11</v>
      </c>
      <c r="BF129" s="132"/>
      <c r="BG129" s="81">
        <f>G129+K129+O129+S129+W129+AA129+AE129+AI129+AM129+AQ129+AU129+AY129+BC129</f>
        <v>2</v>
      </c>
      <c r="BH129" s="82">
        <f>H129+L129+P129+T129+X129+AB129+AF129+AJ129+AN129+AR129+AV129+AZ129+BD129</f>
        <v>0</v>
      </c>
    </row>
    <row r="130" spans="1:60">
      <c r="A130" s="192"/>
      <c r="B130" s="143"/>
      <c r="C130" s="133" t="s">
        <v>137</v>
      </c>
      <c r="D130" s="134"/>
      <c r="E130" s="135">
        <f>IF(ISERROR((E129-G129)/(60*H$113/$C129)),"",(E129-G129)/(60*H$113/$C129))</f>
        <v>0</v>
      </c>
      <c r="F130" s="136"/>
      <c r="G130" s="136">
        <f>IF(ISERROR(H129/(60*H$113/$D129)),"",H129/(60*H$113/$D129))</f>
        <v>0</v>
      </c>
      <c r="H130" s="137"/>
      <c r="I130" s="135">
        <f>IF(ISERROR((I129-K129)/(60*L$113/$C129)),"",(I129-K129)/(60*L$113/$C129))</f>
        <v>0</v>
      </c>
      <c r="J130" s="136"/>
      <c r="K130" s="136">
        <f>IF(ISERROR(L129/(60*L$113/$D129)),"",L129/(60*L$113/$D129))</f>
        <v>0</v>
      </c>
      <c r="L130" s="137"/>
      <c r="M130" s="135">
        <f>IF(ISERROR((M129-O129)/(60*P$113/$C129)),"",(M129-O129)/(60*P$113/$C129))</f>
        <v>0</v>
      </c>
      <c r="N130" s="136"/>
      <c r="O130" s="136">
        <f>IF(ISERROR(P129/(60*P$113/$D129)),"",P129/(60*P$113/$D129))</f>
        <v>0</v>
      </c>
      <c r="P130" s="137"/>
      <c r="Q130" s="135">
        <f>IF(ISERROR((Q129-S129)/(60*T$113/$C129)),"",(Q129-S129)/(60*T$113/$C129))</f>
        <v>0</v>
      </c>
      <c r="R130" s="136"/>
      <c r="S130" s="136">
        <f>IF(ISERROR(T129/(60*T$113/$D129)),"",T129/(60*T$113/$D129))</f>
        <v>0</v>
      </c>
      <c r="T130" s="137"/>
      <c r="U130" s="135">
        <f>IF(ISERROR((U129-W129)/(60*X$113/$C129)),"",(U129-W129)/(60*X$113/$C129))</f>
        <v>0</v>
      </c>
      <c r="V130" s="136"/>
      <c r="W130" s="136">
        <f>IF(ISERROR(X129/(60*X$113/$D129)),"",X129/(60*X$113/$D129))</f>
        <v>0</v>
      </c>
      <c r="X130" s="137"/>
      <c r="Y130" s="135">
        <f>IF(ISERROR((Y129-AA129)/(60*AB$113/$C129)),"",(Y129-AA129)/(60*AB$113/$C129))</f>
        <v>0.40909090909090912</v>
      </c>
      <c r="Z130" s="136"/>
      <c r="AA130" s="136">
        <f>IF(ISERROR(AB129/(60*AB$113/$D129)),"",AB129/(60*AB$113/$D129))</f>
        <v>0</v>
      </c>
      <c r="AB130" s="137"/>
      <c r="AC130" s="135">
        <f>IF(ISERROR((AC129-AE129)/(60*AF$113/$C129)),"",(AC129-AE129)/(60*AF$113/$C129))</f>
        <v>0</v>
      </c>
      <c r="AD130" s="136"/>
      <c r="AE130" s="136">
        <f>IF(ISERROR(AF129/(60*AF$113/$D129)),"",AF129/(60*AF$113/$D129))</f>
        <v>0</v>
      </c>
      <c r="AF130" s="137"/>
      <c r="AG130" s="135">
        <f>IF(ISERROR((AG129-AI129)/(60*AJ$113/$C129)),"",(AG129-AI129)/(60*AJ$113/$C129))</f>
        <v>0</v>
      </c>
      <c r="AH130" s="136"/>
      <c r="AI130" s="136">
        <f>IF(ISERROR(AJ129/(60*AJ$113/$D129)),"",AJ129/(60*AJ$113/$D129))</f>
        <v>0</v>
      </c>
      <c r="AJ130" s="137"/>
      <c r="AK130" s="135">
        <f>IF(ISERROR((AK129-AM129)/(60*AN$113/$C129)),"",(AK129-AM129)/(60*AN$113/$C129))</f>
        <v>0</v>
      </c>
      <c r="AL130" s="136"/>
      <c r="AM130" s="136">
        <f>IF(ISERROR(AN129/(60*AN$113/$D129)),"",AN129/(60*AN$113/$D129))</f>
        <v>0</v>
      </c>
      <c r="AN130" s="137"/>
      <c r="AO130" s="135">
        <f>IF(ISERROR((AO129-AQ129)/(60*AR$113/$C129)),"",(AO129-AQ129)/(60*AR$113/$C129))</f>
        <v>0</v>
      </c>
      <c r="AP130" s="136"/>
      <c r="AQ130" s="136">
        <f>IF(ISERROR(AR129/(60*AR$113/$D129)),"",AR129/(60*AR$113/$D129))</f>
        <v>0</v>
      </c>
      <c r="AR130" s="137"/>
      <c r="AS130" s="135">
        <f>IF(ISERROR((AS129-AU129)/(60*AV$113/$C129)),"",(AS129-AU129)/(60*AV$113/$C129))</f>
        <v>0</v>
      </c>
      <c r="AT130" s="136"/>
      <c r="AU130" s="136">
        <f>IF(ISERROR(AV129/(60*AV$113/$D129)),"",AV129/(60*AV$113/$D129))</f>
        <v>0</v>
      </c>
      <c r="AV130" s="137"/>
      <c r="AW130" s="135">
        <f>IF(ISERROR((AW129-AY129)/(60*AZ$113/$C129)),"",(AW129-AY129)/(60*AZ$113/$C129))</f>
        <v>0</v>
      </c>
      <c r="AX130" s="136"/>
      <c r="AY130" s="136">
        <f>IF(ISERROR(AZ129/(60*AZ$113/$D129)),"",AZ129/(60*AZ$113/$D129))</f>
        <v>0</v>
      </c>
      <c r="AZ130" s="137"/>
      <c r="BA130" s="135">
        <f>IF(ISERROR((BA129-BC129)/(60*BD$113/$C129)),"",(BA129-BC129)/(60*BD$113/$C129))</f>
        <v>0</v>
      </c>
      <c r="BB130" s="136"/>
      <c r="BC130" s="136">
        <f>IF(ISERROR(BD129/(60*BD$113/$D129)),"",BD129/(60*BD$113/$D129))</f>
        <v>0</v>
      </c>
      <c r="BD130" s="137"/>
      <c r="BE130" s="138"/>
      <c r="BF130" s="139"/>
      <c r="BG130" s="53"/>
      <c r="BH130" s="54"/>
    </row>
    <row r="131" spans="1:60">
      <c r="A131" s="192" t="s">
        <v>30</v>
      </c>
      <c r="B131" s="142" t="str">
        <f>IF(ISERROR(VLOOKUP($A131,Varaosat!$A$2:$B$56,2,FALSE)),"",VLOOKUP($A131,Varaosat!$A$2:$B$56,2,FALSE))</f>
        <v>Varaosa 117</v>
      </c>
      <c r="C131" s="80">
        <f>IF(ISERROR(VLOOKUP($A131,Varaosat!$A$1:$H$54,7,FALSE)),"",VLOOKUP($A131,Varaosat!$A$1:$H$54,7,FALSE))</f>
        <v>37.5</v>
      </c>
      <c r="D131" s="83">
        <f>IF(ISERROR(VLOOKUP($A131,Varaosat!$A$1:$H$54,8,FALSE)),"",VLOOKUP($A131,Varaosat!$A$1:$H$54,8,FALSE))</f>
        <v>8.8235294117647065</v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>
        <v>19</v>
      </c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19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95"/>
      <c r="B132" s="143"/>
      <c r="C132" s="133" t="s">
        <v>137</v>
      </c>
      <c r="D132" s="134"/>
      <c r="E132" s="135">
        <f>IF(ISERROR((E131-G131)/(60*H$113/$C131)),"",(E131-G131)/(60*H$113/$C131))</f>
        <v>0</v>
      </c>
      <c r="F132" s="136"/>
      <c r="G132" s="136">
        <f>IF(ISERROR(H131/(60*H$113/$D131)),"",H131/(60*H$113/$D131))</f>
        <v>0</v>
      </c>
      <c r="H132" s="137"/>
      <c r="I132" s="135">
        <f>IF(ISERROR((I131-K131)/(60*L$113/$C131)),"",(I131-K131)/(60*L$113/$C131))</f>
        <v>0</v>
      </c>
      <c r="J132" s="136"/>
      <c r="K132" s="136">
        <f>IF(ISERROR(L131/(60*L$113/$D131)),"",L131/(60*L$113/$D131))</f>
        <v>0</v>
      </c>
      <c r="L132" s="137"/>
      <c r="M132" s="135">
        <f>IF(ISERROR((M131-O131)/(60*P$113/$C131)),"",(M131-O131)/(60*P$113/$C131))</f>
        <v>0</v>
      </c>
      <c r="N132" s="136"/>
      <c r="O132" s="136">
        <f>IF(ISERROR(P131/(60*P$113/$D131)),"",P131/(60*P$113/$D131))</f>
        <v>0</v>
      </c>
      <c r="P132" s="137"/>
      <c r="Q132" s="135">
        <f>IF(ISERROR((Q131-S131)/(60*T$113/$C131)),"",(Q131-S131)/(60*T$113/$C131))</f>
        <v>0</v>
      </c>
      <c r="R132" s="136"/>
      <c r="S132" s="136">
        <f>IF(ISERROR(T131/(60*T$113/$D131)),"",T131/(60*T$113/$D131))</f>
        <v>0</v>
      </c>
      <c r="T132" s="137"/>
      <c r="U132" s="135">
        <f>IF(ISERROR((U131-W131)/(60*X$113/$C131)),"",(U131-W131)/(60*X$113/$C131))</f>
        <v>0</v>
      </c>
      <c r="V132" s="136"/>
      <c r="W132" s="136">
        <f>IF(ISERROR(X131/(60*X$113/$D131)),"",X131/(60*X$113/$D131))</f>
        <v>0</v>
      </c>
      <c r="X132" s="137"/>
      <c r="Y132" s="135">
        <f>IF(ISERROR((Y131-AA131)/(60*AB$113/$C131)),"",(Y131-AA131)/(60*AB$113/$C131))</f>
        <v>0</v>
      </c>
      <c r="Z132" s="136"/>
      <c r="AA132" s="136">
        <f>IF(ISERROR(AB131/(60*AB$113/$D131)),"",AB131/(60*AB$113/$D131))</f>
        <v>0</v>
      </c>
      <c r="AB132" s="137"/>
      <c r="AC132" s="135">
        <f>IF(ISERROR((AC131-AE131)/(60*AF$113/$C131)),"",(AC131-AE131)/(60*AF$113/$C131))</f>
        <v>0</v>
      </c>
      <c r="AD132" s="136"/>
      <c r="AE132" s="136">
        <f>IF(ISERROR(AF131/(60*AF$113/$D131)),"",AF131/(60*AF$113/$D131))</f>
        <v>0</v>
      </c>
      <c r="AF132" s="137"/>
      <c r="AG132" s="135">
        <f>IF(ISERROR((AG131-AI131)/(60*AJ$113/$C131)),"",(AG131-AI131)/(60*AJ$113/$C131))</f>
        <v>0</v>
      </c>
      <c r="AH132" s="136"/>
      <c r="AI132" s="136">
        <f>IF(ISERROR(AJ131/(60*AJ$113/$D131)),"",AJ131/(60*AJ$113/$D131))</f>
        <v>0</v>
      </c>
      <c r="AJ132" s="137"/>
      <c r="AK132" s="135">
        <f>IF(ISERROR((AK131-AM131)/(60*AN$113/$C131)),"",(AK131-AM131)/(60*AN$113/$C131))</f>
        <v>1.5833333333333333</v>
      </c>
      <c r="AL132" s="136"/>
      <c r="AM132" s="136">
        <f>IF(ISERROR(AN131/(60*AN$113/$D131)),"",AN131/(60*AN$113/$D131))</f>
        <v>0</v>
      </c>
      <c r="AN132" s="137"/>
      <c r="AO132" s="135">
        <f>IF(ISERROR((AO131-AQ131)/(60*AR$113/$C131)),"",(AO131-AQ131)/(60*AR$113/$C131))</f>
        <v>0</v>
      </c>
      <c r="AP132" s="136"/>
      <c r="AQ132" s="136">
        <f>IF(ISERROR(AR131/(60*AR$113/$D131)),"",AR131/(60*AR$113/$D131))</f>
        <v>0</v>
      </c>
      <c r="AR132" s="137"/>
      <c r="AS132" s="135">
        <f>IF(ISERROR((AS131-AU131)/(60*AV$113/$C131)),"",(AS131-AU131)/(60*AV$113/$C131))</f>
        <v>0</v>
      </c>
      <c r="AT132" s="136"/>
      <c r="AU132" s="136">
        <f>IF(ISERROR(AV131/(60*AV$113/$D131)),"",AV131/(60*AV$113/$D131))</f>
        <v>0</v>
      </c>
      <c r="AV132" s="137"/>
      <c r="AW132" s="135">
        <f>IF(ISERROR((AW131-AY131)/(60*AZ$113/$C131)),"",(AW131-AY131)/(60*AZ$113/$C131))</f>
        <v>0</v>
      </c>
      <c r="AX132" s="136"/>
      <c r="AY132" s="136">
        <f>IF(ISERROR(AZ131/(60*AZ$113/$D131)),"",AZ131/(60*AZ$113/$D131))</f>
        <v>0</v>
      </c>
      <c r="AZ132" s="137"/>
      <c r="BA132" s="135">
        <f>IF(ISERROR((BA131-BC131)/(60*BD$113/$C131)),"",(BA131-BC131)/(60*BD$113/$C131))</f>
        <v>0</v>
      </c>
      <c r="BB132" s="136"/>
      <c r="BC132" s="136">
        <f>IF(ISERROR(BD131/(60*BD$113/$D131)),"",BD131/(60*BD$113/$D131))</f>
        <v>0</v>
      </c>
      <c r="BD132" s="137"/>
      <c r="BE132" s="138"/>
      <c r="BF132" s="139"/>
      <c r="BG132" s="53"/>
      <c r="BH132" s="54"/>
    </row>
    <row r="133" spans="1:60">
      <c r="A133" s="192" t="s">
        <v>71</v>
      </c>
      <c r="B133" s="142" t="str">
        <f>IF(ISERROR(VLOOKUP($A133,Varaosat!$A$2:$B$56,2,FALSE)),"",VLOOKUP($A133,Varaosat!$A$2:$B$56,2,FALSE))</f>
        <v>Varaosa 139</v>
      </c>
      <c r="C133" s="80">
        <f>IF(ISERROR(VLOOKUP($A133,Varaosat!$A$1:$H$54,7,FALSE)),"",VLOOKUP($A133,Varaosat!$A$1:$H$54,7,FALSE))</f>
        <v>21.428571428571427</v>
      </c>
      <c r="D133" s="83">
        <f>IF(ISERROR(VLOOKUP($A133,Varaosat!$A$1:$H$54,8,FALSE)),"",VLOOKUP($A133,Varaosat!$A$1:$H$54,8,FALSE))</f>
        <v>8.3333333333333339</v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>
        <v>18</v>
      </c>
      <c r="V133" s="130"/>
      <c r="W133" s="50"/>
      <c r="X133" s="51"/>
      <c r="Y133" s="129">
        <v>16</v>
      </c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34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95"/>
      <c r="B134" s="143"/>
      <c r="C134" s="133" t="s">
        <v>137</v>
      </c>
      <c r="D134" s="134"/>
      <c r="E134" s="135">
        <f>IF(ISERROR((E133-G133)/(60*H$113/$C133)),"",(E133-G133)/(60*H$113/$C133))</f>
        <v>0</v>
      </c>
      <c r="F134" s="136"/>
      <c r="G134" s="136">
        <f>IF(ISERROR(H133/(60*H$113/$D133)),"",H133/(60*H$113/$D133))</f>
        <v>0</v>
      </c>
      <c r="H134" s="137"/>
      <c r="I134" s="135">
        <f>IF(ISERROR((I133-K133)/(60*L$113/$C133)),"",(I133-K133)/(60*L$113/$C133))</f>
        <v>0</v>
      </c>
      <c r="J134" s="136"/>
      <c r="K134" s="136">
        <f>IF(ISERROR(L133/(60*L$113/$D133)),"",L133/(60*L$113/$D133))</f>
        <v>0</v>
      </c>
      <c r="L134" s="137"/>
      <c r="M134" s="135">
        <f>IF(ISERROR((M133-O133)/(60*P$113/$C133)),"",(M133-O133)/(60*P$113/$C133))</f>
        <v>0</v>
      </c>
      <c r="N134" s="136"/>
      <c r="O134" s="136">
        <f>IF(ISERROR(P133/(60*P$113/$D133)),"",P133/(60*P$113/$D133))</f>
        <v>0</v>
      </c>
      <c r="P134" s="137"/>
      <c r="Q134" s="135">
        <f>IF(ISERROR((Q133-S133)/(60*T$113/$C133)),"",(Q133-S133)/(60*T$113/$C133))</f>
        <v>0</v>
      </c>
      <c r="R134" s="136"/>
      <c r="S134" s="136">
        <f>IF(ISERROR(T133/(60*T$113/$D133)),"",T133/(60*T$113/$D133))</f>
        <v>0</v>
      </c>
      <c r="T134" s="137"/>
      <c r="U134" s="135">
        <f>IF(ISERROR((U133-W133)/(60*X$113/$C133)),"",(U133-W133)/(60*X$113/$C133))</f>
        <v>0.8571428571428571</v>
      </c>
      <c r="V134" s="136"/>
      <c r="W134" s="136">
        <f>IF(ISERROR(X133/(60*X$113/$D133)),"",X133/(60*X$113/$D133))</f>
        <v>0</v>
      </c>
      <c r="X134" s="137"/>
      <c r="Y134" s="135">
        <f>IF(ISERROR((Y133-AA133)/(60*AB$113/$C133)),"",(Y133-AA133)/(60*AB$113/$C133))</f>
        <v>0.76190476190476186</v>
      </c>
      <c r="Z134" s="136"/>
      <c r="AA134" s="136">
        <f>IF(ISERROR(AB133/(60*AB$113/$D133)),"",AB133/(60*AB$113/$D133))</f>
        <v>0</v>
      </c>
      <c r="AB134" s="137"/>
      <c r="AC134" s="135">
        <f>IF(ISERROR((AC133-AE133)/(60*AF$113/$C133)),"",(AC133-AE133)/(60*AF$113/$C133))</f>
        <v>0</v>
      </c>
      <c r="AD134" s="136"/>
      <c r="AE134" s="136">
        <f>IF(ISERROR(AF133/(60*AF$113/$D133)),"",AF133/(60*AF$113/$D133))</f>
        <v>0</v>
      </c>
      <c r="AF134" s="137"/>
      <c r="AG134" s="135">
        <f>IF(ISERROR((AG133-AI133)/(60*AJ$113/$C133)),"",(AG133-AI133)/(60*AJ$113/$C133))</f>
        <v>0</v>
      </c>
      <c r="AH134" s="136"/>
      <c r="AI134" s="136">
        <f>IF(ISERROR(AJ133/(60*AJ$113/$D133)),"",AJ133/(60*AJ$113/$D133))</f>
        <v>0</v>
      </c>
      <c r="AJ134" s="137"/>
      <c r="AK134" s="135">
        <f>IF(ISERROR((AK133-AM133)/(60*AN$113/$C133)),"",(AK133-AM133)/(60*AN$113/$C133))</f>
        <v>0</v>
      </c>
      <c r="AL134" s="136"/>
      <c r="AM134" s="136">
        <f>IF(ISERROR(AN133/(60*AN$113/$D133)),"",AN133/(60*AN$113/$D133))</f>
        <v>0</v>
      </c>
      <c r="AN134" s="137"/>
      <c r="AO134" s="135">
        <f>IF(ISERROR((AO133-AQ133)/(60*AR$113/$C133)),"",(AO133-AQ133)/(60*AR$113/$C133))</f>
        <v>0</v>
      </c>
      <c r="AP134" s="136"/>
      <c r="AQ134" s="136">
        <f>IF(ISERROR(AR133/(60*AR$113/$D133)),"",AR133/(60*AR$113/$D133))</f>
        <v>0</v>
      </c>
      <c r="AR134" s="137"/>
      <c r="AS134" s="135">
        <f>IF(ISERROR((AS133-AU133)/(60*AV$113/$C133)),"",(AS133-AU133)/(60*AV$113/$C133))</f>
        <v>0</v>
      </c>
      <c r="AT134" s="136"/>
      <c r="AU134" s="136">
        <f>IF(ISERROR(AV133/(60*AV$113/$D133)),"",AV133/(60*AV$113/$D133))</f>
        <v>0</v>
      </c>
      <c r="AV134" s="137"/>
      <c r="AW134" s="135">
        <f>IF(ISERROR((AW133-AY133)/(60*AZ$113/$C133)),"",(AW133-AY133)/(60*AZ$113/$C133))</f>
        <v>0</v>
      </c>
      <c r="AX134" s="136"/>
      <c r="AY134" s="136">
        <f>IF(ISERROR(AZ133/(60*AZ$113/$D133)),"",AZ133/(60*AZ$113/$D133))</f>
        <v>0</v>
      </c>
      <c r="AZ134" s="137"/>
      <c r="BA134" s="135">
        <f>IF(ISERROR((BA133-BC133)/(60*BD$113/$C133)),"",(BA133-BC133)/(60*BD$113/$C133))</f>
        <v>0</v>
      </c>
      <c r="BB134" s="136"/>
      <c r="BC134" s="136">
        <f>IF(ISERROR(BD133/(60*BD$113/$D133)),"",BD133/(60*BD$113/$D133))</f>
        <v>0</v>
      </c>
      <c r="BD134" s="137"/>
      <c r="BE134" s="138"/>
      <c r="BF134" s="139"/>
      <c r="BG134" s="53"/>
      <c r="BH134" s="54"/>
    </row>
    <row r="135" spans="1:60">
      <c r="A135" s="192" t="s">
        <v>25</v>
      </c>
      <c r="B135" s="142" t="str">
        <f>IF(ISERROR(VLOOKUP($A135,Varaosat!$A$2:$B$56,2,FALSE)),"",VLOOKUP($A135,Varaosat!$A$2:$B$56,2,FALSE))</f>
        <v>Varaosa 113</v>
      </c>
      <c r="C135" s="80">
        <f>IF(ISERROR(VLOOKUP($A135,Varaosat!$A$1:$H$54,7,FALSE)),"",VLOOKUP($A135,Varaosat!$A$1:$H$54,7,FALSE))</f>
        <v>23.684210526315791</v>
      </c>
      <c r="D135" s="83">
        <f>IF(ISERROR(VLOOKUP($A135,Varaosat!$A$1:$H$54,8,FALSE)),"",VLOOKUP($A135,Varaosat!$A$1:$H$54,8,FALSE))</f>
        <v>6.4285714285714288</v>
      </c>
      <c r="E135" s="129"/>
      <c r="F135" s="130"/>
      <c r="G135" s="50"/>
      <c r="H135" s="51"/>
      <c r="I135" s="129">
        <v>4</v>
      </c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>
        <v>2</v>
      </c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>
        <v>10</v>
      </c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16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95"/>
      <c r="B136" s="143"/>
      <c r="C136" s="133" t="s">
        <v>137</v>
      </c>
      <c r="D136" s="134"/>
      <c r="E136" s="135">
        <f>IF(ISERROR((E135-G135)/(60*H$113/$C135)),"",(E135-G135)/(60*H$113/$C135))</f>
        <v>0</v>
      </c>
      <c r="F136" s="136"/>
      <c r="G136" s="136">
        <f>IF(ISERROR(H135/(60*H$113/$D135)),"",H135/(60*H$113/$D135))</f>
        <v>0</v>
      </c>
      <c r="H136" s="137"/>
      <c r="I136" s="135">
        <f>IF(ISERROR((I135-K135)/(60*L$113/$C135)),"",(I135-K135)/(60*L$113/$C135))</f>
        <v>0.21052631578947367</v>
      </c>
      <c r="J136" s="136"/>
      <c r="K136" s="136">
        <f>IF(ISERROR(L135/(60*L$113/$D135)),"",L135/(60*L$113/$D135))</f>
        <v>0</v>
      </c>
      <c r="L136" s="137"/>
      <c r="M136" s="135">
        <f>IF(ISERROR((M135-O135)/(60*P$113/$C135)),"",(M135-O135)/(60*P$113/$C135))</f>
        <v>0</v>
      </c>
      <c r="N136" s="136"/>
      <c r="O136" s="136">
        <f>IF(ISERROR(P135/(60*P$113/$D135)),"",P135/(60*P$113/$D135))</f>
        <v>0</v>
      </c>
      <c r="P136" s="137"/>
      <c r="Q136" s="135">
        <f>IF(ISERROR((Q135-S135)/(60*T$113/$C135)),"",(Q135-S135)/(60*T$113/$C135))</f>
        <v>0</v>
      </c>
      <c r="R136" s="136"/>
      <c r="S136" s="136">
        <f>IF(ISERROR(T135/(60*T$113/$D135)),"",T135/(60*T$113/$D135))</f>
        <v>0</v>
      </c>
      <c r="T136" s="137"/>
      <c r="U136" s="135">
        <f>IF(ISERROR((U135-W135)/(60*X$113/$C135)),"",(U135-W135)/(60*X$113/$C135))</f>
        <v>0</v>
      </c>
      <c r="V136" s="136"/>
      <c r="W136" s="136">
        <f>IF(ISERROR(X135/(60*X$113/$D135)),"",X135/(60*X$113/$D135))</f>
        <v>0</v>
      </c>
      <c r="X136" s="137"/>
      <c r="Y136" s="135">
        <f>IF(ISERROR((Y135-AA135)/(60*AB$113/$C135)),"",(Y135-AA135)/(60*AB$113/$C135))</f>
        <v>0.10526315789473684</v>
      </c>
      <c r="Z136" s="136"/>
      <c r="AA136" s="136">
        <f>IF(ISERROR(AB135/(60*AB$113/$D135)),"",AB135/(60*AB$113/$D135))</f>
        <v>0</v>
      </c>
      <c r="AB136" s="137"/>
      <c r="AC136" s="135">
        <f>IF(ISERROR((AC135-AE135)/(60*AF$113/$C135)),"",(AC135-AE135)/(60*AF$113/$C135))</f>
        <v>0</v>
      </c>
      <c r="AD136" s="136"/>
      <c r="AE136" s="136">
        <f>IF(ISERROR(AF135/(60*AF$113/$D135)),"",AF135/(60*AF$113/$D135))</f>
        <v>0</v>
      </c>
      <c r="AF136" s="137"/>
      <c r="AG136" s="135">
        <f>IF(ISERROR((AG135-AI135)/(60*AJ$113/$C135)),"",(AG135-AI135)/(60*AJ$113/$C135))</f>
        <v>0</v>
      </c>
      <c r="AH136" s="136"/>
      <c r="AI136" s="136">
        <f>IF(ISERROR(AJ135/(60*AJ$113/$D135)),"",AJ135/(60*AJ$113/$D135))</f>
        <v>0</v>
      </c>
      <c r="AJ136" s="137"/>
      <c r="AK136" s="135">
        <f>IF(ISERROR((AK135-AM135)/(60*AN$113/$C135)),"",(AK135-AM135)/(60*AN$113/$C135))</f>
        <v>0</v>
      </c>
      <c r="AL136" s="136"/>
      <c r="AM136" s="136">
        <f>IF(ISERROR(AN135/(60*AN$113/$D135)),"",AN135/(60*AN$113/$D135))</f>
        <v>0</v>
      </c>
      <c r="AN136" s="137"/>
      <c r="AO136" s="135">
        <f>IF(ISERROR((AO135-AQ135)/(60*AR$113/$C135)),"",(AO135-AQ135)/(60*AR$113/$C135))</f>
        <v>0</v>
      </c>
      <c r="AP136" s="136"/>
      <c r="AQ136" s="136">
        <f>IF(ISERROR(AR135/(60*AR$113/$D135)),"",AR135/(60*AR$113/$D135))</f>
        <v>0</v>
      </c>
      <c r="AR136" s="137"/>
      <c r="AS136" s="135">
        <f>IF(ISERROR((AS135-AU135)/(60*AV$113/$C135)),"",(AS135-AU135)/(60*AV$113/$C135))</f>
        <v>0</v>
      </c>
      <c r="AT136" s="136"/>
      <c r="AU136" s="136">
        <f>IF(ISERROR(AV135/(60*AV$113/$D135)),"",AV135/(60*AV$113/$D135))</f>
        <v>0</v>
      </c>
      <c r="AV136" s="137"/>
      <c r="AW136" s="135">
        <f>IF(ISERROR((AW135-AY135)/(60*AZ$113/$C135)),"",(AW135-AY135)/(60*AZ$113/$C135))</f>
        <v>0.52631578947368418</v>
      </c>
      <c r="AX136" s="136"/>
      <c r="AY136" s="136">
        <f>IF(ISERROR(AZ135/(60*AZ$113/$D135)),"",AZ135/(60*AZ$113/$D135))</f>
        <v>0</v>
      </c>
      <c r="AZ136" s="137"/>
      <c r="BA136" s="135">
        <f>IF(ISERROR((BA135-BC135)/(60*BD$113/$C135)),"",(BA135-BC135)/(60*BD$113/$C135))</f>
        <v>0</v>
      </c>
      <c r="BB136" s="136"/>
      <c r="BC136" s="136">
        <f>IF(ISERROR(BD135/(60*BD$113/$D135)),"",BD135/(60*BD$113/$D135))</f>
        <v>0</v>
      </c>
      <c r="BD136" s="137"/>
      <c r="BE136" s="138"/>
      <c r="BF136" s="139"/>
      <c r="BG136" s="53"/>
      <c r="BH136" s="54"/>
    </row>
    <row r="137" spans="1:60">
      <c r="A137" s="192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92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92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92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92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92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93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0.94736842105263153</v>
      </c>
      <c r="J159" s="147"/>
      <c r="K159" s="147">
        <f t="shared" ref="K159" si="49">SUM(K116,K118,K120,K122,K124,K126,K128,K130,K132,K134,K136,K138,K140,K142,K144,K146,K148,K150,K152,K154,K156,K158)</f>
        <v>9.5238095238095247E-3</v>
      </c>
      <c r="L159" s="148"/>
      <c r="M159" s="149">
        <f t="shared" ref="M159" si="50">SUM(M116,M118,M120,M122,M124,M126,M128,M130,M132,M134,M136,M138,M140,M142,M144,M146,M148,M150,M152,M154,M156,M158)</f>
        <v>0.37777777777777777</v>
      </c>
      <c r="N159" s="147"/>
      <c r="O159" s="147">
        <f t="shared" ref="O159" si="51">SUM(O116,O118,O120,O122,O124,O126,O128,O130,O132,O134,O136,O138,O140,O142,O144,O146,O148,O150,O152,O154,O156,O158)</f>
        <v>9.0909090909090905E-3</v>
      </c>
      <c r="P159" s="148"/>
      <c r="Q159" s="149">
        <f t="shared" ref="Q159" si="52">SUM(Q116,Q118,Q120,Q122,Q124,Q126,Q128,Q130,Q132,Q134,Q136,Q138,Q140,Q142,Q144,Q146,Q148,Q150,Q152,Q154,Q156,Q158)</f>
        <v>0.95833333333333337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1.4761904761904763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1.2762588288904078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0.34615384615384615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1.5833333333333333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0.44736842105263158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0.72368421052631571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0.96862348178137647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1.2307692307692308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10.335861360861362</v>
      </c>
      <c r="BF159" s="152"/>
      <c r="BG159" s="153">
        <f>SUM(G159,K159,O159,S159,W159,AA159,AE159,AI159,AM159,AQ159,AU159,AY159,BC159)</f>
        <v>1.8614718614718615E-2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1.6668509509066782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1.5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0.95689223057644102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0.52380952380952372</v>
      </c>
      <c r="H165" s="165"/>
      <c r="I165" s="60">
        <v>3</v>
      </c>
      <c r="J165" s="161" t="s">
        <v>143</v>
      </c>
      <c r="K165" s="162"/>
      <c r="L165" s="163"/>
      <c r="M165" s="164">
        <f>IF($M$106+$O$106=0,"",$M$106+$O$106)</f>
        <v>0.65213675213675215</v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0.38686868686868686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0.66666666666666663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1.2543859649122806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0.95833333333333337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1.4795075925106886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1.2223057644110276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1.4761904761904763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0.52380952380952372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0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1.2762588288904078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0.66666666666666663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1.5380952380952382</v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1.1538461538461537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0.30769230769230771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0.34615384615384615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1.5423351158645275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1.6666666666666667</v>
      </c>
      <c r="N171" s="165"/>
      <c r="O171" s="60">
        <v>9</v>
      </c>
      <c r="P171" s="161" t="s">
        <v>149</v>
      </c>
      <c r="Q171" s="162"/>
      <c r="R171" s="163"/>
      <c r="S171" s="164">
        <f>IF($AK$159+$AM$159=0,"",$AK$159+$AM$159)</f>
        <v>1.5833333333333333</v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0.67889265784002628</v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0.44736842105263158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0.79366451471714639</v>
      </c>
      <c r="H173" s="165"/>
      <c r="I173" s="60">
        <v>11</v>
      </c>
      <c r="J173" s="161" t="s">
        <v>151</v>
      </c>
      <c r="K173" s="162"/>
      <c r="L173" s="163"/>
      <c r="M173" s="164">
        <f>IF($AS$106+$AU$106=0,"",$AS$106+$AU$106)</f>
        <v>1.170799944736115</v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0.72368421052631571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0.84210526315789469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0.8928571428571429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0.96862348178137647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0.38461538461538464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1.2307692307692308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11.038154629795496</v>
      </c>
      <c r="G176" s="177"/>
      <c r="H176" s="177"/>
      <c r="I176" s="55"/>
      <c r="J176" s="55"/>
      <c r="K176" s="55"/>
      <c r="L176" s="176">
        <f>SUM(M163:N175)</f>
        <v>10.589555166122915</v>
      </c>
      <c r="M176" s="177"/>
      <c r="N176" s="177"/>
      <c r="O176" s="55"/>
      <c r="P176" s="55"/>
      <c r="Q176" s="55"/>
      <c r="R176" s="176">
        <f>SUM(S163:T175)</f>
        <v>10.354476079476079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31.982185875394492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0.66629553907071859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0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C76:AD76"/>
    <mergeCell ref="AS75:AT75"/>
    <mergeCell ref="AU75:AV75"/>
    <mergeCell ref="AW75:AX75"/>
    <mergeCell ref="AY75:AZ75"/>
    <mergeCell ref="BA75:BB75"/>
    <mergeCell ref="BC75:BD75"/>
    <mergeCell ref="AG75:AH75"/>
    <mergeCell ref="AI75:AJ75"/>
    <mergeCell ref="AK75:AL75"/>
    <mergeCell ref="AM75:AN75"/>
    <mergeCell ref="AO75:AP75"/>
    <mergeCell ref="AQ75:AR75"/>
    <mergeCell ref="U75:V75"/>
    <mergeCell ref="W75:X75"/>
    <mergeCell ref="Y75:Z75"/>
    <mergeCell ref="AA75:AB75"/>
    <mergeCell ref="AC75:AD75"/>
    <mergeCell ref="AE75:AF75"/>
    <mergeCell ref="A74:A75"/>
    <mergeCell ref="B74:B75"/>
    <mergeCell ref="AK77:AL77"/>
    <mergeCell ref="AM77:AN77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S75:T75"/>
    <mergeCell ref="AG74:AH74"/>
    <mergeCell ref="AK74:AL74"/>
    <mergeCell ref="AO74:AP74"/>
    <mergeCell ref="AS74:AT74"/>
    <mergeCell ref="AW74:AX74"/>
    <mergeCell ref="BA74:BB74"/>
    <mergeCell ref="BE73:BF73"/>
    <mergeCell ref="E74:F74"/>
    <mergeCell ref="I74:J74"/>
    <mergeCell ref="M74:N74"/>
    <mergeCell ref="Q74:R74"/>
    <mergeCell ref="U74:V74"/>
    <mergeCell ref="Y74:Z74"/>
    <mergeCell ref="AC74:AD74"/>
    <mergeCell ref="AS73:AT73"/>
    <mergeCell ref="AU73:AV73"/>
    <mergeCell ref="AW73:AX73"/>
    <mergeCell ref="AY73:AZ73"/>
    <mergeCell ref="BA73:BB73"/>
    <mergeCell ref="BC73:BD73"/>
    <mergeCell ref="AG73:AH73"/>
    <mergeCell ref="AI73:AJ73"/>
    <mergeCell ref="U73:V73"/>
    <mergeCell ref="W73:X73"/>
    <mergeCell ref="Y73:Z73"/>
    <mergeCell ref="AA73:AB73"/>
    <mergeCell ref="AC73:AD73"/>
    <mergeCell ref="AE73:AF73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S73:T73"/>
    <mergeCell ref="AG72:AH72"/>
    <mergeCell ref="AK72:AL72"/>
    <mergeCell ref="AO72:AP72"/>
    <mergeCell ref="AS72:AT72"/>
    <mergeCell ref="AW72:AX72"/>
    <mergeCell ref="BA72:BB72"/>
    <mergeCell ref="A72:A73"/>
    <mergeCell ref="B72:B73"/>
    <mergeCell ref="E72:F72"/>
    <mergeCell ref="I72:J72"/>
    <mergeCell ref="M72:N72"/>
    <mergeCell ref="Q72:R72"/>
    <mergeCell ref="U72:V72"/>
    <mergeCell ref="Y72:Z72"/>
    <mergeCell ref="AC72:AD72"/>
    <mergeCell ref="AS71:AT71"/>
    <mergeCell ref="AU71:AV71"/>
    <mergeCell ref="AW71:AX71"/>
    <mergeCell ref="AY71:AZ71"/>
    <mergeCell ref="BA71:BB71"/>
    <mergeCell ref="BC71:BD71"/>
    <mergeCell ref="AG71:AH71"/>
    <mergeCell ref="AI71:AJ71"/>
    <mergeCell ref="AK71:AL71"/>
    <mergeCell ref="AM71:AN71"/>
    <mergeCell ref="AO71:AP71"/>
    <mergeCell ref="AQ71:AR71"/>
    <mergeCell ref="U71:V71"/>
    <mergeCell ref="W71:X71"/>
    <mergeCell ref="Y71:Z71"/>
    <mergeCell ref="AA71:AB71"/>
    <mergeCell ref="AC71:AD71"/>
    <mergeCell ref="AE71:AF71"/>
    <mergeCell ref="B70:B71"/>
    <mergeCell ref="AK73:AL73"/>
    <mergeCell ref="AM73:AN73"/>
    <mergeCell ref="AO73:AP73"/>
    <mergeCell ref="AQ73:AR73"/>
    <mergeCell ref="C71:D71"/>
    <mergeCell ref="E71:F71"/>
    <mergeCell ref="G71:H71"/>
    <mergeCell ref="I71:J71"/>
    <mergeCell ref="K71:L71"/>
    <mergeCell ref="M71:N71"/>
    <mergeCell ref="O71:P71"/>
    <mergeCell ref="Q71:R71"/>
    <mergeCell ref="S71:T71"/>
    <mergeCell ref="AG70:AH70"/>
    <mergeCell ref="AK70:AL70"/>
    <mergeCell ref="AO70:AP70"/>
    <mergeCell ref="AS70:AT70"/>
    <mergeCell ref="AW70:AX70"/>
    <mergeCell ref="BA70:BB70"/>
    <mergeCell ref="BC69:BD69"/>
    <mergeCell ref="BE69:BF69"/>
    <mergeCell ref="E70:F70"/>
    <mergeCell ref="I70:J70"/>
    <mergeCell ref="M70:N70"/>
    <mergeCell ref="Q70:R70"/>
    <mergeCell ref="U70:V70"/>
    <mergeCell ref="Y70:Z70"/>
    <mergeCell ref="AC70:AD70"/>
    <mergeCell ref="AQ69:AR69"/>
    <mergeCell ref="AS69:AT69"/>
    <mergeCell ref="AU69:AV69"/>
    <mergeCell ref="AW69:AX69"/>
    <mergeCell ref="AY69:AZ69"/>
    <mergeCell ref="BA69:BB69"/>
    <mergeCell ref="AE69:AF69"/>
    <mergeCell ref="BE71:BF71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E70:BF70"/>
    <mergeCell ref="W67:X67"/>
    <mergeCell ref="Y67:Z67"/>
    <mergeCell ref="AA67:AB67"/>
    <mergeCell ref="B66:B67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E66:F66"/>
    <mergeCell ref="I66:J66"/>
    <mergeCell ref="M66:N66"/>
    <mergeCell ref="Q66:R66"/>
    <mergeCell ref="U66:V66"/>
    <mergeCell ref="AW65:AX65"/>
    <mergeCell ref="AA65:AB65"/>
    <mergeCell ref="BA67:BB67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O67:AP67"/>
    <mergeCell ref="AQ67:AR67"/>
    <mergeCell ref="AS67:AT67"/>
    <mergeCell ref="AU67:AV67"/>
    <mergeCell ref="AW67:AX67"/>
    <mergeCell ref="AY67:AZ67"/>
    <mergeCell ref="AC67:AD67"/>
    <mergeCell ref="AE67:AF67"/>
    <mergeCell ref="AG67:AH67"/>
    <mergeCell ref="AI67:AJ67"/>
    <mergeCell ref="O65:P65"/>
    <mergeCell ref="Q65:R65"/>
    <mergeCell ref="S65:T65"/>
    <mergeCell ref="U65:V65"/>
    <mergeCell ref="W65:X65"/>
    <mergeCell ref="AK67:AL67"/>
    <mergeCell ref="AM67:AN67"/>
    <mergeCell ref="Q67:R67"/>
    <mergeCell ref="S67:T67"/>
    <mergeCell ref="U67:V67"/>
    <mergeCell ref="Y65:Z65"/>
    <mergeCell ref="C65:D65"/>
    <mergeCell ref="E65:F65"/>
    <mergeCell ref="G65:H65"/>
    <mergeCell ref="I65:J65"/>
    <mergeCell ref="K65:L65"/>
    <mergeCell ref="M65:N65"/>
    <mergeCell ref="AW66:AX66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Y66:Z66"/>
    <mergeCell ref="AC66:AD66"/>
    <mergeCell ref="AG66:AH66"/>
    <mergeCell ref="AK66:AL66"/>
    <mergeCell ref="AO66:AP66"/>
    <mergeCell ref="AS66:AT66"/>
    <mergeCell ref="AY65:AZ65"/>
    <mergeCell ref="BA65:BB65"/>
    <mergeCell ref="BC65:BD65"/>
    <mergeCell ref="BE65:BF65"/>
    <mergeCell ref="AM65:AN65"/>
    <mergeCell ref="AO65:AP65"/>
    <mergeCell ref="AQ65:AR65"/>
    <mergeCell ref="AS65:AT65"/>
    <mergeCell ref="AU65:AV65"/>
    <mergeCell ref="BE64:BF64"/>
    <mergeCell ref="BE63:BF63"/>
    <mergeCell ref="B64:B65"/>
    <mergeCell ref="E64:F64"/>
    <mergeCell ref="I64:J64"/>
    <mergeCell ref="M64:N64"/>
    <mergeCell ref="Q64:R64"/>
    <mergeCell ref="U64:V64"/>
    <mergeCell ref="Y64:Z64"/>
    <mergeCell ref="AC64:AD64"/>
    <mergeCell ref="AG64:AH64"/>
    <mergeCell ref="AS63:AT63"/>
    <mergeCell ref="AU63:AV63"/>
    <mergeCell ref="AW63:AX63"/>
    <mergeCell ref="AY63:AZ63"/>
    <mergeCell ref="BA63:BB63"/>
    <mergeCell ref="BC63:BD63"/>
    <mergeCell ref="AG63:AH63"/>
    <mergeCell ref="AI63:AJ63"/>
    <mergeCell ref="AK63:AL63"/>
    <mergeCell ref="AM63:AN63"/>
    <mergeCell ref="AO63:AP63"/>
    <mergeCell ref="AQ63:AR63"/>
    <mergeCell ref="U63:V63"/>
    <mergeCell ref="W63:X63"/>
    <mergeCell ref="Y63:Z63"/>
    <mergeCell ref="AA63:AB63"/>
    <mergeCell ref="AC65:AD65"/>
    <mergeCell ref="AE65:AF65"/>
    <mergeCell ref="AG65:AH65"/>
    <mergeCell ref="AI65:AJ65"/>
    <mergeCell ref="AK65:AL65"/>
    <mergeCell ref="I63:J63"/>
    <mergeCell ref="K63:L63"/>
    <mergeCell ref="M63:N63"/>
    <mergeCell ref="O63:P63"/>
    <mergeCell ref="Q63:R63"/>
    <mergeCell ref="S63:T63"/>
    <mergeCell ref="AG62:AH62"/>
    <mergeCell ref="AK62:AL62"/>
    <mergeCell ref="AO62:AP62"/>
    <mergeCell ref="AS62:AT62"/>
    <mergeCell ref="AW62:AX62"/>
    <mergeCell ref="BA62:BB62"/>
    <mergeCell ref="AK64:AL64"/>
    <mergeCell ref="AO64:AP64"/>
    <mergeCell ref="AS64:AT64"/>
    <mergeCell ref="AW64:AX64"/>
    <mergeCell ref="BA64:BB64"/>
    <mergeCell ref="I58:L58"/>
    <mergeCell ref="M58:P58"/>
    <mergeCell ref="Q58:T58"/>
    <mergeCell ref="U58:X58"/>
    <mergeCell ref="BA61:BB61"/>
    <mergeCell ref="BE61:BF61"/>
    <mergeCell ref="B62:B63"/>
    <mergeCell ref="E62:F62"/>
    <mergeCell ref="I62:J62"/>
    <mergeCell ref="M62:N62"/>
    <mergeCell ref="Q62:R62"/>
    <mergeCell ref="U62:V62"/>
    <mergeCell ref="Y62:Z62"/>
    <mergeCell ref="AC62:AD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AC63:AD63"/>
    <mergeCell ref="AE63:AF63"/>
    <mergeCell ref="BE62:BF62"/>
    <mergeCell ref="C63:D63"/>
    <mergeCell ref="E63:F63"/>
    <mergeCell ref="G63:H6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Y59:AB59"/>
    <mergeCell ref="AC59:AF59"/>
    <mergeCell ref="AG59:AJ59"/>
    <mergeCell ref="AK59:AN59"/>
    <mergeCell ref="AO59:AR59"/>
    <mergeCell ref="AS59:AV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C59:D59"/>
    <mergeCell ref="E59:H59"/>
    <mergeCell ref="I59:L59"/>
    <mergeCell ref="C58:D58"/>
    <mergeCell ref="E58:H58"/>
    <mergeCell ref="E53:F53"/>
    <mergeCell ref="G53:H53"/>
    <mergeCell ref="I53:J53"/>
    <mergeCell ref="K53:L53"/>
    <mergeCell ref="M53:N53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B0FF6-0EFC-4021-9D3E-A4DC7A7BFDDC}">
  <sheetPr codeName="Taul39"/>
  <dimension ref="A1:BH178"/>
  <sheetViews>
    <sheetView showZeros="0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43378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92890</v>
      </c>
      <c r="J5" s="111"/>
      <c r="K5" s="111"/>
      <c r="L5" s="112"/>
      <c r="M5" s="110">
        <v>92802</v>
      </c>
      <c r="N5" s="111"/>
      <c r="O5" s="111"/>
      <c r="P5" s="112"/>
      <c r="Q5" s="110">
        <v>92962</v>
      </c>
      <c r="R5" s="111"/>
      <c r="S5" s="111"/>
      <c r="T5" s="112"/>
      <c r="U5" s="110">
        <v>92074</v>
      </c>
      <c r="V5" s="111"/>
      <c r="W5" s="111"/>
      <c r="X5" s="112"/>
      <c r="Y5" s="110">
        <v>92247</v>
      </c>
      <c r="Z5" s="111"/>
      <c r="AA5" s="111"/>
      <c r="AB5" s="112"/>
      <c r="AC5" s="110">
        <v>92057</v>
      </c>
      <c r="AD5" s="111"/>
      <c r="AE5" s="111"/>
      <c r="AF5" s="112"/>
      <c r="AG5" s="110">
        <v>92999</v>
      </c>
      <c r="AH5" s="111"/>
      <c r="AI5" s="111"/>
      <c r="AJ5" s="112"/>
      <c r="AK5" s="110">
        <v>92119</v>
      </c>
      <c r="AL5" s="111"/>
      <c r="AM5" s="111"/>
      <c r="AN5" s="112"/>
      <c r="AO5" s="110">
        <v>92103</v>
      </c>
      <c r="AP5" s="111"/>
      <c r="AQ5" s="111"/>
      <c r="AR5" s="112"/>
      <c r="AS5" s="110">
        <v>92011</v>
      </c>
      <c r="AT5" s="111"/>
      <c r="AU5" s="111"/>
      <c r="AV5" s="112"/>
      <c r="AW5" s="110">
        <v>92043</v>
      </c>
      <c r="AX5" s="111"/>
      <c r="AY5" s="111"/>
      <c r="AZ5" s="112"/>
      <c r="BA5" s="110">
        <v>92008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77</v>
      </c>
      <c r="J6" s="124"/>
      <c r="K6" s="124"/>
      <c r="L6" s="125"/>
      <c r="M6" s="123" t="str">
        <f>IF(ISERROR(VLOOKUP(M$5,Työntekijät!$A$2:$B$86,2,FALSE)),"",(VLOOKUP(M$5,Työntekijät!$A$2:$B$86,2,FALSE)))</f>
        <v>Sukunimi 74</v>
      </c>
      <c r="N6" s="124"/>
      <c r="O6" s="124"/>
      <c r="P6" s="125"/>
      <c r="Q6" s="123" t="str">
        <f>IF(ISERROR(VLOOKUP(Q$5,Työntekijät!$A$2:$B$86,2,FALSE)),"",(VLOOKUP(Q$5,Työntekijät!$A$2:$B$86,2,FALSE)))</f>
        <v>Sukunimi 84</v>
      </c>
      <c r="R6" s="124"/>
      <c r="S6" s="124"/>
      <c r="T6" s="125"/>
      <c r="U6" s="123" t="str">
        <f>IF(ISERROR(VLOOKUP(U$5,Työntekijät!$A$2:$B$86,2,FALSE)),"",(VLOOKUP(U$5,Työntekijät!$A$2:$B$86,2,FALSE)))</f>
        <v>Sukunimi 20</v>
      </c>
      <c r="V6" s="124"/>
      <c r="W6" s="124"/>
      <c r="X6" s="125"/>
      <c r="Y6" s="123" t="str">
        <f>IF(ISERROR(VLOOKUP(Y$5,Työntekijät!$A$2:$B$86,2,FALSE)),"",(VLOOKUP(Y$5,Työntekijät!$A$2:$B$86,2,FALSE)))</f>
        <v>Sukunimi 51</v>
      </c>
      <c r="Z6" s="124"/>
      <c r="AA6" s="124"/>
      <c r="AB6" s="125"/>
      <c r="AC6" s="123" t="str">
        <f>IF(ISERROR(VLOOKUP(AC$5,Työntekijät!$A$2:$B$86,2,FALSE)),"",(VLOOKUP(AC$5,Työntekijät!$A$2:$B$86,2,FALSE)))</f>
        <v>Sukunimi 14</v>
      </c>
      <c r="AD6" s="124"/>
      <c r="AE6" s="124"/>
      <c r="AF6" s="125"/>
      <c r="AG6" s="123" t="str">
        <f>IF(ISERROR(VLOOKUP(AG$5,Työntekijät!$A$2:$B$86,2,FALSE)),"",(VLOOKUP(AG$5,Työntekijät!$A$2:$B$86,2,FALSE)))</f>
        <v>Sukunimi 85</v>
      </c>
      <c r="AH6" s="124"/>
      <c r="AI6" s="124"/>
      <c r="AJ6" s="125"/>
      <c r="AK6" s="123" t="str">
        <f>IF(ISERROR(VLOOKUP(AK$5,Työntekijät!$A$2:$B$86,2,FALSE)),"",(VLOOKUP(AK$5,Työntekijät!$A$2:$B$86,2,FALSE)))</f>
        <v>Sukunimi 41</v>
      </c>
      <c r="AL6" s="124"/>
      <c r="AM6" s="124"/>
      <c r="AN6" s="125"/>
      <c r="AO6" s="123" t="str">
        <f>IF(ISERROR(VLOOKUP(AO$5,Työntekijät!$A$2:$B$86,2,FALSE)),"",(VLOOKUP(AO$5,Työntekijät!$A$2:$B$86,2,FALSE)))</f>
        <v>Sukunimi 32</v>
      </c>
      <c r="AP6" s="124"/>
      <c r="AQ6" s="124"/>
      <c r="AR6" s="125"/>
      <c r="AS6" s="123" t="str">
        <f>IF(ISERROR(VLOOKUP(AS$5,Työntekijät!$A$2:$B$86,2,FALSE)),"",(VLOOKUP(AS$5,Työntekijät!$A$2:$B$86,2,FALSE)))</f>
        <v>Sukunimi 5</v>
      </c>
      <c r="AT6" s="124"/>
      <c r="AU6" s="124"/>
      <c r="AV6" s="125"/>
      <c r="AW6" s="123" t="str">
        <f>IF(ISERROR(VLOOKUP(AW$5,Työntekijät!$A$2:$B$86,2,FALSE)),"",(VLOOKUP(AW$5,Työntekijät!$A$2:$B$86,2,FALSE)))</f>
        <v>Sukunimi 11</v>
      </c>
      <c r="AX6" s="124"/>
      <c r="AY6" s="124"/>
      <c r="AZ6" s="125"/>
      <c r="BA6" s="123" t="str">
        <f>IF(ISERROR(VLOOKUP(BA$5,Työntekijät!$A$2:$B$86,2,FALSE)),"",(VLOOKUP(BA$5,Työntekijät!$A$2:$B$86,2,FALSE)))</f>
        <v>Sukunimi 4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43378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25</v>
      </c>
      <c r="B9" s="142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29"/>
      <c r="F9" s="130"/>
      <c r="G9" s="50"/>
      <c r="H9" s="51"/>
      <c r="I9" s="129">
        <v>1</v>
      </c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>
        <v>5</v>
      </c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6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5.2631578947368418E-2</v>
      </c>
      <c r="J10" s="136"/>
      <c r="K10" s="136">
        <f>IF(ISERROR(L9/(60*L$7/$D9)),"",L9/(60*L$7/$D9))</f>
        <v>0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</v>
      </c>
      <c r="V10" s="136"/>
      <c r="W10" s="136">
        <f>IF(ISERROR(X9/(60*X$7/$D9)),"",X9/(60*X$7/$D9))</f>
        <v>0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0.26315789473684209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31</v>
      </c>
      <c r="B11" s="142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29"/>
      <c r="F11" s="130"/>
      <c r="G11" s="50"/>
      <c r="H11" s="51"/>
      <c r="I11" s="129">
        <v>20</v>
      </c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>
        <v>24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>
        <v>1</v>
      </c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45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0.95238095238095233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1.1428571428571428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4.7619047619047616E-2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20</v>
      </c>
      <c r="B13" s="142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>
        <v>9</v>
      </c>
      <c r="AH13" s="130"/>
      <c r="AI13" s="50"/>
      <c r="AJ13" s="51"/>
      <c r="AK13" s="129"/>
      <c r="AL13" s="130"/>
      <c r="AM13" s="50"/>
      <c r="AN13" s="51"/>
      <c r="AO13" s="129">
        <v>9</v>
      </c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18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0.23684210526315788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0.23684210526315788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71" t="s">
        <v>81</v>
      </c>
      <c r="B15" s="142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>
        <v>23</v>
      </c>
      <c r="AD15" s="130"/>
      <c r="AE15" s="50"/>
      <c r="AF15" s="51">
        <v>1</v>
      </c>
      <c r="AG15" s="129"/>
      <c r="AH15" s="130"/>
      <c r="AI15" s="50"/>
      <c r="AJ15" s="51"/>
      <c r="AK15" s="129">
        <v>8</v>
      </c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>
        <v>12</v>
      </c>
      <c r="BB15" s="130"/>
      <c r="BC15" s="50">
        <v>1</v>
      </c>
      <c r="BD15" s="51">
        <v>1</v>
      </c>
      <c r="BE15" s="131">
        <f>E15+I15+M15+Q15+U15+Y15+AC15+AG15+AK15+AO15+AS15+AW15+BA15</f>
        <v>43</v>
      </c>
      <c r="BF15" s="13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1.0454545454545454</v>
      </c>
      <c r="AD16" s="136"/>
      <c r="AE16" s="136">
        <f>IF(ISERROR(AF15/(60*AF$7/$D15)),"",AF15/(60*AF$7/$D15))</f>
        <v>0.02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0.36363636363636365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0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0.5</v>
      </c>
      <c r="BB16" s="136"/>
      <c r="BC16" s="136">
        <f>IF(ISERROR(BD15/(60*BD$7/$D15)),"",BD15/(60*BD$7/$D15))</f>
        <v>0.02</v>
      </c>
      <c r="BD16" s="137"/>
      <c r="BE16" s="138"/>
      <c r="BF16" s="139"/>
      <c r="BG16" s="53"/>
      <c r="BH16" s="54"/>
    </row>
    <row r="17" spans="1:60">
      <c r="A17" s="144" t="s">
        <v>16</v>
      </c>
      <c r="B17" s="142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29"/>
      <c r="F17" s="130"/>
      <c r="G17" s="50"/>
      <c r="H17" s="51"/>
      <c r="I17" s="129"/>
      <c r="J17" s="130"/>
      <c r="K17" s="50"/>
      <c r="L17" s="51"/>
      <c r="M17" s="129">
        <v>25</v>
      </c>
      <c r="N17" s="130"/>
      <c r="O17" s="50"/>
      <c r="P17" s="51">
        <v>5</v>
      </c>
      <c r="Q17" s="129">
        <v>39</v>
      </c>
      <c r="R17" s="130"/>
      <c r="S17" s="50">
        <v>3</v>
      </c>
      <c r="T17" s="51">
        <v>2</v>
      </c>
      <c r="U17" s="129">
        <v>13</v>
      </c>
      <c r="V17" s="130"/>
      <c r="W17" s="50">
        <v>1</v>
      </c>
      <c r="X17" s="51"/>
      <c r="Y17" s="129">
        <v>47</v>
      </c>
      <c r="Z17" s="130"/>
      <c r="AA17" s="50">
        <v>1</v>
      </c>
      <c r="AB17" s="51">
        <v>2</v>
      </c>
      <c r="AC17" s="129"/>
      <c r="AD17" s="130"/>
      <c r="AE17" s="50"/>
      <c r="AF17" s="51"/>
      <c r="AG17" s="129">
        <v>25</v>
      </c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>
        <v>30</v>
      </c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179</v>
      </c>
      <c r="BF17" s="13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0.65789473684210531</v>
      </c>
      <c r="N18" s="136"/>
      <c r="O18" s="136">
        <f>IF(ISERROR(P17/(60*P$7/$D17)),"",P17/(60*P$7/$D17))</f>
        <v>4.7619047619047616E-2</v>
      </c>
      <c r="P18" s="137"/>
      <c r="Q18" s="135">
        <f>IF(ISERROR((Q17-S17)/(60*T$7/$C17)),"",(Q17-S17)/(60*T$7/$C17))</f>
        <v>0.94736842105263153</v>
      </c>
      <c r="R18" s="136"/>
      <c r="S18" s="136">
        <f>IF(ISERROR(T17/(60*T$7/$D17)),"",T17/(60*T$7/$D17))</f>
        <v>1.9047619047619049E-2</v>
      </c>
      <c r="T18" s="137"/>
      <c r="U18" s="135">
        <f>IF(ISERROR((U17-W17)/(60*X$7/$C17)),"",(U17-W17)/(60*X$7/$C17))</f>
        <v>0.31578947368421051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1.2105263157894737</v>
      </c>
      <c r="Z18" s="136"/>
      <c r="AA18" s="136">
        <f>IF(ISERROR(AB17/(60*AB$7/$D17)),"",AB17/(60*AB$7/$D17))</f>
        <v>1.9047619047619049E-2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0.65789473684210531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0.78947368421052633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87</v>
      </c>
      <c r="B19" s="142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>
        <v>10</v>
      </c>
      <c r="AP19" s="130"/>
      <c r="AQ19" s="50"/>
      <c r="AR19" s="51"/>
      <c r="AS19" s="129">
        <v>10</v>
      </c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20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0.41666666666666669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0.41666666666666669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34</v>
      </c>
      <c r="B21" s="142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>
        <v>5</v>
      </c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5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0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0.1785714285714286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1.0050125313283207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0.65789473684210531</v>
      </c>
      <c r="N53" s="147"/>
      <c r="O53" s="147">
        <f t="shared" ref="O53" si="3">SUM(O10,O12,O14,O16,O18,O20,O22,O24,O26,O28,O30,O32,O34,O36,O38,O40,O42,O44,O46,O48,O50,O52)</f>
        <v>4.7619047619047616E-2</v>
      </c>
      <c r="P53" s="148"/>
      <c r="Q53" s="149">
        <f t="shared" ref="Q53" si="4">SUM(Q10,Q12,Q14,Q16,Q18,Q20,Q22,Q24,Q26,Q28,Q30,Q32,Q34,Q36,Q38,Q40,Q42,Q44,Q46,Q48,Q50,Q52)</f>
        <v>1.1259398496240602</v>
      </c>
      <c r="R53" s="147"/>
      <c r="S53" s="147">
        <f t="shared" ref="S53" si="5">SUM(S10,S12,S14,S16,S18,S20,S22,S24,S26,S28,S30,S32,S34,S36,S38,S40,S42,S44,S46,S48,S50,S52)</f>
        <v>1.9047619047619049E-2</v>
      </c>
      <c r="T53" s="148"/>
      <c r="U53" s="149">
        <f t="shared" ref="U53" si="6">SUM(U10,U12,U14,U16,U18,U20,U22,U24,U26,U28,U30,U32,U34,U36,U38,U40,U42,U44,U46,U48,U50,U52)</f>
        <v>0.31578947368421051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1.2105263157894737</v>
      </c>
      <c r="Z53" s="147"/>
      <c r="AA53" s="147">
        <f t="shared" ref="AA53" si="9">SUM(AA10,AA12,AA14,AA16,AA18,AA20,AA22,AA24,AA26,AA28,AA30,AA32,AA34,AA36,AA38,AA40,AA42,AA44,AA46,AA48,AA50,AA52)</f>
        <v>1.9047619047619049E-2</v>
      </c>
      <c r="AB53" s="148"/>
      <c r="AC53" s="149">
        <f t="shared" ref="AC53" si="10">SUM(AC10,AC12,AC14,AC16,AC18,AC20,AC22,AC24,AC26,AC28,AC30,AC32,AC34,AC36,AC38,AC40,AC42,AC44,AC46,AC48,AC50,AC52)</f>
        <v>1.0454545454545454</v>
      </c>
      <c r="AD53" s="147"/>
      <c r="AE53" s="147">
        <f t="shared" ref="AE53" si="11">SUM(AE10,AE12,AE14,AE16,AE18,AE20,AE22,AE24,AE26,AE28,AE30,AE32,AE34,AE36,AE38,AE40,AE42,AE44,AE46,AE48,AE50,AE52)</f>
        <v>0.02</v>
      </c>
      <c r="AF53" s="148"/>
      <c r="AG53" s="149">
        <f t="shared" ref="AG53" si="12">SUM(AG10,AG12,AG14,AG16,AG18,AG20,AG22,AG24,AG26,AG28,AG30,AG32,AG34,AG36,AG38,AG40,AG42,AG44,AG46,AG48,AG50,AG52)</f>
        <v>0.89473684210526316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1.5064935064935066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0.65350877192982459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0.67982456140350878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0.837092731829574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0.02</v>
      </c>
      <c r="BD53" s="148"/>
      <c r="BE53" s="151">
        <f>SUM(E53,I53,M53,Q53,U53,Y53,AC53,AG53,AK53,AO53,AS53,AW53,BA53)</f>
        <v>10.432273866484394</v>
      </c>
      <c r="BF53" s="152"/>
      <c r="BG53" s="153">
        <f>SUM(G53,K53,O53,S53,W53,AA53,AE53,AI53,AM53,AQ53,AU53,AY53,BC53)</f>
        <v>0.12571428571428572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/>
      <c r="F58" s="189"/>
      <c r="G58" s="189"/>
      <c r="H58" s="190"/>
      <c r="I58" s="110">
        <v>92156</v>
      </c>
      <c r="J58" s="111"/>
      <c r="K58" s="111"/>
      <c r="L58" s="112"/>
      <c r="M58" s="110">
        <v>92105</v>
      </c>
      <c r="N58" s="111"/>
      <c r="O58" s="111"/>
      <c r="P58" s="112"/>
      <c r="Q58" s="110">
        <v>92904</v>
      </c>
      <c r="R58" s="111"/>
      <c r="S58" s="111"/>
      <c r="T58" s="112"/>
      <c r="U58" s="110">
        <v>92063</v>
      </c>
      <c r="V58" s="111"/>
      <c r="W58" s="111"/>
      <c r="X58" s="112"/>
      <c r="Y58" s="110">
        <v>92669</v>
      </c>
      <c r="Z58" s="111"/>
      <c r="AA58" s="111"/>
      <c r="AB58" s="112"/>
      <c r="AC58" s="110">
        <v>92244</v>
      </c>
      <c r="AD58" s="111"/>
      <c r="AE58" s="111"/>
      <c r="AF58" s="112"/>
      <c r="AG58" s="110">
        <v>92082</v>
      </c>
      <c r="AH58" s="111"/>
      <c r="AI58" s="111"/>
      <c r="AJ58" s="112"/>
      <c r="AK58" s="110">
        <v>92671</v>
      </c>
      <c r="AL58" s="111"/>
      <c r="AM58" s="111"/>
      <c r="AN58" s="112"/>
      <c r="AO58" s="110">
        <v>92067</v>
      </c>
      <c r="AP58" s="111"/>
      <c r="AQ58" s="111"/>
      <c r="AR58" s="112"/>
      <c r="AS58" s="110">
        <v>92006</v>
      </c>
      <c r="AT58" s="111"/>
      <c r="AU58" s="111"/>
      <c r="AV58" s="112"/>
      <c r="AW58" s="110">
        <v>92012</v>
      </c>
      <c r="AX58" s="111"/>
      <c r="AY58" s="111"/>
      <c r="AZ58" s="112"/>
      <c r="BA58" s="110">
        <v>92366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>Sukunimi 48</v>
      </c>
      <c r="J59" s="124"/>
      <c r="K59" s="124"/>
      <c r="L59" s="125"/>
      <c r="M59" s="123" t="str">
        <f>IF(ISERROR(VLOOKUP(M$58,Työntekijät!$A$2:$B$86,2,FALSE)),"",(VLOOKUP(M$58,Työntekijät!$A$2:$B$86,2,FALSE)))</f>
        <v>Sukunimi 34</v>
      </c>
      <c r="N59" s="124"/>
      <c r="O59" s="124"/>
      <c r="P59" s="125"/>
      <c r="Q59" s="123" t="str">
        <f>IF(ISERROR(VLOOKUP(Q$58,Työntekijät!$A$2:$B$86,2,FALSE)),"",(VLOOKUP(Q$58,Työntekijät!$A$2:$B$86,2,FALSE)))</f>
        <v>Sukunimi 78</v>
      </c>
      <c r="R59" s="124"/>
      <c r="S59" s="124"/>
      <c r="T59" s="125"/>
      <c r="U59" s="123" t="str">
        <f>IF(ISERROR(VLOOKUP(U$58,Työntekijät!$A$2:$B$86,2,FALSE)),"",(VLOOKUP(U$58,Työntekijät!$A$2:$B$86,2,FALSE)))</f>
        <v>Sukunimi 16</v>
      </c>
      <c r="V59" s="124"/>
      <c r="W59" s="124"/>
      <c r="X59" s="125"/>
      <c r="Y59" s="123" t="str">
        <f>IF(ISERROR(VLOOKUP(Y$58,Työntekijät!$A$2:$B$86,2,FALSE)),"",(VLOOKUP(Y$58,Työntekijät!$A$2:$B$86,2,FALSE)))</f>
        <v>Sukunimi 67</v>
      </c>
      <c r="Z59" s="124"/>
      <c r="AA59" s="124"/>
      <c r="AB59" s="125"/>
      <c r="AC59" s="123" t="str">
        <f>IF(ISERROR(VLOOKUP(AC$58,Työntekijät!$A$2:$B$86,2,FALSE)),"",(VLOOKUP(AC$58,Työntekijät!$A$2:$B$86,2,FALSE)))</f>
        <v>Sukunimi 50</v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22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68</v>
      </c>
      <c r="AL59" s="124"/>
      <c r="AM59" s="124"/>
      <c r="AN59" s="125"/>
      <c r="AO59" s="123" t="str">
        <f>IF(ISERROR(VLOOKUP(AO$58,Työntekijät!$A$2:$B$86,2,FALSE)),"",(VLOOKUP(AO$58,Työntekijät!$A$2:$B$86,2,FALSE)))</f>
        <v>Sukunimi 19</v>
      </c>
      <c r="AP59" s="124"/>
      <c r="AQ59" s="124"/>
      <c r="AR59" s="125"/>
      <c r="AS59" s="123" t="str">
        <f>IF(ISERROR(VLOOKUP(AS$58,Työntekijät!$A$2:$B$86,2,FALSE)),"",(VLOOKUP(AS$58,Työntekijät!$A$2:$B$86,2,FALSE)))</f>
        <v>Sukunimi 3</v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6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56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43378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73" t="s">
        <v>89</v>
      </c>
      <c r="B62" s="142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29"/>
      <c r="F62" s="130"/>
      <c r="G62" s="50"/>
      <c r="H62" s="51"/>
      <c r="I62" s="129"/>
      <c r="J62" s="130"/>
      <c r="K62" s="50"/>
      <c r="L62" s="51"/>
      <c r="M62" s="129">
        <v>17</v>
      </c>
      <c r="N62" s="130"/>
      <c r="O62" s="50"/>
      <c r="P62" s="51"/>
      <c r="Q62" s="129">
        <v>19</v>
      </c>
      <c r="R62" s="130"/>
      <c r="S62" s="50">
        <v>2</v>
      </c>
      <c r="T62" s="51"/>
      <c r="U62" s="129"/>
      <c r="V62" s="130"/>
      <c r="W62" s="50"/>
      <c r="X62" s="51"/>
      <c r="Y62" s="129"/>
      <c r="Z62" s="130"/>
      <c r="AA62" s="50"/>
      <c r="AB62" s="51"/>
      <c r="AC62" s="129">
        <v>14</v>
      </c>
      <c r="AD62" s="130"/>
      <c r="AE62" s="50"/>
      <c r="AF62" s="51">
        <v>2</v>
      </c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>
        <v>4</v>
      </c>
      <c r="AT62" s="130"/>
      <c r="AU62" s="50"/>
      <c r="AV62" s="51"/>
      <c r="AW62" s="129">
        <v>4</v>
      </c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58</v>
      </c>
      <c r="BF62" s="13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0.4358974358974359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0.4358974358974359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0</v>
      </c>
      <c r="V63" s="136"/>
      <c r="W63" s="136">
        <f>IF(ISERROR(X62/(60*X$60/$D62)),"",X62/(60*X$60/$D62))</f>
        <v>0</v>
      </c>
      <c r="X63" s="137"/>
      <c r="Y63" s="135">
        <f>IF(ISERROR((Y62-AA62)/(60*AB$60/$C62)),"",(Y62-AA62)/(60*AB$60/$C62))</f>
        <v>0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0.35897435897435898</v>
      </c>
      <c r="AD63" s="136"/>
      <c r="AE63" s="136">
        <f>IF(ISERROR(AF62/(60*AF$60/$D62)),"",AF62/(60*AF$60/$D62))</f>
        <v>2.2222222222222223E-2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0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0.10256410256410256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0.10256410256410256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71" t="s">
        <v>75</v>
      </c>
      <c r="B64" s="142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>
        <v>26</v>
      </c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26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1.2380952380952381</v>
      </c>
      <c r="V65" s="136"/>
      <c r="W65" s="136">
        <f>IF(ISERROR(X64/(60*X$60/$D64)),"",X64/(60*X$60/$D64))</f>
        <v>0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</v>
      </c>
      <c r="AL65" s="136"/>
      <c r="AM65" s="136">
        <f>IF(ISERROR(AN64/(60*AN$60/$D64)),"",AN64/(60*AN$60/$D64))</f>
        <v>0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71" t="s">
        <v>87</v>
      </c>
      <c r="B66" s="142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>
        <v>6</v>
      </c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6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0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0.25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0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0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71" t="s">
        <v>81</v>
      </c>
      <c r="B68" s="142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29"/>
      <c r="F68" s="130"/>
      <c r="G68" s="50"/>
      <c r="H68" s="51"/>
      <c r="I68" s="129">
        <v>10</v>
      </c>
      <c r="J68" s="130"/>
      <c r="K68" s="50"/>
      <c r="L68" s="51">
        <v>2</v>
      </c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>
        <v>15</v>
      </c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25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0.45454545454545453</v>
      </c>
      <c r="J69" s="136"/>
      <c r="K69" s="136">
        <f>IF(ISERROR(L68/(60*L$60/$D68)),"",L68/(60*L$60/$D68))</f>
        <v>0.04</v>
      </c>
      <c r="L69" s="137"/>
      <c r="M69" s="135">
        <f>IF(ISERROR((M68-O68)/(60*P$60/$C68)),"",(M68-O68)/(60*P$60/$C68))</f>
        <v>0</v>
      </c>
      <c r="N69" s="136"/>
      <c r="O69" s="136">
        <f>IF(ISERROR(P68/(60*P$60/$D68)),"",P68/(60*P$60/$D68))</f>
        <v>0</v>
      </c>
      <c r="P69" s="137"/>
      <c r="Q69" s="135">
        <f>IF(ISERROR((Q68-S68)/(60*T$60/$C68)),"",(Q68-S68)/(60*T$60/$C68))</f>
        <v>0</v>
      </c>
      <c r="R69" s="136"/>
      <c r="S69" s="136">
        <f>IF(ISERROR(T68/(60*T$60/$D68)),"",T68/(60*T$60/$D68))</f>
        <v>0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0</v>
      </c>
      <c r="AH69" s="136"/>
      <c r="AI69" s="136">
        <f>IF(ISERROR(AJ68/(60*AJ$60/$D68)),"",AJ68/(60*AJ$60/$D68))</f>
        <v>0</v>
      </c>
      <c r="AJ69" s="137"/>
      <c r="AK69" s="135">
        <f>IF(ISERROR((AK68-AM68)/(60*AN$60/$C68)),"",(AK68-AM68)/(60*AN$60/$C68))</f>
        <v>0.68181818181818177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71" t="s">
        <v>16</v>
      </c>
      <c r="B70" s="142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29"/>
      <c r="F70" s="130"/>
      <c r="G70" s="50"/>
      <c r="H70" s="51"/>
      <c r="I70" s="129">
        <v>10</v>
      </c>
      <c r="J70" s="130"/>
      <c r="K70" s="50"/>
      <c r="L70" s="51">
        <v>1</v>
      </c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>
        <v>11</v>
      </c>
      <c r="Z70" s="130"/>
      <c r="AA70" s="50"/>
      <c r="AB70" s="51">
        <v>1</v>
      </c>
      <c r="AC70" s="129">
        <v>29</v>
      </c>
      <c r="AD70" s="130"/>
      <c r="AE70" s="50"/>
      <c r="AF70" s="51">
        <v>2</v>
      </c>
      <c r="AG70" s="129"/>
      <c r="AH70" s="130"/>
      <c r="AI70" s="50"/>
      <c r="AJ70" s="51"/>
      <c r="AK70" s="129">
        <v>33</v>
      </c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83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0.26315789473684209</v>
      </c>
      <c r="J71" s="136"/>
      <c r="K71" s="136">
        <f>IF(ISERROR(L70/(60*L$60/$D70)),"",L70/(60*L$60/$D70))</f>
        <v>9.5238095238095247E-3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0.28947368421052633</v>
      </c>
      <c r="Z71" s="136"/>
      <c r="AA71" s="136">
        <f>IF(ISERROR(AB70/(60*AB$60/$D70)),"",AB70/(60*AB$60/$D70))</f>
        <v>9.5238095238095247E-3</v>
      </c>
      <c r="AB71" s="137"/>
      <c r="AC71" s="135">
        <f>IF(ISERROR((AC70-AE70)/(60*AF$60/$C70)),"",(AC70-AE70)/(60*AF$60/$C70))</f>
        <v>0.76315789473684215</v>
      </c>
      <c r="AD71" s="136"/>
      <c r="AE71" s="136">
        <f>IF(ISERROR(AF70/(60*AF$60/$D70)),"",AF70/(60*AF$60/$D70))</f>
        <v>1.9047619047619049E-2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0.86842105263157898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71" t="s">
        <v>30</v>
      </c>
      <c r="B72" s="142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>
        <v>16</v>
      </c>
      <c r="Z72" s="130"/>
      <c r="AA72" s="50">
        <v>1</v>
      </c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16</v>
      </c>
      <c r="BF72" s="13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3"/>
      <c r="C73" s="133" t="s">
        <v>137</v>
      </c>
      <c r="D73" s="134"/>
      <c r="E73" s="135">
        <f>IF(ISERROR((E72-G72)/(60*H$60/$C72)),"",(E72-G72)/(60*H$60/$C72))</f>
        <v>0</v>
      </c>
      <c r="F73" s="136"/>
      <c r="G73" s="136">
        <f>IF(ISERROR(H72/(60*H$60/$D72)),"",H72/(60*H$60/$D72))</f>
        <v>0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1.25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71" t="s">
        <v>8</v>
      </c>
      <c r="B74" s="142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>
        <v>51</v>
      </c>
      <c r="AH74" s="130"/>
      <c r="AI74" s="50"/>
      <c r="AJ74" s="51">
        <v>1</v>
      </c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>
        <v>62</v>
      </c>
      <c r="BB74" s="130"/>
      <c r="BC74" s="50">
        <v>2</v>
      </c>
      <c r="BD74" s="51"/>
      <c r="BE74" s="131">
        <f>E74+I74+M74+Q74+U74+Y74+AC74+AG74+AK74+AO74+AS74+AW74+BA74</f>
        <v>113</v>
      </c>
      <c r="BF74" s="13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</v>
      </c>
      <c r="J75" s="136"/>
      <c r="K75" s="136">
        <f>IF(ISERROR(L74/(60*L$60/$D74)),"",L74/(60*L$60/$D74))</f>
        <v>0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1.0000000000000002</v>
      </c>
      <c r="AH75" s="136"/>
      <c r="AI75" s="136">
        <f>IF(ISERROR(AJ74/(60*AJ$60/$D74)),"",AJ74/(60*AJ$60/$D74))</f>
        <v>1.0638297872340425E-2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</v>
      </c>
      <c r="AT75" s="136"/>
      <c r="AU75" s="136">
        <f>IF(ISERROR(AV74/(60*AV$60/$D74)),"",AV74/(60*AV$60/$D74))</f>
        <v>0</v>
      </c>
      <c r="AV75" s="137"/>
      <c r="AW75" s="135">
        <f>IF(ISERROR((AW74-AY74)/(60*AZ$60/$C74)),"",(AW74-AY74)/(60*AZ$60/$C74))</f>
        <v>0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1.1764705882352944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71" t="s">
        <v>34</v>
      </c>
      <c r="B76" s="142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>
        <v>11</v>
      </c>
      <c r="AP76" s="130"/>
      <c r="AQ76" s="50">
        <v>3</v>
      </c>
      <c r="AR76" s="51"/>
      <c r="AS76" s="129">
        <v>13</v>
      </c>
      <c r="AT76" s="130"/>
      <c r="AU76" s="50">
        <v>3</v>
      </c>
      <c r="AV76" s="51"/>
      <c r="AW76" s="129">
        <v>14</v>
      </c>
      <c r="AX76" s="130"/>
      <c r="AY76" s="50"/>
      <c r="AZ76" s="51">
        <v>4</v>
      </c>
      <c r="BA76" s="129"/>
      <c r="BB76" s="130"/>
      <c r="BC76" s="50"/>
      <c r="BD76" s="51"/>
      <c r="BE76" s="131">
        <f>E76+I76+M76+Q76+U76+Y76+AC76+AG76+AK76+AO76+AS76+AW76+BA76</f>
        <v>38</v>
      </c>
      <c r="BF76" s="13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0.28571428571428575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0.35714285714285721</v>
      </c>
      <c r="AT77" s="136"/>
      <c r="AU77" s="136">
        <f>IF(ISERROR(AV76/(60*AV$60/$D76)),"",AV76/(60*AV$60/$D76))</f>
        <v>0</v>
      </c>
      <c r="AV77" s="137"/>
      <c r="AW77" s="135">
        <f>IF(ISERROR((AW76-AY76)/(60*AZ$60/$C76)),"",(AW76-AY76)/(60*AZ$60/$C76))</f>
        <v>0.50000000000000011</v>
      </c>
      <c r="AX77" s="136"/>
      <c r="AY77" s="136">
        <f>IF(ISERROR(AZ76/(60*AZ$60/$D76)),"",AZ76/(60*AZ$60/$D76))</f>
        <v>5.1948051948051951E-2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0.71770334928229662</v>
      </c>
      <c r="J106" s="147"/>
      <c r="K106" s="147">
        <f t="shared" ref="K106" si="25">SUM(K63,K65,K67,K69,K71,K73,K75,K77,K79,K81,K83,K85,K87,K89,K91,K93,K95,K97,K99,K101,K103,K105)</f>
        <v>4.9523809523809526E-2</v>
      </c>
      <c r="L106" s="148"/>
      <c r="M106" s="149">
        <f t="shared" ref="M106" si="26">SUM(M63,M65,M67,M69,M71,M73,M75,M77,M79,M81,M83,M85,M87,M89,M91,M93,M95,M97,M99,M101,M103,M105)</f>
        <v>0.4358974358974359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0.6858974358974359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1.2380952380952381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1.5394736842105263</v>
      </c>
      <c r="Z106" s="147"/>
      <c r="AA106" s="147">
        <f t="shared" ref="AA106" si="33">SUM(AA63,AA65,AA67,AA69,AA71,AA73,AA75,AA77,AA79,AA81,AA83,AA85,AA87,AA89,AA91,AA93,AA95,AA97,AA99,AA101,AA103,AA105)</f>
        <v>9.5238095238095247E-3</v>
      </c>
      <c r="AB106" s="148"/>
      <c r="AC106" s="149">
        <f t="shared" ref="AC106" si="34">SUM(AC63,AC65,AC67,AC69,AC71,AC73,AC75,AC77,AC79,AC81,AC83,AC85,AC87,AC89,AC91,AC93,AC95,AC97,AC99,AC101,AC103,AC105)</f>
        <v>1.1221322537112011</v>
      </c>
      <c r="AD106" s="147"/>
      <c r="AE106" s="147">
        <f t="shared" ref="AE106" si="35">SUM(AE63,AE65,AE67,AE69,AE71,AE73,AE75,AE77,AE79,AE81,AE83,AE85,AE87,AE89,AE91,AE93,AE95,AE97,AE99,AE101,AE103,AE105)</f>
        <v>4.1269841269841276E-2</v>
      </c>
      <c r="AF106" s="148"/>
      <c r="AG106" s="149">
        <f t="shared" ref="AG106" si="36">SUM(AG63,AG65,AG67,AG69,AG71,AG73,AG75,AG77,AG79,AG81,AG83,AG85,AG87,AG89,AG91,AG93,AG95,AG97,AG99,AG101,AG103,AG105)</f>
        <v>1.0000000000000002</v>
      </c>
      <c r="AH106" s="147"/>
      <c r="AI106" s="147">
        <f t="shared" ref="AI106" si="37">SUM(AI63,AI65,AI67,AI69,AI71,AI73,AI75,AI77,AI79,AI81,AI83,AI85,AI87,AI89,AI91,AI93,AI95,AI97,AI99,AI101,AI103,AI105)</f>
        <v>1.0638297872340425E-2</v>
      </c>
      <c r="AJ106" s="148"/>
      <c r="AK106" s="149">
        <f t="shared" ref="AK106" si="38">SUM(AK63,AK65,AK67,AK69,AK71,AK73,AK75,AK77,AK79,AK81,AK83,AK85,AK87,AK89,AK91,AK93,AK95,AK97,AK99,AK101,AK103,AK105)</f>
        <v>1.5502392344497609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0.28571428571428575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0.45970695970695974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0.60256410256410264</v>
      </c>
      <c r="AX106" s="147"/>
      <c r="AY106" s="147">
        <f t="shared" ref="AY106" si="45">SUM(AY63,AY65,AY67,AY69,AY71,AY73,AY75,AY77,AY79,AY81,AY83,AY85,AY87,AY89,AY91,AY93,AY95,AY97,AY99,AY101,AY103,AY105)</f>
        <v>5.1948051948051951E-2</v>
      </c>
      <c r="AZ106" s="148"/>
      <c r="BA106" s="149">
        <f t="shared" ref="BA106" si="46">SUM(BA63,BA65,BA67,BA69,BA71,BA73,BA75,BA77,BA79,BA81,BA83,BA85,BA87,BA89,BA91,BA93,BA95,BA97,BA99,BA101,BA103,BA105)</f>
        <v>1.1764705882352944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10.813894567764539</v>
      </c>
      <c r="BF106" s="152"/>
      <c r="BG106" s="153">
        <f>SUM(G106,K106,O106,S106,W106,AA106,AE106,AI106,AM106,AQ106,AU106,AY106,BC106)</f>
        <v>0.16290381013785271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92755</v>
      </c>
      <c r="J111" s="111"/>
      <c r="K111" s="111"/>
      <c r="L111" s="112"/>
      <c r="M111" s="110">
        <v>92706</v>
      </c>
      <c r="N111" s="111"/>
      <c r="O111" s="111"/>
      <c r="P111" s="112"/>
      <c r="Q111" s="110">
        <v>92373</v>
      </c>
      <c r="R111" s="111"/>
      <c r="S111" s="111"/>
      <c r="T111" s="112"/>
      <c r="U111" s="110">
        <v>92039</v>
      </c>
      <c r="V111" s="111"/>
      <c r="W111" s="111"/>
      <c r="X111" s="112"/>
      <c r="Y111" s="110">
        <v>92371</v>
      </c>
      <c r="Z111" s="111"/>
      <c r="AA111" s="111"/>
      <c r="AB111" s="112"/>
      <c r="AC111" s="110"/>
      <c r="AD111" s="111"/>
      <c r="AE111" s="111"/>
      <c r="AF111" s="112"/>
      <c r="AG111" s="110">
        <v>92065</v>
      </c>
      <c r="AH111" s="111"/>
      <c r="AI111" s="111"/>
      <c r="AJ111" s="112"/>
      <c r="AK111" s="110"/>
      <c r="AL111" s="111"/>
      <c r="AM111" s="111"/>
      <c r="AN111" s="112"/>
      <c r="AO111" s="110">
        <v>92086</v>
      </c>
      <c r="AP111" s="111"/>
      <c r="AQ111" s="111"/>
      <c r="AR111" s="112"/>
      <c r="AS111" s="110">
        <v>92109</v>
      </c>
      <c r="AT111" s="111"/>
      <c r="AU111" s="111"/>
      <c r="AV111" s="112"/>
      <c r="AW111" s="110">
        <v>92953</v>
      </c>
      <c r="AX111" s="111"/>
      <c r="AY111" s="111"/>
      <c r="AZ111" s="112"/>
      <c r="BA111" s="110">
        <v>92102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73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70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58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8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57</v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17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24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35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81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31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43378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16</v>
      </c>
      <c r="B115" s="142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29"/>
      <c r="F115" s="130"/>
      <c r="G115" s="50"/>
      <c r="H115" s="51"/>
      <c r="I115" s="129">
        <v>31</v>
      </c>
      <c r="J115" s="130"/>
      <c r="K115" s="50">
        <v>1</v>
      </c>
      <c r="L115" s="51">
        <v>1</v>
      </c>
      <c r="M115" s="129">
        <v>20</v>
      </c>
      <c r="N115" s="130"/>
      <c r="O115" s="50"/>
      <c r="P115" s="51">
        <v>1</v>
      </c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>
        <v>5</v>
      </c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56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0.78947368421052633</v>
      </c>
      <c r="J116" s="136"/>
      <c r="K116" s="136">
        <f>IF(ISERROR(L115/(60*L$113/$D115)),"",L115/(60*L$113/$D115))</f>
        <v>9.5238095238095247E-3</v>
      </c>
      <c r="L116" s="137"/>
      <c r="M116" s="135">
        <f>IF(ISERROR((M115-O115)/(60*P$113/$C115)),"",(M115-O115)/(60*P$113/$C115))</f>
        <v>0.52631578947368418</v>
      </c>
      <c r="N116" s="136"/>
      <c r="O116" s="136">
        <f>IF(ISERROR(P115/(60*P$113/$D115)),"",P115/(60*P$113/$D115))</f>
        <v>9.5238095238095247E-3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0.13157894736842105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30</v>
      </c>
      <c r="B117" s="142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>
        <v>19</v>
      </c>
      <c r="R117" s="130"/>
      <c r="S117" s="50">
        <v>1</v>
      </c>
      <c r="T117" s="51">
        <v>3</v>
      </c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19</v>
      </c>
      <c r="BF117" s="13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</v>
      </c>
      <c r="N118" s="136"/>
      <c r="O118" s="136">
        <f>IF(ISERROR(P117/(60*P$113/$D117)),"",P117/(60*P$113/$D117))</f>
        <v>0</v>
      </c>
      <c r="P118" s="137"/>
      <c r="Q118" s="135">
        <f>IF(ISERROR((Q117-S117)/(60*T$113/$C117)),"",(Q117-S117)/(60*T$113/$C117))</f>
        <v>1.5</v>
      </c>
      <c r="R118" s="136"/>
      <c r="S118" s="136">
        <f>IF(ISERROR(T117/(60*T$113/$D117)),"",T117/(60*T$113/$D117))</f>
        <v>5.8823529411764712E-2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75</v>
      </c>
      <c r="B119" s="142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>
        <v>28</v>
      </c>
      <c r="V119" s="130"/>
      <c r="W119" s="50"/>
      <c r="X119" s="51">
        <v>6</v>
      </c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>
        <v>15</v>
      </c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43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1.3333333333333333</v>
      </c>
      <c r="V120" s="136"/>
      <c r="W120" s="136">
        <f>IF(ISERROR(X119/(60*X$113/$D119)),"",X119/(60*X$113/$D119))</f>
        <v>0.11111111111111112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0.7142857142857143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44" t="s">
        <v>81</v>
      </c>
      <c r="B121" s="142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>
        <v>34</v>
      </c>
      <c r="Z121" s="130"/>
      <c r="AA121" s="50">
        <v>10</v>
      </c>
      <c r="AB121" s="51">
        <v>1</v>
      </c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34</v>
      </c>
      <c r="BF121" s="13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1.0909090909090908</v>
      </c>
      <c r="Z122" s="136"/>
      <c r="AA122" s="136">
        <f>IF(ISERROR(AB121/(60*AB$113/$D121)),"",AB121/(60*AB$113/$D121))</f>
        <v>0.02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8</v>
      </c>
      <c r="B123" s="142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>
        <v>3</v>
      </c>
      <c r="AH123" s="130"/>
      <c r="AI123" s="50"/>
      <c r="AJ123" s="51"/>
      <c r="AK123" s="129"/>
      <c r="AL123" s="130"/>
      <c r="AM123" s="50"/>
      <c r="AN123" s="51"/>
      <c r="AO123" s="129">
        <v>5</v>
      </c>
      <c r="AP123" s="130"/>
      <c r="AQ123" s="50"/>
      <c r="AR123" s="51"/>
      <c r="AS123" s="129">
        <v>8</v>
      </c>
      <c r="AT123" s="130"/>
      <c r="AU123" s="50"/>
      <c r="AV123" s="51"/>
      <c r="AW123" s="129"/>
      <c r="AX123" s="130"/>
      <c r="AY123" s="50"/>
      <c r="AZ123" s="51"/>
      <c r="BA123" s="129">
        <v>16</v>
      </c>
      <c r="BB123" s="130"/>
      <c r="BC123" s="50"/>
      <c r="BD123" s="51"/>
      <c r="BE123" s="131">
        <f>E123+I123+M123+Q123+U123+Y123+AC123+AG123+AK123+AO123+AS123+AW123+BA123</f>
        <v>32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0</v>
      </c>
      <c r="J124" s="136"/>
      <c r="K124" s="136">
        <f>IF(ISERROR(L123/(60*L$113/$D123)),"",L123/(60*L$113/$D123))</f>
        <v>0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5.8823529411764712E-2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9.8039215686274522E-2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0.15686274509803924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0.31372549019607848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 t="s">
        <v>61</v>
      </c>
      <c r="B125" s="142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>
        <v>17</v>
      </c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17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0.58620689655172409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44" t="s">
        <v>18</v>
      </c>
      <c r="B127" s="142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29"/>
      <c r="F127" s="130"/>
      <c r="G127" s="50"/>
      <c r="H127" s="51"/>
      <c r="I127" s="129"/>
      <c r="J127" s="130"/>
      <c r="K127" s="50"/>
      <c r="L127" s="51"/>
      <c r="M127" s="129">
        <v>10</v>
      </c>
      <c r="N127" s="130"/>
      <c r="O127" s="50"/>
      <c r="P127" s="51">
        <v>2</v>
      </c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10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5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0.27027027027027029</v>
      </c>
      <c r="N128" s="136"/>
      <c r="O128" s="136">
        <f>IF(ISERROR(P127/(60*P$113/$D127)),"",P127/(60*P$113/$D127))</f>
        <v>1.5384615384615385E-2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0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44" t="s">
        <v>89</v>
      </c>
      <c r="B129" s="142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>
        <v>42</v>
      </c>
      <c r="AX129" s="130"/>
      <c r="AY129" s="50"/>
      <c r="AZ129" s="51">
        <v>2</v>
      </c>
      <c r="BA129" s="129"/>
      <c r="BB129" s="130"/>
      <c r="BC129" s="50"/>
      <c r="BD129" s="51"/>
      <c r="BE129" s="131">
        <f>E129+I129+M129+Q129+U129+Y129+AC129+AG129+AK129+AO129+AS129+AW129+BA129</f>
        <v>42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5"/>
      <c r="B130" s="143"/>
      <c r="C130" s="133" t="s">
        <v>137</v>
      </c>
      <c r="D130" s="134"/>
      <c r="E130" s="135">
        <f>IF(ISERROR((E129-G129)/(60*H$113/$C129)),"",(E129-G129)/(60*H$113/$C129))</f>
        <v>0</v>
      </c>
      <c r="F130" s="136"/>
      <c r="G130" s="136">
        <f>IF(ISERROR(H129/(60*H$113/$D129)),"",H129/(60*H$113/$D129))</f>
        <v>0</v>
      </c>
      <c r="H130" s="137"/>
      <c r="I130" s="135">
        <f>IF(ISERROR((I129-K129)/(60*L$113/$C129)),"",(I129-K129)/(60*L$113/$C129))</f>
        <v>0</v>
      </c>
      <c r="J130" s="136"/>
      <c r="K130" s="136">
        <f>IF(ISERROR(L129/(60*L$113/$D129)),"",L129/(60*L$113/$D129))</f>
        <v>0</v>
      </c>
      <c r="L130" s="137"/>
      <c r="M130" s="135">
        <f>IF(ISERROR((M129-O129)/(60*P$113/$C129)),"",(M129-O129)/(60*P$113/$C129))</f>
        <v>0</v>
      </c>
      <c r="N130" s="136"/>
      <c r="O130" s="136">
        <f>IF(ISERROR(P129/(60*P$113/$D129)),"",P129/(60*P$113/$D129))</f>
        <v>0</v>
      </c>
      <c r="P130" s="137"/>
      <c r="Q130" s="135">
        <f>IF(ISERROR((Q129-S129)/(60*T$113/$C129)),"",(Q129-S129)/(60*T$113/$C129))</f>
        <v>0</v>
      </c>
      <c r="R130" s="136"/>
      <c r="S130" s="136">
        <f>IF(ISERROR(T129/(60*T$113/$D129)),"",T129/(60*T$113/$D129))</f>
        <v>0</v>
      </c>
      <c r="T130" s="137"/>
      <c r="U130" s="135">
        <f>IF(ISERROR((U129-W129)/(60*X$113/$C129)),"",(U129-W129)/(60*X$113/$C129))</f>
        <v>0</v>
      </c>
      <c r="V130" s="136"/>
      <c r="W130" s="136">
        <f>IF(ISERROR(X129/(60*X$113/$D129)),"",X129/(60*X$113/$D129))</f>
        <v>0</v>
      </c>
      <c r="X130" s="137"/>
      <c r="Y130" s="135">
        <f>IF(ISERROR((Y129-AA129)/(60*AB$113/$C129)),"",(Y129-AA129)/(60*AB$113/$C129))</f>
        <v>0</v>
      </c>
      <c r="Z130" s="136"/>
      <c r="AA130" s="136">
        <f>IF(ISERROR(AB129/(60*AB$113/$D129)),"",AB129/(60*AB$113/$D129))</f>
        <v>0</v>
      </c>
      <c r="AB130" s="137"/>
      <c r="AC130" s="135">
        <f>IF(ISERROR((AC129-AE129)/(60*AF$113/$C129)),"",(AC129-AE129)/(60*AF$113/$C129))</f>
        <v>0</v>
      </c>
      <c r="AD130" s="136"/>
      <c r="AE130" s="136">
        <f>IF(ISERROR(AF129/(60*AF$113/$D129)),"",AF129/(60*AF$113/$D129))</f>
        <v>0</v>
      </c>
      <c r="AF130" s="137"/>
      <c r="AG130" s="135">
        <f>IF(ISERROR((AG129-AI129)/(60*AJ$113/$C129)),"",(AG129-AI129)/(60*AJ$113/$C129))</f>
        <v>0</v>
      </c>
      <c r="AH130" s="136"/>
      <c r="AI130" s="136">
        <f>IF(ISERROR(AJ129/(60*AJ$113/$D129)),"",AJ129/(60*AJ$113/$D129))</f>
        <v>0</v>
      </c>
      <c r="AJ130" s="137"/>
      <c r="AK130" s="135">
        <f>IF(ISERROR((AK129-AM129)/(60*AN$113/$C129)),"",(AK129-AM129)/(60*AN$113/$C129))</f>
        <v>0</v>
      </c>
      <c r="AL130" s="136"/>
      <c r="AM130" s="136">
        <f>IF(ISERROR(AN129/(60*AN$113/$D129)),"",AN129/(60*AN$113/$D129))</f>
        <v>0</v>
      </c>
      <c r="AN130" s="137"/>
      <c r="AO130" s="135">
        <f>IF(ISERROR((AO129-AQ129)/(60*AR$113/$C129)),"",(AO129-AQ129)/(60*AR$113/$C129))</f>
        <v>0</v>
      </c>
      <c r="AP130" s="136"/>
      <c r="AQ130" s="136">
        <f>IF(ISERROR(AR129/(60*AR$113/$D129)),"",AR129/(60*AR$113/$D129))</f>
        <v>0</v>
      </c>
      <c r="AR130" s="137"/>
      <c r="AS130" s="135">
        <f>IF(ISERROR((AS129-AU129)/(60*AV$113/$C129)),"",(AS129-AU129)/(60*AV$113/$C129))</f>
        <v>0</v>
      </c>
      <c r="AT130" s="136"/>
      <c r="AU130" s="136">
        <f>IF(ISERROR(AV129/(60*AV$113/$D129)),"",AV129/(60*AV$113/$D129))</f>
        <v>0</v>
      </c>
      <c r="AV130" s="137"/>
      <c r="AW130" s="135">
        <f>IF(ISERROR((AW129-AY129)/(60*AZ$113/$C129)),"",(AW129-AY129)/(60*AZ$113/$C129))</f>
        <v>1.0769230769230769</v>
      </c>
      <c r="AX130" s="136"/>
      <c r="AY130" s="136">
        <f>IF(ISERROR(AZ129/(60*AZ$113/$D129)),"",AZ129/(60*AZ$113/$D129))</f>
        <v>2.2222222222222223E-2</v>
      </c>
      <c r="AZ130" s="137"/>
      <c r="BA130" s="135">
        <f>IF(ISERROR((BA129-BC129)/(60*BD$113/$C129)),"",(BA129-BC129)/(60*BD$113/$C129))</f>
        <v>0</v>
      </c>
      <c r="BB130" s="136"/>
      <c r="BC130" s="136">
        <f>IF(ISERROR(BD129/(60*BD$113/$D129)),"",BD129/(60*BD$113/$D129))</f>
        <v>0</v>
      </c>
      <c r="BD130" s="137"/>
      <c r="BE130" s="138"/>
      <c r="BF130" s="139"/>
      <c r="BG130" s="53"/>
      <c r="BH130" s="54"/>
    </row>
    <row r="131" spans="1:60">
      <c r="A131" s="144" t="s">
        <v>43</v>
      </c>
      <c r="B131" s="142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>
        <v>5</v>
      </c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>
        <v>10</v>
      </c>
      <c r="AT131" s="130"/>
      <c r="AU131" s="50"/>
      <c r="AV131" s="51"/>
      <c r="AW131" s="129"/>
      <c r="AX131" s="130"/>
      <c r="AY131" s="50"/>
      <c r="AZ131" s="51"/>
      <c r="BA131" s="129">
        <v>10</v>
      </c>
      <c r="BB131" s="130"/>
      <c r="BC131" s="50"/>
      <c r="BD131" s="51"/>
      <c r="BE131" s="131">
        <f>E131+I131+M131+Q131+U131+Y131+AC131+AG131+AK131+AO131+AS131+AW131+BA131</f>
        <v>25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>
        <f>IF(ISERROR((E131-G131)/(60*H$113/$C131)),"",(E131-G131)/(60*H$113/$C131))</f>
        <v>0</v>
      </c>
      <c r="F132" s="136"/>
      <c r="G132" s="136">
        <f>IF(ISERROR(H131/(60*H$113/$D131)),"",H131/(60*H$113/$D131))</f>
        <v>0</v>
      </c>
      <c r="H132" s="137"/>
      <c r="I132" s="135">
        <f>IF(ISERROR((I131-K131)/(60*L$113/$C131)),"",(I131-K131)/(60*L$113/$C131))</f>
        <v>0</v>
      </c>
      <c r="J132" s="136"/>
      <c r="K132" s="136">
        <f>IF(ISERROR(L131/(60*L$113/$D131)),"",L131/(60*L$113/$D131))</f>
        <v>0</v>
      </c>
      <c r="L132" s="137"/>
      <c r="M132" s="135">
        <f>IF(ISERROR((M131-O131)/(60*P$113/$C131)),"",(M131-O131)/(60*P$113/$C131))</f>
        <v>0</v>
      </c>
      <c r="N132" s="136"/>
      <c r="O132" s="136">
        <f>IF(ISERROR(P131/(60*P$113/$D131)),"",P131/(60*P$113/$D131))</f>
        <v>0</v>
      </c>
      <c r="P132" s="137"/>
      <c r="Q132" s="135">
        <f>IF(ISERROR((Q131-S131)/(60*T$113/$C131)),"",(Q131-S131)/(60*T$113/$C131))</f>
        <v>0</v>
      </c>
      <c r="R132" s="136"/>
      <c r="S132" s="136">
        <f>IF(ISERROR(T131/(60*T$113/$D131)),"",T131/(60*T$113/$D131))</f>
        <v>0</v>
      </c>
      <c r="T132" s="137"/>
      <c r="U132" s="135">
        <f>IF(ISERROR((U131-W131)/(60*X$113/$C131)),"",(U131-W131)/(60*X$113/$C131))</f>
        <v>0</v>
      </c>
      <c r="V132" s="136"/>
      <c r="W132" s="136">
        <f>IF(ISERROR(X131/(60*X$113/$D131)),"",X131/(60*X$113/$D131))</f>
        <v>0</v>
      </c>
      <c r="X132" s="137"/>
      <c r="Y132" s="135">
        <f>IF(ISERROR((Y131-AA131)/(60*AB$113/$C131)),"",(Y131-AA131)/(60*AB$113/$C131))</f>
        <v>0</v>
      </c>
      <c r="Z132" s="136"/>
      <c r="AA132" s="136">
        <f>IF(ISERROR(AB131/(60*AB$113/$D131)),"",AB131/(60*AB$113/$D131))</f>
        <v>0</v>
      </c>
      <c r="AB132" s="137"/>
      <c r="AC132" s="135">
        <f>IF(ISERROR((AC131-AE131)/(60*AF$113/$C131)),"",(AC131-AE131)/(60*AF$113/$C131))</f>
        <v>0</v>
      </c>
      <c r="AD132" s="136"/>
      <c r="AE132" s="136">
        <f>IF(ISERROR(AF131/(60*AF$113/$D131)),"",AF131/(60*AF$113/$D131))</f>
        <v>0</v>
      </c>
      <c r="AF132" s="137"/>
      <c r="AG132" s="135">
        <f>IF(ISERROR((AG131-AI131)/(60*AJ$113/$C131)),"",(AG131-AI131)/(60*AJ$113/$C131))</f>
        <v>0.11627906976744186</v>
      </c>
      <c r="AH132" s="136"/>
      <c r="AI132" s="136">
        <f>IF(ISERROR(AJ131/(60*AJ$113/$D131)),"",AJ131/(60*AJ$113/$D131))</f>
        <v>0</v>
      </c>
      <c r="AJ132" s="137"/>
      <c r="AK132" s="135">
        <f>IF(ISERROR((AK131-AM131)/(60*AN$113/$C131)),"",(AK131-AM131)/(60*AN$113/$C131))</f>
        <v>0</v>
      </c>
      <c r="AL132" s="136"/>
      <c r="AM132" s="136">
        <f>IF(ISERROR(AN131/(60*AN$113/$D131)),"",AN131/(60*AN$113/$D131))</f>
        <v>0</v>
      </c>
      <c r="AN132" s="137"/>
      <c r="AO132" s="135">
        <f>IF(ISERROR((AO131-AQ131)/(60*AR$113/$C131)),"",(AO131-AQ131)/(60*AR$113/$C131))</f>
        <v>0</v>
      </c>
      <c r="AP132" s="136"/>
      <c r="AQ132" s="136">
        <f>IF(ISERROR(AR131/(60*AR$113/$D131)),"",AR131/(60*AR$113/$D131))</f>
        <v>0</v>
      </c>
      <c r="AR132" s="137"/>
      <c r="AS132" s="135">
        <f>IF(ISERROR((AS131-AU131)/(60*AV$113/$C131)),"",(AS131-AU131)/(60*AV$113/$C131))</f>
        <v>0.23255813953488372</v>
      </c>
      <c r="AT132" s="136"/>
      <c r="AU132" s="136">
        <f>IF(ISERROR(AV131/(60*AV$113/$D131)),"",AV131/(60*AV$113/$D131))</f>
        <v>0</v>
      </c>
      <c r="AV132" s="137"/>
      <c r="AW132" s="135">
        <f>IF(ISERROR((AW131-AY131)/(60*AZ$113/$C131)),"",(AW131-AY131)/(60*AZ$113/$C131))</f>
        <v>0</v>
      </c>
      <c r="AX132" s="136"/>
      <c r="AY132" s="136">
        <f>IF(ISERROR(AZ131/(60*AZ$113/$D131)),"",AZ131/(60*AZ$113/$D131))</f>
        <v>0</v>
      </c>
      <c r="AZ132" s="137"/>
      <c r="BA132" s="135">
        <f>IF(ISERROR((BA131-BC131)/(60*BD$113/$C131)),"",(BA131-BC131)/(60*BD$113/$C131))</f>
        <v>0.23255813953488372</v>
      </c>
      <c r="BB132" s="136"/>
      <c r="BC132" s="136">
        <f>IF(ISERROR(BD131/(60*BD$113/$D131)),"",BD131/(60*BD$113/$D131))</f>
        <v>0</v>
      </c>
      <c r="BD132" s="137"/>
      <c r="BE132" s="138"/>
      <c r="BF132" s="139"/>
      <c r="BG132" s="53"/>
      <c r="BH132" s="54"/>
    </row>
    <row r="133" spans="1:60">
      <c r="A133" s="144" t="s">
        <v>20</v>
      </c>
      <c r="B133" s="142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29"/>
      <c r="F133" s="130"/>
      <c r="G133" s="50"/>
      <c r="H133" s="51"/>
      <c r="I133" s="129">
        <v>27</v>
      </c>
      <c r="J133" s="130"/>
      <c r="K133" s="50"/>
      <c r="L133" s="51"/>
      <c r="M133" s="129">
        <v>31</v>
      </c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58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>
        <f>IF(ISERROR((E133-G133)/(60*H$113/$C133)),"",(E133-G133)/(60*H$113/$C133))</f>
        <v>0</v>
      </c>
      <c r="F134" s="136"/>
      <c r="G134" s="136">
        <f>IF(ISERROR(H133/(60*H$113/$D133)),"",H133/(60*H$113/$D133))</f>
        <v>0</v>
      </c>
      <c r="H134" s="137"/>
      <c r="I134" s="135">
        <f>IF(ISERROR((I133-K133)/(60*L$113/$C133)),"",(I133-K133)/(60*L$113/$C133))</f>
        <v>0.71052631578947367</v>
      </c>
      <c r="J134" s="136"/>
      <c r="K134" s="136">
        <f>IF(ISERROR(L133/(60*L$113/$D133)),"",L133/(60*L$113/$D133))</f>
        <v>0</v>
      </c>
      <c r="L134" s="137"/>
      <c r="M134" s="135">
        <f>IF(ISERROR((M133-O133)/(60*P$113/$C133)),"",(M133-O133)/(60*P$113/$C133))</f>
        <v>0.81578947368421051</v>
      </c>
      <c r="N134" s="136"/>
      <c r="O134" s="136">
        <f>IF(ISERROR(P133/(60*P$113/$D133)),"",P133/(60*P$113/$D133))</f>
        <v>0</v>
      </c>
      <c r="P134" s="137"/>
      <c r="Q134" s="135">
        <f>IF(ISERROR((Q133-S133)/(60*T$113/$C133)),"",(Q133-S133)/(60*T$113/$C133))</f>
        <v>0</v>
      </c>
      <c r="R134" s="136"/>
      <c r="S134" s="136">
        <f>IF(ISERROR(T133/(60*T$113/$D133)),"",T133/(60*T$113/$D133))</f>
        <v>0</v>
      </c>
      <c r="T134" s="137"/>
      <c r="U134" s="135">
        <f>IF(ISERROR((U133-W133)/(60*X$113/$C133)),"",(U133-W133)/(60*X$113/$C133))</f>
        <v>0</v>
      </c>
      <c r="V134" s="136"/>
      <c r="W134" s="136">
        <f>IF(ISERROR(X133/(60*X$113/$D133)),"",X133/(60*X$113/$D133))</f>
        <v>0</v>
      </c>
      <c r="X134" s="137"/>
      <c r="Y134" s="135">
        <f>IF(ISERROR((Y133-AA133)/(60*AB$113/$C133)),"",(Y133-AA133)/(60*AB$113/$C133))</f>
        <v>0</v>
      </c>
      <c r="Z134" s="136"/>
      <c r="AA134" s="136">
        <f>IF(ISERROR(AB133/(60*AB$113/$D133)),"",AB133/(60*AB$113/$D133))</f>
        <v>0</v>
      </c>
      <c r="AB134" s="137"/>
      <c r="AC134" s="135">
        <f>IF(ISERROR((AC133-AE133)/(60*AF$113/$C133)),"",(AC133-AE133)/(60*AF$113/$C133))</f>
        <v>0</v>
      </c>
      <c r="AD134" s="136"/>
      <c r="AE134" s="136">
        <f>IF(ISERROR(AF133/(60*AF$113/$D133)),"",AF133/(60*AF$113/$D133))</f>
        <v>0</v>
      </c>
      <c r="AF134" s="137"/>
      <c r="AG134" s="135">
        <f>IF(ISERROR((AG133-AI133)/(60*AJ$113/$C133)),"",(AG133-AI133)/(60*AJ$113/$C133))</f>
        <v>0</v>
      </c>
      <c r="AH134" s="136"/>
      <c r="AI134" s="136">
        <f>IF(ISERROR(AJ133/(60*AJ$113/$D133)),"",AJ133/(60*AJ$113/$D133))</f>
        <v>0</v>
      </c>
      <c r="AJ134" s="137"/>
      <c r="AK134" s="135">
        <f>IF(ISERROR((AK133-AM133)/(60*AN$113/$C133)),"",(AK133-AM133)/(60*AN$113/$C133))</f>
        <v>0</v>
      </c>
      <c r="AL134" s="136"/>
      <c r="AM134" s="136">
        <f>IF(ISERROR(AN133/(60*AN$113/$D133)),"",AN133/(60*AN$113/$D133))</f>
        <v>0</v>
      </c>
      <c r="AN134" s="137"/>
      <c r="AO134" s="135">
        <f>IF(ISERROR((AO133-AQ133)/(60*AR$113/$C133)),"",(AO133-AQ133)/(60*AR$113/$C133))</f>
        <v>0</v>
      </c>
      <c r="AP134" s="136"/>
      <c r="AQ134" s="136">
        <f>IF(ISERROR(AR133/(60*AR$113/$D133)),"",AR133/(60*AR$113/$D133))</f>
        <v>0</v>
      </c>
      <c r="AR134" s="137"/>
      <c r="AS134" s="135">
        <f>IF(ISERROR((AS133-AU133)/(60*AV$113/$C133)),"",(AS133-AU133)/(60*AV$113/$C133))</f>
        <v>0</v>
      </c>
      <c r="AT134" s="136"/>
      <c r="AU134" s="136">
        <f>IF(ISERROR(AV133/(60*AV$113/$D133)),"",AV133/(60*AV$113/$D133))</f>
        <v>0</v>
      </c>
      <c r="AV134" s="137"/>
      <c r="AW134" s="135">
        <f>IF(ISERROR((AW133-AY133)/(60*AZ$113/$C133)),"",(AW133-AY133)/(60*AZ$113/$C133))</f>
        <v>0</v>
      </c>
      <c r="AX134" s="136"/>
      <c r="AY134" s="136">
        <f>IF(ISERROR(AZ133/(60*AZ$113/$D133)),"",AZ133/(60*AZ$113/$D133))</f>
        <v>0</v>
      </c>
      <c r="AZ134" s="137"/>
      <c r="BA134" s="135">
        <f>IF(ISERROR((BA133-BC133)/(60*BD$113/$C133)),"",(BA133-BC133)/(60*BD$113/$C133))</f>
        <v>0</v>
      </c>
      <c r="BB134" s="136"/>
      <c r="BC134" s="136">
        <f>IF(ISERROR(BD133/(60*BD$113/$D133)),"",BD133/(60*BD$113/$D133))</f>
        <v>0</v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1.5</v>
      </c>
      <c r="J159" s="147"/>
      <c r="K159" s="147">
        <f t="shared" ref="K159" si="49">SUM(K116,K118,K120,K122,K124,K126,K128,K130,K132,K134,K136,K138,K140,K142,K144,K146,K148,K150,K152,K154,K156,K158)</f>
        <v>9.5238095238095247E-3</v>
      </c>
      <c r="L159" s="148"/>
      <c r="M159" s="149">
        <f t="shared" ref="M159" si="50">SUM(M116,M118,M120,M122,M124,M126,M128,M130,M132,M134,M136,M138,M140,M142,M144,M146,M148,M150,M152,M154,M156,M158)</f>
        <v>1.6123755334281649</v>
      </c>
      <c r="N159" s="147"/>
      <c r="O159" s="147">
        <f t="shared" ref="O159" si="51">SUM(O116,O118,O120,O122,O124,O126,O128,O130,O132,O134,O136,O138,O140,O142,O144,O146,O148,O150,O152,O154,O156,O158)</f>
        <v>2.490842490842491E-2</v>
      </c>
      <c r="P159" s="148"/>
      <c r="Q159" s="149">
        <f t="shared" ref="Q159" si="52">SUM(Q116,Q118,Q120,Q122,Q124,Q126,Q128,Q130,Q132,Q134,Q136,Q138,Q140,Q142,Q144,Q146,Q148,Q150,Q152,Q154,Q156,Q158)</f>
        <v>1.5</v>
      </c>
      <c r="R159" s="147"/>
      <c r="S159" s="147">
        <f t="shared" ref="S159" si="53">SUM(S116,S118,S120,S122,S124,S126,S128,S130,S132,S134,S136,S138,S140,S142,S144,S146,S148,S150,S152,S154,S156,S158)</f>
        <v>5.8823529411764712E-2</v>
      </c>
      <c r="T159" s="148"/>
      <c r="U159" s="149">
        <f t="shared" ref="U159" si="54">SUM(U116,U118,U120,U122,U124,U126,U128,U130,U132,U134,U136,U138,U140,U142,U144,U146,U148,U150,U152,U154,U156,U158)</f>
        <v>1.3333333333333333</v>
      </c>
      <c r="V159" s="147"/>
      <c r="W159" s="147">
        <f t="shared" ref="W159" si="55">SUM(W116,W118,W120,W122,W124,W126,W128,W130,W132,W134,W136,W138,W140,W142,W144,W146,W148,W150,W152,W154,W156,W158)</f>
        <v>0.11111111111111112</v>
      </c>
      <c r="X159" s="148"/>
      <c r="Y159" s="149">
        <f t="shared" ref="Y159" si="56">SUM(Y116,Y118,Y120,Y122,Y124,Y126,Y128,Y130,Y132,Y134,Y136,Y138,Y140,Y142,Y144,Y146,Y148,Y150,Y152,Y154,Y156,Y158)</f>
        <v>1.0909090909090908</v>
      </c>
      <c r="Z159" s="147"/>
      <c r="AA159" s="147">
        <f t="shared" ref="AA159" si="57">SUM(AA116,AA118,AA120,AA122,AA124,AA126,AA128,AA130,AA132,AA134,AA136,AA138,AA140,AA142,AA144,AA146,AA148,AA150,AA152,AA154,AA156,AA158)</f>
        <v>0.02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0.76130949573093065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0.8123249299719888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0.52099983200134403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1.0769230769230769</v>
      </c>
      <c r="AX159" s="147"/>
      <c r="AY159" s="147">
        <f t="shared" ref="AY159" si="69">SUM(AY116,AY118,AY120,AY122,AY124,AY126,AY128,AY130,AY132,AY134,AY136,AY138,AY140,AY142,AY144,AY146,AY148,AY150,AY152,AY154,AY156,AY158)</f>
        <v>2.2222222222222223E-2</v>
      </c>
      <c r="AZ159" s="148"/>
      <c r="BA159" s="149">
        <f t="shared" ref="BA159" si="70">SUM(BA116,BA118,BA120,BA122,BA124,BA126,BA128,BA130,BA132,BA134,BA136,BA138,BA140,BA142,BA144,BA146,BA148,BA150,BA152,BA154,BA156,BA158)</f>
        <v>0.54628362973096223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10.75445892202889</v>
      </c>
      <c r="BF159" s="152"/>
      <c r="BG159" s="153">
        <f>SUM(G159,K159,O159,S159,W159,AA159,AE159,AI159,AM159,AQ159,AU159,AY159,BC159)</f>
        <v>0.24658909717733246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1.0050125313283207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0.76722715880610615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1.5095238095238095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0.70551378446115298</v>
      </c>
      <c r="H165" s="165"/>
      <c r="I165" s="60">
        <v>3</v>
      </c>
      <c r="J165" s="161" t="s">
        <v>143</v>
      </c>
      <c r="K165" s="162"/>
      <c r="L165" s="163"/>
      <c r="M165" s="164">
        <f>IF($M$106+$O$106=0,"",$M$106+$O$106)</f>
        <v>0.4358974358974359</v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1.6372839583365897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1.1449874686716792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0.6858974358974359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1.5588235294117647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0.31578947368421051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1.2380952380952381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1.4444444444444444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0.6769423558897244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9.5238095238095247E-3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1.1109090909090908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1.1449874686716792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1.5394736842105263</v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0.89473684210526316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1.0106382978723407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0.76130949573093065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1.5064935064935066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1.5502392344497609</v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0.65350877192982459</v>
      </c>
      <c r="H172" s="165"/>
      <c r="I172" s="60">
        <v>10</v>
      </c>
      <c r="J172" s="161" t="s">
        <v>150</v>
      </c>
      <c r="K172" s="162"/>
      <c r="L172" s="163"/>
      <c r="M172" s="164">
        <f>IF($AO$106+$AQ$106=0,"",$AO$106+$AQ$106)</f>
        <v>0.28571428571428575</v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0.8123249299719888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0.67982456140350878</v>
      </c>
      <c r="H173" s="165"/>
      <c r="I173" s="60">
        <v>11</v>
      </c>
      <c r="J173" s="161" t="s">
        <v>151</v>
      </c>
      <c r="K173" s="162"/>
      <c r="L173" s="163"/>
      <c r="M173" s="164">
        <f>IF($AS$106+$AU$106=0,"",$AS$106+$AU$106)</f>
        <v>0.45970695970695974</v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0.52099983200134403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0.837092731829574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0.65451215451215461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1.099145299145299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0.52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1.1764705882352944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0.54628362973096223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10.084889496468445</v>
      </c>
      <c r="G176" s="177"/>
      <c r="H176" s="177"/>
      <c r="I176" s="55"/>
      <c r="J176" s="55"/>
      <c r="K176" s="55"/>
      <c r="L176" s="176">
        <f>SUM(M163:N175)</f>
        <v>9.8133962829213459</v>
      </c>
      <c r="M176" s="177"/>
      <c r="N176" s="177"/>
      <c r="O176" s="55"/>
      <c r="P176" s="55"/>
      <c r="Q176" s="55"/>
      <c r="R176" s="176">
        <f>SUM(S163:T175)</f>
        <v>11.001048019206223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30.899333798596015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0.6437361208040836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C76:AD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K77:AL77"/>
    <mergeCell ref="AM77:AN77"/>
    <mergeCell ref="AO77:AP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A73:BB73"/>
    <mergeCell ref="BC73:BD73"/>
    <mergeCell ref="BE73:BF73"/>
    <mergeCell ref="E74:F74"/>
    <mergeCell ref="I74:J74"/>
    <mergeCell ref="M74:N74"/>
    <mergeCell ref="Q74:R74"/>
    <mergeCell ref="U74:V74"/>
    <mergeCell ref="Y74:Z74"/>
    <mergeCell ref="AO73:AP73"/>
    <mergeCell ref="AQ73:AR73"/>
    <mergeCell ref="AS73:AT73"/>
    <mergeCell ref="AU73:AV73"/>
    <mergeCell ref="AW73:AX73"/>
    <mergeCell ref="AY73:AZ73"/>
    <mergeCell ref="AC73:AD73"/>
    <mergeCell ref="AE73:AF73"/>
    <mergeCell ref="AG73:AH73"/>
    <mergeCell ref="AI73:AJ73"/>
    <mergeCell ref="AK73:AL73"/>
    <mergeCell ref="AM73:AN73"/>
    <mergeCell ref="Q73:R73"/>
    <mergeCell ref="S73:T73"/>
    <mergeCell ref="U73:V73"/>
    <mergeCell ref="W73:X73"/>
    <mergeCell ref="Y73:Z73"/>
    <mergeCell ref="AA73:AB73"/>
    <mergeCell ref="AW72:AX72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Y72:Z72"/>
    <mergeCell ref="AC72:AD72"/>
    <mergeCell ref="AG72:AH72"/>
    <mergeCell ref="AK72:AL72"/>
    <mergeCell ref="AO72:AP72"/>
    <mergeCell ref="AS72:AT72"/>
    <mergeCell ref="AY71:AZ71"/>
    <mergeCell ref="BA71:BB71"/>
    <mergeCell ref="BC71:BD71"/>
    <mergeCell ref="BE71:BF71"/>
    <mergeCell ref="B72:B73"/>
    <mergeCell ref="E72:F72"/>
    <mergeCell ref="I72:J72"/>
    <mergeCell ref="M72:N72"/>
    <mergeCell ref="Q72:R72"/>
    <mergeCell ref="U72:V72"/>
    <mergeCell ref="AM71:AN71"/>
    <mergeCell ref="AO71:AP71"/>
    <mergeCell ref="AQ71:AR71"/>
    <mergeCell ref="AS71:AT71"/>
    <mergeCell ref="AU71:AV71"/>
    <mergeCell ref="AW71:AX71"/>
    <mergeCell ref="AA71:AB71"/>
    <mergeCell ref="AC71:AD71"/>
    <mergeCell ref="AE71:AF71"/>
    <mergeCell ref="AG71:AH71"/>
    <mergeCell ref="AI71:AJ71"/>
    <mergeCell ref="AK71:AL71"/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K71:L71"/>
    <mergeCell ref="M71:N71"/>
    <mergeCell ref="AK70:AL70"/>
    <mergeCell ref="AO70:AP70"/>
    <mergeCell ref="AS70:AT70"/>
    <mergeCell ref="AW70:AX70"/>
    <mergeCell ref="BA70:BB70"/>
    <mergeCell ref="BE70:BF70"/>
    <mergeCell ref="BE69:BF69"/>
    <mergeCell ref="B70:B71"/>
    <mergeCell ref="E70:F70"/>
    <mergeCell ref="I70:J70"/>
    <mergeCell ref="M70:N70"/>
    <mergeCell ref="Q70:R70"/>
    <mergeCell ref="U70:V70"/>
    <mergeCell ref="Y70:Z70"/>
    <mergeCell ref="AC70:AD70"/>
    <mergeCell ref="AG70:AH70"/>
    <mergeCell ref="AS69:AT69"/>
    <mergeCell ref="AU69:AV69"/>
    <mergeCell ref="AW69:AX69"/>
    <mergeCell ref="AY69:AZ69"/>
    <mergeCell ref="BA69:BB69"/>
    <mergeCell ref="BC69:BD69"/>
    <mergeCell ref="AG69:AH69"/>
    <mergeCell ref="AI69:AJ69"/>
    <mergeCell ref="AK69:AL69"/>
    <mergeCell ref="AM69:AN69"/>
    <mergeCell ref="AO69:AP69"/>
    <mergeCell ref="AQ69:AR69"/>
    <mergeCell ref="U69:V69"/>
    <mergeCell ref="W69:X69"/>
    <mergeCell ref="AE69:AF69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AG68:AH68"/>
    <mergeCell ref="AK68:AL68"/>
    <mergeCell ref="AO68:AP68"/>
    <mergeCell ref="AS68:AT68"/>
    <mergeCell ref="AW68:AX68"/>
    <mergeCell ref="BA68:BB68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C68:AD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Y69:Z69"/>
    <mergeCell ref="AA69:AB69"/>
    <mergeCell ref="AC69:AD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A65:BB65"/>
    <mergeCell ref="BC65:BD65"/>
    <mergeCell ref="BE65:BF65"/>
    <mergeCell ref="E66:F66"/>
    <mergeCell ref="I66:J66"/>
    <mergeCell ref="M66:N66"/>
    <mergeCell ref="Q66:R66"/>
    <mergeCell ref="U66:V66"/>
    <mergeCell ref="Y66:Z66"/>
    <mergeCell ref="AO65:AP65"/>
    <mergeCell ref="AQ65:AR65"/>
    <mergeCell ref="AS65:AT65"/>
    <mergeCell ref="AU65:AV65"/>
    <mergeCell ref="AW65:AX65"/>
    <mergeCell ref="AY65:AZ65"/>
    <mergeCell ref="AC65:AD65"/>
    <mergeCell ref="Y63:Z63"/>
    <mergeCell ref="B62:B63"/>
    <mergeCell ref="AE65:AF65"/>
    <mergeCell ref="AG65:AH65"/>
    <mergeCell ref="AI65:AJ65"/>
    <mergeCell ref="AK65:AL65"/>
    <mergeCell ref="AM65:AN65"/>
    <mergeCell ref="Q65:R65"/>
    <mergeCell ref="S65:T65"/>
    <mergeCell ref="U65:V65"/>
    <mergeCell ref="W65:X65"/>
    <mergeCell ref="Y65:Z65"/>
    <mergeCell ref="AA65:AB65"/>
    <mergeCell ref="AW64:AX64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Y64:Z64"/>
    <mergeCell ref="AC64:AD64"/>
    <mergeCell ref="AG64:AH64"/>
    <mergeCell ref="AK64:AL64"/>
    <mergeCell ref="AO64:AP64"/>
    <mergeCell ref="AS64:AT64"/>
    <mergeCell ref="M62:N62"/>
    <mergeCell ref="Q62:R62"/>
    <mergeCell ref="AY63:AZ63"/>
    <mergeCell ref="BA63:BB63"/>
    <mergeCell ref="BC63:BD63"/>
    <mergeCell ref="BE63:BF63"/>
    <mergeCell ref="E61:F61"/>
    <mergeCell ref="I61:J61"/>
    <mergeCell ref="M61:N61"/>
    <mergeCell ref="B64:B65"/>
    <mergeCell ref="E64:F64"/>
    <mergeCell ref="I64:J64"/>
    <mergeCell ref="M64:N64"/>
    <mergeCell ref="Q64:R64"/>
    <mergeCell ref="U64:V64"/>
    <mergeCell ref="AM63:AN63"/>
    <mergeCell ref="AO63:AP63"/>
    <mergeCell ref="AQ63:AR63"/>
    <mergeCell ref="AS63:AT63"/>
    <mergeCell ref="AU63:AV63"/>
    <mergeCell ref="AW63:AX63"/>
    <mergeCell ref="AA63:AB63"/>
    <mergeCell ref="AC63:AD63"/>
    <mergeCell ref="AE63:AF63"/>
    <mergeCell ref="AG63:AH63"/>
    <mergeCell ref="AI63:AJ63"/>
    <mergeCell ref="AK63:AL63"/>
    <mergeCell ref="O63:P63"/>
    <mergeCell ref="Q63:R63"/>
    <mergeCell ref="S63:T63"/>
    <mergeCell ref="U63:V63"/>
    <mergeCell ref="W63:X63"/>
    <mergeCell ref="Q59:T59"/>
    <mergeCell ref="U59:X59"/>
    <mergeCell ref="Y59:AB59"/>
    <mergeCell ref="U58:X58"/>
    <mergeCell ref="Y58:AB58"/>
    <mergeCell ref="AC58:AF58"/>
    <mergeCell ref="AG58:AJ58"/>
    <mergeCell ref="AK58:AN58"/>
    <mergeCell ref="AO58:AR58"/>
    <mergeCell ref="AS62:AT62"/>
    <mergeCell ref="AW62:AX62"/>
    <mergeCell ref="BA62:BB62"/>
    <mergeCell ref="BE62:BF62"/>
    <mergeCell ref="C63:D63"/>
    <mergeCell ref="E63:F63"/>
    <mergeCell ref="G63:H63"/>
    <mergeCell ref="I63:J63"/>
    <mergeCell ref="K63:L63"/>
    <mergeCell ref="M63:N63"/>
    <mergeCell ref="U62:V62"/>
    <mergeCell ref="Y62:Z62"/>
    <mergeCell ref="AC62:AD62"/>
    <mergeCell ref="AG62:AH62"/>
    <mergeCell ref="AK62:AL62"/>
    <mergeCell ref="AO62:AP62"/>
    <mergeCell ref="AO61:AP61"/>
    <mergeCell ref="AS61:AT61"/>
    <mergeCell ref="AW61:AX61"/>
    <mergeCell ref="BA61:BB61"/>
    <mergeCell ref="BE61:BF61"/>
    <mergeCell ref="E62:F62"/>
    <mergeCell ref="I62:J62"/>
    <mergeCell ref="BA59:BD59"/>
    <mergeCell ref="BA58:BD58"/>
    <mergeCell ref="BE57:BH59"/>
    <mergeCell ref="C58:D58"/>
    <mergeCell ref="E58:H58"/>
    <mergeCell ref="I58:L58"/>
    <mergeCell ref="M58:P58"/>
    <mergeCell ref="Q58:T58"/>
    <mergeCell ref="Q57:T57"/>
    <mergeCell ref="U57:X57"/>
    <mergeCell ref="Y57:AB57"/>
    <mergeCell ref="AC57:AF57"/>
    <mergeCell ref="AG57:AJ57"/>
    <mergeCell ref="AK57:AN57"/>
    <mergeCell ref="Q61:R61"/>
    <mergeCell ref="U61:V61"/>
    <mergeCell ref="Y61:Z61"/>
    <mergeCell ref="AC61:AD61"/>
    <mergeCell ref="AG61:AH61"/>
    <mergeCell ref="AK61:AL61"/>
    <mergeCell ref="AC59:AF59"/>
    <mergeCell ref="AG59:AJ59"/>
    <mergeCell ref="AK59:AN59"/>
    <mergeCell ref="AO59:AR59"/>
    <mergeCell ref="AS59:AV59"/>
    <mergeCell ref="AW59:AZ59"/>
    <mergeCell ref="AS58:AV58"/>
    <mergeCell ref="AW58:AZ58"/>
    <mergeCell ref="C59:D59"/>
    <mergeCell ref="E59:H59"/>
    <mergeCell ref="I59:L59"/>
    <mergeCell ref="M59:P59"/>
    <mergeCell ref="BA53:BB53"/>
    <mergeCell ref="BC53:BD53"/>
    <mergeCell ref="BE53:BF53"/>
    <mergeCell ref="BG53:BH53"/>
    <mergeCell ref="A57:A59"/>
    <mergeCell ref="B57:B59"/>
    <mergeCell ref="C57:D57"/>
    <mergeCell ref="E57:H57"/>
    <mergeCell ref="I57:L57"/>
    <mergeCell ref="M57:P57"/>
    <mergeCell ref="AO53:AP53"/>
    <mergeCell ref="AQ53:AR53"/>
    <mergeCell ref="AS53:AT53"/>
    <mergeCell ref="AU53:AV53"/>
    <mergeCell ref="AW53:AX53"/>
    <mergeCell ref="AY53:AZ53"/>
    <mergeCell ref="AC53:AD53"/>
    <mergeCell ref="AE53:AF53"/>
    <mergeCell ref="AG53:AH53"/>
    <mergeCell ref="AI53:AJ53"/>
    <mergeCell ref="AK53:AL53"/>
    <mergeCell ref="AM53:AN53"/>
    <mergeCell ref="Q53:R53"/>
    <mergeCell ref="S53:T53"/>
    <mergeCell ref="U53:V53"/>
    <mergeCell ref="W53:X53"/>
    <mergeCell ref="Y53:Z53"/>
    <mergeCell ref="AA53:AB53"/>
    <mergeCell ref="AO57:AR57"/>
    <mergeCell ref="AS57:AV57"/>
    <mergeCell ref="AW57:AZ57"/>
    <mergeCell ref="BA57:BD57"/>
    <mergeCell ref="E53:F53"/>
    <mergeCell ref="G53:H53"/>
    <mergeCell ref="I53:J53"/>
    <mergeCell ref="K53:L53"/>
    <mergeCell ref="M53:N53"/>
    <mergeCell ref="O53:P53"/>
    <mergeCell ref="AM52:AN52"/>
    <mergeCell ref="AO52:AP52"/>
    <mergeCell ref="AQ52:AR52"/>
    <mergeCell ref="AS52:AT52"/>
    <mergeCell ref="AU52:AV52"/>
    <mergeCell ref="AW52:AX52"/>
    <mergeCell ref="AA52:AB52"/>
    <mergeCell ref="AC52:AD52"/>
    <mergeCell ref="AE52:AF52"/>
    <mergeCell ref="AG52:AH52"/>
    <mergeCell ref="AI52:AJ52"/>
    <mergeCell ref="AK52:AL52"/>
    <mergeCell ref="O52:P52"/>
    <mergeCell ref="Q52:R52"/>
    <mergeCell ref="W52:X52"/>
    <mergeCell ref="Y52:Z52"/>
    <mergeCell ref="BA51:BB51"/>
    <mergeCell ref="BE51:BF51"/>
    <mergeCell ref="C52:D52"/>
    <mergeCell ref="E52:F52"/>
    <mergeCell ref="G52:H52"/>
    <mergeCell ref="I52:J52"/>
    <mergeCell ref="K52:L52"/>
    <mergeCell ref="M52:N52"/>
    <mergeCell ref="U51:V51"/>
    <mergeCell ref="Y51:Z51"/>
    <mergeCell ref="AC51:AD51"/>
    <mergeCell ref="AG51:AH51"/>
    <mergeCell ref="AK51:AL51"/>
    <mergeCell ref="AO51:AP51"/>
    <mergeCell ref="AY50:AZ50"/>
    <mergeCell ref="BA50:BB50"/>
    <mergeCell ref="BC50:BD50"/>
    <mergeCell ref="BE50:BF50"/>
    <mergeCell ref="AY52:AZ52"/>
    <mergeCell ref="BA52:BB52"/>
    <mergeCell ref="BC52:BD52"/>
    <mergeCell ref="BE52:BF52"/>
    <mergeCell ref="A51:A52"/>
    <mergeCell ref="B51:B52"/>
    <mergeCell ref="E51:F51"/>
    <mergeCell ref="I51:J51"/>
    <mergeCell ref="M51:N51"/>
    <mergeCell ref="Q51:R51"/>
    <mergeCell ref="AM50:AN50"/>
    <mergeCell ref="AO50:AP50"/>
    <mergeCell ref="AQ50:AR50"/>
    <mergeCell ref="AS50:AT50"/>
    <mergeCell ref="AU50:AV50"/>
    <mergeCell ref="AW50:AX50"/>
    <mergeCell ref="AA50:AB50"/>
    <mergeCell ref="AC50:AD50"/>
    <mergeCell ref="AE50:AF50"/>
    <mergeCell ref="AG50:AH50"/>
    <mergeCell ref="AI50:AJ50"/>
    <mergeCell ref="AK50:AL50"/>
    <mergeCell ref="O50:P50"/>
    <mergeCell ref="Q50:R50"/>
    <mergeCell ref="S50:T50"/>
    <mergeCell ref="U50:V50"/>
    <mergeCell ref="W50:X50"/>
    <mergeCell ref="Y50:Z50"/>
    <mergeCell ref="A49:A50"/>
    <mergeCell ref="B49:B50"/>
    <mergeCell ref="S52:T52"/>
    <mergeCell ref="U52:V52"/>
    <mergeCell ref="AS49:AT49"/>
    <mergeCell ref="AW49:AX49"/>
    <mergeCell ref="AS51:AT51"/>
    <mergeCell ref="AW51:AX51"/>
    <mergeCell ref="BA49:BB49"/>
    <mergeCell ref="BE49:BF49"/>
    <mergeCell ref="C50:D50"/>
    <mergeCell ref="E50:F50"/>
    <mergeCell ref="G50:H50"/>
    <mergeCell ref="I50:J50"/>
    <mergeCell ref="K50:L50"/>
    <mergeCell ref="M50:N50"/>
    <mergeCell ref="U49:V49"/>
    <mergeCell ref="Y49:Z49"/>
    <mergeCell ref="AC49:AD49"/>
    <mergeCell ref="AG49:AH49"/>
    <mergeCell ref="AK49:AL49"/>
    <mergeCell ref="AO49:AP49"/>
    <mergeCell ref="AY48:AZ48"/>
    <mergeCell ref="BA48:BB48"/>
    <mergeCell ref="BC48:BD48"/>
    <mergeCell ref="BE48:BF48"/>
    <mergeCell ref="E49:F49"/>
    <mergeCell ref="I49:J49"/>
    <mergeCell ref="M49:N49"/>
    <mergeCell ref="Q49:R49"/>
    <mergeCell ref="AM48:AN48"/>
    <mergeCell ref="AO48:AP48"/>
    <mergeCell ref="AQ48:AR48"/>
    <mergeCell ref="AS48:AT48"/>
    <mergeCell ref="AU48:AV48"/>
    <mergeCell ref="AW48:AX48"/>
    <mergeCell ref="AA48:AB48"/>
    <mergeCell ref="AC48:AD48"/>
    <mergeCell ref="AI48:AJ48"/>
    <mergeCell ref="AK48:AL48"/>
    <mergeCell ref="O48:P48"/>
    <mergeCell ref="Q48:R48"/>
    <mergeCell ref="S48:T48"/>
    <mergeCell ref="U48:V48"/>
    <mergeCell ref="W48:X48"/>
    <mergeCell ref="Y48:Z48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M48:N48"/>
    <mergeCell ref="U47:V47"/>
    <mergeCell ref="Y47:Z47"/>
    <mergeCell ref="AC47:AD47"/>
    <mergeCell ref="AG47:AH47"/>
    <mergeCell ref="AK47:AL47"/>
    <mergeCell ref="AO47:AP47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Q47:R47"/>
    <mergeCell ref="AM46:AN46"/>
    <mergeCell ref="AO46:AP46"/>
    <mergeCell ref="AQ46:AR46"/>
    <mergeCell ref="AS46:AT46"/>
    <mergeCell ref="AU46:AV46"/>
    <mergeCell ref="AW46:AX46"/>
    <mergeCell ref="AA46:AB46"/>
    <mergeCell ref="AC46:AD46"/>
    <mergeCell ref="AE46:AF46"/>
    <mergeCell ref="AG46:AH46"/>
    <mergeCell ref="AI46:AJ46"/>
    <mergeCell ref="AK46:AL46"/>
    <mergeCell ref="O46:P46"/>
    <mergeCell ref="Q46:R46"/>
    <mergeCell ref="S46:T46"/>
    <mergeCell ref="U46:V46"/>
    <mergeCell ref="W46:X46"/>
    <mergeCell ref="Y46:Z46"/>
    <mergeCell ref="A45:A46"/>
    <mergeCell ref="B45:B46"/>
    <mergeCell ref="AE48:AF48"/>
    <mergeCell ref="AG48:AH48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M46:N46"/>
    <mergeCell ref="U45:V45"/>
    <mergeCell ref="Y45:Z45"/>
    <mergeCell ref="AC45:AD45"/>
    <mergeCell ref="AG45:AH45"/>
    <mergeCell ref="AK45:AL45"/>
    <mergeCell ref="AO45:AP45"/>
    <mergeCell ref="AY44:AZ44"/>
    <mergeCell ref="BA44:BB44"/>
    <mergeCell ref="BC44:BD44"/>
    <mergeCell ref="BE44:BF44"/>
    <mergeCell ref="E45:F45"/>
    <mergeCell ref="I45:J45"/>
    <mergeCell ref="M45:N45"/>
    <mergeCell ref="Q45:R45"/>
    <mergeCell ref="AM44:AN44"/>
    <mergeCell ref="AO44:AP44"/>
    <mergeCell ref="AQ44:AR44"/>
    <mergeCell ref="AS44:AT44"/>
    <mergeCell ref="AU44:AV44"/>
    <mergeCell ref="AW44:AX44"/>
    <mergeCell ref="AA44:AB44"/>
    <mergeCell ref="AC44:AD44"/>
    <mergeCell ref="AI44:AJ44"/>
    <mergeCell ref="AK44:AL44"/>
    <mergeCell ref="O44:P44"/>
    <mergeCell ref="Q44:R44"/>
    <mergeCell ref="S44:T44"/>
    <mergeCell ref="U44:V44"/>
    <mergeCell ref="W44:X44"/>
    <mergeCell ref="Y44:Z44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M44:N44"/>
    <mergeCell ref="U43:V43"/>
    <mergeCell ref="Y43:Z43"/>
    <mergeCell ref="AC43:AD43"/>
    <mergeCell ref="AG43:AH43"/>
    <mergeCell ref="AK43:AL43"/>
    <mergeCell ref="AO43:AP43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Q43:R43"/>
    <mergeCell ref="AM42:AN42"/>
    <mergeCell ref="AO42:AP42"/>
    <mergeCell ref="AQ42:AR42"/>
    <mergeCell ref="AS42:AT42"/>
    <mergeCell ref="AU42:AV42"/>
    <mergeCell ref="AW42:AX42"/>
    <mergeCell ref="AA42:AB42"/>
    <mergeCell ref="AC42:AD42"/>
    <mergeCell ref="AE42:AF42"/>
    <mergeCell ref="AG42:AH42"/>
    <mergeCell ref="AI42:AJ42"/>
    <mergeCell ref="AK42:AL42"/>
    <mergeCell ref="O42:P42"/>
    <mergeCell ref="Q42:R42"/>
    <mergeCell ref="S42:T42"/>
    <mergeCell ref="U42:V42"/>
    <mergeCell ref="W42:X42"/>
    <mergeCell ref="Y42:Z42"/>
    <mergeCell ref="A41:A42"/>
    <mergeCell ref="B41:B42"/>
    <mergeCell ref="AE44:AF44"/>
    <mergeCell ref="AG44:AH44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M42:N42"/>
    <mergeCell ref="U41:V41"/>
    <mergeCell ref="Y41:Z41"/>
    <mergeCell ref="AC41:AD41"/>
    <mergeCell ref="AG41:AH41"/>
    <mergeCell ref="AK41:AL41"/>
    <mergeCell ref="AO41:AP41"/>
    <mergeCell ref="AY40:AZ40"/>
    <mergeCell ref="BA40:BB40"/>
    <mergeCell ref="BC40:BD40"/>
    <mergeCell ref="BE40:BF40"/>
    <mergeCell ref="E41:F41"/>
    <mergeCell ref="I41:J41"/>
    <mergeCell ref="M41:N41"/>
    <mergeCell ref="Q41:R41"/>
    <mergeCell ref="AM40:AN40"/>
    <mergeCell ref="AO40:AP40"/>
    <mergeCell ref="AQ40:AR40"/>
    <mergeCell ref="AS40:AT40"/>
    <mergeCell ref="AU40:AV40"/>
    <mergeCell ref="AW40:AX40"/>
    <mergeCell ref="AA40:AB40"/>
    <mergeCell ref="AC40:AD40"/>
    <mergeCell ref="AI40:AJ40"/>
    <mergeCell ref="AK40:AL40"/>
    <mergeCell ref="O40:P40"/>
    <mergeCell ref="Q40:R40"/>
    <mergeCell ref="S40:T40"/>
    <mergeCell ref="U40:V40"/>
    <mergeCell ref="W40:X40"/>
    <mergeCell ref="Y40:Z40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M40:N40"/>
    <mergeCell ref="U39:V39"/>
    <mergeCell ref="Y39:Z39"/>
    <mergeCell ref="AC39:AD39"/>
    <mergeCell ref="AG39:AH39"/>
    <mergeCell ref="AK39:AL39"/>
    <mergeCell ref="AO39:AP39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Q39:R39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37:A38"/>
    <mergeCell ref="B37:B38"/>
    <mergeCell ref="AE40:AF40"/>
    <mergeCell ref="AG40:AH40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M38:N38"/>
    <mergeCell ref="U37:V37"/>
    <mergeCell ref="Y37:Z37"/>
    <mergeCell ref="AC37:AD37"/>
    <mergeCell ref="AG37:AH37"/>
    <mergeCell ref="AK37:AL37"/>
    <mergeCell ref="AO37:AP37"/>
    <mergeCell ref="AY36:AZ36"/>
    <mergeCell ref="BA36:BB36"/>
    <mergeCell ref="BC36:BD36"/>
    <mergeCell ref="BE36:BF36"/>
    <mergeCell ref="E37:F37"/>
    <mergeCell ref="I37:J37"/>
    <mergeCell ref="M37:N37"/>
    <mergeCell ref="Q37:R37"/>
    <mergeCell ref="AM36:AN36"/>
    <mergeCell ref="AO36:AP36"/>
    <mergeCell ref="AQ36:AR36"/>
    <mergeCell ref="AS36:AT36"/>
    <mergeCell ref="AU36:AV36"/>
    <mergeCell ref="AW36:AX36"/>
    <mergeCell ref="AA36:AB36"/>
    <mergeCell ref="AC36:AD36"/>
    <mergeCell ref="AI36:AJ36"/>
    <mergeCell ref="AK36:AL36"/>
    <mergeCell ref="O36:P36"/>
    <mergeCell ref="Q36:R36"/>
    <mergeCell ref="S36:T36"/>
    <mergeCell ref="U36:V36"/>
    <mergeCell ref="W36:X36"/>
    <mergeCell ref="Y36:Z36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M36:N36"/>
    <mergeCell ref="U35:V35"/>
    <mergeCell ref="Y35:Z35"/>
    <mergeCell ref="AC35:AD35"/>
    <mergeCell ref="AG35:AH35"/>
    <mergeCell ref="AK35:AL35"/>
    <mergeCell ref="AO35:AP35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Q35:R35"/>
    <mergeCell ref="AM34:AN34"/>
    <mergeCell ref="AO34:AP34"/>
    <mergeCell ref="AQ34:AR34"/>
    <mergeCell ref="AS34:AT34"/>
    <mergeCell ref="AU34:AV34"/>
    <mergeCell ref="AW34:AX34"/>
    <mergeCell ref="AA34:AB34"/>
    <mergeCell ref="AC34:AD34"/>
    <mergeCell ref="AE34:AF34"/>
    <mergeCell ref="AG34:AH34"/>
    <mergeCell ref="AI34:AJ34"/>
    <mergeCell ref="AK34:AL34"/>
    <mergeCell ref="O34:P34"/>
    <mergeCell ref="Q34:R34"/>
    <mergeCell ref="S34:T34"/>
    <mergeCell ref="U34:V34"/>
    <mergeCell ref="W34:X34"/>
    <mergeCell ref="Y34:Z34"/>
    <mergeCell ref="A33:A34"/>
    <mergeCell ref="B33:B34"/>
    <mergeCell ref="AE36:AF36"/>
    <mergeCell ref="AG36:AH36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M34:N34"/>
    <mergeCell ref="U33:V33"/>
    <mergeCell ref="Y33:Z33"/>
    <mergeCell ref="AC33:AD33"/>
    <mergeCell ref="AG33:AH33"/>
    <mergeCell ref="AK33:AL33"/>
    <mergeCell ref="AO33:AP33"/>
    <mergeCell ref="AY32:AZ32"/>
    <mergeCell ref="BA32:BB32"/>
    <mergeCell ref="BC32:BD32"/>
    <mergeCell ref="BE32:BF32"/>
    <mergeCell ref="E33:F33"/>
    <mergeCell ref="I33:J33"/>
    <mergeCell ref="M33:N33"/>
    <mergeCell ref="Q33:R33"/>
    <mergeCell ref="AM32:AN32"/>
    <mergeCell ref="AO32:AP32"/>
    <mergeCell ref="AQ32:AR32"/>
    <mergeCell ref="AS32:AT32"/>
    <mergeCell ref="AU32:AV32"/>
    <mergeCell ref="AW32:AX32"/>
    <mergeCell ref="AA32:AB32"/>
    <mergeCell ref="AC32:AD32"/>
    <mergeCell ref="AI32:AJ32"/>
    <mergeCell ref="AK32:AL32"/>
    <mergeCell ref="O32:P32"/>
    <mergeCell ref="Q32:R32"/>
    <mergeCell ref="S32:T32"/>
    <mergeCell ref="U32:V32"/>
    <mergeCell ref="W32:X32"/>
    <mergeCell ref="Y32:Z32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M32:N32"/>
    <mergeCell ref="U31:V31"/>
    <mergeCell ref="Y31:Z31"/>
    <mergeCell ref="AC31:AD31"/>
    <mergeCell ref="AG31:AH31"/>
    <mergeCell ref="AK31:AL31"/>
    <mergeCell ref="AO31:AP31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Q31:R31"/>
    <mergeCell ref="AM30:AN30"/>
    <mergeCell ref="AO30:AP30"/>
    <mergeCell ref="AQ30:AR30"/>
    <mergeCell ref="AS30:AT30"/>
    <mergeCell ref="AU30:AV30"/>
    <mergeCell ref="AW30:AX30"/>
    <mergeCell ref="AA30:AB30"/>
    <mergeCell ref="AC30:AD30"/>
    <mergeCell ref="AE30:AF30"/>
    <mergeCell ref="AG30:AH30"/>
    <mergeCell ref="AI30:AJ30"/>
    <mergeCell ref="AK30:AL30"/>
    <mergeCell ref="O30:P30"/>
    <mergeCell ref="Q30:R30"/>
    <mergeCell ref="S30:T30"/>
    <mergeCell ref="U30:V30"/>
    <mergeCell ref="W30:X30"/>
    <mergeCell ref="Y30:Z30"/>
    <mergeCell ref="A29:A30"/>
    <mergeCell ref="B29:B30"/>
    <mergeCell ref="AE32:AF32"/>
    <mergeCell ref="AG32:AH32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M30:N30"/>
    <mergeCell ref="U29:V29"/>
    <mergeCell ref="Y29:Z29"/>
    <mergeCell ref="AC29:AD29"/>
    <mergeCell ref="AG29:AH29"/>
    <mergeCell ref="AK29:AL29"/>
    <mergeCell ref="AO29:AP29"/>
    <mergeCell ref="AY28:AZ28"/>
    <mergeCell ref="BA28:BB28"/>
    <mergeCell ref="BC28:BD28"/>
    <mergeCell ref="BE28:BF28"/>
    <mergeCell ref="E29:F29"/>
    <mergeCell ref="I29:J29"/>
    <mergeCell ref="M29:N29"/>
    <mergeCell ref="Q29:R29"/>
    <mergeCell ref="AM28:AN28"/>
    <mergeCell ref="AO28:AP28"/>
    <mergeCell ref="AQ28:AR28"/>
    <mergeCell ref="AS28:AT28"/>
    <mergeCell ref="AU28:AV28"/>
    <mergeCell ref="AW28:AX28"/>
    <mergeCell ref="AA28:AB28"/>
    <mergeCell ref="AC28:AD28"/>
    <mergeCell ref="AI28:AJ28"/>
    <mergeCell ref="AK28:AL28"/>
    <mergeCell ref="O28:P28"/>
    <mergeCell ref="Q28:R28"/>
    <mergeCell ref="S28:T28"/>
    <mergeCell ref="U28:V28"/>
    <mergeCell ref="W28:X28"/>
    <mergeCell ref="Y28:Z28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M28:N28"/>
    <mergeCell ref="U27:V27"/>
    <mergeCell ref="Y27:Z27"/>
    <mergeCell ref="AC27:AD27"/>
    <mergeCell ref="AG27:AH27"/>
    <mergeCell ref="AK27:AL27"/>
    <mergeCell ref="AO27:AP27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Q27:R27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25:A26"/>
    <mergeCell ref="B25:B26"/>
    <mergeCell ref="AE28:AF28"/>
    <mergeCell ref="AG28:AH28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M26:N26"/>
    <mergeCell ref="U25:V25"/>
    <mergeCell ref="Y25:Z25"/>
    <mergeCell ref="AC25:AD25"/>
    <mergeCell ref="AG25:AH25"/>
    <mergeCell ref="AK25:AL25"/>
    <mergeCell ref="AO25:AP25"/>
    <mergeCell ref="AY24:AZ24"/>
    <mergeCell ref="BA24:BB24"/>
    <mergeCell ref="BC24:BD24"/>
    <mergeCell ref="BE24:BF24"/>
    <mergeCell ref="E25:F25"/>
    <mergeCell ref="I25:J25"/>
    <mergeCell ref="M25:N25"/>
    <mergeCell ref="Q25:R25"/>
    <mergeCell ref="AM24:AN24"/>
    <mergeCell ref="AO24:AP24"/>
    <mergeCell ref="AQ24:AR24"/>
    <mergeCell ref="AS24:AT24"/>
    <mergeCell ref="AU24:AV24"/>
    <mergeCell ref="AW24:AX24"/>
    <mergeCell ref="AA24:AB24"/>
    <mergeCell ref="AC24:AD24"/>
    <mergeCell ref="AI24:AJ24"/>
    <mergeCell ref="AK24:AL24"/>
    <mergeCell ref="O24:P24"/>
    <mergeCell ref="Q24:R24"/>
    <mergeCell ref="S24:T24"/>
    <mergeCell ref="U24:V24"/>
    <mergeCell ref="W24:X24"/>
    <mergeCell ref="Y24:Z24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M24:N24"/>
    <mergeCell ref="U23:V23"/>
    <mergeCell ref="Y23:Z23"/>
    <mergeCell ref="AC23:AD23"/>
    <mergeCell ref="AG23:AH23"/>
    <mergeCell ref="AK23:AL23"/>
    <mergeCell ref="AO23:AP23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Q23:R23"/>
    <mergeCell ref="AM22:AN22"/>
    <mergeCell ref="AO22:AP22"/>
    <mergeCell ref="AQ22:AR22"/>
    <mergeCell ref="AS22:AT22"/>
    <mergeCell ref="AU22:AV22"/>
    <mergeCell ref="AW22:AX22"/>
    <mergeCell ref="AA22:AB22"/>
    <mergeCell ref="AC22:AD22"/>
    <mergeCell ref="AE22:AF22"/>
    <mergeCell ref="AG22:AH22"/>
    <mergeCell ref="AI22:AJ22"/>
    <mergeCell ref="AK22:AL22"/>
    <mergeCell ref="O22:P22"/>
    <mergeCell ref="Q22:R22"/>
    <mergeCell ref="S22:T22"/>
    <mergeCell ref="U22:V22"/>
    <mergeCell ref="W22:X22"/>
    <mergeCell ref="Y22:Z22"/>
    <mergeCell ref="A21:A22"/>
    <mergeCell ref="B21:B22"/>
    <mergeCell ref="AE24:AF24"/>
    <mergeCell ref="AG24:AH24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M22:N22"/>
    <mergeCell ref="U21:V21"/>
    <mergeCell ref="Y21:Z21"/>
    <mergeCell ref="AC21:AD21"/>
    <mergeCell ref="AG21:AH21"/>
    <mergeCell ref="AK21:AL21"/>
    <mergeCell ref="AO21:AP21"/>
    <mergeCell ref="AY20:AZ20"/>
    <mergeCell ref="BA20:BB20"/>
    <mergeCell ref="BC20:BD20"/>
    <mergeCell ref="BE20:BF20"/>
    <mergeCell ref="E21:F21"/>
    <mergeCell ref="I21:J21"/>
    <mergeCell ref="M21:N21"/>
    <mergeCell ref="Q21:R21"/>
    <mergeCell ref="AM20:AN20"/>
    <mergeCell ref="AO20:AP20"/>
    <mergeCell ref="AQ20:AR20"/>
    <mergeCell ref="AS20:AT20"/>
    <mergeCell ref="AU20:AV20"/>
    <mergeCell ref="AW20:AX20"/>
    <mergeCell ref="AA20:AB20"/>
    <mergeCell ref="AC20:AD20"/>
    <mergeCell ref="AI20:AJ20"/>
    <mergeCell ref="AK20:AL20"/>
    <mergeCell ref="O20:P20"/>
    <mergeCell ref="Q20:R20"/>
    <mergeCell ref="S20:T20"/>
    <mergeCell ref="U20:V20"/>
    <mergeCell ref="W20:X20"/>
    <mergeCell ref="Y20:Z20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M20:N20"/>
    <mergeCell ref="U19:V19"/>
    <mergeCell ref="Y19:Z19"/>
    <mergeCell ref="AC19:AD19"/>
    <mergeCell ref="AG19:AH19"/>
    <mergeCell ref="AK19:AL19"/>
    <mergeCell ref="AO19:AP19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Q19:R19"/>
    <mergeCell ref="AM18:AN18"/>
    <mergeCell ref="AO18:AP18"/>
    <mergeCell ref="AQ18:AR18"/>
    <mergeCell ref="AS18:AT18"/>
    <mergeCell ref="AU18:AV18"/>
    <mergeCell ref="AW18:AX18"/>
    <mergeCell ref="AA18:AB18"/>
    <mergeCell ref="AC18:AD18"/>
    <mergeCell ref="AE18:AF18"/>
    <mergeCell ref="AG18:AH18"/>
    <mergeCell ref="AI18:AJ18"/>
    <mergeCell ref="AK18:AL18"/>
    <mergeCell ref="O18:P18"/>
    <mergeCell ref="Q18:R18"/>
    <mergeCell ref="S18:T18"/>
    <mergeCell ref="U18:V18"/>
    <mergeCell ref="W18:X18"/>
    <mergeCell ref="Y18:Z18"/>
    <mergeCell ref="A17:A18"/>
    <mergeCell ref="B17:B18"/>
    <mergeCell ref="AE20:AF20"/>
    <mergeCell ref="AG20:AH20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M18:N18"/>
    <mergeCell ref="U17:V17"/>
    <mergeCell ref="Y17:Z17"/>
    <mergeCell ref="AC17:AD17"/>
    <mergeCell ref="AG17:AH17"/>
    <mergeCell ref="AK17:AL17"/>
    <mergeCell ref="AO17:AP17"/>
    <mergeCell ref="AY16:AZ16"/>
    <mergeCell ref="BA16:BB16"/>
    <mergeCell ref="BC16:BD16"/>
    <mergeCell ref="BE16:BF16"/>
    <mergeCell ref="E17:F17"/>
    <mergeCell ref="I17:J17"/>
    <mergeCell ref="M17:N17"/>
    <mergeCell ref="Q17:R17"/>
    <mergeCell ref="AM16:AN16"/>
    <mergeCell ref="AO16:AP16"/>
    <mergeCell ref="AQ16:AR16"/>
    <mergeCell ref="AS16:AT16"/>
    <mergeCell ref="AU16:AV16"/>
    <mergeCell ref="AW16:AX16"/>
    <mergeCell ref="AA16:AB16"/>
    <mergeCell ref="AC16:AD16"/>
    <mergeCell ref="Y16:Z16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M16:N16"/>
    <mergeCell ref="U15:V15"/>
    <mergeCell ref="Y15:Z15"/>
    <mergeCell ref="AC15:AD15"/>
    <mergeCell ref="AG15:AH15"/>
    <mergeCell ref="AK15:AL15"/>
    <mergeCell ref="AO15:AP15"/>
    <mergeCell ref="B15:B16"/>
    <mergeCell ref="E15:F15"/>
    <mergeCell ref="I15:J15"/>
    <mergeCell ref="M15:N15"/>
    <mergeCell ref="Q15:R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5FFA-D8C2-4C73-8E00-FDDE844FA79E}">
  <sheetPr codeName="Taul8"/>
  <dimension ref="A1:BH178"/>
  <sheetViews>
    <sheetView showZeros="0" workbookViewId="0"/>
  </sheetViews>
  <sheetFormatPr defaultRowHeight="15"/>
  <cols>
    <col min="1" max="1" width="10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43379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88"/>
      <c r="F5" s="189"/>
      <c r="G5" s="189"/>
      <c r="H5" s="190"/>
      <c r="I5" s="110"/>
      <c r="J5" s="111"/>
      <c r="K5" s="111"/>
      <c r="L5" s="112"/>
      <c r="M5" s="110"/>
      <c r="N5" s="111"/>
      <c r="O5" s="111"/>
      <c r="P5" s="112"/>
      <c r="Q5" s="110"/>
      <c r="R5" s="111"/>
      <c r="S5" s="111"/>
      <c r="T5" s="112"/>
      <c r="U5" s="110"/>
      <c r="V5" s="111"/>
      <c r="W5" s="111"/>
      <c r="X5" s="112"/>
      <c r="Y5" s="110"/>
      <c r="Z5" s="111"/>
      <c r="AA5" s="111"/>
      <c r="AB5" s="112"/>
      <c r="AC5" s="110"/>
      <c r="AD5" s="111"/>
      <c r="AE5" s="111"/>
      <c r="AF5" s="112"/>
      <c r="AG5" s="110"/>
      <c r="AH5" s="111"/>
      <c r="AI5" s="111"/>
      <c r="AJ5" s="112"/>
      <c r="AK5" s="110"/>
      <c r="AL5" s="111"/>
      <c r="AM5" s="111"/>
      <c r="AN5" s="112"/>
      <c r="AO5" s="110"/>
      <c r="AP5" s="111"/>
      <c r="AQ5" s="111"/>
      <c r="AR5" s="112"/>
      <c r="AS5" s="110"/>
      <c r="AT5" s="111"/>
      <c r="AU5" s="111"/>
      <c r="AV5" s="112"/>
      <c r="AW5" s="110"/>
      <c r="AX5" s="111"/>
      <c r="AY5" s="111"/>
      <c r="AZ5" s="112"/>
      <c r="BA5" s="110"/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43379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94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94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92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92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92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92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92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92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92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92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92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92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92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92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92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92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92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92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92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92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92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92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92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92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92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92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92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92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92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92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92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92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92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92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92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92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43379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43379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99DA3-963F-41C0-B23B-8502E2944CCF}">
  <sheetPr codeName="Taul9"/>
  <dimension ref="A1:BH178"/>
  <sheetViews>
    <sheetView showZeros="0" workbookViewId="0"/>
  </sheetViews>
  <sheetFormatPr defaultRowHeight="15"/>
  <cols>
    <col min="1" max="1" width="10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43380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88"/>
      <c r="F5" s="189"/>
      <c r="G5" s="189"/>
      <c r="H5" s="190"/>
      <c r="I5" s="110"/>
      <c r="J5" s="111"/>
      <c r="K5" s="111"/>
      <c r="L5" s="112"/>
      <c r="M5" s="110"/>
      <c r="N5" s="111"/>
      <c r="O5" s="111"/>
      <c r="P5" s="112"/>
      <c r="Q5" s="110"/>
      <c r="R5" s="111"/>
      <c r="S5" s="111"/>
      <c r="T5" s="112"/>
      <c r="U5" s="110"/>
      <c r="V5" s="111"/>
      <c r="W5" s="111"/>
      <c r="X5" s="112"/>
      <c r="Y5" s="110"/>
      <c r="Z5" s="111"/>
      <c r="AA5" s="111"/>
      <c r="AB5" s="112"/>
      <c r="AC5" s="110"/>
      <c r="AD5" s="111"/>
      <c r="AE5" s="111"/>
      <c r="AF5" s="112"/>
      <c r="AG5" s="110"/>
      <c r="AH5" s="111"/>
      <c r="AI5" s="111"/>
      <c r="AJ5" s="112"/>
      <c r="AK5" s="110"/>
      <c r="AL5" s="111"/>
      <c r="AM5" s="111"/>
      <c r="AN5" s="112"/>
      <c r="AO5" s="110"/>
      <c r="AP5" s="111"/>
      <c r="AQ5" s="111"/>
      <c r="AR5" s="112"/>
      <c r="AS5" s="110"/>
      <c r="AT5" s="111"/>
      <c r="AU5" s="111"/>
      <c r="AV5" s="112"/>
      <c r="AW5" s="110"/>
      <c r="AX5" s="111"/>
      <c r="AY5" s="111"/>
      <c r="AZ5" s="112"/>
      <c r="BA5" s="110"/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43380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94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94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92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92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92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92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92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92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92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92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92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92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92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92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92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92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92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92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92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92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92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92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92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92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92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92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92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92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92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92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92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92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92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92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92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92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43380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43380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C822-DEEE-478B-AF56-AC66A83C364C}">
  <sheetPr codeName="Taul7"/>
  <dimension ref="A1:BH178"/>
  <sheetViews>
    <sheetView showZeros="0" zoomScale="84" zoomScaleNormal="84" workbookViewId="0"/>
  </sheetViews>
  <sheetFormatPr defaultRowHeight="15"/>
  <cols>
    <col min="1" max="1" width="10.85546875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43381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92156</v>
      </c>
      <c r="J5" s="111"/>
      <c r="K5" s="111"/>
      <c r="L5" s="112"/>
      <c r="M5" s="110">
        <v>92112</v>
      </c>
      <c r="N5" s="111"/>
      <c r="O5" s="111"/>
      <c r="P5" s="112"/>
      <c r="Q5" s="110"/>
      <c r="R5" s="111"/>
      <c r="S5" s="111"/>
      <c r="T5" s="112"/>
      <c r="U5" s="110">
        <v>92063</v>
      </c>
      <c r="V5" s="111"/>
      <c r="W5" s="111"/>
      <c r="X5" s="112"/>
      <c r="Y5" s="110">
        <v>92669</v>
      </c>
      <c r="Z5" s="111"/>
      <c r="AA5" s="111"/>
      <c r="AB5" s="112"/>
      <c r="AC5" s="110"/>
      <c r="AD5" s="111"/>
      <c r="AE5" s="111"/>
      <c r="AF5" s="112"/>
      <c r="AG5" s="110">
        <v>92065</v>
      </c>
      <c r="AH5" s="111"/>
      <c r="AI5" s="111"/>
      <c r="AJ5" s="112"/>
      <c r="AK5" s="110"/>
      <c r="AL5" s="111"/>
      <c r="AM5" s="111"/>
      <c r="AN5" s="112"/>
      <c r="AO5" s="110">
        <v>92961</v>
      </c>
      <c r="AP5" s="111"/>
      <c r="AQ5" s="111"/>
      <c r="AR5" s="112"/>
      <c r="AS5" s="110">
        <v>92006</v>
      </c>
      <c r="AT5" s="111"/>
      <c r="AU5" s="111"/>
      <c r="AV5" s="112"/>
      <c r="AW5" s="110">
        <v>92012</v>
      </c>
      <c r="AX5" s="111"/>
      <c r="AY5" s="111"/>
      <c r="AZ5" s="112"/>
      <c r="BA5" s="110">
        <v>92092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48</v>
      </c>
      <c r="J6" s="124"/>
      <c r="K6" s="124"/>
      <c r="L6" s="125"/>
      <c r="M6" s="123" t="str">
        <f>IF(ISERROR(VLOOKUP(M$5,Työntekijät!$A$2:$B$86,2,FALSE)),"",(VLOOKUP(M$5,Työntekijät!$A$2:$B$86,2,FALSE)))</f>
        <v>Sukunimi 37</v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>Sukunimi 16</v>
      </c>
      <c r="V6" s="124"/>
      <c r="W6" s="124"/>
      <c r="X6" s="125"/>
      <c r="Y6" s="123" t="str">
        <f>IF(ISERROR(VLOOKUP(Y$5,Työntekijät!$A$2:$B$86,2,FALSE)),"",(VLOOKUP(Y$5,Työntekijät!$A$2:$B$86,2,FALSE)))</f>
        <v>Sukunimi 67</v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>Sukunimi 17</v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>Sukunimi 83</v>
      </c>
      <c r="AP6" s="124"/>
      <c r="AQ6" s="124"/>
      <c r="AR6" s="125"/>
      <c r="AS6" s="123" t="str">
        <f>IF(ISERROR(VLOOKUP(AS$5,Työntekijät!$A$2:$B$86,2,FALSE)),"",(VLOOKUP(AS$5,Työntekijät!$A$2:$B$86,2,FALSE)))</f>
        <v>Sukunimi 3</v>
      </c>
      <c r="AT6" s="124"/>
      <c r="AU6" s="124"/>
      <c r="AV6" s="125"/>
      <c r="AW6" s="123" t="str">
        <f>IF(ISERROR(VLOOKUP(AW$5,Työntekijät!$A$2:$B$86,2,FALSE)),"",(VLOOKUP(AW$5,Työntekijät!$A$2:$B$86,2,FALSE)))</f>
        <v>Sukunimi 6</v>
      </c>
      <c r="AX6" s="124"/>
      <c r="AY6" s="124"/>
      <c r="AZ6" s="125"/>
      <c r="BA6" s="123" t="str">
        <f>IF(ISERROR(VLOOKUP(BA$5,Työntekijät!$A$2:$B$86,2,FALSE)),"",(VLOOKUP(BA$5,Työntekijät!$A$2:$B$86,2,FALSE)))</f>
        <v>Sukunimi 26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43381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45</v>
      </c>
      <c r="B9" s="142" t="str">
        <f>IF(ISERROR(VLOOKUP($A9,Varaosat!$A$2:$B$56,2,FALSE)),"",VLOOKUP($A9,Varaosat!$A$2:$B$56,2,FALSE))</f>
        <v>Varaosa 126</v>
      </c>
      <c r="C9" s="80">
        <f>IF(ISERROR(VLOOKUP($A9,Varaosat!$A$1:$H$54,7,FALSE)),"",VLOOKUP($A9,Varaosat!$A$1:$H$54,7,FALSE))</f>
        <v>10</v>
      </c>
      <c r="D9" s="80">
        <f>IF(ISERROR(VLOOKUP($A9,Varaosat!$A$1:$H$54,8,FALSE)),"",VLOOKUP($A9,Varaosat!$A$1:$H$54,8,FALSE))</f>
        <v>4.5</v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>
        <v>45</v>
      </c>
      <c r="V9" s="130"/>
      <c r="W9" s="50"/>
      <c r="X9" s="51">
        <v>1</v>
      </c>
      <c r="Y9" s="129">
        <v>20</v>
      </c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65</v>
      </c>
      <c r="BF9" s="132"/>
      <c r="BG9" s="81">
        <f>G9+K9+O9+S9+W9+AA9+AE9+AI9+AM9+AQ9+AU9+AY9+BC9</f>
        <v>0</v>
      </c>
      <c r="BH9" s="82">
        <f>H9+L9+P9+T9+X9+AB9+AF9+AJ9+AN9+AR9+AV9+AZ9+BD9</f>
        <v>1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0</v>
      </c>
      <c r="J10" s="136"/>
      <c r="K10" s="136">
        <f>IF(ISERROR(L9/(60*L$7/$D9)),"",L9/(60*L$7/$D9))</f>
        <v>0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1</v>
      </c>
      <c r="V10" s="136"/>
      <c r="W10" s="136">
        <f>IF(ISERROR(X9/(60*X$7/$D9)),"",X9/(60*X$7/$D9))</f>
        <v>0.01</v>
      </c>
      <c r="X10" s="137"/>
      <c r="Y10" s="135">
        <f>IF(ISERROR((Y9-AA9)/(60*AB$7/$C9)),"",(Y9-AA9)/(60*AB$7/$C9))</f>
        <v>0.44444444444444442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30</v>
      </c>
      <c r="B11" s="142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29"/>
      <c r="F11" s="130"/>
      <c r="G11" s="50"/>
      <c r="H11" s="51"/>
      <c r="I11" s="129">
        <v>17</v>
      </c>
      <c r="J11" s="130"/>
      <c r="K11" s="50">
        <v>2</v>
      </c>
      <c r="L11" s="51">
        <v>1</v>
      </c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>
        <v>5</v>
      </c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>
        <v>8</v>
      </c>
      <c r="AP11" s="130"/>
      <c r="AQ11" s="50"/>
      <c r="AR11" s="51">
        <v>1</v>
      </c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30</v>
      </c>
      <c r="BF11" s="132"/>
      <c r="BG11" s="81">
        <f>G11+K11+O11+S11+W11+AA11+AE11+AI11+AM11+AQ11+AU11+AY11+BC11</f>
        <v>2</v>
      </c>
      <c r="BH11" s="82">
        <f>H11+L11+P11+T11+X11+AB11+AF11+AJ11+AN11+AR11+AV11+AZ11+BD11</f>
        <v>2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1.25</v>
      </c>
      <c r="J12" s="136"/>
      <c r="K12" s="136">
        <f>IF(ISERROR(L11/(60*L$7/$D11)),"",L11/(60*L$7/$D11))</f>
        <v>1.9607843137254905E-2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0.41666666666666669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0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0.66666666666666663</v>
      </c>
      <c r="AP12" s="136"/>
      <c r="AQ12" s="136">
        <f>IF(ISERROR(AR11/(60*AR$7/$D11)),"",AR11/(60*AR$7/$D11))</f>
        <v>1.9607843137254905E-2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31</v>
      </c>
      <c r="B13" s="142" t="str">
        <f>IF(ISERROR(VLOOKUP($A13,Varaosat!$A$2:$B$56,2,FALSE)),"",VLOOKUP($A13,Varaosat!$A$2:$B$56,2,FALSE))</f>
        <v>Varaosa 118</v>
      </c>
      <c r="C13" s="80">
        <f>IF(ISERROR(VLOOKUP($A13,Varaosat!$A$1:$H$54,7,FALSE)),"",VLOOKUP($A13,Varaosat!$A$1:$H$54,7,FALSE))</f>
        <v>21.428571428571427</v>
      </c>
      <c r="D13" s="80">
        <f>IF(ISERROR(VLOOKUP($A13,Varaosat!$A$1:$H$54,8,FALSE)),"",VLOOKUP($A13,Varaosat!$A$1:$H$54,8,FALSE))</f>
        <v>6.4285714285714288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>
        <v>8</v>
      </c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8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0.38095238095238093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34</v>
      </c>
      <c r="B15" s="142" t="str">
        <f>IF(ISERROR(VLOOKUP($A15,Varaosat!$A$2:$B$56,2,FALSE)),"",VLOOKUP($A15,Varaosat!$A$2:$B$56,2,FALSE))</f>
        <v>Varaosa 120</v>
      </c>
      <c r="C15" s="80">
        <f>IF(ISERROR(VLOOKUP($A15,Varaosat!$A$1:$H$54,7,FALSE)),"",VLOOKUP($A15,Varaosat!$A$1:$H$54,7,FALSE))</f>
        <v>16.071428571428573</v>
      </c>
      <c r="D15" s="80">
        <f>IF(ISERROR(VLOOKUP($A15,Varaosat!$A$1:$H$54,8,FALSE)),"",VLOOKUP($A15,Varaosat!$A$1:$H$54,8,FALSE))</f>
        <v>5.8441558441558445</v>
      </c>
      <c r="E15" s="129"/>
      <c r="F15" s="130"/>
      <c r="G15" s="50"/>
      <c r="H15" s="51"/>
      <c r="I15" s="129"/>
      <c r="J15" s="130"/>
      <c r="K15" s="50"/>
      <c r="L15" s="51"/>
      <c r="M15" s="129">
        <v>3</v>
      </c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0.10714285714285715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0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36</v>
      </c>
      <c r="B17" s="142" t="str">
        <f>IF(ISERROR(VLOOKUP($A17,Varaosat!$A$2:$B$56,2,FALSE)),"",VLOOKUP($A17,Varaosat!$A$2:$B$56,2,FALSE))</f>
        <v>Varaosa 121</v>
      </c>
      <c r="C17" s="80">
        <f>IF(ISERROR(VLOOKUP($A17,Varaosat!$A$1:$H$54,7,FALSE)),"",VLOOKUP($A17,Varaosat!$A$1:$H$54,7,FALSE))</f>
        <v>18.75</v>
      </c>
      <c r="D17" s="80">
        <f>IF(ISERROR(VLOOKUP($A17,Varaosat!$A$1:$H$54,8,FALSE)),"",VLOOKUP($A17,Varaosat!$A$1:$H$54,8,FALSE))</f>
        <v>5.8441558441558445</v>
      </c>
      <c r="E17" s="129"/>
      <c r="F17" s="130"/>
      <c r="G17" s="50"/>
      <c r="H17" s="51"/>
      <c r="I17" s="129"/>
      <c r="J17" s="130"/>
      <c r="K17" s="50"/>
      <c r="L17" s="51"/>
      <c r="M17" s="129">
        <v>23</v>
      </c>
      <c r="N17" s="130"/>
      <c r="O17" s="50">
        <v>1</v>
      </c>
      <c r="P17" s="51">
        <v>1</v>
      </c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23</v>
      </c>
      <c r="BF17" s="132"/>
      <c r="BG17" s="81">
        <f>G17+K17+O17+S17+W17+AA17+AE17+AI17+AM17+AQ17+AU17+AY17+BC17</f>
        <v>1</v>
      </c>
      <c r="BH17" s="82">
        <f>H17+L17+P17+T17+X17+AB17+AF17+AJ17+AN17+AR17+AV17+AZ17+BD17</f>
        <v>1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0.91666666666666663</v>
      </c>
      <c r="N18" s="136"/>
      <c r="O18" s="136">
        <f>IF(ISERROR(P17/(60*P$7/$D17)),"",P17/(60*P$7/$D17))</f>
        <v>1.2987012987012988E-2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4</v>
      </c>
      <c r="B19" s="142" t="str">
        <f>IF(ISERROR(VLOOKUP($A19,Varaosat!$A$2:$B$56,2,FALSE)),"",VLOOKUP($A19,Varaosat!$A$2:$B$56,2,FALSE))</f>
        <v>Varaosa 102</v>
      </c>
      <c r="C19" s="80">
        <f>IF(ISERROR(VLOOKUP($A19,Varaosat!$A$1:$H$54,7,FALSE)),"",VLOOKUP($A19,Varaosat!$A$1:$H$54,7,FALSE))</f>
        <v>28.125</v>
      </c>
      <c r="D19" s="80">
        <f>IF(ISERROR(VLOOKUP($A19,Varaosat!$A$1:$H$54,8,FALSE)),"",VLOOKUP($A19,Varaosat!$A$1:$H$54,8,FALSE))</f>
        <v>9.5744680851063837</v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>
        <v>7</v>
      </c>
      <c r="AT19" s="130"/>
      <c r="AU19" s="50"/>
      <c r="AV19" s="51"/>
      <c r="AW19" s="129">
        <v>7</v>
      </c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14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0.4375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0.4375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8</v>
      </c>
      <c r="B21" s="142" t="str">
        <f>IF(ISERROR(VLOOKUP($A21,Varaosat!$A$2:$B$56,2,FALSE)),"",VLOOKUP($A21,Varaosat!$A$2:$B$56,2,FALSE))</f>
        <v>Varaosa 104</v>
      </c>
      <c r="C21" s="80">
        <f>IF(ISERROR(VLOOKUP($A21,Varaosat!$A$1:$H$54,7,FALSE)),"",VLOOKUP($A21,Varaosat!$A$1:$H$54,7,FALSE))</f>
        <v>8.8235294117647065</v>
      </c>
      <c r="D21" s="80">
        <f>IF(ISERROR(VLOOKUP($A21,Varaosat!$A$1:$H$54,8,FALSE)),"",VLOOKUP($A21,Varaosat!$A$1:$H$54,8,FALSE))</f>
        <v>4.7872340425531918</v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>
        <v>32</v>
      </c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32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0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0.62745098039215697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93</v>
      </c>
      <c r="B23" s="142" t="str">
        <f>IF(ISERROR(VLOOKUP($A23,Varaosat!$A$2:$B$56,2,FALSE)),"",VLOOKUP($A23,Varaosat!$A$2:$B$56,2,FALSE))</f>
        <v>Varaosa 150</v>
      </c>
      <c r="C23" s="80">
        <f>IF(ISERROR(VLOOKUP($A23,Varaosat!$A$1:$H$54,7,FALSE)),"",VLOOKUP($A23,Varaosat!$A$1:$H$54,7,FALSE))</f>
        <v>9</v>
      </c>
      <c r="D23" s="80">
        <f>IF(ISERROR(VLOOKUP($A23,Varaosat!$A$1:$H$54,8,FALSE)),"",VLOOKUP($A23,Varaosat!$A$1:$H$54,8,FALSE))</f>
        <v>3.75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>
        <v>16</v>
      </c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>
        <v>8</v>
      </c>
      <c r="BB23" s="130"/>
      <c r="BC23" s="50"/>
      <c r="BD23" s="51"/>
      <c r="BE23" s="131">
        <f>E23+I23+M23+Q23+U23+Y23+AC23+AG23+AK23+AO23+AS23+AW23+BA23</f>
        <v>24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0.32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0.16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4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5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4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5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1.25</v>
      </c>
      <c r="J53" s="147"/>
      <c r="K53" s="147">
        <f t="shared" ref="K53" si="1">SUM(K10,K12,K14,K16,K18,K20,K22,K24,K26,K28,K30,K32,K34,K36,K38,K40,K42,K44,K46,K48,K50,K52)</f>
        <v>1.9607843137254905E-2</v>
      </c>
      <c r="L53" s="148"/>
      <c r="M53" s="149">
        <f t="shared" ref="M53" si="2">SUM(M10,M12,M14,M16,M18,M20,M22,M24,M26,M28,M30,M32,M34,M36,M38,M40,M42,M44,M46,M48,M50,M52)</f>
        <v>1.0238095238095237</v>
      </c>
      <c r="N53" s="147"/>
      <c r="O53" s="147">
        <f t="shared" ref="O53" si="3">SUM(O10,O12,O14,O16,O18,O20,O22,O24,O26,O28,O30,O32,O34,O36,O38,O40,O42,O44,O46,O48,O50,O52)</f>
        <v>1.2987012987012988E-2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</v>
      </c>
      <c r="V53" s="147"/>
      <c r="W53" s="147">
        <f t="shared" ref="W53" si="7">SUM(W10,W12,W14,W16,W18,W20,W22,W24,W26,W28,W30,W32,W34,W36,W38,W40,W42,W44,W46,W48,W50,W52)</f>
        <v>0.01</v>
      </c>
      <c r="X53" s="148"/>
      <c r="Y53" s="149">
        <f t="shared" ref="Y53" si="8">SUM(Y10,Y12,Y14,Y16,Y18,Y20,Y22,Y24,Y26,Y28,Y30,Y32,Y34,Y36,Y38,Y40,Y42,Y44,Y46,Y48,Y50,Y52)</f>
        <v>1.2420634920634921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0.32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1.2941176470588236</v>
      </c>
      <c r="AP53" s="147"/>
      <c r="AQ53" s="147">
        <f t="shared" ref="AQ53" si="17">SUM(AQ10,AQ12,AQ14,AQ16,AQ18,AQ20,AQ22,AQ24,AQ26,AQ28,AQ30,AQ32,AQ34,AQ36,AQ38,AQ40,AQ42,AQ44,AQ46,AQ48,AQ50,AQ52)</f>
        <v>1.9607843137254905E-2</v>
      </c>
      <c r="AR53" s="148"/>
      <c r="AS53" s="149">
        <f t="shared" ref="AS53" si="18">SUM(AS10,AS12,AS14,AS16,AS18,AS20,AS22,AS24,AS26,AS28,AS30,AS32,AS34,AS36,AS38,AS40,AS42,AS44,AS46,AS48,AS50,AS52)</f>
        <v>0.4375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0.4375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0.16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7.1649906629318396</v>
      </c>
      <c r="BF53" s="152"/>
      <c r="BG53" s="153">
        <f>SUM(G53,K53,O53,S53,W53,AA53,AE53,AI53,AM53,AQ53,AU53,AY53,BC53)</f>
        <v>6.2202699261522804E-2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07"/>
      <c r="F58" s="108"/>
      <c r="G58" s="108"/>
      <c r="H58" s="109"/>
      <c r="I58" s="110"/>
      <c r="J58" s="111"/>
      <c r="K58" s="111"/>
      <c r="L58" s="112"/>
      <c r="M58" s="110"/>
      <c r="N58" s="111"/>
      <c r="O58" s="111"/>
      <c r="P58" s="112"/>
      <c r="Q58" s="110"/>
      <c r="R58" s="111"/>
      <c r="S58" s="111"/>
      <c r="T58" s="112"/>
      <c r="U58" s="110"/>
      <c r="V58" s="111"/>
      <c r="W58" s="111"/>
      <c r="X58" s="112"/>
      <c r="Y58" s="110"/>
      <c r="Z58" s="111"/>
      <c r="AA58" s="111"/>
      <c r="AB58" s="112"/>
      <c r="AC58" s="110"/>
      <c r="AD58" s="111"/>
      <c r="AE58" s="111"/>
      <c r="AF58" s="112"/>
      <c r="AG58" s="110"/>
      <c r="AH58" s="111"/>
      <c r="AI58" s="111"/>
      <c r="AJ58" s="112"/>
      <c r="AK58" s="110"/>
      <c r="AL58" s="111"/>
      <c r="AM58" s="111"/>
      <c r="AN58" s="112"/>
      <c r="AO58" s="110"/>
      <c r="AP58" s="111"/>
      <c r="AQ58" s="111"/>
      <c r="AR58" s="112"/>
      <c r="AS58" s="110"/>
      <c r="AT58" s="111"/>
      <c r="AU58" s="111"/>
      <c r="AV58" s="112"/>
      <c r="AW58" s="110"/>
      <c r="AX58" s="111"/>
      <c r="AY58" s="111"/>
      <c r="AZ58" s="112"/>
      <c r="BA58" s="110"/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43381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44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5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0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141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4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5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4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 ht="15.75" thickBot="1">
      <c r="A69" s="145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4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145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4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5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4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 ht="15.75" thickBot="1">
      <c r="A75" s="145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4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5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4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5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07"/>
      <c r="F111" s="108"/>
      <c r="G111" s="108"/>
      <c r="H111" s="109"/>
      <c r="I111" s="111">
        <v>92890</v>
      </c>
      <c r="J111" s="111"/>
      <c r="K111" s="111"/>
      <c r="L111" s="112"/>
      <c r="M111" s="110">
        <v>92043</v>
      </c>
      <c r="N111" s="111"/>
      <c r="O111" s="111"/>
      <c r="P111" s="112"/>
      <c r="Q111" s="110">
        <v>92074</v>
      </c>
      <c r="R111" s="111"/>
      <c r="S111" s="111"/>
      <c r="T111" s="112"/>
      <c r="U111" s="110">
        <v>92041</v>
      </c>
      <c r="V111" s="111"/>
      <c r="W111" s="111"/>
      <c r="X111" s="112"/>
      <c r="Y111" s="110"/>
      <c r="Z111" s="111"/>
      <c r="AA111" s="111"/>
      <c r="AB111" s="112"/>
      <c r="AC111" s="110">
        <v>92057</v>
      </c>
      <c r="AD111" s="111"/>
      <c r="AE111" s="111"/>
      <c r="AF111" s="112"/>
      <c r="AG111" s="110"/>
      <c r="AH111" s="111"/>
      <c r="AI111" s="111"/>
      <c r="AJ111" s="112"/>
      <c r="AK111" s="110"/>
      <c r="AL111" s="111"/>
      <c r="AM111" s="111"/>
      <c r="AN111" s="112"/>
      <c r="AO111" s="110"/>
      <c r="AP111" s="111"/>
      <c r="AQ111" s="111"/>
      <c r="AR111" s="112"/>
      <c r="AS111" s="110"/>
      <c r="AT111" s="111"/>
      <c r="AU111" s="111"/>
      <c r="AV111" s="112"/>
      <c r="AW111" s="110"/>
      <c r="AX111" s="111"/>
      <c r="AY111" s="111"/>
      <c r="AZ111" s="112"/>
      <c r="BA111" s="110">
        <v>92058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77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11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20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10</v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>Sukunimi 14</v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15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43381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99</v>
      </c>
      <c r="B115" s="142" t="str">
        <f>IF(ISERROR(VLOOKUP($A115,Varaosat!$A$2:$B$56,2,FALSE)),"",VLOOKUP($A115,Varaosat!$A$2:$B$56,2,FALSE))</f>
        <v>Varaosa 153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4.7872340425531918</v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>
        <v>33</v>
      </c>
      <c r="AD115" s="130"/>
      <c r="AE115" s="50">
        <v>1</v>
      </c>
      <c r="AF115" s="51">
        <v>1</v>
      </c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33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</v>
      </c>
      <c r="J116" s="136"/>
      <c r="K116" s="136">
        <f>IF(ISERROR(L115/(60*L$113/$D115)),"",L115/(60*L$113/$D115))</f>
        <v>0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1.0666666666666667</v>
      </c>
      <c r="AD116" s="136"/>
      <c r="AE116" s="136">
        <f>IF(ISERROR(AF115/(60*AF$113/$D115)),"",AF115/(60*AF$113/$D115))</f>
        <v>1.0638297872340425E-2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34</v>
      </c>
      <c r="B117" s="142" t="str">
        <f>IF(ISERROR(VLOOKUP($A117,Varaosat!$A$2:$B$56,2,FALSE)),"",VLOOKUP($A117,Varaosat!$A$2:$B$56,2,FALSE))</f>
        <v>Varaosa 120</v>
      </c>
      <c r="C117" s="80">
        <f>IF(ISERROR(VLOOKUP($A117,Varaosat!$A$1:$H$54,7,FALSE)),"",VLOOKUP($A117,Varaosat!$A$1:$H$54,7,FALSE))</f>
        <v>16.071428571428573</v>
      </c>
      <c r="D117" s="83">
        <f>IF(ISERROR(VLOOKUP($A117,Varaosat!$A$1:$H$54,8,FALSE)),"",VLOOKUP($A117,Varaosat!$A$1:$H$54,8,FALSE))</f>
        <v>5.8441558441558445</v>
      </c>
      <c r="E117" s="129"/>
      <c r="F117" s="130"/>
      <c r="G117" s="50"/>
      <c r="H117" s="51"/>
      <c r="I117" s="129"/>
      <c r="J117" s="130"/>
      <c r="K117" s="50"/>
      <c r="L117" s="51"/>
      <c r="M117" s="129">
        <v>8</v>
      </c>
      <c r="N117" s="130"/>
      <c r="O117" s="50">
        <v>1</v>
      </c>
      <c r="P117" s="51"/>
      <c r="Q117" s="129">
        <v>8</v>
      </c>
      <c r="R117" s="130"/>
      <c r="S117" s="50">
        <v>1</v>
      </c>
      <c r="T117" s="51"/>
      <c r="U117" s="129">
        <v>28</v>
      </c>
      <c r="V117" s="130"/>
      <c r="W117" s="50"/>
      <c r="X117" s="51">
        <v>4</v>
      </c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>
        <v>9</v>
      </c>
      <c r="BB117" s="130"/>
      <c r="BC117" s="50"/>
      <c r="BD117" s="51"/>
      <c r="BE117" s="131">
        <f>E117+I117+M117+Q117+U117+Y117+AC117+AG117+AK117+AO117+AS117+AW117+BA117</f>
        <v>53</v>
      </c>
      <c r="BF117" s="132"/>
      <c r="BG117" s="81">
        <f>G117+K117+O117+S117+W117+AA117+AE117+AI117+AM117+AQ117+AU117+AY117+BC117</f>
        <v>2</v>
      </c>
      <c r="BH117" s="82">
        <f>H117+L117+P117+T117+X117+AB117+AF117+AJ117+AN117+AR117+AV117+AZ117+BD117</f>
        <v>4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0.25000000000000006</v>
      </c>
      <c r="N118" s="136"/>
      <c r="O118" s="136">
        <f>IF(ISERROR(P117/(60*P$113/$D117)),"",P117/(60*P$113/$D117))</f>
        <v>0</v>
      </c>
      <c r="P118" s="137"/>
      <c r="Q118" s="135">
        <f>IF(ISERROR((Q117-S117)/(60*T$113/$C117)),"",(Q117-S117)/(60*T$113/$C117))</f>
        <v>0.25000000000000006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1.0000000000000002</v>
      </c>
      <c r="V118" s="136"/>
      <c r="W118" s="136">
        <f>IF(ISERROR(X117/(60*X$113/$D117)),"",X117/(60*X$113/$D117))</f>
        <v>5.1948051948051951E-2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0.32142857142857145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4</v>
      </c>
      <c r="B119" s="142" t="str">
        <f>IF(ISERROR(VLOOKUP($A119,Varaosat!$A$2:$B$56,2,FALSE)),"",VLOOKUP($A119,Varaosat!$A$2:$B$56,2,FALSE))</f>
        <v>Varaosa 102</v>
      </c>
      <c r="C119" s="80">
        <f>IF(ISERROR(VLOOKUP($A119,Varaosat!$A$1:$H$54,7,FALSE)),"",VLOOKUP($A119,Varaosat!$A$1:$H$54,7,FALSE))</f>
        <v>28.125</v>
      </c>
      <c r="D119" s="83">
        <f>IF(ISERROR(VLOOKUP($A119,Varaosat!$A$1:$H$54,8,FALSE)),"",VLOOKUP($A119,Varaosat!$A$1:$H$54,8,FALSE))</f>
        <v>9.5744680851063837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44" t="s">
        <v>31</v>
      </c>
      <c r="B121" s="142" t="str">
        <f>IF(ISERROR(VLOOKUP($A121,Varaosat!$A$2:$B$56,2,FALSE)),"",VLOOKUP($A121,Varaosat!$A$2:$B$56,2,FALSE))</f>
        <v>Varaosa 118</v>
      </c>
      <c r="C121" s="80">
        <f>IF(ISERROR(VLOOKUP($A121,Varaosat!$A$1:$H$54,7,FALSE)),"",VLOOKUP($A121,Varaosat!$A$1:$H$54,7,FALSE))</f>
        <v>21.428571428571427</v>
      </c>
      <c r="D121" s="83">
        <f>IF(ISERROR(VLOOKUP($A121,Varaosat!$A$1:$H$54,8,FALSE)),"",VLOOKUP($A121,Varaosat!$A$1:$H$54,8,FALSE))</f>
        <v>6.4285714285714288</v>
      </c>
      <c r="E121" s="129"/>
      <c r="F121" s="130"/>
      <c r="G121" s="50"/>
      <c r="H121" s="51"/>
      <c r="I121" s="129">
        <v>8</v>
      </c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8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0.38095238095238093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30</v>
      </c>
      <c r="B123" s="142" t="str">
        <f>IF(ISERROR(VLOOKUP($A123,Varaosat!$A$2:$B$56,2,FALSE)),"",VLOOKUP($A123,Varaosat!$A$2:$B$56,2,FALSE))</f>
        <v>Varaosa 117</v>
      </c>
      <c r="C123" s="80">
        <f>IF(ISERROR(VLOOKUP($A123,Varaosat!$A$1:$H$54,7,FALSE)),"",VLOOKUP($A123,Varaosat!$A$1:$H$54,7,FALSE))</f>
        <v>37.5</v>
      </c>
      <c r="D123" s="83">
        <f>IF(ISERROR(VLOOKUP($A123,Varaosat!$A$1:$H$54,8,FALSE)),"",VLOOKUP($A123,Varaosat!$A$1:$H$54,8,FALSE))</f>
        <v>8.8235294117647065</v>
      </c>
      <c r="E123" s="129"/>
      <c r="F123" s="130"/>
      <c r="G123" s="50"/>
      <c r="H123" s="51"/>
      <c r="I123" s="129">
        <v>12</v>
      </c>
      <c r="J123" s="130"/>
      <c r="K123" s="50"/>
      <c r="L123" s="51">
        <v>1</v>
      </c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12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1</v>
      </c>
      <c r="J124" s="136"/>
      <c r="K124" s="136">
        <f>IF(ISERROR(L123/(60*L$113/$D123)),"",L123/(60*L$113/$D123))</f>
        <v>1.9607843137254905E-2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4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5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4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5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4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4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4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5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1.3809523809523809</v>
      </c>
      <c r="J159" s="147"/>
      <c r="K159" s="147">
        <f t="shared" ref="K159" si="49">SUM(K116,K118,K120,K122,K124,K126,K128,K130,K132,K134,K136,K138,K140,K142,K144,K146,K148,K150,K152,K154,K156,K158)</f>
        <v>1.9607843137254905E-2</v>
      </c>
      <c r="L159" s="148"/>
      <c r="M159" s="149">
        <f t="shared" ref="M159" si="50">SUM(M116,M118,M120,M122,M124,M126,M128,M130,M132,M134,M136,M138,M140,M142,M144,M146,M148,M150,M152,M154,M156,M158)</f>
        <v>0.25000000000000006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0.25000000000000006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1.0000000000000002</v>
      </c>
      <c r="V159" s="147"/>
      <c r="W159" s="147">
        <f t="shared" ref="W159" si="55">SUM(W116,W118,W120,W122,W124,W126,W128,W130,W132,W134,W136,W138,W140,W142,W144,W146,W148,W150,W152,W154,W156,W158)</f>
        <v>5.1948051948051951E-2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1.0666666666666667</v>
      </c>
      <c r="AD159" s="147"/>
      <c r="AE159" s="147">
        <f t="shared" ref="AE159" si="59">SUM(AE116,AE118,AE120,AE122,AE124,AE126,AE128,AE130,AE132,AE134,AE136,AE138,AE140,AE142,AE144,AE146,AE148,AE150,AE152,AE154,AE156,AE158)</f>
        <v>1.0638297872340425E-2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0.32142857142857145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4.269047619047619</v>
      </c>
      <c r="BF159" s="152"/>
      <c r="BG159" s="153">
        <f>SUM(G159,K159,O159,S159,W159,AA159,AE159,AI159,AM159,AQ159,AU159,AY159,BC159)</f>
        <v>8.219419295764728E-2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1.2696078431372548</v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1.4005602240896358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1.0367965367965366</v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0.25000000000000006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0.25000000000000006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1.01</v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1.0519480519480522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1.0238095238095237</v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>
        <f>IF(AC$159+AE$159=0,"",AC$159+AE$159)</f>
        <v>1.0773049645390071</v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0.32</v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1.3137254901960784</v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0.4375</v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0.4375</v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0.16</v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0.32142857142857145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7.0089393939393938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4.3512418120052665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11.360181205944659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0.23667044179051375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 pivotTable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dataValidations count="1">
    <dataValidation type="custom" allowBlank="1" showInputMessage="1" showErrorMessage="1" sqref="E6:BD6 A7 H7 L7 P7 T7 X7 AB7 AF7 AJ7 AN7 AR7 AV7 AZ7 BD7 C9:D9 BE9:BH9 E10:BD10 C11:D11 BE11:BH11 E12:BD12 C13:D13 BE13:BH13 E14:BD14 C15:D15 BE15:BH15 E16:BD16 C17:D17 BE17:BH17 E18:BD18 C19:D19 BE19:BH19 E20:BD20 C21:D21 BE21:BH21 E22:BD22 C23:D23 BE23:BH23 E24:BD24 C25:D25 BE25:BH25 E26:BD26 C27:D27 BE27:BH27 E28:BD28 C29:D29 BE29:BH29 E30:BD30 C31:D31 BE31:BH31 E32:BD32 C33:D33 BE33:BH33 E34:BD34 C35:D35 BE35:BH35 E36:BD36 C37:D37 BE37:BH37 E38:BD38 C39:D39 BE39:BH39 E40:BD40 C41:D41 BE41:BH41 E42:BD42 C43:D43 BE43:BH43 E44:BD44 C45:D45 BE45:BH45 E46:BD46 C47:D47 BE47:BH47 E48:BD48 C49:D49 BE49:BH49 E50:BD50 B9:B52 C51:D51 BE51:BH51 E52:BD52 E53:BH53 E59:BD59 A60 H60 L60 P60 T60 X60 AB60 AF60 AJ60 AN60 AR60 AV60 AZ60 BD60 C62:D62 BE62:BH62 E63:BD63 C64:D64 BE64:BH64 E65:BD65 C66:D66 BE66:BH66 E67:BD67 C68:D68 BE68:BH68 E69:BD69 C70:D70 BE70:BH70 E71:BD71 C72:D72 BE72:BH72 E73:BD73 C74:D74 BE74:BH74 E75:BD75 C76:D76 BE76:BH76 E77:BD77 C78:D78 BE78:BH78 E79:BD79 C80:D80 BE80:BH80 E81:BD81 C82:D82 BE82:BH82 E83:BD83 C84:D84 BE84:BH84 E85:BD85 C86:D86 BE86:BH86 E87:BD87 C88:D88 BE88:BH88 E89:BD89 C90:D90 BE90:BH90 E91:BD91 C92:D92 BE92:BH92 E93:BD93 C94:D94 BE94:BH94 E95:BD95 C96:D96 BE96:BH96 E97:BD97 C98:D98 BE98:BH98 E99:BD99 C100:D100 BE100:BH100 E101:BD101 C102:D102 BE102:BH102 E103:BD103 B62:B105 C104:D104 BE104:BH104 E105:BD105 E106:BH106 E112:BD112 A113 H113 L113 P113 T113 X113 AB113 AF113 AJ113 AN113 AR113 AV113 AZ113 BD113 C115:D115 BE115:BH115 E116:BD116 C117:D117 BE117:BH117 E118:BD118 C119:D119 BE119:BH119 E120:BD120 C121:D121 BE121:BH121 E122:BD122 C123:D123 BE123:BH123 E124:BD124 C125:D125 BE125:BH125 E126:BD126 C127:D127 BE127:BH127 E128:BD128 C129:D129 BE129:BH129 E130:BD130 C131:D131 BE131:BH131 E132:BD132 C133:D133 BE133:BH133 E134:BD134 C135:D135 BE135:BH135 E136:BD136 C137:D137 BE137:BH137 E138:BD138 C139:D139 BE139:BH139 E140:BD140 C141:D141 BE141:BH141 E142:BD142 C143:D143 BE143:BH143 E144:BD144 C145:D145 BE145:BH145 E146:BD146 C147:D147 BE147:BH147 E148:BD148 C149:D149 BE149:BH149 E150:BD150 C151:D151 BE151:BH151 E152:BD152 C153:D153 BE153:BH153 E154:BD154 C155:D155 BE155:BH155 E156:BD156 B115:B158 C157:D157 BE157:BH157 E158:BD158 E159:BH159 R176:T177 M163:N175 S163:T175 L176:N176 F176:H177 G163:H175" xr:uid="{058C7629-F3D8-4226-B26F-30DF07D2385F}">
      <formula1>""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C7F34-6568-49DE-8734-4661A8E5F659}">
  <sheetPr codeName="Taul25"/>
  <dimension ref="A1:BH178"/>
  <sheetViews>
    <sheetView showZeros="0" topLeftCell="A3" workbookViewId="0"/>
  </sheetViews>
  <sheetFormatPr defaultRowHeight="15"/>
  <cols>
    <col min="1" max="1" width="11.28515625" style="39" customWidth="1"/>
    <col min="2" max="2" width="16.855468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43382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92156</v>
      </c>
      <c r="J5" s="111"/>
      <c r="K5" s="111"/>
      <c r="L5" s="112"/>
      <c r="M5" s="110">
        <v>92112</v>
      </c>
      <c r="N5" s="111"/>
      <c r="O5" s="111"/>
      <c r="P5" s="112"/>
      <c r="Q5" s="110">
        <v>92904</v>
      </c>
      <c r="R5" s="111"/>
      <c r="S5" s="111"/>
      <c r="T5" s="112"/>
      <c r="U5" s="110">
        <v>92063</v>
      </c>
      <c r="V5" s="111"/>
      <c r="W5" s="111"/>
      <c r="X5" s="112"/>
      <c r="Y5" s="110">
        <v>92669</v>
      </c>
      <c r="Z5" s="111"/>
      <c r="AA5" s="111"/>
      <c r="AB5" s="112"/>
      <c r="AC5" s="110"/>
      <c r="AD5" s="111"/>
      <c r="AE5" s="111"/>
      <c r="AF5" s="112"/>
      <c r="AG5" s="110">
        <v>92082</v>
      </c>
      <c r="AH5" s="111"/>
      <c r="AI5" s="111"/>
      <c r="AJ5" s="112"/>
      <c r="AK5" s="110">
        <v>92671</v>
      </c>
      <c r="AL5" s="111"/>
      <c r="AM5" s="111"/>
      <c r="AN5" s="112"/>
      <c r="AO5" s="110">
        <v>92067</v>
      </c>
      <c r="AP5" s="111"/>
      <c r="AQ5" s="111"/>
      <c r="AR5" s="112"/>
      <c r="AS5" s="110">
        <v>92006</v>
      </c>
      <c r="AT5" s="111"/>
      <c r="AU5" s="111"/>
      <c r="AV5" s="112"/>
      <c r="AW5" s="110">
        <v>92012</v>
      </c>
      <c r="AX5" s="111"/>
      <c r="AY5" s="111"/>
      <c r="AZ5" s="112"/>
      <c r="BA5" s="110">
        <v>92366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48</v>
      </c>
      <c r="J6" s="124"/>
      <c r="K6" s="124"/>
      <c r="L6" s="125"/>
      <c r="M6" s="123" t="str">
        <f>IF(ISERROR(VLOOKUP(M$5,Työntekijät!$A$2:$B$86,2,FALSE)),"",(VLOOKUP(M$5,Työntekijät!$A$2:$B$86,2,FALSE)))</f>
        <v>Sukunimi 37</v>
      </c>
      <c r="N6" s="124"/>
      <c r="O6" s="124"/>
      <c r="P6" s="125"/>
      <c r="Q6" s="123" t="str">
        <f>IF(ISERROR(VLOOKUP(Q$5,Työntekijät!$A$2:$B$86,2,FALSE)),"",(VLOOKUP(Q$5,Työntekijät!$A$2:$B$86,2,FALSE)))</f>
        <v>Sukunimi 78</v>
      </c>
      <c r="R6" s="124"/>
      <c r="S6" s="124"/>
      <c r="T6" s="125"/>
      <c r="U6" s="123" t="str">
        <f>IF(ISERROR(VLOOKUP(U$5,Työntekijät!$A$2:$B$86,2,FALSE)),"",(VLOOKUP(U$5,Työntekijät!$A$2:$B$86,2,FALSE)))</f>
        <v>Sukunimi 16</v>
      </c>
      <c r="V6" s="124"/>
      <c r="W6" s="124"/>
      <c r="X6" s="125"/>
      <c r="Y6" s="123" t="str">
        <f>IF(ISERROR(VLOOKUP(Y$5,Työntekijät!$A$2:$B$86,2,FALSE)),"",(VLOOKUP(Y$5,Työntekijät!$A$2:$B$86,2,FALSE)))</f>
        <v>Sukunimi 67</v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>Sukunimi 22</v>
      </c>
      <c r="AH6" s="124"/>
      <c r="AI6" s="124"/>
      <c r="AJ6" s="125"/>
      <c r="AK6" s="123" t="str">
        <f>IF(ISERROR(VLOOKUP(AK$5,Työntekijät!$A$2:$B$86,2,FALSE)),"",(VLOOKUP(AK$5,Työntekijät!$A$2:$B$86,2,FALSE)))</f>
        <v>Sukunimi 68</v>
      </c>
      <c r="AL6" s="124"/>
      <c r="AM6" s="124"/>
      <c r="AN6" s="125"/>
      <c r="AO6" s="123" t="str">
        <f>IF(ISERROR(VLOOKUP(AO$5,Työntekijät!$A$2:$B$86,2,FALSE)),"",(VLOOKUP(AO$5,Työntekijät!$A$2:$B$86,2,FALSE)))</f>
        <v>Sukunimi 19</v>
      </c>
      <c r="AP6" s="124"/>
      <c r="AQ6" s="124"/>
      <c r="AR6" s="125"/>
      <c r="AS6" s="123" t="str">
        <f>IF(ISERROR(VLOOKUP(AS$5,Työntekijät!$A$2:$B$86,2,FALSE)),"",(VLOOKUP(AS$5,Työntekijät!$A$2:$B$86,2,FALSE)))</f>
        <v>Sukunimi 3</v>
      </c>
      <c r="AT6" s="124"/>
      <c r="AU6" s="124"/>
      <c r="AV6" s="125"/>
      <c r="AW6" s="123" t="str">
        <f>IF(ISERROR(VLOOKUP(AW$5,Työntekijät!$A$2:$B$86,2,FALSE)),"",(VLOOKUP(AW$5,Työntekijät!$A$2:$B$86,2,FALSE)))</f>
        <v>Sukunimi 6</v>
      </c>
      <c r="AX6" s="124"/>
      <c r="AY6" s="124"/>
      <c r="AZ6" s="125"/>
      <c r="BA6" s="123" t="str">
        <f>IF(ISERROR(VLOOKUP(BA$5,Työntekijät!$A$2:$B$86,2,FALSE)),"",(VLOOKUP(BA$5,Työntekijät!$A$2:$B$86,2,FALSE)))</f>
        <v>Sukunimi 56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43382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31</v>
      </c>
      <c r="B9" s="142" t="str">
        <f>IF(ISERROR(VLOOKUP($A9,Varaosat!$A$2:$B$56,2,FALSE)),"",VLOOKUP($A9,Varaosat!$A$2:$B$56,2,FALSE))</f>
        <v>Varaosa 118</v>
      </c>
      <c r="C9" s="80">
        <f>IF(ISERROR(VLOOKUP($A9,Varaosat!$A$1:$H$54,7,FALSE)),"",VLOOKUP($A9,Varaosat!$A$1:$H$54,7,FALSE))</f>
        <v>21.428571428571427</v>
      </c>
      <c r="D9" s="80">
        <f>IF(ISERROR(VLOOKUP($A9,Varaosat!$A$1:$H$54,8,FALSE)),"",VLOOKUP($A9,Varaosat!$A$1:$H$54,8,FALSE))</f>
        <v>6.4285714285714288</v>
      </c>
      <c r="E9" s="129"/>
      <c r="F9" s="130"/>
      <c r="G9" s="50"/>
      <c r="H9" s="51"/>
      <c r="I9" s="129">
        <v>22</v>
      </c>
      <c r="J9" s="130"/>
      <c r="K9" s="50">
        <v>1</v>
      </c>
      <c r="L9" s="51">
        <v>2</v>
      </c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22</v>
      </c>
      <c r="BF9" s="132"/>
      <c r="BG9" s="81">
        <f>G9+K9+O9+S9+W9+AA9+AE9+AI9+AM9+AQ9+AU9+AY9+BC9</f>
        <v>1</v>
      </c>
      <c r="BH9" s="82">
        <f>H9+L9+P9+T9+X9+AB9+AF9+AJ9+AN9+AR9+AV9+AZ9+BD9</f>
        <v>2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1</v>
      </c>
      <c r="J10" s="136"/>
      <c r="K10" s="136">
        <f>IF(ISERROR(L9/(60*L$7/$D9)),"",L9/(60*L$7/$D9))</f>
        <v>2.8571428571428571E-2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</v>
      </c>
      <c r="V10" s="136"/>
      <c r="W10" s="136">
        <f>IF(ISERROR(X9/(60*X$7/$D9)),"",X9/(60*X$7/$D9))</f>
        <v>0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30</v>
      </c>
      <c r="B11" s="142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>
        <v>20</v>
      </c>
      <c r="Z11" s="130"/>
      <c r="AA11" s="50">
        <v>2</v>
      </c>
      <c r="AB11" s="51">
        <v>3</v>
      </c>
      <c r="AC11" s="129"/>
      <c r="AD11" s="130"/>
      <c r="AE11" s="50"/>
      <c r="AF11" s="51"/>
      <c r="AG11" s="129"/>
      <c r="AH11" s="130"/>
      <c r="AI11" s="50"/>
      <c r="AJ11" s="51"/>
      <c r="AK11" s="129">
        <v>18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38</v>
      </c>
      <c r="BF11" s="132"/>
      <c r="BG11" s="81">
        <f>G11+K11+O11+S11+W11+AA11+AE11+AI11+AM11+AQ11+AU11+AY11+BC11</f>
        <v>2</v>
      </c>
      <c r="BH11" s="82">
        <f>H11+L11+P11+T11+X11+AB11+AF11+AJ11+AN11+AR11+AV11+AZ11+BD11</f>
        <v>3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1.5</v>
      </c>
      <c r="Z12" s="136"/>
      <c r="AA12" s="136">
        <f>IF(ISERROR(AB11/(60*AB$7/$D11)),"",AB11/(60*AB$7/$D11))</f>
        <v>5.8823529411764712E-2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1.5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38</v>
      </c>
      <c r="B13" s="142" t="str">
        <f>IF(ISERROR(VLOOKUP($A13,Varaosat!$A$2:$B$56,2,FALSE)),"",VLOOKUP($A13,Varaosat!$A$2:$B$56,2,FALSE))</f>
        <v>Varaosa 122</v>
      </c>
      <c r="C13" s="80">
        <f>IF(ISERROR(VLOOKUP($A13,Varaosat!$A$1:$H$54,7,FALSE)),"",VLOOKUP($A13,Varaosat!$A$1:$H$54,7,FALSE))</f>
        <v>10</v>
      </c>
      <c r="D13" s="80">
        <f>IF(ISERROR(VLOOKUP($A13,Varaosat!$A$1:$H$54,8,FALSE)),"",VLOOKUP($A13,Varaosat!$A$1:$H$54,8,FALSE))</f>
        <v>4.0909090909090908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>
        <v>53</v>
      </c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53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1.1777777777777778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4</v>
      </c>
      <c r="B15" s="142" t="str">
        <f>IF(ISERROR(VLOOKUP($A15,Varaosat!$A$2:$B$56,2,FALSE)),"",VLOOKUP($A15,Varaosat!$A$2:$B$56,2,FALSE))</f>
        <v>Varaosa 102</v>
      </c>
      <c r="C15" s="80">
        <f>IF(ISERROR(VLOOKUP($A15,Varaosat!$A$1:$H$54,7,FALSE)),"",VLOOKUP($A15,Varaosat!$A$1:$H$54,7,FALSE))</f>
        <v>28.125</v>
      </c>
      <c r="D15" s="80">
        <f>IF(ISERROR(VLOOKUP($A15,Varaosat!$A$1:$H$54,8,FALSE)),"",VLOOKUP($A15,Varaosat!$A$1:$H$54,8,FALSE))</f>
        <v>9.5744680851063837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>
        <v>5</v>
      </c>
      <c r="AP15" s="130"/>
      <c r="AQ15" s="50"/>
      <c r="AR15" s="51"/>
      <c r="AS15" s="129">
        <v>16</v>
      </c>
      <c r="AT15" s="130"/>
      <c r="AU15" s="50"/>
      <c r="AV15" s="51"/>
      <c r="AW15" s="129">
        <v>16</v>
      </c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37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0.3125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1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1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93</v>
      </c>
      <c r="B17" s="142" t="str">
        <f>IF(ISERROR(VLOOKUP($A17,Varaosat!$A$2:$B$56,2,FALSE)),"",VLOOKUP($A17,Varaosat!$A$2:$B$56,2,FALSE))</f>
        <v>Varaosa 150</v>
      </c>
      <c r="C17" s="80">
        <f>IF(ISERROR(VLOOKUP($A17,Varaosat!$A$1:$H$54,7,FALSE)),"",VLOOKUP($A17,Varaosat!$A$1:$H$54,7,FALSE))</f>
        <v>9</v>
      </c>
      <c r="D17" s="80">
        <f>IF(ISERROR(VLOOKUP($A17,Varaosat!$A$1:$H$54,8,FALSE)),"",VLOOKUP($A17,Varaosat!$A$1:$H$54,8,FALSE))</f>
        <v>3.75</v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>
        <v>13</v>
      </c>
      <c r="AH17" s="130"/>
      <c r="AI17" s="50"/>
      <c r="AJ17" s="51">
        <v>1</v>
      </c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>
        <v>25</v>
      </c>
      <c r="BB17" s="130"/>
      <c r="BC17" s="50"/>
      <c r="BD17" s="51">
        <v>1</v>
      </c>
      <c r="BE17" s="131">
        <f>E17+I17+M17+Q17+U17+Y17+AC17+AG17+AK17+AO17+AS17+AW17+BA17</f>
        <v>38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2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</v>
      </c>
      <c r="N18" s="136"/>
      <c r="O18" s="136">
        <f>IF(ISERROR(P17/(60*P$7/$D17)),"",P17/(60*P$7/$D17))</f>
        <v>0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0.26</v>
      </c>
      <c r="AH18" s="136"/>
      <c r="AI18" s="136">
        <f>IF(ISERROR(AJ17/(60*AJ$7/$D17)),"",AJ17/(60*AJ$7/$D17))</f>
        <v>8.3333333333333332E-3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0.5</v>
      </c>
      <c r="BB18" s="136"/>
      <c r="BC18" s="136">
        <f>IF(ISERROR(BD17/(60*BD$7/$D17)),"",BD17/(60*BD$7/$D17))</f>
        <v>8.3333333333333332E-3</v>
      </c>
      <c r="BD18" s="137"/>
      <c r="BE18" s="138"/>
      <c r="BF18" s="139"/>
      <c r="BG18" s="53"/>
      <c r="BH18" s="54"/>
    </row>
    <row r="19" spans="1:60">
      <c r="A19" s="144" t="s">
        <v>34</v>
      </c>
      <c r="B19" s="142" t="str">
        <f>IF(ISERROR(VLOOKUP($A19,Varaosat!$A$2:$B$56,2,FALSE)),"",VLOOKUP($A19,Varaosat!$A$2:$B$56,2,FALSE))</f>
        <v>Varaosa 120</v>
      </c>
      <c r="C19" s="80">
        <f>IF(ISERROR(VLOOKUP($A19,Varaosat!$A$1:$H$54,7,FALSE)),"",VLOOKUP($A19,Varaosat!$A$1:$H$54,7,FALSE))</f>
        <v>16.071428571428573</v>
      </c>
      <c r="D19" s="80">
        <f>IF(ISERROR(VLOOKUP($A19,Varaosat!$A$1:$H$54,8,FALSE)),"",VLOOKUP($A19,Varaosat!$A$1:$H$54,8,FALSE))</f>
        <v>5.8441558441558445</v>
      </c>
      <c r="E19" s="129"/>
      <c r="F19" s="130"/>
      <c r="G19" s="50"/>
      <c r="H19" s="51"/>
      <c r="I19" s="129"/>
      <c r="J19" s="130"/>
      <c r="K19" s="50"/>
      <c r="L19" s="51"/>
      <c r="M19" s="129">
        <v>6</v>
      </c>
      <c r="N19" s="130"/>
      <c r="O19" s="50"/>
      <c r="P19" s="51">
        <v>1</v>
      </c>
      <c r="Q19" s="129">
        <v>3</v>
      </c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9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1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0.2142857142857143</v>
      </c>
      <c r="N20" s="136"/>
      <c r="O20" s="136">
        <f>IF(ISERROR(P19/(60*P$7/$D19)),"",P19/(60*P$7/$D19))</f>
        <v>1.2987012987012988E-2</v>
      </c>
      <c r="P20" s="137"/>
      <c r="Q20" s="135">
        <f>IF(ISERROR((Q19-S19)/(60*T$7/$C19)),"",(Q19-S19)/(60*T$7/$C19))</f>
        <v>0.10714285714285715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36</v>
      </c>
      <c r="B21" s="142" t="str">
        <f>IF(ISERROR(VLOOKUP($A21,Varaosat!$A$2:$B$56,2,FALSE)),"",VLOOKUP($A21,Varaosat!$A$2:$B$56,2,FALSE))</f>
        <v>Varaosa 121</v>
      </c>
      <c r="C21" s="80">
        <f>IF(ISERROR(VLOOKUP($A21,Varaosat!$A$1:$H$54,7,FALSE)),"",VLOOKUP($A21,Varaosat!$A$1:$H$54,7,FALSE))</f>
        <v>18.75</v>
      </c>
      <c r="D21" s="80">
        <f>IF(ISERROR(VLOOKUP($A21,Varaosat!$A$1:$H$54,8,FALSE)),"",VLOOKUP($A21,Varaosat!$A$1:$H$54,8,FALSE))</f>
        <v>5.8441558441558445</v>
      </c>
      <c r="E21" s="129"/>
      <c r="F21" s="130"/>
      <c r="G21" s="50"/>
      <c r="H21" s="51"/>
      <c r="I21" s="129"/>
      <c r="J21" s="130"/>
      <c r="K21" s="50"/>
      <c r="L21" s="51"/>
      <c r="M21" s="129">
        <v>24</v>
      </c>
      <c r="N21" s="130"/>
      <c r="O21" s="50"/>
      <c r="P21" s="51"/>
      <c r="Q21" s="129">
        <v>7</v>
      </c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31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1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0.29166666666666669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87</v>
      </c>
      <c r="B23" s="142" t="str">
        <f>IF(ISERROR(VLOOKUP($A23,Varaosat!$A$2:$B$56,2,FALSE)),"",VLOOKUP($A23,Varaosat!$A$2:$B$56,2,FALSE))</f>
        <v>Varaosa 147</v>
      </c>
      <c r="C23" s="80">
        <f>IF(ISERROR(VLOOKUP($A23,Varaosat!$A$1:$H$54,7,FALSE)),"",VLOOKUP($A23,Varaosat!$A$1:$H$54,7,FALSE))</f>
        <v>18.75</v>
      </c>
      <c r="D23" s="80">
        <f>IF(ISERROR(VLOOKUP($A23,Varaosat!$A$1:$H$54,8,FALSE)),"",VLOOKUP($A23,Varaosat!$A$1:$H$54,8,FALSE))</f>
        <v>5.2941176470588234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>
        <v>6</v>
      </c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6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0.25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4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5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4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5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</v>
      </c>
      <c r="J53" s="147"/>
      <c r="K53" s="147">
        <f t="shared" ref="K53" si="1">SUM(K10,K12,K14,K16,K18,K20,K22,K24,K26,K28,K30,K32,K34,K36,K38,K40,K42,K44,K46,K48,K50,K52)</f>
        <v>2.8571428571428571E-2</v>
      </c>
      <c r="L53" s="148"/>
      <c r="M53" s="149">
        <f t="shared" ref="M53" si="2">SUM(M10,M12,M14,M16,M18,M20,M22,M24,M26,M28,M30,M32,M34,M36,M38,M40,M42,M44,M46,M48,M50,M52)</f>
        <v>1.2142857142857144</v>
      </c>
      <c r="N53" s="147"/>
      <c r="O53" s="147">
        <f t="shared" ref="O53" si="3">SUM(O10,O12,O14,O16,O18,O20,O22,O24,O26,O28,O30,O32,O34,O36,O38,O40,O42,O44,O46,O48,O50,O52)</f>
        <v>1.2987012987012988E-2</v>
      </c>
      <c r="P53" s="148"/>
      <c r="Q53" s="149">
        <f t="shared" ref="Q53" si="4">SUM(Q10,Q12,Q14,Q16,Q18,Q20,Q22,Q24,Q26,Q28,Q30,Q32,Q34,Q36,Q38,Q40,Q42,Q44,Q46,Q48,Q50,Q52)</f>
        <v>0.64880952380952384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1.1777777777777778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1.5</v>
      </c>
      <c r="Z53" s="147"/>
      <c r="AA53" s="147">
        <f t="shared" ref="AA53" si="9">SUM(AA10,AA12,AA14,AA16,AA18,AA20,AA22,AA24,AA26,AA28,AA30,AA32,AA34,AA36,AA38,AA40,AA42,AA44,AA46,AA48,AA50,AA52)</f>
        <v>5.8823529411764712E-2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0.26</v>
      </c>
      <c r="AH53" s="147"/>
      <c r="AI53" s="147">
        <f t="shared" ref="AI53" si="13">SUM(AI10,AI12,AI14,AI16,AI18,AI20,AI22,AI24,AI26,AI28,AI30,AI32,AI34,AI36,AI38,AI40,AI42,AI44,AI46,AI48,AI50,AI52)</f>
        <v>8.3333333333333332E-3</v>
      </c>
      <c r="AJ53" s="148"/>
      <c r="AK53" s="149">
        <f t="shared" ref="AK53" si="14">SUM(AK10,AK12,AK14,AK16,AK18,AK20,AK22,AK24,AK26,AK28,AK30,AK32,AK34,AK36,AK38,AK40,AK42,AK44,AK46,AK48,AK50,AK52)</f>
        <v>1.5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0.3125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1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1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8.3333333333333332E-3</v>
      </c>
      <c r="BD53" s="148"/>
      <c r="BE53" s="151">
        <f>SUM(E53,I53,M53,Q53,U53,Y53,AC53,AG53,AK53,AO53,AS53,AW53,BA53)</f>
        <v>10.113373015873016</v>
      </c>
      <c r="BF53" s="152"/>
      <c r="BG53" s="153">
        <f>SUM(G53,K53,O53,S53,W53,AA53,AE53,AI53,AM53,AQ53,AU53,AY53,BC53)</f>
        <v>0.11704863763687293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>
        <v>92196</v>
      </c>
      <c r="F58" s="189"/>
      <c r="G58" s="189"/>
      <c r="H58" s="190"/>
      <c r="I58" s="110">
        <v>92145</v>
      </c>
      <c r="J58" s="111"/>
      <c r="K58" s="111"/>
      <c r="L58" s="112"/>
      <c r="M58" s="110"/>
      <c r="N58" s="111"/>
      <c r="O58" s="111"/>
      <c r="P58" s="112"/>
      <c r="Q58" s="110">
        <v>92934</v>
      </c>
      <c r="R58" s="111"/>
      <c r="S58" s="111"/>
      <c r="T58" s="112"/>
      <c r="U58" s="110">
        <v>92039</v>
      </c>
      <c r="V58" s="111"/>
      <c r="W58" s="111"/>
      <c r="X58" s="112"/>
      <c r="Y58" s="110">
        <v>92623</v>
      </c>
      <c r="Z58" s="111"/>
      <c r="AA58" s="111"/>
      <c r="AB58" s="112"/>
      <c r="AC58" s="110"/>
      <c r="AD58" s="111"/>
      <c r="AE58" s="111"/>
      <c r="AF58" s="112"/>
      <c r="AG58" s="110">
        <v>92373</v>
      </c>
      <c r="AH58" s="111"/>
      <c r="AI58" s="111"/>
      <c r="AJ58" s="112"/>
      <c r="AK58" s="110">
        <v>92371</v>
      </c>
      <c r="AL58" s="111"/>
      <c r="AM58" s="111"/>
      <c r="AN58" s="112"/>
      <c r="AO58" s="110">
        <v>92065</v>
      </c>
      <c r="AP58" s="111"/>
      <c r="AQ58" s="111"/>
      <c r="AR58" s="112"/>
      <c r="AS58" s="110"/>
      <c r="AT58" s="111"/>
      <c r="AU58" s="111"/>
      <c r="AV58" s="112"/>
      <c r="AW58" s="110">
        <v>92099</v>
      </c>
      <c r="AX58" s="111"/>
      <c r="AY58" s="111"/>
      <c r="AZ58" s="112"/>
      <c r="BA58" s="110">
        <v>92953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>Sukunimi 49</v>
      </c>
      <c r="F59" s="124"/>
      <c r="G59" s="124"/>
      <c r="H59" s="125"/>
      <c r="I59" s="123" t="str">
        <f>IF(ISERROR(VLOOKUP(I$58,Työntekijät!$A$2:$B$86,2,FALSE)),"",(VLOOKUP(I$58,Työntekijät!$A$2:$B$86,2,FALSE)))</f>
        <v>Sukunimi 47</v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>Sukunimi 80</v>
      </c>
      <c r="R59" s="124"/>
      <c r="S59" s="124"/>
      <c r="T59" s="125"/>
      <c r="U59" s="123" t="str">
        <f>IF(ISERROR(VLOOKUP(U$58,Työntekijät!$A$2:$B$86,2,FALSE)),"",(VLOOKUP(U$58,Työntekijät!$A$2:$B$86,2,FALSE)))</f>
        <v>Sukunimi 8</v>
      </c>
      <c r="V59" s="124"/>
      <c r="W59" s="124"/>
      <c r="X59" s="125"/>
      <c r="Y59" s="123" t="str">
        <f>IF(ISERROR(VLOOKUP(Y$58,Työntekijät!$A$2:$B$86,2,FALSE)),"",(VLOOKUP(Y$58,Työntekijät!$A$2:$B$86,2,FALSE)))</f>
        <v>Sukunimi 66</v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58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57</v>
      </c>
      <c r="AL59" s="124"/>
      <c r="AM59" s="124"/>
      <c r="AN59" s="125"/>
      <c r="AO59" s="123" t="str">
        <f>IF(ISERROR(VLOOKUP(AO$58,Työntekijät!$A$2:$B$86,2,FALSE)),"",(VLOOKUP(AO$58,Työntekijät!$A$2:$B$86,2,FALSE)))</f>
        <v>Sukunimi 17</v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28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81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43382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44" t="s">
        <v>4</v>
      </c>
      <c r="B62" s="142" t="str">
        <f>IF(ISERROR(VLOOKUP($A62,Varaosat!$A$2:$B$56,2,FALSE)),"",VLOOKUP($A62,Varaosat!$A$2:$B$56,2,FALSE))</f>
        <v>Varaosa 102</v>
      </c>
      <c r="C62" s="80">
        <f>IF(ISERROR(VLOOKUP($A62,Varaosat!$A$1:$H$54,7,FALSE)),"",VLOOKUP($A62,Varaosat!$A$1:$H$54,7,FALSE))</f>
        <v>28.125</v>
      </c>
      <c r="D62" s="80">
        <f>IF(ISERROR(VLOOKUP($A62,Varaosat!$A$1:$H$54,8,FALSE)),"",VLOOKUP($A62,Varaosat!$A$1:$H$54,8,FALSE))</f>
        <v>9.5744680851063837</v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>
        <v>11</v>
      </c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>
        <v>1</v>
      </c>
      <c r="AP62" s="130"/>
      <c r="AQ62" s="50"/>
      <c r="AR62" s="51"/>
      <c r="AS62" s="129"/>
      <c r="AT62" s="130"/>
      <c r="AU62" s="50"/>
      <c r="AV62" s="51"/>
      <c r="AW62" s="129">
        <v>4</v>
      </c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16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5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0.6875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0</v>
      </c>
      <c r="V63" s="136"/>
      <c r="W63" s="136">
        <f>IF(ISERROR(X62/(60*X$60/$D62)),"",X62/(60*X$60/$D62))</f>
        <v>0</v>
      </c>
      <c r="X63" s="137"/>
      <c r="Y63" s="135">
        <f>IF(ISERROR((Y62-AA62)/(60*AB$60/$C62)),"",(Y62-AA62)/(60*AB$60/$C62))</f>
        <v>0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</v>
      </c>
      <c r="AD63" s="136"/>
      <c r="AE63" s="136">
        <f>IF(ISERROR(AF62/(60*AF$60/$D62)),"",AF62/(60*AF$60/$D62))</f>
        <v>0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6.25E-2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0.25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140" t="s">
        <v>16</v>
      </c>
      <c r="B64" s="142" t="str">
        <f>IF(ISERROR(VLOOKUP($A64,Varaosat!$A$2:$B$56,2,FALSE)),"",VLOOKUP($A64,Varaosat!$A$2:$B$56,2,FALSE))</f>
        <v>Varaosa 108</v>
      </c>
      <c r="C64" s="80">
        <f>IF(ISERROR(VLOOKUP($A64,Varaosat!$A$1:$H$54,7,FALSE)),"",VLOOKUP($A64,Varaosat!$A$1:$H$54,7,FALSE))</f>
        <v>11.842105263157896</v>
      </c>
      <c r="D64" s="80">
        <f>IF(ISERROR(VLOOKUP($A64,Varaosat!$A$1:$H$54,8,FALSE)),"",VLOOKUP($A64,Varaosat!$A$1:$H$54,8,FALSE))</f>
        <v>4.2857142857142856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>
        <v>58</v>
      </c>
      <c r="V64" s="130"/>
      <c r="W64" s="50"/>
      <c r="X64" s="51">
        <v>11</v>
      </c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>
        <v>30</v>
      </c>
      <c r="AL64" s="130"/>
      <c r="AM64" s="50"/>
      <c r="AN64" s="51">
        <v>2</v>
      </c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88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13</v>
      </c>
    </row>
    <row r="65" spans="1:60" ht="15.75" thickBot="1">
      <c r="A65" s="141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1.5263157894736843</v>
      </c>
      <c r="V65" s="136"/>
      <c r="W65" s="136">
        <f>IF(ISERROR(X64/(60*X$60/$D64)),"",X64/(60*X$60/$D64))</f>
        <v>0.10476190476190476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0.78947368421052633</v>
      </c>
      <c r="AL65" s="136"/>
      <c r="AM65" s="136">
        <f>IF(ISERROR(AN64/(60*AN$60/$D64)),"",AN64/(60*AN$60/$D64))</f>
        <v>1.9047619047619049E-2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144" t="s">
        <v>2</v>
      </c>
      <c r="B66" s="142" t="str">
        <f>IF(ISERROR(VLOOKUP($A66,Varaosat!$A$2:$B$56,2,FALSE)),"",VLOOKUP($A66,Varaosat!$A$2:$B$56,2,FALSE))</f>
        <v>Varaosa 101</v>
      </c>
      <c r="C66" s="80">
        <f>IF(ISERROR(VLOOKUP($A66,Varaosat!$A$1:$H$54,7,FALSE)),"",VLOOKUP($A66,Varaosat!$A$1:$H$54,7,FALSE))</f>
        <v>15</v>
      </c>
      <c r="D66" s="80">
        <f>IF(ISERROR(VLOOKUP($A66,Varaosat!$A$1:$H$54,8,FALSE)),"",VLOOKUP($A66,Varaosat!$A$1:$H$54,8,FALSE))</f>
        <v>6.4285714285714288</v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>
        <v>41</v>
      </c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41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5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0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1.3666666666666667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0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144" t="s">
        <v>18</v>
      </c>
      <c r="B68" s="142" t="str">
        <f>IF(ISERROR(VLOOKUP($A68,Varaosat!$A$2:$B$56,2,FALSE)),"",VLOOKUP($A68,Varaosat!$A$2:$B$56,2,FALSE))</f>
        <v>Varaosa 109</v>
      </c>
      <c r="C68" s="80">
        <f>IF(ISERROR(VLOOKUP($A68,Varaosat!$A$1:$H$54,7,FALSE)),"",VLOOKUP($A68,Varaosat!$A$1:$H$54,7,FALSE))</f>
        <v>12.162162162162161</v>
      </c>
      <c r="D68" s="80">
        <f>IF(ISERROR(VLOOKUP($A68,Varaosat!$A$1:$H$54,8,FALSE)),"",VLOOKUP($A68,Varaosat!$A$1:$H$54,8,FALSE))</f>
        <v>3.4615384615384617</v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>
        <v>24</v>
      </c>
      <c r="R68" s="130"/>
      <c r="S68" s="50"/>
      <c r="T68" s="51">
        <v>1</v>
      </c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>
        <v>50</v>
      </c>
      <c r="AH68" s="130"/>
      <c r="AI68" s="50"/>
      <c r="AJ68" s="51">
        <v>4</v>
      </c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74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5</v>
      </c>
    </row>
    <row r="69" spans="1:60" ht="15.75" thickBot="1">
      <c r="A69" s="145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</v>
      </c>
      <c r="J69" s="136"/>
      <c r="K69" s="136">
        <f>IF(ISERROR(L68/(60*L$60/$D68)),"",L68/(60*L$60/$D68))</f>
        <v>0</v>
      </c>
      <c r="L69" s="137"/>
      <c r="M69" s="135">
        <f>IF(ISERROR((M68-O68)/(60*P$60/$C68)),"",(M68-O68)/(60*P$60/$C68))</f>
        <v>0</v>
      </c>
      <c r="N69" s="136"/>
      <c r="O69" s="136">
        <f>IF(ISERROR(P68/(60*P$60/$D68)),"",P68/(60*P$60/$D68))</f>
        <v>0</v>
      </c>
      <c r="P69" s="137"/>
      <c r="Q69" s="135">
        <f>IF(ISERROR((Q68-S68)/(60*T$60/$C68)),"",(Q68-S68)/(60*T$60/$C68))</f>
        <v>0.64864864864864868</v>
      </c>
      <c r="R69" s="136"/>
      <c r="S69" s="136">
        <f>IF(ISERROR(T68/(60*T$60/$D68)),"",T68/(60*T$60/$D68))</f>
        <v>7.6923076923076927E-3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1.3513513513513513</v>
      </c>
      <c r="AH69" s="136"/>
      <c r="AI69" s="136">
        <f>IF(ISERROR(AJ68/(60*AJ$60/$D68)),"",AJ68/(60*AJ$60/$D68))</f>
        <v>3.0769230769230771E-2</v>
      </c>
      <c r="AJ69" s="137"/>
      <c r="AK69" s="135">
        <f>IF(ISERROR((AK68-AM68)/(60*AN$60/$C68)),"",(AK68-AM68)/(60*AN$60/$C68))</f>
        <v>0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144" t="s">
        <v>8</v>
      </c>
      <c r="B70" s="142" t="str">
        <f>IF(ISERROR(VLOOKUP($A70,Varaosat!$A$2:$B$56,2,FALSE)),"",VLOOKUP($A70,Varaosat!$A$2:$B$56,2,FALSE))</f>
        <v>Varaosa 104</v>
      </c>
      <c r="C70" s="80">
        <f>IF(ISERROR(VLOOKUP($A70,Varaosat!$A$1:$H$54,7,FALSE)),"",VLOOKUP($A70,Varaosat!$A$1:$H$54,7,FALSE))</f>
        <v>8.8235294117647065</v>
      </c>
      <c r="D70" s="80">
        <f>IF(ISERROR(VLOOKUP($A70,Varaosat!$A$1:$H$54,8,FALSE)),"",VLOOKUP($A70,Varaosat!$A$1:$H$54,8,FALSE))</f>
        <v>4.7872340425531918</v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>
        <v>40</v>
      </c>
      <c r="AP70" s="130"/>
      <c r="AQ70" s="50">
        <v>2</v>
      </c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40</v>
      </c>
      <c r="BF70" s="132"/>
      <c r="BG70" s="81">
        <f>G70+K70+O70+S70+W70+AA70+AE70+AI70+AM70+AQ70+AU70+AY70+BC70</f>
        <v>2</v>
      </c>
      <c r="BH70" s="82">
        <f>H70+L70+P70+T70+X70+AB70+AF70+AJ70+AN70+AR70+AV70+AZ70+BD70</f>
        <v>0</v>
      </c>
    </row>
    <row r="71" spans="1:60" ht="15.75" thickBot="1">
      <c r="A71" s="145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</v>
      </c>
      <c r="J71" s="136"/>
      <c r="K71" s="136">
        <f>IF(ISERROR(L70/(60*L$60/$D70)),"",L70/(60*L$60/$D70))</f>
        <v>0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</v>
      </c>
      <c r="Z71" s="136"/>
      <c r="AA71" s="136">
        <f>IF(ISERROR(AB70/(60*AB$60/$D70)),"",AB70/(60*AB$60/$D70))</f>
        <v>0</v>
      </c>
      <c r="AB71" s="137"/>
      <c r="AC71" s="135">
        <f>IF(ISERROR((AC70-AE70)/(60*AF$60/$C70)),"",(AC70-AE70)/(60*AF$60/$C70))</f>
        <v>0</v>
      </c>
      <c r="AD71" s="136"/>
      <c r="AE71" s="136">
        <f>IF(ISERROR(AF70/(60*AF$60/$D70)),"",AF70/(60*AF$60/$D70))</f>
        <v>0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0.7450980392156864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144" t="s">
        <v>93</v>
      </c>
      <c r="B72" s="142" t="str">
        <f>IF(ISERROR(VLOOKUP($A72,Varaosat!$A$2:$B$56,2,FALSE)),"",VLOOKUP($A72,Varaosat!$A$2:$B$56,2,FALSE))</f>
        <v>Varaosa 150</v>
      </c>
      <c r="C72" s="80">
        <f>IF(ISERROR(VLOOKUP($A72,Varaosat!$A$1:$H$54,7,FALSE)),"",VLOOKUP($A72,Varaosat!$A$1:$H$54,7,FALSE))</f>
        <v>9</v>
      </c>
      <c r="D72" s="80">
        <f>IF(ISERROR(VLOOKUP($A72,Varaosat!$A$1:$H$54,8,FALSE)),"",VLOOKUP($A72,Varaosat!$A$1:$H$54,8,FALSE))</f>
        <v>3.75</v>
      </c>
      <c r="E72" s="129">
        <v>41</v>
      </c>
      <c r="F72" s="130"/>
      <c r="G72" s="50"/>
      <c r="H72" s="51">
        <v>1</v>
      </c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>
        <v>50</v>
      </c>
      <c r="BB72" s="130"/>
      <c r="BC72" s="50">
        <v>1</v>
      </c>
      <c r="BD72" s="51"/>
      <c r="BE72" s="131">
        <f>E72+I72+M72+Q72+U72+Y72+AC72+AG72+AK72+AO72+AS72+AW72+BA72</f>
        <v>91</v>
      </c>
      <c r="BF72" s="132"/>
      <c r="BG72" s="81">
        <f>G72+K72+O72+S72+W72+AA72+AE72+AI72+AM72+AQ72+AU72+AY72+BC72</f>
        <v>1</v>
      </c>
      <c r="BH72" s="82">
        <f>H72+L72+P72+T72+X72+AB72+AF72+AJ72+AN72+AR72+AV72+AZ72+BD72</f>
        <v>1</v>
      </c>
    </row>
    <row r="73" spans="1:60" ht="15.75" thickBot="1">
      <c r="A73" s="145"/>
      <c r="B73" s="143"/>
      <c r="C73" s="133" t="s">
        <v>137</v>
      </c>
      <c r="D73" s="134"/>
      <c r="E73" s="135">
        <f>IF(ISERROR((E72-G72)/(60*H$60/$C72)),"",(E72-G72)/(60*H$60/$C72))</f>
        <v>0.82</v>
      </c>
      <c r="F73" s="136"/>
      <c r="G73" s="136">
        <f>IF(ISERROR(H72/(60*H$60/$D72)),"",H72/(60*H$60/$D72))</f>
        <v>8.3333333333333332E-3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0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0.98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144" t="s">
        <v>31</v>
      </c>
      <c r="B74" s="142" t="str">
        <f>IF(ISERROR(VLOOKUP($A74,Varaosat!$A$2:$B$56,2,FALSE)),"",VLOOKUP($A74,Varaosat!$A$2:$B$56,2,FALSE))</f>
        <v>Varaosa 118</v>
      </c>
      <c r="C74" s="80">
        <f>IF(ISERROR(VLOOKUP($A74,Varaosat!$A$1:$H$54,7,FALSE)),"",VLOOKUP($A74,Varaosat!$A$1:$H$54,7,FALSE))</f>
        <v>21.428571428571427</v>
      </c>
      <c r="D74" s="80">
        <f>IF(ISERROR(VLOOKUP($A74,Varaosat!$A$1:$H$54,8,FALSE)),"",VLOOKUP($A74,Varaosat!$A$1:$H$54,8,FALSE))</f>
        <v>6.4285714285714288</v>
      </c>
      <c r="E74" s="129"/>
      <c r="F74" s="130"/>
      <c r="G74" s="50"/>
      <c r="H74" s="51"/>
      <c r="I74" s="129">
        <v>23</v>
      </c>
      <c r="J74" s="130"/>
      <c r="K74" s="50">
        <v>3</v>
      </c>
      <c r="L74" s="51">
        <v>2</v>
      </c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23</v>
      </c>
      <c r="BF74" s="132"/>
      <c r="BG74" s="81">
        <f>G74+K74+O74+S74+W74+AA74+AE74+AI74+AM74+AQ74+AU74+AY74+BC74</f>
        <v>3</v>
      </c>
      <c r="BH74" s="82">
        <f>H74+L74+P74+T74+X74+AB74+AF74+AJ74+AN74+AR74+AV74+AZ74+BD74</f>
        <v>2</v>
      </c>
    </row>
    <row r="75" spans="1:60" ht="15.75" thickBot="1">
      <c r="A75" s="145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0.95238095238095233</v>
      </c>
      <c r="J75" s="136"/>
      <c r="K75" s="136">
        <f>IF(ISERROR(L74/(60*L$60/$D74)),"",L74/(60*L$60/$D74))</f>
        <v>2.8571428571428571E-2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0</v>
      </c>
      <c r="AH75" s="136"/>
      <c r="AI75" s="136">
        <f>IF(ISERROR(AJ74/(60*AJ$60/$D74)),"",AJ74/(60*AJ$60/$D74))</f>
        <v>0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</v>
      </c>
      <c r="AT75" s="136"/>
      <c r="AU75" s="136">
        <f>IF(ISERROR(AV74/(60*AV$60/$D74)),"",AV74/(60*AV$60/$D74))</f>
        <v>0</v>
      </c>
      <c r="AV75" s="137"/>
      <c r="AW75" s="135">
        <f>IF(ISERROR((AW74-AY74)/(60*AZ$60/$C74)),"",(AW74-AY74)/(60*AZ$60/$C74))</f>
        <v>0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0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144" t="s">
        <v>30</v>
      </c>
      <c r="B76" s="142" t="str">
        <f>IF(ISERROR(VLOOKUP($A76,Varaosat!$A$2:$B$56,2,FALSE)),"",VLOOKUP($A76,Varaosat!$A$2:$B$56,2,FALSE))</f>
        <v>Varaosa 117</v>
      </c>
      <c r="C76" s="80">
        <f>IF(ISERROR(VLOOKUP($A76,Varaosat!$A$1:$H$54,7,FALSE)),"",VLOOKUP($A76,Varaosat!$A$1:$H$54,7,FALSE))</f>
        <v>37.5</v>
      </c>
      <c r="D76" s="80">
        <f>IF(ISERROR(VLOOKUP($A76,Varaosat!$A$1:$H$54,8,FALSE)),"",VLOOKUP($A76,Varaosat!$A$1:$H$54,8,FALSE))</f>
        <v>8.8235294117647065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>
        <v>8</v>
      </c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8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5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0.66666666666666663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</v>
      </c>
      <c r="AT77" s="136"/>
      <c r="AU77" s="136">
        <f>IF(ISERROR(AV76/(60*AV$60/$D76)),"",AV76/(60*AV$60/$D76))</f>
        <v>0</v>
      </c>
      <c r="AV77" s="137"/>
      <c r="AW77" s="135">
        <f>IF(ISERROR((AW76-AY76)/(60*AZ$60/$C76)),"",(AW76-AY76)/(60*AZ$60/$C76))</f>
        <v>0</v>
      </c>
      <c r="AX77" s="136"/>
      <c r="AY77" s="136">
        <f>IF(ISERROR(AZ76/(60*AZ$60/$D76)),"",AZ76/(60*AZ$60/$D76))</f>
        <v>0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4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5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0.82</v>
      </c>
      <c r="F106" s="150"/>
      <c r="G106" s="147">
        <f>SUM(G63,G65,G67,G69,G71,G73,G75,G77,G79,G81,G83,G85,G87,G89,G91,G93,G95,G97,G99,G101,G103,G105)</f>
        <v>8.3333333333333332E-3</v>
      </c>
      <c r="H106" s="148"/>
      <c r="I106" s="149">
        <f t="shared" ref="I106" si="24">SUM(I63,I65,I67,I69,I71,I73,I75,I77,I79,I81,I83,I85,I87,I89,I91,I93,I95,I97,I99,I101,I103,I105)</f>
        <v>0.95238095238095233</v>
      </c>
      <c r="J106" s="147"/>
      <c r="K106" s="147">
        <f t="shared" ref="K106" si="25">SUM(K63,K65,K67,K69,K71,K73,K75,K77,K79,K81,K83,K85,K87,K89,K91,K93,K95,K97,K99,K101,K103,K105)</f>
        <v>2.8571428571428571E-2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1.3361486486486487</v>
      </c>
      <c r="R106" s="147"/>
      <c r="S106" s="147">
        <f t="shared" ref="S106" si="29">SUM(S63,S65,S67,S69,S71,S73,S75,S77,S79,S81,S83,S85,S87,S89,S91,S93,S95,S97,S99,S101,S103,S105)</f>
        <v>7.6923076923076927E-3</v>
      </c>
      <c r="T106" s="148"/>
      <c r="U106" s="149">
        <f t="shared" ref="U106" si="30">SUM(U63,U65,U67,U69,U71,U73,U75,U77,U79,U81,U83,U85,U87,U89,U91,U93,U95,U97,U99,U101,U103,U105)</f>
        <v>1.5263157894736843</v>
      </c>
      <c r="V106" s="147"/>
      <c r="W106" s="147">
        <f t="shared" ref="W106" si="31">SUM(W63,W65,W67,W69,W71,W73,W75,W77,W79,W81,W83,W85,W87,W89,W91,W93,W95,W97,W99,W101,W103,W105)</f>
        <v>0.10476190476190476</v>
      </c>
      <c r="X106" s="148"/>
      <c r="Y106" s="149">
        <f t="shared" ref="Y106" si="32">SUM(Y63,Y65,Y67,Y69,Y71,Y73,Y75,Y77,Y79,Y81,Y83,Y85,Y87,Y89,Y91,Y93,Y95,Y97,Y99,Y101,Y103,Y105)</f>
        <v>1.3666666666666667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1.3513513513513513</v>
      </c>
      <c r="AH106" s="147"/>
      <c r="AI106" s="147">
        <f t="shared" ref="AI106" si="37">SUM(AI63,AI65,AI67,AI69,AI71,AI73,AI75,AI77,AI79,AI81,AI83,AI85,AI87,AI89,AI91,AI93,AI95,AI97,AI99,AI101,AI103,AI105)</f>
        <v>3.0769230769230771E-2</v>
      </c>
      <c r="AJ106" s="148"/>
      <c r="AK106" s="149">
        <f t="shared" ref="AK106" si="38">SUM(AK63,AK65,AK67,AK69,AK71,AK73,AK75,AK77,AK79,AK81,AK83,AK85,AK87,AK89,AK91,AK93,AK95,AK97,AK99,AK101,AK103,AK105)</f>
        <v>1.4561403508771931</v>
      </c>
      <c r="AL106" s="147"/>
      <c r="AM106" s="147">
        <f t="shared" ref="AM106" si="39">SUM(AM63,AM65,AM67,AM69,AM71,AM73,AM75,AM77,AM79,AM81,AM83,AM85,AM87,AM89,AM91,AM93,AM95,AM97,AM99,AM101,AM103,AM105)</f>
        <v>1.9047619047619049E-2</v>
      </c>
      <c r="AN106" s="148"/>
      <c r="AO106" s="149">
        <f t="shared" ref="AO106" si="40">SUM(AO63,AO65,AO67,AO69,AO71,AO73,AO75,AO77,AO79,AO81,AO83,AO85,AO87,AO89,AO91,AO93,AO95,AO97,AO99,AO101,AO103,AO105)</f>
        <v>0.8075980392156864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0.25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0.98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10.846601798614184</v>
      </c>
      <c r="BF106" s="152"/>
      <c r="BG106" s="153">
        <f>SUM(G106,K106,O106,S106,W106,AA106,AE106,AI106,AM106,AQ106,AU106,AY106,BC106)</f>
        <v>0.19917582417582419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92890</v>
      </c>
      <c r="J111" s="111"/>
      <c r="K111" s="111"/>
      <c r="L111" s="112"/>
      <c r="M111" s="110">
        <v>92962</v>
      </c>
      <c r="N111" s="111"/>
      <c r="O111" s="111"/>
      <c r="P111" s="112"/>
      <c r="Q111" s="110">
        <v>92100</v>
      </c>
      <c r="R111" s="111"/>
      <c r="S111" s="111"/>
      <c r="T111" s="112"/>
      <c r="U111" s="110">
        <v>92041</v>
      </c>
      <c r="V111" s="111"/>
      <c r="W111" s="111"/>
      <c r="X111" s="112"/>
      <c r="Y111" s="110">
        <v>92247</v>
      </c>
      <c r="Z111" s="111"/>
      <c r="AA111" s="111"/>
      <c r="AB111" s="112"/>
      <c r="AC111" s="110">
        <v>92057</v>
      </c>
      <c r="AD111" s="111"/>
      <c r="AE111" s="111"/>
      <c r="AF111" s="112"/>
      <c r="AG111" s="110">
        <v>92008</v>
      </c>
      <c r="AH111" s="111"/>
      <c r="AI111" s="111"/>
      <c r="AJ111" s="112"/>
      <c r="AK111" s="110">
        <v>92058</v>
      </c>
      <c r="AL111" s="111"/>
      <c r="AM111" s="111"/>
      <c r="AN111" s="112"/>
      <c r="AO111" s="110">
        <v>92074</v>
      </c>
      <c r="AP111" s="111"/>
      <c r="AQ111" s="111"/>
      <c r="AR111" s="112"/>
      <c r="AS111" s="110">
        <v>92103</v>
      </c>
      <c r="AT111" s="111"/>
      <c r="AU111" s="111"/>
      <c r="AV111" s="112"/>
      <c r="AW111" s="110">
        <v>92043</v>
      </c>
      <c r="AX111" s="111"/>
      <c r="AY111" s="111"/>
      <c r="AZ111" s="112"/>
      <c r="BA111" s="110">
        <v>92999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77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84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29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10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51</v>
      </c>
      <c r="Z112" s="124"/>
      <c r="AA112" s="124"/>
      <c r="AB112" s="125"/>
      <c r="AC112" s="123" t="str">
        <f>IF(ISERROR(VLOOKUP(AC$111,Työntekijät!$A$2:$B$86,2,FALSE)),"",(VLOOKUP(AC$111,Työntekijät!$A$2:$B$86,2,FALSE)))</f>
        <v>Sukunimi 14</v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4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>Sukunimi 15</v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20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32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11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85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43382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2</v>
      </c>
      <c r="B115" s="142" t="str">
        <f>IF(ISERROR(VLOOKUP($A115,Varaosat!$A$2:$B$56,2,FALSE)),"",VLOOKUP($A115,Varaosat!$A$2:$B$56,2,FALSE))</f>
        <v>Varaosa 101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6.4285714285714288</v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>
        <v>40</v>
      </c>
      <c r="Z115" s="130"/>
      <c r="AA115" s="50">
        <v>2</v>
      </c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40</v>
      </c>
      <c r="BF115" s="132"/>
      <c r="BG115" s="81">
        <f>G115+K115+O115+S115+W115+AA115+AE115+AI115+AM115+AQ115+AU115+AY115+BC115</f>
        <v>2</v>
      </c>
      <c r="BH115" s="82">
        <f>H115+L115+P115+T115+X115+AB115+AF115+AJ115+AN115+AR115+AV115+AZ115+BD115</f>
        <v>0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</v>
      </c>
      <c r="J116" s="136"/>
      <c r="K116" s="136">
        <f>IF(ISERROR(L115/(60*L$113/$D115)),"",L115/(60*L$113/$D115))</f>
        <v>0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1.2666666666666666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16</v>
      </c>
      <c r="B117" s="142" t="str">
        <f>IF(ISERROR(VLOOKUP($A117,Varaosat!$A$2:$B$56,2,FALSE)),"",VLOOKUP($A117,Varaosat!$A$2:$B$56,2,FALSE))</f>
        <v>Varaosa 108</v>
      </c>
      <c r="C117" s="80">
        <f>IF(ISERROR(VLOOKUP($A117,Varaosat!$A$1:$H$54,7,FALSE)),"",VLOOKUP($A117,Varaosat!$A$1:$H$54,7,FALSE))</f>
        <v>11.842105263157896</v>
      </c>
      <c r="D117" s="83">
        <f>IF(ISERROR(VLOOKUP($A117,Varaosat!$A$1:$H$54,8,FALSE)),"",VLOOKUP($A117,Varaosat!$A$1:$H$54,8,FALSE))</f>
        <v>4.2857142857142856</v>
      </c>
      <c r="E117" s="129"/>
      <c r="F117" s="130"/>
      <c r="G117" s="50"/>
      <c r="H117" s="51"/>
      <c r="I117" s="129"/>
      <c r="J117" s="130"/>
      <c r="K117" s="50"/>
      <c r="L117" s="51"/>
      <c r="M117" s="129">
        <v>45</v>
      </c>
      <c r="N117" s="130"/>
      <c r="O117" s="50"/>
      <c r="P117" s="51">
        <v>3</v>
      </c>
      <c r="Q117" s="129">
        <v>6</v>
      </c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>
        <v>13</v>
      </c>
      <c r="AP117" s="130"/>
      <c r="AQ117" s="50"/>
      <c r="AR117" s="51">
        <v>1</v>
      </c>
      <c r="AS117" s="129">
        <v>8</v>
      </c>
      <c r="AT117" s="130"/>
      <c r="AU117" s="50">
        <v>1</v>
      </c>
      <c r="AV117" s="51"/>
      <c r="AW117" s="129">
        <v>20</v>
      </c>
      <c r="AX117" s="130"/>
      <c r="AY117" s="50">
        <v>1</v>
      </c>
      <c r="AZ117" s="51">
        <v>3</v>
      </c>
      <c r="BA117" s="129"/>
      <c r="BB117" s="130"/>
      <c r="BC117" s="50"/>
      <c r="BD117" s="51"/>
      <c r="BE117" s="131">
        <f>E117+I117+M117+Q117+U117+Y117+AC117+AG117+AK117+AO117+AS117+AW117+BA117</f>
        <v>92</v>
      </c>
      <c r="BF117" s="132"/>
      <c r="BG117" s="81">
        <f>G117+K117+O117+S117+W117+AA117+AE117+AI117+AM117+AQ117+AU117+AY117+BC117</f>
        <v>2</v>
      </c>
      <c r="BH117" s="82">
        <f>H117+L117+P117+T117+X117+AB117+AF117+AJ117+AN117+AR117+AV117+AZ117+BD117</f>
        <v>7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1.1842105263157894</v>
      </c>
      <c r="N118" s="136"/>
      <c r="O118" s="136">
        <f>IF(ISERROR(P117/(60*P$113/$D117)),"",P117/(60*P$113/$D117))</f>
        <v>2.8571428571428571E-2</v>
      </c>
      <c r="P118" s="137"/>
      <c r="Q118" s="135">
        <f>IF(ISERROR((Q117-S117)/(60*T$113/$C117)),"",(Q117-S117)/(60*T$113/$C117))</f>
        <v>0.15789473684210525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0.34210526315789475</v>
      </c>
      <c r="AP118" s="136"/>
      <c r="AQ118" s="136">
        <f>IF(ISERROR(AR117/(60*AR$113/$D117)),"",AR117/(60*AR$113/$D117))</f>
        <v>9.5238095238095247E-3</v>
      </c>
      <c r="AR118" s="137"/>
      <c r="AS118" s="135">
        <f>IF(ISERROR((AS117-AU117)/(60*AV$113/$C117)),"",(AS117-AU117)/(60*AV$113/$C117))</f>
        <v>0.18421052631578946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0.5</v>
      </c>
      <c r="AX118" s="136"/>
      <c r="AY118" s="136">
        <f>IF(ISERROR(AZ117/(60*AZ$113/$D117)),"",AZ117/(60*AZ$113/$D117))</f>
        <v>2.8571428571428571E-2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93</v>
      </c>
      <c r="B119" s="142" t="str">
        <f>IF(ISERROR(VLOOKUP($A119,Varaosat!$A$2:$B$56,2,FALSE)),"",VLOOKUP($A119,Varaosat!$A$2:$B$56,2,FALSE))</f>
        <v>Varaosa 150</v>
      </c>
      <c r="C119" s="80">
        <f>IF(ISERROR(VLOOKUP($A119,Varaosat!$A$1:$H$54,7,FALSE)),"",VLOOKUP($A119,Varaosat!$A$1:$H$54,7,FALSE))</f>
        <v>9</v>
      </c>
      <c r="D119" s="83">
        <f>IF(ISERROR(VLOOKUP($A119,Varaosat!$A$1:$H$54,8,FALSE)),"",VLOOKUP($A119,Varaosat!$A$1:$H$54,8,FALSE))</f>
        <v>3.75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>
        <v>43</v>
      </c>
      <c r="AH119" s="130"/>
      <c r="AI119" s="50">
        <v>3</v>
      </c>
      <c r="AJ119" s="51">
        <v>2</v>
      </c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>
        <v>20</v>
      </c>
      <c r="BB119" s="130"/>
      <c r="BC119" s="50"/>
      <c r="BD119" s="51">
        <v>1</v>
      </c>
      <c r="BE119" s="131">
        <f>E119+I119+M119+Q119+U119+Y119+AC119+AG119+AK119+AO119+AS119+AW119+BA119</f>
        <v>63</v>
      </c>
      <c r="BF119" s="132"/>
      <c r="BG119" s="81">
        <f>G119+K119+O119+S119+W119+AA119+AE119+AI119+AM119+AQ119+AU119+AY119+BC119</f>
        <v>3</v>
      </c>
      <c r="BH119" s="82">
        <f>H119+L119+P119+T119+X119+AB119+AF119+AJ119+AN119+AR119+AV119+AZ119+BD119</f>
        <v>3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0.8</v>
      </c>
      <c r="AH120" s="136"/>
      <c r="AI120" s="136">
        <f>IF(ISERROR(AJ119/(60*AJ$113/$D119)),"",AJ119/(60*AJ$113/$D119))</f>
        <v>1.6666666666666666E-2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0.4</v>
      </c>
      <c r="BB120" s="136"/>
      <c r="BC120" s="136">
        <f>IF(ISERROR(BD119/(60*BD$113/$D119)),"",BD119/(60*BD$113/$D119))</f>
        <v>8.3333333333333332E-3</v>
      </c>
      <c r="BD120" s="137"/>
      <c r="BE120" s="138"/>
      <c r="BF120" s="139"/>
      <c r="BG120" s="53"/>
      <c r="BH120" s="54"/>
    </row>
    <row r="121" spans="1:60">
      <c r="A121" s="144" t="s">
        <v>30</v>
      </c>
      <c r="B121" s="142" t="str">
        <f>IF(ISERROR(VLOOKUP($A121,Varaosat!$A$2:$B$56,2,FALSE)),"",VLOOKUP($A121,Varaosat!$A$2:$B$56,2,FALSE))</f>
        <v>Varaosa 117</v>
      </c>
      <c r="C121" s="80">
        <f>IF(ISERROR(VLOOKUP($A121,Varaosat!$A$1:$H$54,7,FALSE)),"",VLOOKUP($A121,Varaosat!$A$1:$H$54,7,FALSE))</f>
        <v>37.5</v>
      </c>
      <c r="D121" s="83">
        <f>IF(ISERROR(VLOOKUP($A121,Varaosat!$A$1:$H$54,8,FALSE)),"",VLOOKUP($A121,Varaosat!$A$1:$H$54,8,FALSE))</f>
        <v>8.8235294117647065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>
        <v>20</v>
      </c>
      <c r="AD121" s="130"/>
      <c r="AE121" s="50">
        <v>4</v>
      </c>
      <c r="AF121" s="51">
        <v>2</v>
      </c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20</v>
      </c>
      <c r="BF121" s="132"/>
      <c r="BG121" s="81">
        <f>G121+K121+O121+S121+W121+AA121+AE121+AI121+AM121+AQ121+AU121+AY121+BC121</f>
        <v>4</v>
      </c>
      <c r="BH121" s="82">
        <f>H121+L121+P121+T121+X121+AB121+AF121+AJ121+AN121+AR121+AV121+AZ121+BD121</f>
        <v>2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1.3333333333333333</v>
      </c>
      <c r="AD122" s="136"/>
      <c r="AE122" s="136">
        <f>IF(ISERROR(AF121/(60*AF$113/$D121)),"",AF121/(60*AF$113/$D121))</f>
        <v>3.921568627450981E-2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31</v>
      </c>
      <c r="B123" s="142" t="str">
        <f>IF(ISERROR(VLOOKUP($A123,Varaosat!$A$2:$B$56,2,FALSE)),"",VLOOKUP($A123,Varaosat!$A$2:$B$56,2,FALSE))</f>
        <v>Varaosa 118</v>
      </c>
      <c r="C123" s="80">
        <f>IF(ISERROR(VLOOKUP($A123,Varaosat!$A$1:$H$54,7,FALSE)),"",VLOOKUP($A123,Varaosat!$A$1:$H$54,7,FALSE))</f>
        <v>21.428571428571427</v>
      </c>
      <c r="D123" s="83">
        <f>IF(ISERROR(VLOOKUP($A123,Varaosat!$A$1:$H$54,8,FALSE)),"",VLOOKUP($A123,Varaosat!$A$1:$H$54,8,FALSE))</f>
        <v>6.4285714285714288</v>
      </c>
      <c r="E123" s="129"/>
      <c r="F123" s="130"/>
      <c r="G123" s="50"/>
      <c r="H123" s="51"/>
      <c r="I123" s="129">
        <v>21</v>
      </c>
      <c r="J123" s="130"/>
      <c r="K123" s="50"/>
      <c r="L123" s="51">
        <v>1</v>
      </c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21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1</v>
      </c>
      <c r="J124" s="136"/>
      <c r="K124" s="136">
        <f>IF(ISERROR(L123/(60*L$113/$D123)),"",L123/(60*L$113/$D123))</f>
        <v>1.4285714285714285E-2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 t="s">
        <v>4</v>
      </c>
      <c r="B125" s="142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>
        <v>7</v>
      </c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>
        <v>7</v>
      </c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14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0.4375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0.4375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44" t="s">
        <v>18</v>
      </c>
      <c r="B127" s="142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>
        <v>2</v>
      </c>
      <c r="BB127" s="130"/>
      <c r="BC127" s="50"/>
      <c r="BD127" s="51"/>
      <c r="BE127" s="131">
        <f>E127+I127+M127+Q127+U127+Y127+AC127+AG127+AK127+AO127+AS127+AW127+BA127</f>
        <v>2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5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</v>
      </c>
      <c r="N128" s="136"/>
      <c r="O128" s="136">
        <f>IF(ISERROR(P127/(60*P$113/$D127)),"",P127/(60*P$113/$D127))</f>
        <v>0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5.4054054054054057E-2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44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5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4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4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4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5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</v>
      </c>
      <c r="J159" s="147"/>
      <c r="K159" s="147">
        <f t="shared" ref="K159" si="49">SUM(K116,K118,K120,K122,K124,K126,K128,K130,K132,K134,K136,K138,K140,K142,K144,K146,K148,K150,K152,K154,K156,K158)</f>
        <v>1.4285714285714285E-2</v>
      </c>
      <c r="L159" s="148"/>
      <c r="M159" s="149">
        <f t="shared" ref="M159" si="50">SUM(M116,M118,M120,M122,M124,M126,M128,M130,M132,M134,M136,M138,M140,M142,M144,M146,M148,M150,M152,M154,M156,M158)</f>
        <v>1.1842105263157894</v>
      </c>
      <c r="N159" s="147"/>
      <c r="O159" s="147">
        <f t="shared" ref="O159" si="51">SUM(O116,O118,O120,O122,O124,O126,O128,O130,O132,O134,O136,O138,O140,O142,O144,O146,O148,O150,O152,O154,O156,O158)</f>
        <v>2.8571428571428571E-2</v>
      </c>
      <c r="P159" s="148"/>
      <c r="Q159" s="149">
        <f t="shared" ref="Q159" si="52">SUM(Q116,Q118,Q120,Q122,Q124,Q126,Q128,Q130,Q132,Q134,Q136,Q138,Q140,Q142,Q144,Q146,Q148,Q150,Q152,Q154,Q156,Q158)</f>
        <v>0.15789473684210525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0.4375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1.2666666666666666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1.3333333333333333</v>
      </c>
      <c r="AD159" s="147"/>
      <c r="AE159" s="147">
        <f t="shared" ref="AE159" si="59">SUM(AE116,AE118,AE120,AE122,AE124,AE126,AE128,AE130,AE132,AE134,AE136,AE138,AE140,AE142,AE144,AE146,AE148,AE150,AE152,AE154,AE156,AE158)</f>
        <v>3.921568627450981E-2</v>
      </c>
      <c r="AF159" s="148"/>
      <c r="AG159" s="149">
        <f t="shared" ref="AG159" si="60">SUM(AG116,AG118,AG120,AG122,AG124,AG126,AG128,AG130,AG132,AG134,AG136,AG138,AG140,AG142,AG144,AG146,AG148,AG150,AG152,AG154,AG156,AG158)</f>
        <v>0.8</v>
      </c>
      <c r="AH159" s="147"/>
      <c r="AI159" s="147">
        <f t="shared" ref="AI159" si="61">SUM(AI116,AI118,AI120,AI122,AI124,AI126,AI128,AI130,AI132,AI134,AI136,AI138,AI140,AI142,AI144,AI146,AI148,AI150,AI152,AI154,AI156,AI158)</f>
        <v>1.6666666666666666E-2</v>
      </c>
      <c r="AJ159" s="148"/>
      <c r="AK159" s="149">
        <f t="shared" ref="AK159" si="62">SUM(AK116,AK118,AK120,AK122,AK124,AK126,AK128,AK130,AK132,AK134,AK136,AK138,AK140,AK142,AK144,AK146,AK148,AK150,AK152,AK154,AK156,AK158)</f>
        <v>0.4375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0.34210526315789475</v>
      </c>
      <c r="AP159" s="147"/>
      <c r="AQ159" s="147">
        <f t="shared" ref="AQ159" si="65">SUM(AQ116,AQ118,AQ120,AQ122,AQ124,AQ126,AQ128,AQ130,AQ132,AQ134,AQ136,AQ138,AQ140,AQ142,AQ144,AQ146,AQ148,AQ150,AQ152,AQ154,AQ156,AQ158)</f>
        <v>9.5238095238095247E-3</v>
      </c>
      <c r="AR159" s="148"/>
      <c r="AS159" s="149">
        <f t="shared" ref="AS159" si="66">SUM(AS116,AS118,AS120,AS122,AS124,AS126,AS128,AS130,AS132,AS134,AS136,AS138,AS140,AS142,AS144,AS146,AS148,AS150,AS152,AS154,AS156,AS158)</f>
        <v>0.18421052631578946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0.5</v>
      </c>
      <c r="AX159" s="147"/>
      <c r="AY159" s="147">
        <f t="shared" ref="AY159" si="69">SUM(AY116,AY118,AY120,AY122,AY124,AY126,AY128,AY130,AY132,AY134,AY136,AY138,AY140,AY142,AY144,AY146,AY148,AY150,AY152,AY154,AY156,AY158)</f>
        <v>2.8571428571428571E-2</v>
      </c>
      <c r="AZ159" s="148"/>
      <c r="BA159" s="149">
        <f t="shared" ref="BA159" si="70">SUM(BA116,BA118,BA120,BA122,BA124,BA126,BA128,BA130,BA132,BA134,BA136,BA138,BA140,BA142,BA144,BA146,BA148,BA150,BA152,BA154,BA156,BA158)</f>
        <v>0.45405405405405408</v>
      </c>
      <c r="BB159" s="147"/>
      <c r="BC159" s="147">
        <f t="shared" ref="BC159" si="71">SUM(BC116,BC118,BC120,BC122,BC124,BC126,BC128,BC130,BC132,BC134,BC136,BC138,BC140,BC142,BC144,BC146,BC148,BC150,BC152,BC154,BC156,BC158)</f>
        <v>8.3333333333333332E-3</v>
      </c>
      <c r="BD159" s="148"/>
      <c r="BE159" s="151">
        <f>SUM(E159,I159,M159,Q159,U159,Y159,AC159,AG159,AK159,AO159,AS159,AW159,BA159)</f>
        <v>8.0974751066856321</v>
      </c>
      <c r="BF159" s="152"/>
      <c r="BG159" s="153">
        <f>SUM(G159,K159,O159,S159,W159,AA159,AE159,AI159,AM159,AQ159,AU159,AY159,BC159)</f>
        <v>0.14516806722689077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>
        <f>IF($E$106+$G$106=0,"",$E$106+$G$106)</f>
        <v>0.82833333333333325</v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1.0285714285714285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0.98095238095238091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1.0142857142857142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1.2272727272727273</v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1.2127819548872179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0.64880952380952384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1.3438409563409563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0.15789473684210525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1.1777777777777778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1.6310776942355891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0.4375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1.2731092436974791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7.6923076923076927E-3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1.2666666666666666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0.64880952380952384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1.4714285714285715</v>
      </c>
      <c r="N169" s="165"/>
      <c r="O169" s="60">
        <v>7</v>
      </c>
      <c r="P169" s="161" t="s">
        <v>147</v>
      </c>
      <c r="Q169" s="162"/>
      <c r="R169" s="163"/>
      <c r="S169" s="164">
        <f>IF(AC$159+AE$159=0,"",AC$159+AE$159)</f>
        <v>1.3725490196078431</v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0.26833333333333337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1.382120582120582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0.81666666666666676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1.475187969924812</v>
      </c>
      <c r="N171" s="165"/>
      <c r="O171" s="60">
        <v>9</v>
      </c>
      <c r="P171" s="161" t="s">
        <v>149</v>
      </c>
      <c r="Q171" s="162"/>
      <c r="R171" s="163"/>
      <c r="S171" s="164">
        <f>IF($AK$159+$AM$159=0,"",$AK$159+$AM$159)</f>
        <v>0.4375</v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0.3125</v>
      </c>
      <c r="H172" s="165"/>
      <c r="I172" s="60">
        <v>10</v>
      </c>
      <c r="J172" s="161" t="s">
        <v>150</v>
      </c>
      <c r="K172" s="162"/>
      <c r="L172" s="163"/>
      <c r="M172" s="164">
        <f>IF($AO$106+$AQ$106=0,"",$AO$106+$AQ$106)</f>
        <v>0.8075980392156864</v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0.35162907268170429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1</v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0.18421052631578946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1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0.25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0.52857142857142858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0.5083333333333333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0.98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0.46238738738738744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10.593516891605127</v>
      </c>
      <c r="G176" s="177"/>
      <c r="H176" s="177"/>
      <c r="I176" s="55"/>
      <c r="J176" s="55"/>
      <c r="K176" s="55"/>
      <c r="L176" s="176">
        <f>SUM(M163:N175)</f>
        <v>11.158231835244221</v>
      </c>
      <c r="M176" s="177"/>
      <c r="N176" s="177"/>
      <c r="O176" s="55"/>
      <c r="P176" s="55"/>
      <c r="Q176" s="55"/>
      <c r="R176" s="176">
        <f>SUM(S163:T175)</f>
        <v>8.2426431739125228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29.994391900761872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0.62488316459920568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CE542-7C57-472F-B4C3-AE39816F16D5}">
  <sheetPr codeName="Taul26"/>
  <dimension ref="A1:BH178"/>
  <sheetViews>
    <sheetView showZeros="0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43383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92890</v>
      </c>
      <c r="J5" s="111"/>
      <c r="K5" s="111"/>
      <c r="L5" s="112"/>
      <c r="M5" s="110">
        <v>92802</v>
      </c>
      <c r="N5" s="111"/>
      <c r="O5" s="111"/>
      <c r="P5" s="112"/>
      <c r="Q5" s="110">
        <v>92962</v>
      </c>
      <c r="R5" s="111"/>
      <c r="S5" s="111"/>
      <c r="T5" s="112"/>
      <c r="U5" s="110">
        <v>92074</v>
      </c>
      <c r="V5" s="111"/>
      <c r="W5" s="111"/>
      <c r="X5" s="112"/>
      <c r="Y5" s="110">
        <v>92247</v>
      </c>
      <c r="Z5" s="111"/>
      <c r="AA5" s="111"/>
      <c r="AB5" s="112"/>
      <c r="AC5" s="110">
        <v>92057</v>
      </c>
      <c r="AD5" s="111"/>
      <c r="AE5" s="111"/>
      <c r="AF5" s="112"/>
      <c r="AG5" s="110">
        <v>92999</v>
      </c>
      <c r="AH5" s="111"/>
      <c r="AI5" s="111"/>
      <c r="AJ5" s="112"/>
      <c r="AK5" s="110">
        <v>92119</v>
      </c>
      <c r="AL5" s="111"/>
      <c r="AM5" s="111"/>
      <c r="AN5" s="112"/>
      <c r="AO5" s="110">
        <v>92103</v>
      </c>
      <c r="AP5" s="111"/>
      <c r="AQ5" s="111"/>
      <c r="AR5" s="112"/>
      <c r="AS5" s="110">
        <v>92011</v>
      </c>
      <c r="AT5" s="111"/>
      <c r="AU5" s="111"/>
      <c r="AV5" s="112"/>
      <c r="AW5" s="110">
        <v>92043</v>
      </c>
      <c r="AX5" s="111"/>
      <c r="AY5" s="111"/>
      <c r="AZ5" s="112"/>
      <c r="BA5" s="110">
        <v>92008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77</v>
      </c>
      <c r="J6" s="124"/>
      <c r="K6" s="124"/>
      <c r="L6" s="125"/>
      <c r="M6" s="123" t="str">
        <f>IF(ISERROR(VLOOKUP(M$5,Työntekijät!$A$2:$B$86,2,FALSE)),"",(VLOOKUP(M$5,Työntekijät!$A$2:$B$86,2,FALSE)))</f>
        <v>Sukunimi 74</v>
      </c>
      <c r="N6" s="124"/>
      <c r="O6" s="124"/>
      <c r="P6" s="125"/>
      <c r="Q6" s="123" t="str">
        <f>IF(ISERROR(VLOOKUP(Q$5,Työntekijät!$A$2:$B$86,2,FALSE)),"",(VLOOKUP(Q$5,Työntekijät!$A$2:$B$86,2,FALSE)))</f>
        <v>Sukunimi 84</v>
      </c>
      <c r="R6" s="124"/>
      <c r="S6" s="124"/>
      <c r="T6" s="125"/>
      <c r="U6" s="123" t="str">
        <f>IF(ISERROR(VLOOKUP(U$5,Työntekijät!$A$2:$B$86,2,FALSE)),"",(VLOOKUP(U$5,Työntekijät!$A$2:$B$86,2,FALSE)))</f>
        <v>Sukunimi 20</v>
      </c>
      <c r="V6" s="124"/>
      <c r="W6" s="124"/>
      <c r="X6" s="125"/>
      <c r="Y6" s="123" t="str">
        <f>IF(ISERROR(VLOOKUP(Y$5,Työntekijät!$A$2:$B$86,2,FALSE)),"",(VLOOKUP(Y$5,Työntekijät!$A$2:$B$86,2,FALSE)))</f>
        <v>Sukunimi 51</v>
      </c>
      <c r="Z6" s="124"/>
      <c r="AA6" s="124"/>
      <c r="AB6" s="125"/>
      <c r="AC6" s="123" t="str">
        <f>IF(ISERROR(VLOOKUP(AC$5,Työntekijät!$A$2:$B$86,2,FALSE)),"",(VLOOKUP(AC$5,Työntekijät!$A$2:$B$86,2,FALSE)))</f>
        <v>Sukunimi 14</v>
      </c>
      <c r="AD6" s="124"/>
      <c r="AE6" s="124"/>
      <c r="AF6" s="125"/>
      <c r="AG6" s="123" t="str">
        <f>IF(ISERROR(VLOOKUP(AG$5,Työntekijät!$A$2:$B$86,2,FALSE)),"",(VLOOKUP(AG$5,Työntekijät!$A$2:$B$86,2,FALSE)))</f>
        <v>Sukunimi 85</v>
      </c>
      <c r="AH6" s="124"/>
      <c r="AI6" s="124"/>
      <c r="AJ6" s="125"/>
      <c r="AK6" s="123" t="str">
        <f>IF(ISERROR(VLOOKUP(AK$5,Työntekijät!$A$2:$B$86,2,FALSE)),"",(VLOOKUP(AK$5,Työntekijät!$A$2:$B$86,2,FALSE)))</f>
        <v>Sukunimi 41</v>
      </c>
      <c r="AL6" s="124"/>
      <c r="AM6" s="124"/>
      <c r="AN6" s="125"/>
      <c r="AO6" s="123" t="str">
        <f>IF(ISERROR(VLOOKUP(AO$5,Työntekijät!$A$2:$B$86,2,FALSE)),"",(VLOOKUP(AO$5,Työntekijät!$A$2:$B$86,2,FALSE)))</f>
        <v>Sukunimi 32</v>
      </c>
      <c r="AP6" s="124"/>
      <c r="AQ6" s="124"/>
      <c r="AR6" s="125"/>
      <c r="AS6" s="123" t="str">
        <f>IF(ISERROR(VLOOKUP(AS$5,Työntekijät!$A$2:$B$86,2,FALSE)),"",(VLOOKUP(AS$5,Työntekijät!$A$2:$B$86,2,FALSE)))</f>
        <v>Sukunimi 5</v>
      </c>
      <c r="AT6" s="124"/>
      <c r="AU6" s="124"/>
      <c r="AV6" s="125"/>
      <c r="AW6" s="123" t="str">
        <f>IF(ISERROR(VLOOKUP(AW$5,Työntekijät!$A$2:$B$86,2,FALSE)),"",(VLOOKUP(AW$5,Työntekijät!$A$2:$B$86,2,FALSE)))</f>
        <v>Sukunimi 11</v>
      </c>
      <c r="AX6" s="124"/>
      <c r="AY6" s="124"/>
      <c r="AZ6" s="125"/>
      <c r="BA6" s="123" t="str">
        <f>IF(ISERROR(VLOOKUP(BA$5,Työntekijät!$A$2:$B$86,2,FALSE)),"",(VLOOKUP(BA$5,Työntekijät!$A$2:$B$86,2,FALSE)))</f>
        <v>Sukunimi 4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43383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25</v>
      </c>
      <c r="B9" s="142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29"/>
      <c r="F9" s="130"/>
      <c r="G9" s="50"/>
      <c r="H9" s="51"/>
      <c r="I9" s="129">
        <v>1</v>
      </c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>
        <v>5</v>
      </c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6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5.2631578947368418E-2</v>
      </c>
      <c r="J10" s="136"/>
      <c r="K10" s="136">
        <f>IF(ISERROR(L9/(60*L$7/$D9)),"",L9/(60*L$7/$D9))</f>
        <v>0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</v>
      </c>
      <c r="V10" s="136"/>
      <c r="W10" s="136">
        <f>IF(ISERROR(X9/(60*X$7/$D9)),"",X9/(60*X$7/$D9))</f>
        <v>0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0.26315789473684209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31</v>
      </c>
      <c r="B11" s="142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29"/>
      <c r="F11" s="130"/>
      <c r="G11" s="50"/>
      <c r="H11" s="51"/>
      <c r="I11" s="129">
        <v>20</v>
      </c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>
        <v>24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>
        <v>1</v>
      </c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45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0.95238095238095233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1.1428571428571428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4.7619047619047616E-2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20</v>
      </c>
      <c r="B13" s="142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>
        <v>9</v>
      </c>
      <c r="AH13" s="130"/>
      <c r="AI13" s="50"/>
      <c r="AJ13" s="51"/>
      <c r="AK13" s="129"/>
      <c r="AL13" s="130"/>
      <c r="AM13" s="50"/>
      <c r="AN13" s="51"/>
      <c r="AO13" s="129">
        <v>9</v>
      </c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18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0.23684210526315788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0.23684210526315788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71" t="s">
        <v>81</v>
      </c>
      <c r="B15" s="142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>
        <v>23</v>
      </c>
      <c r="AD15" s="130"/>
      <c r="AE15" s="50"/>
      <c r="AF15" s="51">
        <v>1</v>
      </c>
      <c r="AG15" s="129"/>
      <c r="AH15" s="130"/>
      <c r="AI15" s="50"/>
      <c r="AJ15" s="51"/>
      <c r="AK15" s="129">
        <v>8</v>
      </c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>
        <v>12</v>
      </c>
      <c r="BB15" s="130"/>
      <c r="BC15" s="50">
        <v>1</v>
      </c>
      <c r="BD15" s="51">
        <v>1</v>
      </c>
      <c r="BE15" s="131">
        <f>E15+I15+M15+Q15+U15+Y15+AC15+AG15+AK15+AO15+AS15+AW15+BA15</f>
        <v>43</v>
      </c>
      <c r="BF15" s="13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1.0454545454545454</v>
      </c>
      <c r="AD16" s="136"/>
      <c r="AE16" s="136">
        <f>IF(ISERROR(AF15/(60*AF$7/$D15)),"",AF15/(60*AF$7/$D15))</f>
        <v>0.02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0.36363636363636365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0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0.5</v>
      </c>
      <c r="BB16" s="136"/>
      <c r="BC16" s="136">
        <f>IF(ISERROR(BD15/(60*BD$7/$D15)),"",BD15/(60*BD$7/$D15))</f>
        <v>0.02</v>
      </c>
      <c r="BD16" s="137"/>
      <c r="BE16" s="138"/>
      <c r="BF16" s="139"/>
      <c r="BG16" s="53"/>
      <c r="BH16" s="54"/>
    </row>
    <row r="17" spans="1:60">
      <c r="A17" s="144" t="s">
        <v>16</v>
      </c>
      <c r="B17" s="142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29"/>
      <c r="F17" s="130"/>
      <c r="G17" s="50"/>
      <c r="H17" s="51"/>
      <c r="I17" s="129"/>
      <c r="J17" s="130"/>
      <c r="K17" s="50"/>
      <c r="L17" s="51"/>
      <c r="M17" s="129">
        <v>25</v>
      </c>
      <c r="N17" s="130"/>
      <c r="O17" s="50"/>
      <c r="P17" s="51">
        <v>5</v>
      </c>
      <c r="Q17" s="129">
        <v>39</v>
      </c>
      <c r="R17" s="130"/>
      <c r="S17" s="50">
        <v>3</v>
      </c>
      <c r="T17" s="51">
        <v>2</v>
      </c>
      <c r="U17" s="129">
        <v>13</v>
      </c>
      <c r="V17" s="130"/>
      <c r="W17" s="50">
        <v>1</v>
      </c>
      <c r="X17" s="51"/>
      <c r="Y17" s="129">
        <v>47</v>
      </c>
      <c r="Z17" s="130"/>
      <c r="AA17" s="50">
        <v>1</v>
      </c>
      <c r="AB17" s="51">
        <v>2</v>
      </c>
      <c r="AC17" s="129"/>
      <c r="AD17" s="130"/>
      <c r="AE17" s="50"/>
      <c r="AF17" s="51"/>
      <c r="AG17" s="129">
        <v>25</v>
      </c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>
        <v>30</v>
      </c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179</v>
      </c>
      <c r="BF17" s="13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0.65789473684210531</v>
      </c>
      <c r="N18" s="136"/>
      <c r="O18" s="136">
        <f>IF(ISERROR(P17/(60*P$7/$D17)),"",P17/(60*P$7/$D17))</f>
        <v>4.7619047619047616E-2</v>
      </c>
      <c r="P18" s="137"/>
      <c r="Q18" s="135">
        <f>IF(ISERROR((Q17-S17)/(60*T$7/$C17)),"",(Q17-S17)/(60*T$7/$C17))</f>
        <v>0.94736842105263153</v>
      </c>
      <c r="R18" s="136"/>
      <c r="S18" s="136">
        <f>IF(ISERROR(T17/(60*T$7/$D17)),"",T17/(60*T$7/$D17))</f>
        <v>1.9047619047619049E-2</v>
      </c>
      <c r="T18" s="137"/>
      <c r="U18" s="135">
        <f>IF(ISERROR((U17-W17)/(60*X$7/$C17)),"",(U17-W17)/(60*X$7/$C17))</f>
        <v>0.31578947368421051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1.2105263157894737</v>
      </c>
      <c r="Z18" s="136"/>
      <c r="AA18" s="136">
        <f>IF(ISERROR(AB17/(60*AB$7/$D17)),"",AB17/(60*AB$7/$D17))</f>
        <v>1.9047619047619049E-2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0.65789473684210531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0.78947368421052633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87</v>
      </c>
      <c r="B19" s="142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>
        <v>10</v>
      </c>
      <c r="AP19" s="130"/>
      <c r="AQ19" s="50"/>
      <c r="AR19" s="51"/>
      <c r="AS19" s="129">
        <v>10</v>
      </c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20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0.41666666666666669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0.41666666666666669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34</v>
      </c>
      <c r="B21" s="142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>
        <v>5</v>
      </c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5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0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0.1785714285714286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1.0050125313283207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0.65789473684210531</v>
      </c>
      <c r="N53" s="147"/>
      <c r="O53" s="147">
        <f t="shared" ref="O53" si="3">SUM(O10,O12,O14,O16,O18,O20,O22,O24,O26,O28,O30,O32,O34,O36,O38,O40,O42,O44,O46,O48,O50,O52)</f>
        <v>4.7619047619047616E-2</v>
      </c>
      <c r="P53" s="148"/>
      <c r="Q53" s="149">
        <f t="shared" ref="Q53" si="4">SUM(Q10,Q12,Q14,Q16,Q18,Q20,Q22,Q24,Q26,Q28,Q30,Q32,Q34,Q36,Q38,Q40,Q42,Q44,Q46,Q48,Q50,Q52)</f>
        <v>1.1259398496240602</v>
      </c>
      <c r="R53" s="147"/>
      <c r="S53" s="147">
        <f t="shared" ref="S53" si="5">SUM(S10,S12,S14,S16,S18,S20,S22,S24,S26,S28,S30,S32,S34,S36,S38,S40,S42,S44,S46,S48,S50,S52)</f>
        <v>1.9047619047619049E-2</v>
      </c>
      <c r="T53" s="148"/>
      <c r="U53" s="149">
        <f t="shared" ref="U53" si="6">SUM(U10,U12,U14,U16,U18,U20,U22,U24,U26,U28,U30,U32,U34,U36,U38,U40,U42,U44,U46,U48,U50,U52)</f>
        <v>0.31578947368421051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1.2105263157894737</v>
      </c>
      <c r="Z53" s="147"/>
      <c r="AA53" s="147">
        <f t="shared" ref="AA53" si="9">SUM(AA10,AA12,AA14,AA16,AA18,AA20,AA22,AA24,AA26,AA28,AA30,AA32,AA34,AA36,AA38,AA40,AA42,AA44,AA46,AA48,AA50,AA52)</f>
        <v>1.9047619047619049E-2</v>
      </c>
      <c r="AB53" s="148"/>
      <c r="AC53" s="149">
        <f t="shared" ref="AC53" si="10">SUM(AC10,AC12,AC14,AC16,AC18,AC20,AC22,AC24,AC26,AC28,AC30,AC32,AC34,AC36,AC38,AC40,AC42,AC44,AC46,AC48,AC50,AC52)</f>
        <v>1.0454545454545454</v>
      </c>
      <c r="AD53" s="147"/>
      <c r="AE53" s="147">
        <f t="shared" ref="AE53" si="11">SUM(AE10,AE12,AE14,AE16,AE18,AE20,AE22,AE24,AE26,AE28,AE30,AE32,AE34,AE36,AE38,AE40,AE42,AE44,AE46,AE48,AE50,AE52)</f>
        <v>0.02</v>
      </c>
      <c r="AF53" s="148"/>
      <c r="AG53" s="149">
        <f t="shared" ref="AG53" si="12">SUM(AG10,AG12,AG14,AG16,AG18,AG20,AG22,AG24,AG26,AG28,AG30,AG32,AG34,AG36,AG38,AG40,AG42,AG44,AG46,AG48,AG50,AG52)</f>
        <v>0.89473684210526316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1.5064935064935066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0.65350877192982459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0.67982456140350878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0.837092731829574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0.02</v>
      </c>
      <c r="BD53" s="148"/>
      <c r="BE53" s="151">
        <f>SUM(E53,I53,M53,Q53,U53,Y53,AC53,AG53,AK53,AO53,AS53,AW53,BA53)</f>
        <v>10.432273866484394</v>
      </c>
      <c r="BF53" s="152"/>
      <c r="BG53" s="153">
        <f>SUM(G53,K53,O53,S53,W53,AA53,AE53,AI53,AM53,AQ53,AU53,AY53,BC53)</f>
        <v>0.12571428571428572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/>
      <c r="F58" s="189"/>
      <c r="G58" s="189"/>
      <c r="H58" s="190"/>
      <c r="I58" s="110">
        <v>92156</v>
      </c>
      <c r="J58" s="111"/>
      <c r="K58" s="111"/>
      <c r="L58" s="112"/>
      <c r="M58" s="110">
        <v>92105</v>
      </c>
      <c r="N58" s="111"/>
      <c r="O58" s="111"/>
      <c r="P58" s="112"/>
      <c r="Q58" s="110">
        <v>92904</v>
      </c>
      <c r="R58" s="111"/>
      <c r="S58" s="111"/>
      <c r="T58" s="112"/>
      <c r="U58" s="110">
        <v>92063</v>
      </c>
      <c r="V58" s="111"/>
      <c r="W58" s="111"/>
      <c r="X58" s="112"/>
      <c r="Y58" s="110">
        <v>92669</v>
      </c>
      <c r="Z58" s="111"/>
      <c r="AA58" s="111"/>
      <c r="AB58" s="112"/>
      <c r="AC58" s="110">
        <v>92244</v>
      </c>
      <c r="AD58" s="111"/>
      <c r="AE58" s="111"/>
      <c r="AF58" s="112"/>
      <c r="AG58" s="110">
        <v>92082</v>
      </c>
      <c r="AH58" s="111"/>
      <c r="AI58" s="111"/>
      <c r="AJ58" s="112"/>
      <c r="AK58" s="110">
        <v>92671</v>
      </c>
      <c r="AL58" s="111"/>
      <c r="AM58" s="111"/>
      <c r="AN58" s="112"/>
      <c r="AO58" s="110">
        <v>92067</v>
      </c>
      <c r="AP58" s="111"/>
      <c r="AQ58" s="111"/>
      <c r="AR58" s="112"/>
      <c r="AS58" s="110">
        <v>92006</v>
      </c>
      <c r="AT58" s="111"/>
      <c r="AU58" s="111"/>
      <c r="AV58" s="112"/>
      <c r="AW58" s="110">
        <v>92012</v>
      </c>
      <c r="AX58" s="111"/>
      <c r="AY58" s="111"/>
      <c r="AZ58" s="112"/>
      <c r="BA58" s="110">
        <v>92366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>Sukunimi 48</v>
      </c>
      <c r="J59" s="124"/>
      <c r="K59" s="124"/>
      <c r="L59" s="125"/>
      <c r="M59" s="123" t="str">
        <f>IF(ISERROR(VLOOKUP(M$58,Työntekijät!$A$2:$B$86,2,FALSE)),"",(VLOOKUP(M$58,Työntekijät!$A$2:$B$86,2,FALSE)))</f>
        <v>Sukunimi 34</v>
      </c>
      <c r="N59" s="124"/>
      <c r="O59" s="124"/>
      <c r="P59" s="125"/>
      <c r="Q59" s="123" t="str">
        <f>IF(ISERROR(VLOOKUP(Q$58,Työntekijät!$A$2:$B$86,2,FALSE)),"",(VLOOKUP(Q$58,Työntekijät!$A$2:$B$86,2,FALSE)))</f>
        <v>Sukunimi 78</v>
      </c>
      <c r="R59" s="124"/>
      <c r="S59" s="124"/>
      <c r="T59" s="125"/>
      <c r="U59" s="123" t="str">
        <f>IF(ISERROR(VLOOKUP(U$58,Työntekijät!$A$2:$B$86,2,FALSE)),"",(VLOOKUP(U$58,Työntekijät!$A$2:$B$86,2,FALSE)))</f>
        <v>Sukunimi 16</v>
      </c>
      <c r="V59" s="124"/>
      <c r="W59" s="124"/>
      <c r="X59" s="125"/>
      <c r="Y59" s="123" t="str">
        <f>IF(ISERROR(VLOOKUP(Y$58,Työntekijät!$A$2:$B$86,2,FALSE)),"",(VLOOKUP(Y$58,Työntekijät!$A$2:$B$86,2,FALSE)))</f>
        <v>Sukunimi 67</v>
      </c>
      <c r="Z59" s="124"/>
      <c r="AA59" s="124"/>
      <c r="AB59" s="125"/>
      <c r="AC59" s="123" t="str">
        <f>IF(ISERROR(VLOOKUP(AC$58,Työntekijät!$A$2:$B$86,2,FALSE)),"",(VLOOKUP(AC$58,Työntekijät!$A$2:$B$86,2,FALSE)))</f>
        <v>Sukunimi 50</v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22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68</v>
      </c>
      <c r="AL59" s="124"/>
      <c r="AM59" s="124"/>
      <c r="AN59" s="125"/>
      <c r="AO59" s="123" t="str">
        <f>IF(ISERROR(VLOOKUP(AO$58,Työntekijät!$A$2:$B$86,2,FALSE)),"",(VLOOKUP(AO$58,Työntekijät!$A$2:$B$86,2,FALSE)))</f>
        <v>Sukunimi 19</v>
      </c>
      <c r="AP59" s="124"/>
      <c r="AQ59" s="124"/>
      <c r="AR59" s="125"/>
      <c r="AS59" s="123" t="str">
        <f>IF(ISERROR(VLOOKUP(AS$58,Työntekijät!$A$2:$B$86,2,FALSE)),"",(VLOOKUP(AS$58,Työntekijät!$A$2:$B$86,2,FALSE)))</f>
        <v>Sukunimi 3</v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6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56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43383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73" t="s">
        <v>89</v>
      </c>
      <c r="B62" s="142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29"/>
      <c r="F62" s="130"/>
      <c r="G62" s="50"/>
      <c r="H62" s="51"/>
      <c r="I62" s="129"/>
      <c r="J62" s="130"/>
      <c r="K62" s="50"/>
      <c r="L62" s="51"/>
      <c r="M62" s="129">
        <v>17</v>
      </c>
      <c r="N62" s="130"/>
      <c r="O62" s="50"/>
      <c r="P62" s="51"/>
      <c r="Q62" s="129">
        <v>19</v>
      </c>
      <c r="R62" s="130"/>
      <c r="S62" s="50">
        <v>2</v>
      </c>
      <c r="T62" s="51"/>
      <c r="U62" s="129"/>
      <c r="V62" s="130"/>
      <c r="W62" s="50"/>
      <c r="X62" s="51"/>
      <c r="Y62" s="129"/>
      <c r="Z62" s="130"/>
      <c r="AA62" s="50"/>
      <c r="AB62" s="51"/>
      <c r="AC62" s="129">
        <v>14</v>
      </c>
      <c r="AD62" s="130"/>
      <c r="AE62" s="50"/>
      <c r="AF62" s="51">
        <v>2</v>
      </c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>
        <v>4</v>
      </c>
      <c r="AT62" s="130"/>
      <c r="AU62" s="50"/>
      <c r="AV62" s="51"/>
      <c r="AW62" s="129">
        <v>4</v>
      </c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58</v>
      </c>
      <c r="BF62" s="13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0.4358974358974359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0.4358974358974359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0</v>
      </c>
      <c r="V63" s="136"/>
      <c r="W63" s="136">
        <f>IF(ISERROR(X62/(60*X$60/$D62)),"",X62/(60*X$60/$D62))</f>
        <v>0</v>
      </c>
      <c r="X63" s="137"/>
      <c r="Y63" s="135">
        <f>IF(ISERROR((Y62-AA62)/(60*AB$60/$C62)),"",(Y62-AA62)/(60*AB$60/$C62))</f>
        <v>0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0.35897435897435898</v>
      </c>
      <c r="AD63" s="136"/>
      <c r="AE63" s="136">
        <f>IF(ISERROR(AF62/(60*AF$60/$D62)),"",AF62/(60*AF$60/$D62))</f>
        <v>2.2222222222222223E-2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0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0.10256410256410256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0.10256410256410256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71" t="s">
        <v>75</v>
      </c>
      <c r="B64" s="142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>
        <v>26</v>
      </c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26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1.2380952380952381</v>
      </c>
      <c r="V65" s="136"/>
      <c r="W65" s="136">
        <f>IF(ISERROR(X64/(60*X$60/$D64)),"",X64/(60*X$60/$D64))</f>
        <v>0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</v>
      </c>
      <c r="AL65" s="136"/>
      <c r="AM65" s="136">
        <f>IF(ISERROR(AN64/(60*AN$60/$D64)),"",AN64/(60*AN$60/$D64))</f>
        <v>0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71" t="s">
        <v>87</v>
      </c>
      <c r="B66" s="142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>
        <v>6</v>
      </c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6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0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0.25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0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0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71" t="s">
        <v>81</v>
      </c>
      <c r="B68" s="142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29"/>
      <c r="F68" s="130"/>
      <c r="G68" s="50"/>
      <c r="H68" s="51"/>
      <c r="I68" s="129">
        <v>10</v>
      </c>
      <c r="J68" s="130"/>
      <c r="K68" s="50"/>
      <c r="L68" s="51">
        <v>2</v>
      </c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>
        <v>15</v>
      </c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25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0.45454545454545453</v>
      </c>
      <c r="J69" s="136"/>
      <c r="K69" s="136">
        <f>IF(ISERROR(L68/(60*L$60/$D68)),"",L68/(60*L$60/$D68))</f>
        <v>0.04</v>
      </c>
      <c r="L69" s="137"/>
      <c r="M69" s="135">
        <f>IF(ISERROR((M68-O68)/(60*P$60/$C68)),"",(M68-O68)/(60*P$60/$C68))</f>
        <v>0</v>
      </c>
      <c r="N69" s="136"/>
      <c r="O69" s="136">
        <f>IF(ISERROR(P68/(60*P$60/$D68)),"",P68/(60*P$60/$D68))</f>
        <v>0</v>
      </c>
      <c r="P69" s="137"/>
      <c r="Q69" s="135">
        <f>IF(ISERROR((Q68-S68)/(60*T$60/$C68)),"",(Q68-S68)/(60*T$60/$C68))</f>
        <v>0</v>
      </c>
      <c r="R69" s="136"/>
      <c r="S69" s="136">
        <f>IF(ISERROR(T68/(60*T$60/$D68)),"",T68/(60*T$60/$D68))</f>
        <v>0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0</v>
      </c>
      <c r="AH69" s="136"/>
      <c r="AI69" s="136">
        <f>IF(ISERROR(AJ68/(60*AJ$60/$D68)),"",AJ68/(60*AJ$60/$D68))</f>
        <v>0</v>
      </c>
      <c r="AJ69" s="137"/>
      <c r="AK69" s="135">
        <f>IF(ISERROR((AK68-AM68)/(60*AN$60/$C68)),"",(AK68-AM68)/(60*AN$60/$C68))</f>
        <v>0.68181818181818177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71" t="s">
        <v>16</v>
      </c>
      <c r="B70" s="142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29"/>
      <c r="F70" s="130"/>
      <c r="G70" s="50"/>
      <c r="H70" s="51"/>
      <c r="I70" s="129">
        <v>10</v>
      </c>
      <c r="J70" s="130"/>
      <c r="K70" s="50"/>
      <c r="L70" s="51">
        <v>1</v>
      </c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>
        <v>11</v>
      </c>
      <c r="Z70" s="130"/>
      <c r="AA70" s="50"/>
      <c r="AB70" s="51">
        <v>1</v>
      </c>
      <c r="AC70" s="129">
        <v>29</v>
      </c>
      <c r="AD70" s="130"/>
      <c r="AE70" s="50"/>
      <c r="AF70" s="51">
        <v>2</v>
      </c>
      <c r="AG70" s="129"/>
      <c r="AH70" s="130"/>
      <c r="AI70" s="50"/>
      <c r="AJ70" s="51"/>
      <c r="AK70" s="129">
        <v>33</v>
      </c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83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0.26315789473684209</v>
      </c>
      <c r="J71" s="136"/>
      <c r="K71" s="136">
        <f>IF(ISERROR(L70/(60*L$60/$D70)),"",L70/(60*L$60/$D70))</f>
        <v>9.5238095238095247E-3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0.28947368421052633</v>
      </c>
      <c r="Z71" s="136"/>
      <c r="AA71" s="136">
        <f>IF(ISERROR(AB70/(60*AB$60/$D70)),"",AB70/(60*AB$60/$D70))</f>
        <v>9.5238095238095247E-3</v>
      </c>
      <c r="AB71" s="137"/>
      <c r="AC71" s="135">
        <f>IF(ISERROR((AC70-AE70)/(60*AF$60/$C70)),"",(AC70-AE70)/(60*AF$60/$C70))</f>
        <v>0.76315789473684215</v>
      </c>
      <c r="AD71" s="136"/>
      <c r="AE71" s="136">
        <f>IF(ISERROR(AF70/(60*AF$60/$D70)),"",AF70/(60*AF$60/$D70))</f>
        <v>1.9047619047619049E-2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0.86842105263157898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71" t="s">
        <v>30</v>
      </c>
      <c r="B72" s="142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>
        <v>16</v>
      </c>
      <c r="Z72" s="130"/>
      <c r="AA72" s="50">
        <v>1</v>
      </c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16</v>
      </c>
      <c r="BF72" s="13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3"/>
      <c r="C73" s="133" t="s">
        <v>137</v>
      </c>
      <c r="D73" s="134"/>
      <c r="E73" s="135">
        <f>IF(ISERROR((E72-G72)/(60*H$60/$C72)),"",(E72-G72)/(60*H$60/$C72))</f>
        <v>0</v>
      </c>
      <c r="F73" s="136"/>
      <c r="G73" s="136">
        <f>IF(ISERROR(H72/(60*H$60/$D72)),"",H72/(60*H$60/$D72))</f>
        <v>0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1.25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71" t="s">
        <v>8</v>
      </c>
      <c r="B74" s="142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>
        <v>51</v>
      </c>
      <c r="AH74" s="130"/>
      <c r="AI74" s="50"/>
      <c r="AJ74" s="51">
        <v>1</v>
      </c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>
        <v>62</v>
      </c>
      <c r="BB74" s="130"/>
      <c r="BC74" s="50">
        <v>2</v>
      </c>
      <c r="BD74" s="51"/>
      <c r="BE74" s="131">
        <f>E74+I74+M74+Q74+U74+Y74+AC74+AG74+AK74+AO74+AS74+AW74+BA74</f>
        <v>113</v>
      </c>
      <c r="BF74" s="13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</v>
      </c>
      <c r="J75" s="136"/>
      <c r="K75" s="136">
        <f>IF(ISERROR(L74/(60*L$60/$D74)),"",L74/(60*L$60/$D74))</f>
        <v>0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1.0000000000000002</v>
      </c>
      <c r="AH75" s="136"/>
      <c r="AI75" s="136">
        <f>IF(ISERROR(AJ74/(60*AJ$60/$D74)),"",AJ74/(60*AJ$60/$D74))</f>
        <v>1.0638297872340425E-2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</v>
      </c>
      <c r="AT75" s="136"/>
      <c r="AU75" s="136">
        <f>IF(ISERROR(AV74/(60*AV$60/$D74)),"",AV74/(60*AV$60/$D74))</f>
        <v>0</v>
      </c>
      <c r="AV75" s="137"/>
      <c r="AW75" s="135">
        <f>IF(ISERROR((AW74-AY74)/(60*AZ$60/$C74)),"",(AW74-AY74)/(60*AZ$60/$C74))</f>
        <v>0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1.1764705882352944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71" t="s">
        <v>34</v>
      </c>
      <c r="B76" s="142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>
        <v>11</v>
      </c>
      <c r="AP76" s="130"/>
      <c r="AQ76" s="50">
        <v>3</v>
      </c>
      <c r="AR76" s="51"/>
      <c r="AS76" s="129">
        <v>13</v>
      </c>
      <c r="AT76" s="130"/>
      <c r="AU76" s="50">
        <v>3</v>
      </c>
      <c r="AV76" s="51"/>
      <c r="AW76" s="129">
        <v>14</v>
      </c>
      <c r="AX76" s="130"/>
      <c r="AY76" s="50"/>
      <c r="AZ76" s="51">
        <v>4</v>
      </c>
      <c r="BA76" s="129"/>
      <c r="BB76" s="130"/>
      <c r="BC76" s="50"/>
      <c r="BD76" s="51"/>
      <c r="BE76" s="131">
        <f>E76+I76+M76+Q76+U76+Y76+AC76+AG76+AK76+AO76+AS76+AW76+BA76</f>
        <v>38</v>
      </c>
      <c r="BF76" s="13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0.28571428571428575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0.35714285714285721</v>
      </c>
      <c r="AT77" s="136"/>
      <c r="AU77" s="136">
        <f>IF(ISERROR(AV76/(60*AV$60/$D76)),"",AV76/(60*AV$60/$D76))</f>
        <v>0</v>
      </c>
      <c r="AV77" s="137"/>
      <c r="AW77" s="135">
        <f>IF(ISERROR((AW76-AY76)/(60*AZ$60/$C76)),"",(AW76-AY76)/(60*AZ$60/$C76))</f>
        <v>0.50000000000000011</v>
      </c>
      <c r="AX77" s="136"/>
      <c r="AY77" s="136">
        <f>IF(ISERROR(AZ76/(60*AZ$60/$D76)),"",AZ76/(60*AZ$60/$D76))</f>
        <v>5.1948051948051951E-2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0.71770334928229662</v>
      </c>
      <c r="J106" s="147"/>
      <c r="K106" s="147">
        <f t="shared" ref="K106" si="25">SUM(K63,K65,K67,K69,K71,K73,K75,K77,K79,K81,K83,K85,K87,K89,K91,K93,K95,K97,K99,K101,K103,K105)</f>
        <v>4.9523809523809526E-2</v>
      </c>
      <c r="L106" s="148"/>
      <c r="M106" s="149">
        <f t="shared" ref="M106" si="26">SUM(M63,M65,M67,M69,M71,M73,M75,M77,M79,M81,M83,M85,M87,M89,M91,M93,M95,M97,M99,M101,M103,M105)</f>
        <v>0.4358974358974359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0.6858974358974359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1.2380952380952381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1.5394736842105263</v>
      </c>
      <c r="Z106" s="147"/>
      <c r="AA106" s="147">
        <f t="shared" ref="AA106" si="33">SUM(AA63,AA65,AA67,AA69,AA71,AA73,AA75,AA77,AA79,AA81,AA83,AA85,AA87,AA89,AA91,AA93,AA95,AA97,AA99,AA101,AA103,AA105)</f>
        <v>9.5238095238095247E-3</v>
      </c>
      <c r="AB106" s="148"/>
      <c r="AC106" s="149">
        <f t="shared" ref="AC106" si="34">SUM(AC63,AC65,AC67,AC69,AC71,AC73,AC75,AC77,AC79,AC81,AC83,AC85,AC87,AC89,AC91,AC93,AC95,AC97,AC99,AC101,AC103,AC105)</f>
        <v>1.1221322537112011</v>
      </c>
      <c r="AD106" s="147"/>
      <c r="AE106" s="147">
        <f t="shared" ref="AE106" si="35">SUM(AE63,AE65,AE67,AE69,AE71,AE73,AE75,AE77,AE79,AE81,AE83,AE85,AE87,AE89,AE91,AE93,AE95,AE97,AE99,AE101,AE103,AE105)</f>
        <v>4.1269841269841276E-2</v>
      </c>
      <c r="AF106" s="148"/>
      <c r="AG106" s="149">
        <f t="shared" ref="AG106" si="36">SUM(AG63,AG65,AG67,AG69,AG71,AG73,AG75,AG77,AG79,AG81,AG83,AG85,AG87,AG89,AG91,AG93,AG95,AG97,AG99,AG101,AG103,AG105)</f>
        <v>1.0000000000000002</v>
      </c>
      <c r="AH106" s="147"/>
      <c r="AI106" s="147">
        <f t="shared" ref="AI106" si="37">SUM(AI63,AI65,AI67,AI69,AI71,AI73,AI75,AI77,AI79,AI81,AI83,AI85,AI87,AI89,AI91,AI93,AI95,AI97,AI99,AI101,AI103,AI105)</f>
        <v>1.0638297872340425E-2</v>
      </c>
      <c r="AJ106" s="148"/>
      <c r="AK106" s="149">
        <f t="shared" ref="AK106" si="38">SUM(AK63,AK65,AK67,AK69,AK71,AK73,AK75,AK77,AK79,AK81,AK83,AK85,AK87,AK89,AK91,AK93,AK95,AK97,AK99,AK101,AK103,AK105)</f>
        <v>1.5502392344497609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0.28571428571428575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0.45970695970695974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0.60256410256410264</v>
      </c>
      <c r="AX106" s="147"/>
      <c r="AY106" s="147">
        <f t="shared" ref="AY106" si="45">SUM(AY63,AY65,AY67,AY69,AY71,AY73,AY75,AY77,AY79,AY81,AY83,AY85,AY87,AY89,AY91,AY93,AY95,AY97,AY99,AY101,AY103,AY105)</f>
        <v>5.1948051948051951E-2</v>
      </c>
      <c r="AZ106" s="148"/>
      <c r="BA106" s="149">
        <f t="shared" ref="BA106" si="46">SUM(BA63,BA65,BA67,BA69,BA71,BA73,BA75,BA77,BA79,BA81,BA83,BA85,BA87,BA89,BA91,BA93,BA95,BA97,BA99,BA101,BA103,BA105)</f>
        <v>1.1764705882352944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10.813894567764539</v>
      </c>
      <c r="BF106" s="152"/>
      <c r="BG106" s="153">
        <f>SUM(G106,K106,O106,S106,W106,AA106,AE106,AI106,AM106,AQ106,AU106,AY106,BC106)</f>
        <v>0.16290381013785271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92755</v>
      </c>
      <c r="J111" s="111"/>
      <c r="K111" s="111"/>
      <c r="L111" s="112"/>
      <c r="M111" s="110">
        <v>92706</v>
      </c>
      <c r="N111" s="111"/>
      <c r="O111" s="111"/>
      <c r="P111" s="112"/>
      <c r="Q111" s="110">
        <v>92373</v>
      </c>
      <c r="R111" s="111"/>
      <c r="S111" s="111"/>
      <c r="T111" s="112"/>
      <c r="U111" s="110">
        <v>92039</v>
      </c>
      <c r="V111" s="111"/>
      <c r="W111" s="111"/>
      <c r="X111" s="112"/>
      <c r="Y111" s="110">
        <v>92371</v>
      </c>
      <c r="Z111" s="111"/>
      <c r="AA111" s="111"/>
      <c r="AB111" s="112"/>
      <c r="AC111" s="110"/>
      <c r="AD111" s="111"/>
      <c r="AE111" s="111"/>
      <c r="AF111" s="112"/>
      <c r="AG111" s="110">
        <v>92065</v>
      </c>
      <c r="AH111" s="111"/>
      <c r="AI111" s="111"/>
      <c r="AJ111" s="112"/>
      <c r="AK111" s="110"/>
      <c r="AL111" s="111"/>
      <c r="AM111" s="111"/>
      <c r="AN111" s="112"/>
      <c r="AO111" s="110">
        <v>92086</v>
      </c>
      <c r="AP111" s="111"/>
      <c r="AQ111" s="111"/>
      <c r="AR111" s="112"/>
      <c r="AS111" s="110">
        <v>92109</v>
      </c>
      <c r="AT111" s="111"/>
      <c r="AU111" s="111"/>
      <c r="AV111" s="112"/>
      <c r="AW111" s="110">
        <v>92953</v>
      </c>
      <c r="AX111" s="111"/>
      <c r="AY111" s="111"/>
      <c r="AZ111" s="112"/>
      <c r="BA111" s="110">
        <v>92102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73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70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58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8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57</v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17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24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35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81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31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43383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16</v>
      </c>
      <c r="B115" s="142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29"/>
      <c r="F115" s="130"/>
      <c r="G115" s="50"/>
      <c r="H115" s="51"/>
      <c r="I115" s="129">
        <v>31</v>
      </c>
      <c r="J115" s="130"/>
      <c r="K115" s="50">
        <v>1</v>
      </c>
      <c r="L115" s="51">
        <v>1</v>
      </c>
      <c r="M115" s="129">
        <v>20</v>
      </c>
      <c r="N115" s="130"/>
      <c r="O115" s="50"/>
      <c r="P115" s="51">
        <v>1</v>
      </c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>
        <v>5</v>
      </c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56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0.78947368421052633</v>
      </c>
      <c r="J116" s="136"/>
      <c r="K116" s="136">
        <f>IF(ISERROR(L115/(60*L$113/$D115)),"",L115/(60*L$113/$D115))</f>
        <v>9.5238095238095247E-3</v>
      </c>
      <c r="L116" s="137"/>
      <c r="M116" s="135">
        <f>IF(ISERROR((M115-O115)/(60*P$113/$C115)),"",(M115-O115)/(60*P$113/$C115))</f>
        <v>0.52631578947368418</v>
      </c>
      <c r="N116" s="136"/>
      <c r="O116" s="136">
        <f>IF(ISERROR(P115/(60*P$113/$D115)),"",P115/(60*P$113/$D115))</f>
        <v>9.5238095238095247E-3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0.13157894736842105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30</v>
      </c>
      <c r="B117" s="142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>
        <v>19</v>
      </c>
      <c r="R117" s="130"/>
      <c r="S117" s="50">
        <v>1</v>
      </c>
      <c r="T117" s="51">
        <v>3</v>
      </c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19</v>
      </c>
      <c r="BF117" s="13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</v>
      </c>
      <c r="N118" s="136"/>
      <c r="O118" s="136">
        <f>IF(ISERROR(P117/(60*P$113/$D117)),"",P117/(60*P$113/$D117))</f>
        <v>0</v>
      </c>
      <c r="P118" s="137"/>
      <c r="Q118" s="135">
        <f>IF(ISERROR((Q117-S117)/(60*T$113/$C117)),"",(Q117-S117)/(60*T$113/$C117))</f>
        <v>1.5</v>
      </c>
      <c r="R118" s="136"/>
      <c r="S118" s="136">
        <f>IF(ISERROR(T117/(60*T$113/$D117)),"",T117/(60*T$113/$D117))</f>
        <v>5.8823529411764712E-2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75</v>
      </c>
      <c r="B119" s="142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>
        <v>28</v>
      </c>
      <c r="V119" s="130"/>
      <c r="W119" s="50"/>
      <c r="X119" s="51">
        <v>6</v>
      </c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>
        <v>15</v>
      </c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43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1.3333333333333333</v>
      </c>
      <c r="V120" s="136"/>
      <c r="W120" s="136">
        <f>IF(ISERROR(X119/(60*X$113/$D119)),"",X119/(60*X$113/$D119))</f>
        <v>0.11111111111111112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0.7142857142857143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44" t="s">
        <v>81</v>
      </c>
      <c r="B121" s="142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>
        <v>34</v>
      </c>
      <c r="Z121" s="130"/>
      <c r="AA121" s="50">
        <v>10</v>
      </c>
      <c r="AB121" s="51">
        <v>1</v>
      </c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34</v>
      </c>
      <c r="BF121" s="13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1.0909090909090908</v>
      </c>
      <c r="Z122" s="136"/>
      <c r="AA122" s="136">
        <f>IF(ISERROR(AB121/(60*AB$113/$D121)),"",AB121/(60*AB$113/$D121))</f>
        <v>0.02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8</v>
      </c>
      <c r="B123" s="142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>
        <v>3</v>
      </c>
      <c r="AH123" s="130"/>
      <c r="AI123" s="50"/>
      <c r="AJ123" s="51"/>
      <c r="AK123" s="129"/>
      <c r="AL123" s="130"/>
      <c r="AM123" s="50"/>
      <c r="AN123" s="51"/>
      <c r="AO123" s="129">
        <v>5</v>
      </c>
      <c r="AP123" s="130"/>
      <c r="AQ123" s="50"/>
      <c r="AR123" s="51"/>
      <c r="AS123" s="129">
        <v>8</v>
      </c>
      <c r="AT123" s="130"/>
      <c r="AU123" s="50"/>
      <c r="AV123" s="51"/>
      <c r="AW123" s="129"/>
      <c r="AX123" s="130"/>
      <c r="AY123" s="50"/>
      <c r="AZ123" s="51"/>
      <c r="BA123" s="129">
        <v>16</v>
      </c>
      <c r="BB123" s="130"/>
      <c r="BC123" s="50"/>
      <c r="BD123" s="51"/>
      <c r="BE123" s="131">
        <f>E123+I123+M123+Q123+U123+Y123+AC123+AG123+AK123+AO123+AS123+AW123+BA123</f>
        <v>32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0</v>
      </c>
      <c r="J124" s="136"/>
      <c r="K124" s="136">
        <f>IF(ISERROR(L123/(60*L$113/$D123)),"",L123/(60*L$113/$D123))</f>
        <v>0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5.8823529411764712E-2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9.8039215686274522E-2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0.15686274509803924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0.31372549019607848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 t="s">
        <v>61</v>
      </c>
      <c r="B125" s="142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>
        <v>17</v>
      </c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17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0.58620689655172409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44" t="s">
        <v>18</v>
      </c>
      <c r="B127" s="142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29"/>
      <c r="F127" s="130"/>
      <c r="G127" s="50"/>
      <c r="H127" s="51"/>
      <c r="I127" s="129"/>
      <c r="J127" s="130"/>
      <c r="K127" s="50"/>
      <c r="L127" s="51"/>
      <c r="M127" s="129">
        <v>10</v>
      </c>
      <c r="N127" s="130"/>
      <c r="O127" s="50"/>
      <c r="P127" s="51">
        <v>2</v>
      </c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10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5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0.27027027027027029</v>
      </c>
      <c r="N128" s="136"/>
      <c r="O128" s="136">
        <f>IF(ISERROR(P127/(60*P$113/$D127)),"",P127/(60*P$113/$D127))</f>
        <v>1.5384615384615385E-2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0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44" t="s">
        <v>89</v>
      </c>
      <c r="B129" s="142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>
        <v>42</v>
      </c>
      <c r="AX129" s="130"/>
      <c r="AY129" s="50"/>
      <c r="AZ129" s="51">
        <v>2</v>
      </c>
      <c r="BA129" s="129"/>
      <c r="BB129" s="130"/>
      <c r="BC129" s="50"/>
      <c r="BD129" s="51"/>
      <c r="BE129" s="131">
        <f>E129+I129+M129+Q129+U129+Y129+AC129+AG129+AK129+AO129+AS129+AW129+BA129</f>
        <v>42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5"/>
      <c r="B130" s="143"/>
      <c r="C130" s="133" t="s">
        <v>137</v>
      </c>
      <c r="D130" s="134"/>
      <c r="E130" s="135">
        <f>IF(ISERROR((E129-G129)/(60*H$113/$C129)),"",(E129-G129)/(60*H$113/$C129))</f>
        <v>0</v>
      </c>
      <c r="F130" s="136"/>
      <c r="G130" s="136">
        <f>IF(ISERROR(H129/(60*H$113/$D129)),"",H129/(60*H$113/$D129))</f>
        <v>0</v>
      </c>
      <c r="H130" s="137"/>
      <c r="I130" s="135">
        <f>IF(ISERROR((I129-K129)/(60*L$113/$C129)),"",(I129-K129)/(60*L$113/$C129))</f>
        <v>0</v>
      </c>
      <c r="J130" s="136"/>
      <c r="K130" s="136">
        <f>IF(ISERROR(L129/(60*L$113/$D129)),"",L129/(60*L$113/$D129))</f>
        <v>0</v>
      </c>
      <c r="L130" s="137"/>
      <c r="M130" s="135">
        <f>IF(ISERROR((M129-O129)/(60*P$113/$C129)),"",(M129-O129)/(60*P$113/$C129))</f>
        <v>0</v>
      </c>
      <c r="N130" s="136"/>
      <c r="O130" s="136">
        <f>IF(ISERROR(P129/(60*P$113/$D129)),"",P129/(60*P$113/$D129))</f>
        <v>0</v>
      </c>
      <c r="P130" s="137"/>
      <c r="Q130" s="135">
        <f>IF(ISERROR((Q129-S129)/(60*T$113/$C129)),"",(Q129-S129)/(60*T$113/$C129))</f>
        <v>0</v>
      </c>
      <c r="R130" s="136"/>
      <c r="S130" s="136">
        <f>IF(ISERROR(T129/(60*T$113/$D129)),"",T129/(60*T$113/$D129))</f>
        <v>0</v>
      </c>
      <c r="T130" s="137"/>
      <c r="U130" s="135">
        <f>IF(ISERROR((U129-W129)/(60*X$113/$C129)),"",(U129-W129)/(60*X$113/$C129))</f>
        <v>0</v>
      </c>
      <c r="V130" s="136"/>
      <c r="W130" s="136">
        <f>IF(ISERROR(X129/(60*X$113/$D129)),"",X129/(60*X$113/$D129))</f>
        <v>0</v>
      </c>
      <c r="X130" s="137"/>
      <c r="Y130" s="135">
        <f>IF(ISERROR((Y129-AA129)/(60*AB$113/$C129)),"",(Y129-AA129)/(60*AB$113/$C129))</f>
        <v>0</v>
      </c>
      <c r="Z130" s="136"/>
      <c r="AA130" s="136">
        <f>IF(ISERROR(AB129/(60*AB$113/$D129)),"",AB129/(60*AB$113/$D129))</f>
        <v>0</v>
      </c>
      <c r="AB130" s="137"/>
      <c r="AC130" s="135">
        <f>IF(ISERROR((AC129-AE129)/(60*AF$113/$C129)),"",(AC129-AE129)/(60*AF$113/$C129))</f>
        <v>0</v>
      </c>
      <c r="AD130" s="136"/>
      <c r="AE130" s="136">
        <f>IF(ISERROR(AF129/(60*AF$113/$D129)),"",AF129/(60*AF$113/$D129))</f>
        <v>0</v>
      </c>
      <c r="AF130" s="137"/>
      <c r="AG130" s="135">
        <f>IF(ISERROR((AG129-AI129)/(60*AJ$113/$C129)),"",(AG129-AI129)/(60*AJ$113/$C129))</f>
        <v>0</v>
      </c>
      <c r="AH130" s="136"/>
      <c r="AI130" s="136">
        <f>IF(ISERROR(AJ129/(60*AJ$113/$D129)),"",AJ129/(60*AJ$113/$D129))</f>
        <v>0</v>
      </c>
      <c r="AJ130" s="137"/>
      <c r="AK130" s="135">
        <f>IF(ISERROR((AK129-AM129)/(60*AN$113/$C129)),"",(AK129-AM129)/(60*AN$113/$C129))</f>
        <v>0</v>
      </c>
      <c r="AL130" s="136"/>
      <c r="AM130" s="136">
        <f>IF(ISERROR(AN129/(60*AN$113/$D129)),"",AN129/(60*AN$113/$D129))</f>
        <v>0</v>
      </c>
      <c r="AN130" s="137"/>
      <c r="AO130" s="135">
        <f>IF(ISERROR((AO129-AQ129)/(60*AR$113/$C129)),"",(AO129-AQ129)/(60*AR$113/$C129))</f>
        <v>0</v>
      </c>
      <c r="AP130" s="136"/>
      <c r="AQ130" s="136">
        <f>IF(ISERROR(AR129/(60*AR$113/$D129)),"",AR129/(60*AR$113/$D129))</f>
        <v>0</v>
      </c>
      <c r="AR130" s="137"/>
      <c r="AS130" s="135">
        <f>IF(ISERROR((AS129-AU129)/(60*AV$113/$C129)),"",(AS129-AU129)/(60*AV$113/$C129))</f>
        <v>0</v>
      </c>
      <c r="AT130" s="136"/>
      <c r="AU130" s="136">
        <f>IF(ISERROR(AV129/(60*AV$113/$D129)),"",AV129/(60*AV$113/$D129))</f>
        <v>0</v>
      </c>
      <c r="AV130" s="137"/>
      <c r="AW130" s="135">
        <f>IF(ISERROR((AW129-AY129)/(60*AZ$113/$C129)),"",(AW129-AY129)/(60*AZ$113/$C129))</f>
        <v>1.0769230769230769</v>
      </c>
      <c r="AX130" s="136"/>
      <c r="AY130" s="136">
        <f>IF(ISERROR(AZ129/(60*AZ$113/$D129)),"",AZ129/(60*AZ$113/$D129))</f>
        <v>2.2222222222222223E-2</v>
      </c>
      <c r="AZ130" s="137"/>
      <c r="BA130" s="135">
        <f>IF(ISERROR((BA129-BC129)/(60*BD$113/$C129)),"",(BA129-BC129)/(60*BD$113/$C129))</f>
        <v>0</v>
      </c>
      <c r="BB130" s="136"/>
      <c r="BC130" s="136">
        <f>IF(ISERROR(BD129/(60*BD$113/$D129)),"",BD129/(60*BD$113/$D129))</f>
        <v>0</v>
      </c>
      <c r="BD130" s="137"/>
      <c r="BE130" s="138"/>
      <c r="BF130" s="139"/>
      <c r="BG130" s="53"/>
      <c r="BH130" s="54"/>
    </row>
    <row r="131" spans="1:60">
      <c r="A131" s="144" t="s">
        <v>43</v>
      </c>
      <c r="B131" s="142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>
        <v>5</v>
      </c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>
        <v>10</v>
      </c>
      <c r="AT131" s="130"/>
      <c r="AU131" s="50"/>
      <c r="AV131" s="51"/>
      <c r="AW131" s="129"/>
      <c r="AX131" s="130"/>
      <c r="AY131" s="50"/>
      <c r="AZ131" s="51"/>
      <c r="BA131" s="129">
        <v>10</v>
      </c>
      <c r="BB131" s="130"/>
      <c r="BC131" s="50"/>
      <c r="BD131" s="51"/>
      <c r="BE131" s="131">
        <f>E131+I131+M131+Q131+U131+Y131+AC131+AG131+AK131+AO131+AS131+AW131+BA131</f>
        <v>25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>
        <f>IF(ISERROR((E131-G131)/(60*H$113/$C131)),"",(E131-G131)/(60*H$113/$C131))</f>
        <v>0</v>
      </c>
      <c r="F132" s="136"/>
      <c r="G132" s="136">
        <f>IF(ISERROR(H131/(60*H$113/$D131)),"",H131/(60*H$113/$D131))</f>
        <v>0</v>
      </c>
      <c r="H132" s="137"/>
      <c r="I132" s="135">
        <f>IF(ISERROR((I131-K131)/(60*L$113/$C131)),"",(I131-K131)/(60*L$113/$C131))</f>
        <v>0</v>
      </c>
      <c r="J132" s="136"/>
      <c r="K132" s="136">
        <f>IF(ISERROR(L131/(60*L$113/$D131)),"",L131/(60*L$113/$D131))</f>
        <v>0</v>
      </c>
      <c r="L132" s="137"/>
      <c r="M132" s="135">
        <f>IF(ISERROR((M131-O131)/(60*P$113/$C131)),"",(M131-O131)/(60*P$113/$C131))</f>
        <v>0</v>
      </c>
      <c r="N132" s="136"/>
      <c r="O132" s="136">
        <f>IF(ISERROR(P131/(60*P$113/$D131)),"",P131/(60*P$113/$D131))</f>
        <v>0</v>
      </c>
      <c r="P132" s="137"/>
      <c r="Q132" s="135">
        <f>IF(ISERROR((Q131-S131)/(60*T$113/$C131)),"",(Q131-S131)/(60*T$113/$C131))</f>
        <v>0</v>
      </c>
      <c r="R132" s="136"/>
      <c r="S132" s="136">
        <f>IF(ISERROR(T131/(60*T$113/$D131)),"",T131/(60*T$113/$D131))</f>
        <v>0</v>
      </c>
      <c r="T132" s="137"/>
      <c r="U132" s="135">
        <f>IF(ISERROR((U131-W131)/(60*X$113/$C131)),"",(U131-W131)/(60*X$113/$C131))</f>
        <v>0</v>
      </c>
      <c r="V132" s="136"/>
      <c r="W132" s="136">
        <f>IF(ISERROR(X131/(60*X$113/$D131)),"",X131/(60*X$113/$D131))</f>
        <v>0</v>
      </c>
      <c r="X132" s="137"/>
      <c r="Y132" s="135">
        <f>IF(ISERROR((Y131-AA131)/(60*AB$113/$C131)),"",(Y131-AA131)/(60*AB$113/$C131))</f>
        <v>0</v>
      </c>
      <c r="Z132" s="136"/>
      <c r="AA132" s="136">
        <f>IF(ISERROR(AB131/(60*AB$113/$D131)),"",AB131/(60*AB$113/$D131))</f>
        <v>0</v>
      </c>
      <c r="AB132" s="137"/>
      <c r="AC132" s="135">
        <f>IF(ISERROR((AC131-AE131)/(60*AF$113/$C131)),"",(AC131-AE131)/(60*AF$113/$C131))</f>
        <v>0</v>
      </c>
      <c r="AD132" s="136"/>
      <c r="AE132" s="136">
        <f>IF(ISERROR(AF131/(60*AF$113/$D131)),"",AF131/(60*AF$113/$D131))</f>
        <v>0</v>
      </c>
      <c r="AF132" s="137"/>
      <c r="AG132" s="135">
        <f>IF(ISERROR((AG131-AI131)/(60*AJ$113/$C131)),"",(AG131-AI131)/(60*AJ$113/$C131))</f>
        <v>0.11627906976744186</v>
      </c>
      <c r="AH132" s="136"/>
      <c r="AI132" s="136">
        <f>IF(ISERROR(AJ131/(60*AJ$113/$D131)),"",AJ131/(60*AJ$113/$D131))</f>
        <v>0</v>
      </c>
      <c r="AJ132" s="137"/>
      <c r="AK132" s="135">
        <f>IF(ISERROR((AK131-AM131)/(60*AN$113/$C131)),"",(AK131-AM131)/(60*AN$113/$C131))</f>
        <v>0</v>
      </c>
      <c r="AL132" s="136"/>
      <c r="AM132" s="136">
        <f>IF(ISERROR(AN131/(60*AN$113/$D131)),"",AN131/(60*AN$113/$D131))</f>
        <v>0</v>
      </c>
      <c r="AN132" s="137"/>
      <c r="AO132" s="135">
        <f>IF(ISERROR((AO131-AQ131)/(60*AR$113/$C131)),"",(AO131-AQ131)/(60*AR$113/$C131))</f>
        <v>0</v>
      </c>
      <c r="AP132" s="136"/>
      <c r="AQ132" s="136">
        <f>IF(ISERROR(AR131/(60*AR$113/$D131)),"",AR131/(60*AR$113/$D131))</f>
        <v>0</v>
      </c>
      <c r="AR132" s="137"/>
      <c r="AS132" s="135">
        <f>IF(ISERROR((AS131-AU131)/(60*AV$113/$C131)),"",(AS131-AU131)/(60*AV$113/$C131))</f>
        <v>0.23255813953488372</v>
      </c>
      <c r="AT132" s="136"/>
      <c r="AU132" s="136">
        <f>IF(ISERROR(AV131/(60*AV$113/$D131)),"",AV131/(60*AV$113/$D131))</f>
        <v>0</v>
      </c>
      <c r="AV132" s="137"/>
      <c r="AW132" s="135">
        <f>IF(ISERROR((AW131-AY131)/(60*AZ$113/$C131)),"",(AW131-AY131)/(60*AZ$113/$C131))</f>
        <v>0</v>
      </c>
      <c r="AX132" s="136"/>
      <c r="AY132" s="136">
        <f>IF(ISERROR(AZ131/(60*AZ$113/$D131)),"",AZ131/(60*AZ$113/$D131))</f>
        <v>0</v>
      </c>
      <c r="AZ132" s="137"/>
      <c r="BA132" s="135">
        <f>IF(ISERROR((BA131-BC131)/(60*BD$113/$C131)),"",(BA131-BC131)/(60*BD$113/$C131))</f>
        <v>0.23255813953488372</v>
      </c>
      <c r="BB132" s="136"/>
      <c r="BC132" s="136">
        <f>IF(ISERROR(BD131/(60*BD$113/$D131)),"",BD131/(60*BD$113/$D131))</f>
        <v>0</v>
      </c>
      <c r="BD132" s="137"/>
      <c r="BE132" s="138"/>
      <c r="BF132" s="139"/>
      <c r="BG132" s="53"/>
      <c r="BH132" s="54"/>
    </row>
    <row r="133" spans="1:60">
      <c r="A133" s="144" t="s">
        <v>20</v>
      </c>
      <c r="B133" s="142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29"/>
      <c r="F133" s="130"/>
      <c r="G133" s="50"/>
      <c r="H133" s="51"/>
      <c r="I133" s="129">
        <v>27</v>
      </c>
      <c r="J133" s="130"/>
      <c r="K133" s="50"/>
      <c r="L133" s="51"/>
      <c r="M133" s="129">
        <v>31</v>
      </c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58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>
        <f>IF(ISERROR((E133-G133)/(60*H$113/$C133)),"",(E133-G133)/(60*H$113/$C133))</f>
        <v>0</v>
      </c>
      <c r="F134" s="136"/>
      <c r="G134" s="136">
        <f>IF(ISERROR(H133/(60*H$113/$D133)),"",H133/(60*H$113/$D133))</f>
        <v>0</v>
      </c>
      <c r="H134" s="137"/>
      <c r="I134" s="135">
        <f>IF(ISERROR((I133-K133)/(60*L$113/$C133)),"",(I133-K133)/(60*L$113/$C133))</f>
        <v>0.71052631578947367</v>
      </c>
      <c r="J134" s="136"/>
      <c r="K134" s="136">
        <f>IF(ISERROR(L133/(60*L$113/$D133)),"",L133/(60*L$113/$D133))</f>
        <v>0</v>
      </c>
      <c r="L134" s="137"/>
      <c r="M134" s="135">
        <f>IF(ISERROR((M133-O133)/(60*P$113/$C133)),"",(M133-O133)/(60*P$113/$C133))</f>
        <v>0.81578947368421051</v>
      </c>
      <c r="N134" s="136"/>
      <c r="O134" s="136">
        <f>IF(ISERROR(P133/(60*P$113/$D133)),"",P133/(60*P$113/$D133))</f>
        <v>0</v>
      </c>
      <c r="P134" s="137"/>
      <c r="Q134" s="135">
        <f>IF(ISERROR((Q133-S133)/(60*T$113/$C133)),"",(Q133-S133)/(60*T$113/$C133))</f>
        <v>0</v>
      </c>
      <c r="R134" s="136"/>
      <c r="S134" s="136">
        <f>IF(ISERROR(T133/(60*T$113/$D133)),"",T133/(60*T$113/$D133))</f>
        <v>0</v>
      </c>
      <c r="T134" s="137"/>
      <c r="U134" s="135">
        <f>IF(ISERROR((U133-W133)/(60*X$113/$C133)),"",(U133-W133)/(60*X$113/$C133))</f>
        <v>0</v>
      </c>
      <c r="V134" s="136"/>
      <c r="W134" s="136">
        <f>IF(ISERROR(X133/(60*X$113/$D133)),"",X133/(60*X$113/$D133))</f>
        <v>0</v>
      </c>
      <c r="X134" s="137"/>
      <c r="Y134" s="135">
        <f>IF(ISERROR((Y133-AA133)/(60*AB$113/$C133)),"",(Y133-AA133)/(60*AB$113/$C133))</f>
        <v>0</v>
      </c>
      <c r="Z134" s="136"/>
      <c r="AA134" s="136">
        <f>IF(ISERROR(AB133/(60*AB$113/$D133)),"",AB133/(60*AB$113/$D133))</f>
        <v>0</v>
      </c>
      <c r="AB134" s="137"/>
      <c r="AC134" s="135">
        <f>IF(ISERROR((AC133-AE133)/(60*AF$113/$C133)),"",(AC133-AE133)/(60*AF$113/$C133))</f>
        <v>0</v>
      </c>
      <c r="AD134" s="136"/>
      <c r="AE134" s="136">
        <f>IF(ISERROR(AF133/(60*AF$113/$D133)),"",AF133/(60*AF$113/$D133))</f>
        <v>0</v>
      </c>
      <c r="AF134" s="137"/>
      <c r="AG134" s="135">
        <f>IF(ISERROR((AG133-AI133)/(60*AJ$113/$C133)),"",(AG133-AI133)/(60*AJ$113/$C133))</f>
        <v>0</v>
      </c>
      <c r="AH134" s="136"/>
      <c r="AI134" s="136">
        <f>IF(ISERROR(AJ133/(60*AJ$113/$D133)),"",AJ133/(60*AJ$113/$D133))</f>
        <v>0</v>
      </c>
      <c r="AJ134" s="137"/>
      <c r="AK134" s="135">
        <f>IF(ISERROR((AK133-AM133)/(60*AN$113/$C133)),"",(AK133-AM133)/(60*AN$113/$C133))</f>
        <v>0</v>
      </c>
      <c r="AL134" s="136"/>
      <c r="AM134" s="136">
        <f>IF(ISERROR(AN133/(60*AN$113/$D133)),"",AN133/(60*AN$113/$D133))</f>
        <v>0</v>
      </c>
      <c r="AN134" s="137"/>
      <c r="AO134" s="135">
        <f>IF(ISERROR((AO133-AQ133)/(60*AR$113/$C133)),"",(AO133-AQ133)/(60*AR$113/$C133))</f>
        <v>0</v>
      </c>
      <c r="AP134" s="136"/>
      <c r="AQ134" s="136">
        <f>IF(ISERROR(AR133/(60*AR$113/$D133)),"",AR133/(60*AR$113/$D133))</f>
        <v>0</v>
      </c>
      <c r="AR134" s="137"/>
      <c r="AS134" s="135">
        <f>IF(ISERROR((AS133-AU133)/(60*AV$113/$C133)),"",(AS133-AU133)/(60*AV$113/$C133))</f>
        <v>0</v>
      </c>
      <c r="AT134" s="136"/>
      <c r="AU134" s="136">
        <f>IF(ISERROR(AV133/(60*AV$113/$D133)),"",AV133/(60*AV$113/$D133))</f>
        <v>0</v>
      </c>
      <c r="AV134" s="137"/>
      <c r="AW134" s="135">
        <f>IF(ISERROR((AW133-AY133)/(60*AZ$113/$C133)),"",(AW133-AY133)/(60*AZ$113/$C133))</f>
        <v>0</v>
      </c>
      <c r="AX134" s="136"/>
      <c r="AY134" s="136">
        <f>IF(ISERROR(AZ133/(60*AZ$113/$D133)),"",AZ133/(60*AZ$113/$D133))</f>
        <v>0</v>
      </c>
      <c r="AZ134" s="137"/>
      <c r="BA134" s="135">
        <f>IF(ISERROR((BA133-BC133)/(60*BD$113/$C133)),"",(BA133-BC133)/(60*BD$113/$C133))</f>
        <v>0</v>
      </c>
      <c r="BB134" s="136"/>
      <c r="BC134" s="136">
        <f>IF(ISERROR(BD133/(60*BD$113/$D133)),"",BD133/(60*BD$113/$D133))</f>
        <v>0</v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1.5</v>
      </c>
      <c r="J159" s="147"/>
      <c r="K159" s="147">
        <f t="shared" ref="K159" si="49">SUM(K116,K118,K120,K122,K124,K126,K128,K130,K132,K134,K136,K138,K140,K142,K144,K146,K148,K150,K152,K154,K156,K158)</f>
        <v>9.5238095238095247E-3</v>
      </c>
      <c r="L159" s="148"/>
      <c r="M159" s="149">
        <f t="shared" ref="M159" si="50">SUM(M116,M118,M120,M122,M124,M126,M128,M130,M132,M134,M136,M138,M140,M142,M144,M146,M148,M150,M152,M154,M156,M158)</f>
        <v>1.6123755334281649</v>
      </c>
      <c r="N159" s="147"/>
      <c r="O159" s="147">
        <f t="shared" ref="O159" si="51">SUM(O116,O118,O120,O122,O124,O126,O128,O130,O132,O134,O136,O138,O140,O142,O144,O146,O148,O150,O152,O154,O156,O158)</f>
        <v>2.490842490842491E-2</v>
      </c>
      <c r="P159" s="148"/>
      <c r="Q159" s="149">
        <f t="shared" ref="Q159" si="52">SUM(Q116,Q118,Q120,Q122,Q124,Q126,Q128,Q130,Q132,Q134,Q136,Q138,Q140,Q142,Q144,Q146,Q148,Q150,Q152,Q154,Q156,Q158)</f>
        <v>1.5</v>
      </c>
      <c r="R159" s="147"/>
      <c r="S159" s="147">
        <f t="shared" ref="S159" si="53">SUM(S116,S118,S120,S122,S124,S126,S128,S130,S132,S134,S136,S138,S140,S142,S144,S146,S148,S150,S152,S154,S156,S158)</f>
        <v>5.8823529411764712E-2</v>
      </c>
      <c r="T159" s="148"/>
      <c r="U159" s="149">
        <f t="shared" ref="U159" si="54">SUM(U116,U118,U120,U122,U124,U126,U128,U130,U132,U134,U136,U138,U140,U142,U144,U146,U148,U150,U152,U154,U156,U158)</f>
        <v>1.3333333333333333</v>
      </c>
      <c r="V159" s="147"/>
      <c r="W159" s="147">
        <f t="shared" ref="W159" si="55">SUM(W116,W118,W120,W122,W124,W126,W128,W130,W132,W134,W136,W138,W140,W142,W144,W146,W148,W150,W152,W154,W156,W158)</f>
        <v>0.11111111111111112</v>
      </c>
      <c r="X159" s="148"/>
      <c r="Y159" s="149">
        <f t="shared" ref="Y159" si="56">SUM(Y116,Y118,Y120,Y122,Y124,Y126,Y128,Y130,Y132,Y134,Y136,Y138,Y140,Y142,Y144,Y146,Y148,Y150,Y152,Y154,Y156,Y158)</f>
        <v>1.0909090909090908</v>
      </c>
      <c r="Z159" s="147"/>
      <c r="AA159" s="147">
        <f t="shared" ref="AA159" si="57">SUM(AA116,AA118,AA120,AA122,AA124,AA126,AA128,AA130,AA132,AA134,AA136,AA138,AA140,AA142,AA144,AA146,AA148,AA150,AA152,AA154,AA156,AA158)</f>
        <v>0.02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0.76130949573093065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0.8123249299719888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0.52099983200134403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1.0769230769230769</v>
      </c>
      <c r="AX159" s="147"/>
      <c r="AY159" s="147">
        <f t="shared" ref="AY159" si="69">SUM(AY116,AY118,AY120,AY122,AY124,AY126,AY128,AY130,AY132,AY134,AY136,AY138,AY140,AY142,AY144,AY146,AY148,AY150,AY152,AY154,AY156,AY158)</f>
        <v>2.2222222222222223E-2</v>
      </c>
      <c r="AZ159" s="148"/>
      <c r="BA159" s="149">
        <f t="shared" ref="BA159" si="70">SUM(BA116,BA118,BA120,BA122,BA124,BA126,BA128,BA130,BA132,BA134,BA136,BA138,BA140,BA142,BA144,BA146,BA148,BA150,BA152,BA154,BA156,BA158)</f>
        <v>0.54628362973096223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10.75445892202889</v>
      </c>
      <c r="BF159" s="152"/>
      <c r="BG159" s="153">
        <f>SUM(G159,K159,O159,S159,W159,AA159,AE159,AI159,AM159,AQ159,AU159,AY159,BC159)</f>
        <v>0.24658909717733246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1.0050125313283207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0.76722715880610615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1.5095238095238095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0.70551378446115298</v>
      </c>
      <c r="H165" s="165"/>
      <c r="I165" s="60">
        <v>3</v>
      </c>
      <c r="J165" s="161" t="s">
        <v>143</v>
      </c>
      <c r="K165" s="162"/>
      <c r="L165" s="163"/>
      <c r="M165" s="164">
        <f>IF($M$106+$O$106=0,"",$M$106+$O$106)</f>
        <v>0.4358974358974359</v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1.6372839583365897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1.1449874686716792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0.6858974358974359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1.5588235294117647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0.31578947368421051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1.2380952380952381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1.4444444444444444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0.6769423558897244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9.5238095238095247E-3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1.1109090909090908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1.1449874686716792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1.5394736842105263</v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0.89473684210526316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1.0106382978723407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0.76130949573093065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1.5064935064935066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1.5502392344497609</v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0.65350877192982459</v>
      </c>
      <c r="H172" s="165"/>
      <c r="I172" s="60">
        <v>10</v>
      </c>
      <c r="J172" s="161" t="s">
        <v>150</v>
      </c>
      <c r="K172" s="162"/>
      <c r="L172" s="163"/>
      <c r="M172" s="164">
        <f>IF($AO$106+$AQ$106=0,"",$AO$106+$AQ$106)</f>
        <v>0.28571428571428575</v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0.8123249299719888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0.67982456140350878</v>
      </c>
      <c r="H173" s="165"/>
      <c r="I173" s="60">
        <v>11</v>
      </c>
      <c r="J173" s="161" t="s">
        <v>151</v>
      </c>
      <c r="K173" s="162"/>
      <c r="L173" s="163"/>
      <c r="M173" s="164">
        <f>IF($AS$106+$AU$106=0,"",$AS$106+$AU$106)</f>
        <v>0.45970695970695974</v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0.52099983200134403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0.837092731829574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0.65451215451215461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1.099145299145299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0.52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1.1764705882352944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0.54628362973096223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10.084889496468445</v>
      </c>
      <c r="G176" s="177"/>
      <c r="H176" s="177"/>
      <c r="I176" s="55"/>
      <c r="J176" s="55"/>
      <c r="K176" s="55"/>
      <c r="L176" s="176">
        <f>SUM(M163:N175)</f>
        <v>9.8133962829213459</v>
      </c>
      <c r="M176" s="177"/>
      <c r="N176" s="177"/>
      <c r="O176" s="55"/>
      <c r="P176" s="55"/>
      <c r="Q176" s="55"/>
      <c r="R176" s="176">
        <f>SUM(S163:T175)</f>
        <v>11.001048019206223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30.899333798596015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0.6437361208040836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C76:AD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K77:AL77"/>
    <mergeCell ref="AM77:AN77"/>
    <mergeCell ref="AO77:AP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A73:BB73"/>
    <mergeCell ref="BC73:BD73"/>
    <mergeCell ref="BE73:BF73"/>
    <mergeCell ref="E74:F74"/>
    <mergeCell ref="I74:J74"/>
    <mergeCell ref="M74:N74"/>
    <mergeCell ref="Q74:R74"/>
    <mergeCell ref="U74:V74"/>
    <mergeCell ref="Y74:Z74"/>
    <mergeCell ref="AO73:AP73"/>
    <mergeCell ref="AQ73:AR73"/>
    <mergeCell ref="AS73:AT73"/>
    <mergeCell ref="AU73:AV73"/>
    <mergeCell ref="AW73:AX73"/>
    <mergeCell ref="AY73:AZ73"/>
    <mergeCell ref="AC73:AD73"/>
    <mergeCell ref="AE73:AF73"/>
    <mergeCell ref="AG73:AH73"/>
    <mergeCell ref="AI73:AJ73"/>
    <mergeCell ref="AK73:AL73"/>
    <mergeCell ref="AM73:AN73"/>
    <mergeCell ref="Q73:R73"/>
    <mergeCell ref="S73:T73"/>
    <mergeCell ref="U73:V73"/>
    <mergeCell ref="W73:X73"/>
    <mergeCell ref="Y73:Z73"/>
    <mergeCell ref="AA73:AB73"/>
    <mergeCell ref="AW72:AX72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Y72:Z72"/>
    <mergeCell ref="AC72:AD72"/>
    <mergeCell ref="AG72:AH72"/>
    <mergeCell ref="AK72:AL72"/>
    <mergeCell ref="AO72:AP72"/>
    <mergeCell ref="AS72:AT72"/>
    <mergeCell ref="AY71:AZ71"/>
    <mergeCell ref="BA71:BB71"/>
    <mergeCell ref="BC71:BD71"/>
    <mergeCell ref="BE71:BF71"/>
    <mergeCell ref="B72:B73"/>
    <mergeCell ref="E72:F72"/>
    <mergeCell ref="I72:J72"/>
    <mergeCell ref="M72:N72"/>
    <mergeCell ref="Q72:R72"/>
    <mergeCell ref="U72:V72"/>
    <mergeCell ref="AM71:AN71"/>
    <mergeCell ref="AO71:AP71"/>
    <mergeCell ref="AQ71:AR71"/>
    <mergeCell ref="AS71:AT71"/>
    <mergeCell ref="AU71:AV71"/>
    <mergeCell ref="AW71:AX71"/>
    <mergeCell ref="AA71:AB71"/>
    <mergeCell ref="AC71:AD71"/>
    <mergeCell ref="AE71:AF71"/>
    <mergeCell ref="AG71:AH71"/>
    <mergeCell ref="AI71:AJ71"/>
    <mergeCell ref="AK71:AL71"/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K71:L71"/>
    <mergeCell ref="M71:N71"/>
    <mergeCell ref="AK70:AL70"/>
    <mergeCell ref="AO70:AP70"/>
    <mergeCell ref="AS70:AT70"/>
    <mergeCell ref="AW70:AX70"/>
    <mergeCell ref="BA70:BB70"/>
    <mergeCell ref="BE70:BF70"/>
    <mergeCell ref="BE69:BF69"/>
    <mergeCell ref="B70:B71"/>
    <mergeCell ref="E70:F70"/>
    <mergeCell ref="I70:J70"/>
    <mergeCell ref="M70:N70"/>
    <mergeCell ref="Q70:R70"/>
    <mergeCell ref="U70:V70"/>
    <mergeCell ref="Y70:Z70"/>
    <mergeCell ref="AC70:AD70"/>
    <mergeCell ref="AG70:AH70"/>
    <mergeCell ref="AS69:AT69"/>
    <mergeCell ref="AU69:AV69"/>
    <mergeCell ref="AW69:AX69"/>
    <mergeCell ref="AY69:AZ69"/>
    <mergeCell ref="BA69:BB69"/>
    <mergeCell ref="BC69:BD69"/>
    <mergeCell ref="AG69:AH69"/>
    <mergeCell ref="AI69:AJ69"/>
    <mergeCell ref="AK69:AL69"/>
    <mergeCell ref="AM69:AN69"/>
    <mergeCell ref="AO69:AP69"/>
    <mergeCell ref="AQ69:AR69"/>
    <mergeCell ref="U69:V69"/>
    <mergeCell ref="W69:X69"/>
    <mergeCell ref="AE69:AF69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AG68:AH68"/>
    <mergeCell ref="AK68:AL68"/>
    <mergeCell ref="AO68:AP68"/>
    <mergeCell ref="AS68:AT68"/>
    <mergeCell ref="AW68:AX68"/>
    <mergeCell ref="BA68:BB68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C68:AD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Y69:Z69"/>
    <mergeCell ref="AA69:AB69"/>
    <mergeCell ref="AC69:AD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A65:BB65"/>
    <mergeCell ref="BC65:BD65"/>
    <mergeCell ref="BE65:BF65"/>
    <mergeCell ref="E66:F66"/>
    <mergeCell ref="I66:J66"/>
    <mergeCell ref="M66:N66"/>
    <mergeCell ref="Q66:R66"/>
    <mergeCell ref="U66:V66"/>
    <mergeCell ref="Y66:Z66"/>
    <mergeCell ref="AO65:AP65"/>
    <mergeCell ref="AQ65:AR65"/>
    <mergeCell ref="AS65:AT65"/>
    <mergeCell ref="AU65:AV65"/>
    <mergeCell ref="AW65:AX65"/>
    <mergeCell ref="AY65:AZ65"/>
    <mergeCell ref="AC65:AD65"/>
    <mergeCell ref="Y63:Z63"/>
    <mergeCell ref="B62:B63"/>
    <mergeCell ref="AE65:AF65"/>
    <mergeCell ref="AG65:AH65"/>
    <mergeCell ref="AI65:AJ65"/>
    <mergeCell ref="AK65:AL65"/>
    <mergeCell ref="AM65:AN65"/>
    <mergeCell ref="Q65:R65"/>
    <mergeCell ref="S65:T65"/>
    <mergeCell ref="U65:V65"/>
    <mergeCell ref="W65:X65"/>
    <mergeCell ref="Y65:Z65"/>
    <mergeCell ref="AA65:AB65"/>
    <mergeCell ref="AW64:AX64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Y64:Z64"/>
    <mergeCell ref="AC64:AD64"/>
    <mergeCell ref="AG64:AH64"/>
    <mergeCell ref="AK64:AL64"/>
    <mergeCell ref="AO64:AP64"/>
    <mergeCell ref="AS64:AT64"/>
    <mergeCell ref="M62:N62"/>
    <mergeCell ref="Q62:R62"/>
    <mergeCell ref="AY63:AZ63"/>
    <mergeCell ref="BA63:BB63"/>
    <mergeCell ref="BC63:BD63"/>
    <mergeCell ref="BE63:BF63"/>
    <mergeCell ref="E61:F61"/>
    <mergeCell ref="I61:J61"/>
    <mergeCell ref="M61:N61"/>
    <mergeCell ref="B64:B65"/>
    <mergeCell ref="E64:F64"/>
    <mergeCell ref="I64:J64"/>
    <mergeCell ref="M64:N64"/>
    <mergeCell ref="Q64:R64"/>
    <mergeCell ref="U64:V64"/>
    <mergeCell ref="AM63:AN63"/>
    <mergeCell ref="AO63:AP63"/>
    <mergeCell ref="AQ63:AR63"/>
    <mergeCell ref="AS63:AT63"/>
    <mergeCell ref="AU63:AV63"/>
    <mergeCell ref="AW63:AX63"/>
    <mergeCell ref="AA63:AB63"/>
    <mergeCell ref="AC63:AD63"/>
    <mergeCell ref="AE63:AF63"/>
    <mergeCell ref="AG63:AH63"/>
    <mergeCell ref="AI63:AJ63"/>
    <mergeCell ref="AK63:AL63"/>
    <mergeCell ref="O63:P63"/>
    <mergeCell ref="Q63:R63"/>
    <mergeCell ref="S63:T63"/>
    <mergeCell ref="U63:V63"/>
    <mergeCell ref="W63:X63"/>
    <mergeCell ref="Q59:T59"/>
    <mergeCell ref="U59:X59"/>
    <mergeCell ref="Y59:AB59"/>
    <mergeCell ref="U58:X58"/>
    <mergeCell ref="Y58:AB58"/>
    <mergeCell ref="AC58:AF58"/>
    <mergeCell ref="AG58:AJ58"/>
    <mergeCell ref="AK58:AN58"/>
    <mergeCell ref="AO58:AR58"/>
    <mergeCell ref="AS62:AT62"/>
    <mergeCell ref="AW62:AX62"/>
    <mergeCell ref="BA62:BB62"/>
    <mergeCell ref="BE62:BF62"/>
    <mergeCell ref="C63:D63"/>
    <mergeCell ref="E63:F63"/>
    <mergeCell ref="G63:H63"/>
    <mergeCell ref="I63:J63"/>
    <mergeCell ref="K63:L63"/>
    <mergeCell ref="M63:N63"/>
    <mergeCell ref="U62:V62"/>
    <mergeCell ref="Y62:Z62"/>
    <mergeCell ref="AC62:AD62"/>
    <mergeCell ref="AG62:AH62"/>
    <mergeCell ref="AK62:AL62"/>
    <mergeCell ref="AO62:AP62"/>
    <mergeCell ref="AO61:AP61"/>
    <mergeCell ref="AS61:AT61"/>
    <mergeCell ref="AW61:AX61"/>
    <mergeCell ref="BA61:BB61"/>
    <mergeCell ref="BE61:BF61"/>
    <mergeCell ref="E62:F62"/>
    <mergeCell ref="I62:J62"/>
    <mergeCell ref="BA59:BD59"/>
    <mergeCell ref="BA58:BD58"/>
    <mergeCell ref="BE57:BH59"/>
    <mergeCell ref="C58:D58"/>
    <mergeCell ref="E58:H58"/>
    <mergeCell ref="I58:L58"/>
    <mergeCell ref="M58:P58"/>
    <mergeCell ref="Q58:T58"/>
    <mergeCell ref="Q57:T57"/>
    <mergeCell ref="U57:X57"/>
    <mergeCell ref="Y57:AB57"/>
    <mergeCell ref="AC57:AF57"/>
    <mergeCell ref="AG57:AJ57"/>
    <mergeCell ref="AK57:AN57"/>
    <mergeCell ref="Q61:R61"/>
    <mergeCell ref="U61:V61"/>
    <mergeCell ref="Y61:Z61"/>
    <mergeCell ref="AC61:AD61"/>
    <mergeCell ref="AG61:AH61"/>
    <mergeCell ref="AK61:AL61"/>
    <mergeCell ref="AC59:AF59"/>
    <mergeCell ref="AG59:AJ59"/>
    <mergeCell ref="AK59:AN59"/>
    <mergeCell ref="AO59:AR59"/>
    <mergeCell ref="AS59:AV59"/>
    <mergeCell ref="AW59:AZ59"/>
    <mergeCell ref="AS58:AV58"/>
    <mergeCell ref="AW58:AZ58"/>
    <mergeCell ref="C59:D59"/>
    <mergeCell ref="E59:H59"/>
    <mergeCell ref="I59:L59"/>
    <mergeCell ref="M59:P59"/>
    <mergeCell ref="BA53:BB53"/>
    <mergeCell ref="BC53:BD53"/>
    <mergeCell ref="BE53:BF53"/>
    <mergeCell ref="BG53:BH53"/>
    <mergeCell ref="A57:A59"/>
    <mergeCell ref="B57:B59"/>
    <mergeCell ref="C57:D57"/>
    <mergeCell ref="E57:H57"/>
    <mergeCell ref="I57:L57"/>
    <mergeCell ref="M57:P57"/>
    <mergeCell ref="AO53:AP53"/>
    <mergeCell ref="AQ53:AR53"/>
    <mergeCell ref="AS53:AT53"/>
    <mergeCell ref="AU53:AV53"/>
    <mergeCell ref="AW53:AX53"/>
    <mergeCell ref="AY53:AZ53"/>
    <mergeCell ref="AC53:AD53"/>
    <mergeCell ref="AE53:AF53"/>
    <mergeCell ref="AG53:AH53"/>
    <mergeCell ref="AI53:AJ53"/>
    <mergeCell ref="AK53:AL53"/>
    <mergeCell ref="AM53:AN53"/>
    <mergeCell ref="Q53:R53"/>
    <mergeCell ref="S53:T53"/>
    <mergeCell ref="U53:V53"/>
    <mergeCell ref="W53:X53"/>
    <mergeCell ref="Y53:Z53"/>
    <mergeCell ref="AA53:AB53"/>
    <mergeCell ref="AO57:AR57"/>
    <mergeCell ref="AS57:AV57"/>
    <mergeCell ref="AW57:AZ57"/>
    <mergeCell ref="BA57:BD57"/>
    <mergeCell ref="E53:F53"/>
    <mergeCell ref="G53:H53"/>
    <mergeCell ref="I53:J53"/>
    <mergeCell ref="K53:L53"/>
    <mergeCell ref="M53:N53"/>
    <mergeCell ref="O53:P53"/>
    <mergeCell ref="AM52:AN52"/>
    <mergeCell ref="AO52:AP52"/>
    <mergeCell ref="AQ52:AR52"/>
    <mergeCell ref="AS52:AT52"/>
    <mergeCell ref="AU52:AV52"/>
    <mergeCell ref="AW52:AX52"/>
    <mergeCell ref="AA52:AB52"/>
    <mergeCell ref="AC52:AD52"/>
    <mergeCell ref="AE52:AF52"/>
    <mergeCell ref="AG52:AH52"/>
    <mergeCell ref="AI52:AJ52"/>
    <mergeCell ref="AK52:AL52"/>
    <mergeCell ref="O52:P52"/>
    <mergeCell ref="Q52:R52"/>
    <mergeCell ref="W52:X52"/>
    <mergeCell ref="Y52:Z52"/>
    <mergeCell ref="BA51:BB51"/>
    <mergeCell ref="BE51:BF51"/>
    <mergeCell ref="C52:D52"/>
    <mergeCell ref="E52:F52"/>
    <mergeCell ref="G52:H52"/>
    <mergeCell ref="I52:J52"/>
    <mergeCell ref="K52:L52"/>
    <mergeCell ref="M52:N52"/>
    <mergeCell ref="U51:V51"/>
    <mergeCell ref="Y51:Z51"/>
    <mergeCell ref="AC51:AD51"/>
    <mergeCell ref="AG51:AH51"/>
    <mergeCell ref="AK51:AL51"/>
    <mergeCell ref="AO51:AP51"/>
    <mergeCell ref="AY50:AZ50"/>
    <mergeCell ref="BA50:BB50"/>
    <mergeCell ref="BC50:BD50"/>
    <mergeCell ref="BE50:BF50"/>
    <mergeCell ref="AY52:AZ52"/>
    <mergeCell ref="BA52:BB52"/>
    <mergeCell ref="BC52:BD52"/>
    <mergeCell ref="BE52:BF52"/>
    <mergeCell ref="A51:A52"/>
    <mergeCell ref="B51:B52"/>
    <mergeCell ref="E51:F51"/>
    <mergeCell ref="I51:J51"/>
    <mergeCell ref="M51:N51"/>
    <mergeCell ref="Q51:R51"/>
    <mergeCell ref="AM50:AN50"/>
    <mergeCell ref="AO50:AP50"/>
    <mergeCell ref="AQ50:AR50"/>
    <mergeCell ref="AS50:AT50"/>
    <mergeCell ref="AU50:AV50"/>
    <mergeCell ref="AW50:AX50"/>
    <mergeCell ref="AA50:AB50"/>
    <mergeCell ref="AC50:AD50"/>
    <mergeCell ref="AE50:AF50"/>
    <mergeCell ref="AG50:AH50"/>
    <mergeCell ref="AI50:AJ50"/>
    <mergeCell ref="AK50:AL50"/>
    <mergeCell ref="O50:P50"/>
    <mergeCell ref="Q50:R50"/>
    <mergeCell ref="S50:T50"/>
    <mergeCell ref="U50:V50"/>
    <mergeCell ref="W50:X50"/>
    <mergeCell ref="Y50:Z50"/>
    <mergeCell ref="A49:A50"/>
    <mergeCell ref="B49:B50"/>
    <mergeCell ref="S52:T52"/>
    <mergeCell ref="U52:V52"/>
    <mergeCell ref="AS49:AT49"/>
    <mergeCell ref="AW49:AX49"/>
    <mergeCell ref="AS51:AT51"/>
    <mergeCell ref="AW51:AX51"/>
    <mergeCell ref="BA49:BB49"/>
    <mergeCell ref="BE49:BF49"/>
    <mergeCell ref="C50:D50"/>
    <mergeCell ref="E50:F50"/>
    <mergeCell ref="G50:H50"/>
    <mergeCell ref="I50:J50"/>
    <mergeCell ref="K50:L50"/>
    <mergeCell ref="M50:N50"/>
    <mergeCell ref="U49:V49"/>
    <mergeCell ref="Y49:Z49"/>
    <mergeCell ref="AC49:AD49"/>
    <mergeCell ref="AG49:AH49"/>
    <mergeCell ref="AK49:AL49"/>
    <mergeCell ref="AO49:AP49"/>
    <mergeCell ref="AY48:AZ48"/>
    <mergeCell ref="BA48:BB48"/>
    <mergeCell ref="BC48:BD48"/>
    <mergeCell ref="BE48:BF48"/>
    <mergeCell ref="E49:F49"/>
    <mergeCell ref="I49:J49"/>
    <mergeCell ref="M49:N49"/>
    <mergeCell ref="Q49:R49"/>
    <mergeCell ref="AM48:AN48"/>
    <mergeCell ref="AO48:AP48"/>
    <mergeCell ref="AQ48:AR48"/>
    <mergeCell ref="AS48:AT48"/>
    <mergeCell ref="AU48:AV48"/>
    <mergeCell ref="AW48:AX48"/>
    <mergeCell ref="AA48:AB48"/>
    <mergeCell ref="AC48:AD48"/>
    <mergeCell ref="AI48:AJ48"/>
    <mergeCell ref="AK48:AL48"/>
    <mergeCell ref="O48:P48"/>
    <mergeCell ref="Q48:R48"/>
    <mergeCell ref="S48:T48"/>
    <mergeCell ref="U48:V48"/>
    <mergeCell ref="W48:X48"/>
    <mergeCell ref="Y48:Z48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M48:N48"/>
    <mergeCell ref="U47:V47"/>
    <mergeCell ref="Y47:Z47"/>
    <mergeCell ref="AC47:AD47"/>
    <mergeCell ref="AG47:AH47"/>
    <mergeCell ref="AK47:AL47"/>
    <mergeCell ref="AO47:AP47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Q47:R47"/>
    <mergeCell ref="AM46:AN46"/>
    <mergeCell ref="AO46:AP46"/>
    <mergeCell ref="AQ46:AR46"/>
    <mergeCell ref="AS46:AT46"/>
    <mergeCell ref="AU46:AV46"/>
    <mergeCell ref="AW46:AX46"/>
    <mergeCell ref="AA46:AB46"/>
    <mergeCell ref="AC46:AD46"/>
    <mergeCell ref="AE46:AF46"/>
    <mergeCell ref="AG46:AH46"/>
    <mergeCell ref="AI46:AJ46"/>
    <mergeCell ref="AK46:AL46"/>
    <mergeCell ref="O46:P46"/>
    <mergeCell ref="Q46:R46"/>
    <mergeCell ref="S46:T46"/>
    <mergeCell ref="U46:V46"/>
    <mergeCell ref="W46:X46"/>
    <mergeCell ref="Y46:Z46"/>
    <mergeCell ref="A45:A46"/>
    <mergeCell ref="B45:B46"/>
    <mergeCell ref="AE48:AF48"/>
    <mergeCell ref="AG48:AH48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M46:N46"/>
    <mergeCell ref="U45:V45"/>
    <mergeCell ref="Y45:Z45"/>
    <mergeCell ref="AC45:AD45"/>
    <mergeCell ref="AG45:AH45"/>
    <mergeCell ref="AK45:AL45"/>
    <mergeCell ref="AO45:AP45"/>
    <mergeCell ref="AY44:AZ44"/>
    <mergeCell ref="BA44:BB44"/>
    <mergeCell ref="BC44:BD44"/>
    <mergeCell ref="BE44:BF44"/>
    <mergeCell ref="E45:F45"/>
    <mergeCell ref="I45:J45"/>
    <mergeCell ref="M45:N45"/>
    <mergeCell ref="Q45:R45"/>
    <mergeCell ref="AM44:AN44"/>
    <mergeCell ref="AO44:AP44"/>
    <mergeCell ref="AQ44:AR44"/>
    <mergeCell ref="AS44:AT44"/>
    <mergeCell ref="AU44:AV44"/>
    <mergeCell ref="AW44:AX44"/>
    <mergeCell ref="AA44:AB44"/>
    <mergeCell ref="AC44:AD44"/>
    <mergeCell ref="AI44:AJ44"/>
    <mergeCell ref="AK44:AL44"/>
    <mergeCell ref="O44:P44"/>
    <mergeCell ref="Q44:R44"/>
    <mergeCell ref="S44:T44"/>
    <mergeCell ref="U44:V44"/>
    <mergeCell ref="W44:X44"/>
    <mergeCell ref="Y44:Z44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M44:N44"/>
    <mergeCell ref="U43:V43"/>
    <mergeCell ref="Y43:Z43"/>
    <mergeCell ref="AC43:AD43"/>
    <mergeCell ref="AG43:AH43"/>
    <mergeCell ref="AK43:AL43"/>
    <mergeCell ref="AO43:AP43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Q43:R43"/>
    <mergeCell ref="AM42:AN42"/>
    <mergeCell ref="AO42:AP42"/>
    <mergeCell ref="AQ42:AR42"/>
    <mergeCell ref="AS42:AT42"/>
    <mergeCell ref="AU42:AV42"/>
    <mergeCell ref="AW42:AX42"/>
    <mergeCell ref="AA42:AB42"/>
    <mergeCell ref="AC42:AD42"/>
    <mergeCell ref="AE42:AF42"/>
    <mergeCell ref="AG42:AH42"/>
    <mergeCell ref="AI42:AJ42"/>
    <mergeCell ref="AK42:AL42"/>
    <mergeCell ref="O42:P42"/>
    <mergeCell ref="Q42:R42"/>
    <mergeCell ref="S42:T42"/>
    <mergeCell ref="U42:V42"/>
    <mergeCell ref="W42:X42"/>
    <mergeCell ref="Y42:Z42"/>
    <mergeCell ref="A41:A42"/>
    <mergeCell ref="B41:B42"/>
    <mergeCell ref="AE44:AF44"/>
    <mergeCell ref="AG44:AH44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M42:N42"/>
    <mergeCell ref="U41:V41"/>
    <mergeCell ref="Y41:Z41"/>
    <mergeCell ref="AC41:AD41"/>
    <mergeCell ref="AG41:AH41"/>
    <mergeCell ref="AK41:AL41"/>
    <mergeCell ref="AO41:AP41"/>
    <mergeCell ref="AY40:AZ40"/>
    <mergeCell ref="BA40:BB40"/>
    <mergeCell ref="BC40:BD40"/>
    <mergeCell ref="BE40:BF40"/>
    <mergeCell ref="E41:F41"/>
    <mergeCell ref="I41:J41"/>
    <mergeCell ref="M41:N41"/>
    <mergeCell ref="Q41:R41"/>
    <mergeCell ref="AM40:AN40"/>
    <mergeCell ref="AO40:AP40"/>
    <mergeCell ref="AQ40:AR40"/>
    <mergeCell ref="AS40:AT40"/>
    <mergeCell ref="AU40:AV40"/>
    <mergeCell ref="AW40:AX40"/>
    <mergeCell ref="AA40:AB40"/>
    <mergeCell ref="AC40:AD40"/>
    <mergeCell ref="AI40:AJ40"/>
    <mergeCell ref="AK40:AL40"/>
    <mergeCell ref="O40:P40"/>
    <mergeCell ref="Q40:R40"/>
    <mergeCell ref="S40:T40"/>
    <mergeCell ref="U40:V40"/>
    <mergeCell ref="W40:X40"/>
    <mergeCell ref="Y40:Z40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M40:N40"/>
    <mergeCell ref="U39:V39"/>
    <mergeCell ref="Y39:Z39"/>
    <mergeCell ref="AC39:AD39"/>
    <mergeCell ref="AG39:AH39"/>
    <mergeCell ref="AK39:AL39"/>
    <mergeCell ref="AO39:AP39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Q39:R39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37:A38"/>
    <mergeCell ref="B37:B38"/>
    <mergeCell ref="AE40:AF40"/>
    <mergeCell ref="AG40:AH40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M38:N38"/>
    <mergeCell ref="U37:V37"/>
    <mergeCell ref="Y37:Z37"/>
    <mergeCell ref="AC37:AD37"/>
    <mergeCell ref="AG37:AH37"/>
    <mergeCell ref="AK37:AL37"/>
    <mergeCell ref="AO37:AP37"/>
    <mergeCell ref="AY36:AZ36"/>
    <mergeCell ref="BA36:BB36"/>
    <mergeCell ref="BC36:BD36"/>
    <mergeCell ref="BE36:BF36"/>
    <mergeCell ref="E37:F37"/>
    <mergeCell ref="I37:J37"/>
    <mergeCell ref="M37:N37"/>
    <mergeCell ref="Q37:R37"/>
    <mergeCell ref="AM36:AN36"/>
    <mergeCell ref="AO36:AP36"/>
    <mergeCell ref="AQ36:AR36"/>
    <mergeCell ref="AS36:AT36"/>
    <mergeCell ref="AU36:AV36"/>
    <mergeCell ref="AW36:AX36"/>
    <mergeCell ref="AA36:AB36"/>
    <mergeCell ref="AC36:AD36"/>
    <mergeCell ref="AI36:AJ36"/>
    <mergeCell ref="AK36:AL36"/>
    <mergeCell ref="O36:P36"/>
    <mergeCell ref="Q36:R36"/>
    <mergeCell ref="S36:T36"/>
    <mergeCell ref="U36:V36"/>
    <mergeCell ref="W36:X36"/>
    <mergeCell ref="Y36:Z36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M36:N36"/>
    <mergeCell ref="U35:V35"/>
    <mergeCell ref="Y35:Z35"/>
    <mergeCell ref="AC35:AD35"/>
    <mergeCell ref="AG35:AH35"/>
    <mergeCell ref="AK35:AL35"/>
    <mergeCell ref="AO35:AP35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Q35:R35"/>
    <mergeCell ref="AM34:AN34"/>
    <mergeCell ref="AO34:AP34"/>
    <mergeCell ref="AQ34:AR34"/>
    <mergeCell ref="AS34:AT34"/>
    <mergeCell ref="AU34:AV34"/>
    <mergeCell ref="AW34:AX34"/>
    <mergeCell ref="AA34:AB34"/>
    <mergeCell ref="AC34:AD34"/>
    <mergeCell ref="AE34:AF34"/>
    <mergeCell ref="AG34:AH34"/>
    <mergeCell ref="AI34:AJ34"/>
    <mergeCell ref="AK34:AL34"/>
    <mergeCell ref="O34:P34"/>
    <mergeCell ref="Q34:R34"/>
    <mergeCell ref="S34:T34"/>
    <mergeCell ref="U34:V34"/>
    <mergeCell ref="W34:X34"/>
    <mergeCell ref="Y34:Z34"/>
    <mergeCell ref="A33:A34"/>
    <mergeCell ref="B33:B34"/>
    <mergeCell ref="AE36:AF36"/>
    <mergeCell ref="AG36:AH36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M34:N34"/>
    <mergeCell ref="U33:V33"/>
    <mergeCell ref="Y33:Z33"/>
    <mergeCell ref="AC33:AD33"/>
    <mergeCell ref="AG33:AH33"/>
    <mergeCell ref="AK33:AL33"/>
    <mergeCell ref="AO33:AP33"/>
    <mergeCell ref="AY32:AZ32"/>
    <mergeCell ref="BA32:BB32"/>
    <mergeCell ref="BC32:BD32"/>
    <mergeCell ref="BE32:BF32"/>
    <mergeCell ref="E33:F33"/>
    <mergeCell ref="I33:J33"/>
    <mergeCell ref="M33:N33"/>
    <mergeCell ref="Q33:R33"/>
    <mergeCell ref="AM32:AN32"/>
    <mergeCell ref="AO32:AP32"/>
    <mergeCell ref="AQ32:AR32"/>
    <mergeCell ref="AS32:AT32"/>
    <mergeCell ref="AU32:AV32"/>
    <mergeCell ref="AW32:AX32"/>
    <mergeCell ref="AA32:AB32"/>
    <mergeCell ref="AC32:AD32"/>
    <mergeCell ref="AI32:AJ32"/>
    <mergeCell ref="AK32:AL32"/>
    <mergeCell ref="O32:P32"/>
    <mergeCell ref="Q32:R32"/>
    <mergeCell ref="S32:T32"/>
    <mergeCell ref="U32:V32"/>
    <mergeCell ref="W32:X32"/>
    <mergeCell ref="Y32:Z32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M32:N32"/>
    <mergeCell ref="U31:V31"/>
    <mergeCell ref="Y31:Z31"/>
    <mergeCell ref="AC31:AD31"/>
    <mergeCell ref="AG31:AH31"/>
    <mergeCell ref="AK31:AL31"/>
    <mergeCell ref="AO31:AP31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Q31:R31"/>
    <mergeCell ref="AM30:AN30"/>
    <mergeCell ref="AO30:AP30"/>
    <mergeCell ref="AQ30:AR30"/>
    <mergeCell ref="AS30:AT30"/>
    <mergeCell ref="AU30:AV30"/>
    <mergeCell ref="AW30:AX30"/>
    <mergeCell ref="AA30:AB30"/>
    <mergeCell ref="AC30:AD30"/>
    <mergeCell ref="AE30:AF30"/>
    <mergeCell ref="AG30:AH30"/>
    <mergeCell ref="AI30:AJ30"/>
    <mergeCell ref="AK30:AL30"/>
    <mergeCell ref="O30:P30"/>
    <mergeCell ref="Q30:R30"/>
    <mergeCell ref="S30:T30"/>
    <mergeCell ref="U30:V30"/>
    <mergeCell ref="W30:X30"/>
    <mergeCell ref="Y30:Z30"/>
    <mergeCell ref="A29:A30"/>
    <mergeCell ref="B29:B30"/>
    <mergeCell ref="AE32:AF32"/>
    <mergeCell ref="AG32:AH32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M30:N30"/>
    <mergeCell ref="U29:V29"/>
    <mergeCell ref="Y29:Z29"/>
    <mergeCell ref="AC29:AD29"/>
    <mergeCell ref="AG29:AH29"/>
    <mergeCell ref="AK29:AL29"/>
    <mergeCell ref="AO29:AP29"/>
    <mergeCell ref="AY28:AZ28"/>
    <mergeCell ref="BA28:BB28"/>
    <mergeCell ref="BC28:BD28"/>
    <mergeCell ref="BE28:BF28"/>
    <mergeCell ref="E29:F29"/>
    <mergeCell ref="I29:J29"/>
    <mergeCell ref="M29:N29"/>
    <mergeCell ref="Q29:R29"/>
    <mergeCell ref="AM28:AN28"/>
    <mergeCell ref="AO28:AP28"/>
    <mergeCell ref="AQ28:AR28"/>
    <mergeCell ref="AS28:AT28"/>
    <mergeCell ref="AU28:AV28"/>
    <mergeCell ref="AW28:AX28"/>
    <mergeCell ref="AA28:AB28"/>
    <mergeCell ref="AC28:AD28"/>
    <mergeCell ref="AI28:AJ28"/>
    <mergeCell ref="AK28:AL28"/>
    <mergeCell ref="O28:P28"/>
    <mergeCell ref="Q28:R28"/>
    <mergeCell ref="S28:T28"/>
    <mergeCell ref="U28:V28"/>
    <mergeCell ref="W28:X28"/>
    <mergeCell ref="Y28:Z28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M28:N28"/>
    <mergeCell ref="U27:V27"/>
    <mergeCell ref="Y27:Z27"/>
    <mergeCell ref="AC27:AD27"/>
    <mergeCell ref="AG27:AH27"/>
    <mergeCell ref="AK27:AL27"/>
    <mergeCell ref="AO27:AP27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Q27:R27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25:A26"/>
    <mergeCell ref="B25:B26"/>
    <mergeCell ref="AE28:AF28"/>
    <mergeCell ref="AG28:AH28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M26:N26"/>
    <mergeCell ref="U25:V25"/>
    <mergeCell ref="Y25:Z25"/>
    <mergeCell ref="AC25:AD25"/>
    <mergeCell ref="AG25:AH25"/>
    <mergeCell ref="AK25:AL25"/>
    <mergeCell ref="AO25:AP25"/>
    <mergeCell ref="AY24:AZ24"/>
    <mergeCell ref="BA24:BB24"/>
    <mergeCell ref="BC24:BD24"/>
    <mergeCell ref="BE24:BF24"/>
    <mergeCell ref="E25:F25"/>
    <mergeCell ref="I25:J25"/>
    <mergeCell ref="M25:N25"/>
    <mergeCell ref="Q25:R25"/>
    <mergeCell ref="AM24:AN24"/>
    <mergeCell ref="AO24:AP24"/>
    <mergeCell ref="AQ24:AR24"/>
    <mergeCell ref="AS24:AT24"/>
    <mergeCell ref="AU24:AV24"/>
    <mergeCell ref="AW24:AX24"/>
    <mergeCell ref="AA24:AB24"/>
    <mergeCell ref="AC24:AD24"/>
    <mergeCell ref="AI24:AJ24"/>
    <mergeCell ref="AK24:AL24"/>
    <mergeCell ref="O24:P24"/>
    <mergeCell ref="Q24:R24"/>
    <mergeCell ref="S24:T24"/>
    <mergeCell ref="U24:V24"/>
    <mergeCell ref="W24:X24"/>
    <mergeCell ref="Y24:Z24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M24:N24"/>
    <mergeCell ref="U23:V23"/>
    <mergeCell ref="Y23:Z23"/>
    <mergeCell ref="AC23:AD23"/>
    <mergeCell ref="AG23:AH23"/>
    <mergeCell ref="AK23:AL23"/>
    <mergeCell ref="AO23:AP23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Q23:R23"/>
    <mergeCell ref="AM22:AN22"/>
    <mergeCell ref="AO22:AP22"/>
    <mergeCell ref="AQ22:AR22"/>
    <mergeCell ref="AS22:AT22"/>
    <mergeCell ref="AU22:AV22"/>
    <mergeCell ref="AW22:AX22"/>
    <mergeCell ref="AA22:AB22"/>
    <mergeCell ref="AC22:AD22"/>
    <mergeCell ref="AE22:AF22"/>
    <mergeCell ref="AG22:AH22"/>
    <mergeCell ref="AI22:AJ22"/>
    <mergeCell ref="AK22:AL22"/>
    <mergeCell ref="O22:P22"/>
    <mergeCell ref="Q22:R22"/>
    <mergeCell ref="S22:T22"/>
    <mergeCell ref="U22:V22"/>
    <mergeCell ref="W22:X22"/>
    <mergeCell ref="Y22:Z22"/>
    <mergeCell ref="A21:A22"/>
    <mergeCell ref="B21:B22"/>
    <mergeCell ref="AE24:AF24"/>
    <mergeCell ref="AG24:AH24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M22:N22"/>
    <mergeCell ref="U21:V21"/>
    <mergeCell ref="Y21:Z21"/>
    <mergeCell ref="AC21:AD21"/>
    <mergeCell ref="AG21:AH21"/>
    <mergeCell ref="AK21:AL21"/>
    <mergeCell ref="AO21:AP21"/>
    <mergeCell ref="AY20:AZ20"/>
    <mergeCell ref="BA20:BB20"/>
    <mergeCell ref="BC20:BD20"/>
    <mergeCell ref="BE20:BF20"/>
    <mergeCell ref="E21:F21"/>
    <mergeCell ref="I21:J21"/>
    <mergeCell ref="M21:N21"/>
    <mergeCell ref="Q21:R21"/>
    <mergeCell ref="AM20:AN20"/>
    <mergeCell ref="AO20:AP20"/>
    <mergeCell ref="AQ20:AR20"/>
    <mergeCell ref="AS20:AT20"/>
    <mergeCell ref="AU20:AV20"/>
    <mergeCell ref="AW20:AX20"/>
    <mergeCell ref="AA20:AB20"/>
    <mergeCell ref="AC20:AD20"/>
    <mergeCell ref="AI20:AJ20"/>
    <mergeCell ref="AK20:AL20"/>
    <mergeCell ref="O20:P20"/>
    <mergeCell ref="Q20:R20"/>
    <mergeCell ref="S20:T20"/>
    <mergeCell ref="U20:V20"/>
    <mergeCell ref="W20:X20"/>
    <mergeCell ref="Y20:Z20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M20:N20"/>
    <mergeCell ref="U19:V19"/>
    <mergeCell ref="Y19:Z19"/>
    <mergeCell ref="AC19:AD19"/>
    <mergeCell ref="AG19:AH19"/>
    <mergeCell ref="AK19:AL19"/>
    <mergeCell ref="AO19:AP19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Q19:R19"/>
    <mergeCell ref="AM18:AN18"/>
    <mergeCell ref="AO18:AP18"/>
    <mergeCell ref="AQ18:AR18"/>
    <mergeCell ref="AS18:AT18"/>
    <mergeCell ref="AU18:AV18"/>
    <mergeCell ref="AW18:AX18"/>
    <mergeCell ref="AA18:AB18"/>
    <mergeCell ref="AC18:AD18"/>
    <mergeCell ref="AE18:AF18"/>
    <mergeCell ref="AG18:AH18"/>
    <mergeCell ref="AI18:AJ18"/>
    <mergeCell ref="AK18:AL18"/>
    <mergeCell ref="O18:P18"/>
    <mergeCell ref="Q18:R18"/>
    <mergeCell ref="S18:T18"/>
    <mergeCell ref="U18:V18"/>
    <mergeCell ref="W18:X18"/>
    <mergeCell ref="Y18:Z18"/>
    <mergeCell ref="A17:A18"/>
    <mergeCell ref="B17:B18"/>
    <mergeCell ref="AE20:AF20"/>
    <mergeCell ref="AG20:AH20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M18:N18"/>
    <mergeCell ref="U17:V17"/>
    <mergeCell ref="Y17:Z17"/>
    <mergeCell ref="AC17:AD17"/>
    <mergeCell ref="AG17:AH17"/>
    <mergeCell ref="AK17:AL17"/>
    <mergeCell ref="AO17:AP17"/>
    <mergeCell ref="AY16:AZ16"/>
    <mergeCell ref="BA16:BB16"/>
    <mergeCell ref="BC16:BD16"/>
    <mergeCell ref="BE16:BF16"/>
    <mergeCell ref="E17:F17"/>
    <mergeCell ref="I17:J17"/>
    <mergeCell ref="M17:N17"/>
    <mergeCell ref="Q17:R17"/>
    <mergeCell ref="AM16:AN16"/>
    <mergeCell ref="AO16:AP16"/>
    <mergeCell ref="AQ16:AR16"/>
    <mergeCell ref="AS16:AT16"/>
    <mergeCell ref="AU16:AV16"/>
    <mergeCell ref="AW16:AX16"/>
    <mergeCell ref="AA16:AB16"/>
    <mergeCell ref="AC16:AD16"/>
    <mergeCell ref="Y16:Z16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M16:N16"/>
    <mergeCell ref="U15:V15"/>
    <mergeCell ref="Y15:Z15"/>
    <mergeCell ref="AC15:AD15"/>
    <mergeCell ref="AG15:AH15"/>
    <mergeCell ref="AK15:AL15"/>
    <mergeCell ref="AO15:AP15"/>
    <mergeCell ref="B15:B16"/>
    <mergeCell ref="E15:F15"/>
    <mergeCell ref="I15:J15"/>
    <mergeCell ref="M15:N15"/>
    <mergeCell ref="Q15:R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CB38B-C49B-403D-895C-D0642A42CA3C}">
  <sheetPr codeName="Taul42"/>
  <dimension ref="A1:BH178"/>
  <sheetViews>
    <sheetView showZeros="0" topLeftCell="B1" zoomScale="83" zoomScaleNormal="83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43377</v>
      </c>
      <c r="B3" s="94">
        <v>43384</v>
      </c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92890</v>
      </c>
      <c r="J5" s="111"/>
      <c r="K5" s="111"/>
      <c r="L5" s="112"/>
      <c r="M5" s="110">
        <v>92802</v>
      </c>
      <c r="N5" s="111"/>
      <c r="O5" s="111"/>
      <c r="P5" s="112"/>
      <c r="Q5" s="110">
        <v>92962</v>
      </c>
      <c r="R5" s="111"/>
      <c r="S5" s="111"/>
      <c r="T5" s="112"/>
      <c r="U5" s="110">
        <v>92041</v>
      </c>
      <c r="V5" s="111"/>
      <c r="W5" s="111"/>
      <c r="X5" s="112"/>
      <c r="Y5" s="110">
        <v>92011</v>
      </c>
      <c r="Z5" s="111"/>
      <c r="AA5" s="111"/>
      <c r="AB5" s="112"/>
      <c r="AC5" s="110">
        <v>92057</v>
      </c>
      <c r="AD5" s="111"/>
      <c r="AE5" s="111"/>
      <c r="AF5" s="112"/>
      <c r="AG5" s="110">
        <v>92999</v>
      </c>
      <c r="AH5" s="111"/>
      <c r="AI5" s="111"/>
      <c r="AJ5" s="112"/>
      <c r="AK5" s="110">
        <v>92119</v>
      </c>
      <c r="AL5" s="111"/>
      <c r="AM5" s="111"/>
      <c r="AN5" s="112"/>
      <c r="AO5" s="110">
        <v>92103</v>
      </c>
      <c r="AP5" s="111"/>
      <c r="AQ5" s="111"/>
      <c r="AR5" s="112"/>
      <c r="AS5" s="110">
        <v>92074</v>
      </c>
      <c r="AT5" s="111"/>
      <c r="AU5" s="111"/>
      <c r="AV5" s="112"/>
      <c r="AW5" s="110">
        <v>92043</v>
      </c>
      <c r="AX5" s="111"/>
      <c r="AY5" s="111"/>
      <c r="AZ5" s="112"/>
      <c r="BA5" s="110">
        <v>92008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77</v>
      </c>
      <c r="J6" s="124"/>
      <c r="K6" s="124"/>
      <c r="L6" s="125"/>
      <c r="M6" s="123" t="str">
        <f>IF(ISERROR(VLOOKUP(M$5,Työntekijät!$A$2:$B$86,2,FALSE)),"",(VLOOKUP(M$5,Työntekijät!$A$2:$B$86,2,FALSE)))</f>
        <v>Sukunimi 74</v>
      </c>
      <c r="N6" s="124"/>
      <c r="O6" s="124"/>
      <c r="P6" s="125"/>
      <c r="Q6" s="123" t="str">
        <f>IF(ISERROR(VLOOKUP(Q$5,Työntekijät!$A$2:$B$86,2,FALSE)),"",(VLOOKUP(Q$5,Työntekijät!$A$2:$B$86,2,FALSE)))</f>
        <v>Sukunimi 84</v>
      </c>
      <c r="R6" s="124"/>
      <c r="S6" s="124"/>
      <c r="T6" s="125"/>
      <c r="U6" s="123" t="str">
        <f>IF(ISERROR(VLOOKUP(U$5,Työntekijät!$A$2:$B$86,2,FALSE)),"",(VLOOKUP(U$5,Työntekijät!$A$2:$B$86,2,FALSE)))</f>
        <v>Sukunimi 10</v>
      </c>
      <c r="V6" s="124"/>
      <c r="W6" s="124"/>
      <c r="X6" s="125"/>
      <c r="Y6" s="123" t="str">
        <f>IF(ISERROR(VLOOKUP(Y$5,Työntekijät!$A$2:$B$86,2,FALSE)),"",(VLOOKUP(Y$5,Työntekijät!$A$2:$B$86,2,FALSE)))</f>
        <v>Sukunimi 5</v>
      </c>
      <c r="Z6" s="124"/>
      <c r="AA6" s="124"/>
      <c r="AB6" s="125"/>
      <c r="AC6" s="123" t="str">
        <f>IF(ISERROR(VLOOKUP(AC$5,Työntekijät!$A$2:$B$86,2,FALSE)),"",(VLOOKUP(AC$5,Työntekijät!$A$2:$B$86,2,FALSE)))</f>
        <v>Sukunimi 14</v>
      </c>
      <c r="AD6" s="124"/>
      <c r="AE6" s="124"/>
      <c r="AF6" s="125"/>
      <c r="AG6" s="123" t="str">
        <f>IF(ISERROR(VLOOKUP(AG$5,Työntekijät!$A$2:$B$86,2,FALSE)),"",(VLOOKUP(AG$5,Työntekijät!$A$2:$B$86,2,FALSE)))</f>
        <v>Sukunimi 85</v>
      </c>
      <c r="AH6" s="124"/>
      <c r="AI6" s="124"/>
      <c r="AJ6" s="125"/>
      <c r="AK6" s="123" t="str">
        <f>IF(ISERROR(VLOOKUP(AK$5,Työntekijät!$A$2:$B$86,2,FALSE)),"",(VLOOKUP(AK$5,Työntekijät!$A$2:$B$86,2,FALSE)))</f>
        <v>Sukunimi 41</v>
      </c>
      <c r="AL6" s="124"/>
      <c r="AM6" s="124"/>
      <c r="AN6" s="125"/>
      <c r="AO6" s="123" t="str">
        <f>IF(ISERROR(VLOOKUP(AO$5,Työntekijät!$A$2:$B$86,2,FALSE)),"",(VLOOKUP(AO$5,Työntekijät!$A$2:$B$86,2,FALSE)))</f>
        <v>Sukunimi 32</v>
      </c>
      <c r="AP6" s="124"/>
      <c r="AQ6" s="124"/>
      <c r="AR6" s="125"/>
      <c r="AS6" s="123" t="str">
        <f>IF(ISERROR(VLOOKUP(AS$5,Työntekijät!$A$2:$B$86,2,FALSE)),"",(VLOOKUP(AS$5,Työntekijät!$A$2:$B$86,2,FALSE)))</f>
        <v>Sukunimi 20</v>
      </c>
      <c r="AT6" s="124"/>
      <c r="AU6" s="124"/>
      <c r="AV6" s="125"/>
      <c r="AW6" s="123" t="str">
        <f>IF(ISERROR(VLOOKUP(AW$5,Työntekijät!$A$2:$B$86,2,FALSE)),"",(VLOOKUP(AW$5,Työntekijät!$A$2:$B$86,2,FALSE)))</f>
        <v>Sukunimi 11</v>
      </c>
      <c r="AX6" s="124"/>
      <c r="AY6" s="124"/>
      <c r="AZ6" s="125"/>
      <c r="BA6" s="123" t="str">
        <f>IF(ISERROR(VLOOKUP(BA$5,Työntekijät!$A$2:$B$86,2,FALSE)),"",(VLOOKUP(BA$5,Työntekijät!$A$2:$B$86,2,FALSE)))</f>
        <v>Sukunimi 4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43377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30</v>
      </c>
      <c r="B9" s="142" t="str">
        <f>IF(ISERROR(VLOOKUP($A9,Varaosat!$A$2:$B$56,2,FALSE)),"",VLOOKUP($A9,Varaosat!$A$2:$B$56,2,FALSE))</f>
        <v>Varaosa 117</v>
      </c>
      <c r="C9" s="80">
        <f>IF(ISERROR(VLOOKUP($A9,Varaosat!$A$1:$H$54,7,FALSE)),"",VLOOKUP($A9,Varaosat!$A$1:$H$54,7,FALSE))</f>
        <v>37.5</v>
      </c>
      <c r="D9" s="80">
        <f>IF(ISERROR(VLOOKUP($A9,Varaosat!$A$1:$H$54,8,FALSE)),"",VLOOKUP($A9,Varaosat!$A$1:$H$54,8,FALSE))</f>
        <v>8.8235294117647065</v>
      </c>
      <c r="E9" s="129"/>
      <c r="F9" s="130"/>
      <c r="G9" s="50"/>
      <c r="H9" s="51"/>
      <c r="I9" s="129">
        <v>17</v>
      </c>
      <c r="J9" s="130"/>
      <c r="K9" s="50">
        <v>4</v>
      </c>
      <c r="L9" s="51">
        <v>1</v>
      </c>
      <c r="M9" s="129"/>
      <c r="N9" s="130"/>
      <c r="O9" s="50"/>
      <c r="P9" s="51"/>
      <c r="Q9" s="129"/>
      <c r="R9" s="130"/>
      <c r="S9" s="50"/>
      <c r="T9" s="51"/>
      <c r="U9" s="129">
        <v>4</v>
      </c>
      <c r="V9" s="130"/>
      <c r="W9" s="50"/>
      <c r="X9" s="51">
        <v>1</v>
      </c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>
        <v>17</v>
      </c>
      <c r="AL9" s="130"/>
      <c r="AM9" s="50">
        <v>2</v>
      </c>
      <c r="AN9" s="51">
        <v>1</v>
      </c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38</v>
      </c>
      <c r="BF9" s="132"/>
      <c r="BG9" s="81">
        <f>G9+K9+O9+S9+W9+AA9+AE9+AI9+AM9+AQ9+AU9+AY9+BC9</f>
        <v>6</v>
      </c>
      <c r="BH9" s="82">
        <f>H9+L9+P9+T9+X9+AB9+AF9+AJ9+AN9+AR9+AV9+AZ9+BD9</f>
        <v>3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1.0833333333333333</v>
      </c>
      <c r="J10" s="136"/>
      <c r="K10" s="136">
        <f>IF(ISERROR(L9/(60*L$7/$D9)),"",L9/(60*L$7/$D9))</f>
        <v>1.9607843137254905E-2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0.33333333333333331</v>
      </c>
      <c r="V10" s="136"/>
      <c r="W10" s="136">
        <f>IF(ISERROR(X9/(60*X$7/$D9)),"",X9/(60*X$7/$D9))</f>
        <v>1.9607843137254905E-2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1.25</v>
      </c>
      <c r="AL10" s="136"/>
      <c r="AM10" s="136">
        <f>IF(ISERROR(AN9/(60*AN$7/$D9)),"",AN9/(60*AN$7/$D9))</f>
        <v>1.9607843137254905E-2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81</v>
      </c>
      <c r="B11" s="142" t="str">
        <f>IF(ISERROR(VLOOKUP($A11,Varaosat!$A$2:$B$56,2,FALSE)),"",VLOOKUP($A11,Varaosat!$A$2:$B$56,2,FALSE))</f>
        <v>Varaosa 144</v>
      </c>
      <c r="C11" s="80">
        <f>IF(ISERROR(VLOOKUP($A11,Varaosat!$A$1:$H$54,7,FALSE)),"",VLOOKUP($A11,Varaosat!$A$1:$H$54,7,FALSE))</f>
        <v>20.454545454545453</v>
      </c>
      <c r="D11" s="80">
        <f>IF(ISERROR(VLOOKUP($A11,Varaosat!$A$1:$H$54,8,FALSE)),"",VLOOKUP($A11,Varaosat!$A$1:$H$54,8,FALSE))</f>
        <v>9</v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>
        <v>24</v>
      </c>
      <c r="AD11" s="130"/>
      <c r="AE11" s="50"/>
      <c r="AF11" s="51">
        <v>2</v>
      </c>
      <c r="AG11" s="129"/>
      <c r="AH11" s="130"/>
      <c r="AI11" s="50"/>
      <c r="AJ11" s="51"/>
      <c r="AK11" s="129">
        <v>6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>
        <v>11</v>
      </c>
      <c r="BB11" s="130"/>
      <c r="BC11" s="50"/>
      <c r="BD11" s="51"/>
      <c r="BE11" s="131">
        <f>E11+I11+M11+Q11+U11+Y11+AC11+AG11+AK11+AO11+AS11+AW11+BA11</f>
        <v>41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2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1.0909090909090908</v>
      </c>
      <c r="AD12" s="136"/>
      <c r="AE12" s="136">
        <f>IF(ISERROR(AF11/(60*AF$7/$D11)),"",AF11/(60*AF$7/$D11))</f>
        <v>0.04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0.27272727272727271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0.5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89</v>
      </c>
      <c r="B13" s="142" t="str">
        <f>IF(ISERROR(VLOOKUP($A13,Varaosat!$A$2:$B$56,2,FALSE)),"",VLOOKUP($A13,Varaosat!$A$2:$B$56,2,FALSE))</f>
        <v>Varaosa 148</v>
      </c>
      <c r="C13" s="80">
        <f>IF(ISERROR(VLOOKUP($A13,Varaosat!$A$1:$H$54,7,FALSE)),"",VLOOKUP($A13,Varaosat!$A$1:$H$54,7,FALSE))</f>
        <v>11.538461538461538</v>
      </c>
      <c r="D13" s="80">
        <f>IF(ISERROR(VLOOKUP($A13,Varaosat!$A$1:$H$54,8,FALSE)),"",VLOOKUP($A13,Varaosat!$A$1:$H$54,8,FALSE))</f>
        <v>5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>
        <v>45</v>
      </c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45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1.1538461538461537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18</v>
      </c>
      <c r="B15" s="142" t="str">
        <f>IF(ISERROR(VLOOKUP($A15,Varaosat!$A$2:$B$56,2,FALSE)),"",VLOOKUP($A15,Varaosat!$A$2:$B$56,2,FALSE))</f>
        <v>Varaosa 109</v>
      </c>
      <c r="C15" s="80">
        <f>IF(ISERROR(VLOOKUP($A15,Varaosat!$A$1:$H$54,7,FALSE)),"",VLOOKUP($A15,Varaosat!$A$1:$H$54,7,FALSE))</f>
        <v>12.162162162162161</v>
      </c>
      <c r="D15" s="80">
        <f>IF(ISERROR(VLOOKUP($A15,Varaosat!$A$1:$H$54,8,FALSE)),"",VLOOKUP($A15,Varaosat!$A$1:$H$54,8,FALSE))</f>
        <v>3.4615384615384617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>
        <v>17</v>
      </c>
      <c r="AP15" s="130"/>
      <c r="AQ15" s="50"/>
      <c r="AR15" s="51">
        <v>8</v>
      </c>
      <c r="AS15" s="129">
        <v>15</v>
      </c>
      <c r="AT15" s="130"/>
      <c r="AU15" s="50"/>
      <c r="AV15" s="51">
        <v>6</v>
      </c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32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14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0.45945945945945948</v>
      </c>
      <c r="AP16" s="136"/>
      <c r="AQ16" s="136">
        <f>IF(ISERROR(AR15/(60*AR$7/$D15)),"",AR15/(60*AR$7/$D15))</f>
        <v>6.1538461538461542E-2</v>
      </c>
      <c r="AR16" s="137"/>
      <c r="AS16" s="135">
        <f>IF(ISERROR((AS15-AU15)/(60*AV$7/$C15)),"",(AS15-AU15)/(60*AV$7/$C15))</f>
        <v>0.40540540540540543</v>
      </c>
      <c r="AT16" s="136"/>
      <c r="AU16" s="136">
        <f>IF(ISERROR(AV15/(60*AV$7/$D15)),"",AV15/(60*AV$7/$D15))</f>
        <v>4.6153846153846156E-2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16</v>
      </c>
      <c r="B17" s="142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29"/>
      <c r="F17" s="130"/>
      <c r="G17" s="50"/>
      <c r="H17" s="51"/>
      <c r="I17" s="129">
        <v>16</v>
      </c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>
        <v>37</v>
      </c>
      <c r="V17" s="130"/>
      <c r="W17" s="50"/>
      <c r="X17" s="51">
        <v>5</v>
      </c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>
        <v>6</v>
      </c>
      <c r="AP17" s="130"/>
      <c r="AQ17" s="50"/>
      <c r="AR17" s="51"/>
      <c r="AS17" s="129">
        <v>13</v>
      </c>
      <c r="AT17" s="130"/>
      <c r="AU17" s="50"/>
      <c r="AV17" s="51"/>
      <c r="AW17" s="129">
        <v>17</v>
      </c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89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5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0.42105263157894735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</v>
      </c>
      <c r="N18" s="136"/>
      <c r="O18" s="136">
        <f>IF(ISERROR(P17/(60*P$7/$D17)),"",P17/(60*P$7/$D17))</f>
        <v>0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0.97368421052631582</v>
      </c>
      <c r="V18" s="136"/>
      <c r="W18" s="136">
        <f>IF(ISERROR(X17/(60*X$7/$D17)),"",X17/(60*X$7/$D17))</f>
        <v>4.7619047619047616E-2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0.15789473684210525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0.34210526315789475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0.44736842105263158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75</v>
      </c>
      <c r="B19" s="142" t="str">
        <f>IF(ISERROR(VLOOKUP($A19,Varaosat!$A$2:$B$56,2,FALSE)),"",VLOOKUP($A19,Varaosat!$A$2:$B$56,2,FALSE))</f>
        <v>Varaosa 141</v>
      </c>
      <c r="C19" s="80">
        <f>IF(ISERROR(VLOOKUP($A19,Varaosat!$A$1:$H$54,7,FALSE)),"",VLOOKUP($A19,Varaosat!$A$1:$H$54,7,FALSE))</f>
        <v>21.428571428571427</v>
      </c>
      <c r="D19" s="80">
        <f>IF(ISERROR(VLOOKUP($A19,Varaosat!$A$1:$H$54,8,FALSE)),"",VLOOKUP($A19,Varaosat!$A$1:$H$54,8,FALSE))</f>
        <v>8.3333333333333339</v>
      </c>
      <c r="E19" s="129"/>
      <c r="F19" s="130"/>
      <c r="G19" s="50"/>
      <c r="H19" s="51"/>
      <c r="I19" s="129"/>
      <c r="J19" s="130"/>
      <c r="K19" s="50"/>
      <c r="L19" s="51"/>
      <c r="M19" s="129">
        <v>10</v>
      </c>
      <c r="N19" s="130"/>
      <c r="O19" s="50"/>
      <c r="P19" s="51"/>
      <c r="Q19" s="129">
        <v>14</v>
      </c>
      <c r="R19" s="130"/>
      <c r="S19" s="50"/>
      <c r="T19" s="51"/>
      <c r="U19" s="129"/>
      <c r="V19" s="130"/>
      <c r="W19" s="50"/>
      <c r="X19" s="51"/>
      <c r="Y19" s="129">
        <v>5</v>
      </c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29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0.47619047619047616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0.66666666666666663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0.23809523809523808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71</v>
      </c>
      <c r="B21" s="142" t="str">
        <f>IF(ISERROR(VLOOKUP($A21,Varaosat!$A$2:$B$56,2,FALSE)),"",VLOOKUP($A21,Varaosat!$A$2:$B$56,2,FALSE))</f>
        <v>Varaosa 139</v>
      </c>
      <c r="C21" s="80">
        <f>IF(ISERROR(VLOOKUP($A21,Varaosat!$A$1:$H$54,7,FALSE)),"",VLOOKUP($A21,Varaosat!$A$1:$H$54,7,FALSE))</f>
        <v>21.428571428571427</v>
      </c>
      <c r="D21" s="80">
        <f>IF(ISERROR(VLOOKUP($A21,Varaosat!$A$1:$H$54,8,FALSE)),"",VLOOKUP($A21,Varaosat!$A$1:$H$54,8,FALSE))</f>
        <v>8.3333333333333339</v>
      </c>
      <c r="E21" s="129"/>
      <c r="F21" s="130"/>
      <c r="G21" s="50"/>
      <c r="H21" s="51"/>
      <c r="I21" s="129">
        <v>3</v>
      </c>
      <c r="J21" s="130"/>
      <c r="K21" s="50"/>
      <c r="L21" s="51"/>
      <c r="M21" s="129">
        <v>1</v>
      </c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4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0.14285714285714285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4.7619047619047616E-2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25</v>
      </c>
      <c r="B23" s="142" t="str">
        <f>IF(ISERROR(VLOOKUP($A23,Varaosat!$A$2:$B$56,2,FALSE)),"",VLOOKUP($A23,Varaosat!$A$2:$B$56,2,FALSE))</f>
        <v>Varaosa 113</v>
      </c>
      <c r="C23" s="80">
        <f>IF(ISERROR(VLOOKUP($A23,Varaosat!$A$1:$H$54,7,FALSE)),"",VLOOKUP($A23,Varaosat!$A$1:$H$54,7,FALSE))</f>
        <v>23.684210526315791</v>
      </c>
      <c r="D23" s="80">
        <f>IF(ISERROR(VLOOKUP($A23,Varaosat!$A$1:$H$54,8,FALSE)),"",VLOOKUP($A23,Varaosat!$A$1:$H$54,8,FALSE))</f>
        <v>6.4285714285714288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>
        <v>2</v>
      </c>
      <c r="V23" s="130"/>
      <c r="W23" s="50"/>
      <c r="X23" s="51"/>
      <c r="Y23" s="129">
        <v>15</v>
      </c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17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0.10526315789473684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0.78947368421052633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 t="s">
        <v>20</v>
      </c>
      <c r="B25" s="142" t="str">
        <f>IF(ISERROR(VLOOKUP($A25,Varaosat!$A$2:$B$56,2,FALSE)),"",VLOOKUP($A25,Varaosat!$A$2:$B$56,2,FALSE))</f>
        <v>Varaosa 110</v>
      </c>
      <c r="C25" s="80">
        <f>IF(ISERROR(VLOOKUP($A25,Varaosat!$A$1:$H$54,7,FALSE)),"",VLOOKUP($A25,Varaosat!$A$1:$H$54,7,FALSE))</f>
        <v>11.842105263157896</v>
      </c>
      <c r="D25" s="80">
        <f>IF(ISERROR(VLOOKUP($A25,Varaosat!$A$1:$H$54,8,FALSE)),"",VLOOKUP($A25,Varaosat!$A$1:$H$54,8,FALSE))</f>
        <v>4.5</v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>
        <v>15</v>
      </c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15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>
        <f>IF(ISERROR((E25-G25)/(60*H$7/$C25)),"",(E25-G25)/(60*H$7/$C25))</f>
        <v>0</v>
      </c>
      <c r="F26" s="136"/>
      <c r="G26" s="136">
        <f>IF(ISERROR(H25/(60*H$7/$D25)),"",H25/(60*H$7/$D25))</f>
        <v>0</v>
      </c>
      <c r="H26" s="137"/>
      <c r="I26" s="135">
        <f>IF(ISERROR((I25-K25)/(60*L$7/$C25)),"",(I25-K25)/(60*L$7/$C25))</f>
        <v>0</v>
      </c>
      <c r="J26" s="136"/>
      <c r="K26" s="136">
        <f>IF(ISERROR(L25/(60*L$7/$D25)),"",L25/(60*L$7/$D25))</f>
        <v>0</v>
      </c>
      <c r="L26" s="137"/>
      <c r="M26" s="135">
        <f>IF(ISERROR((M25-O25)/(60*P$7/$C25)),"",(M25-O25)/(60*P$7/$C25))</f>
        <v>0</v>
      </c>
      <c r="N26" s="136"/>
      <c r="O26" s="136">
        <f>IF(ISERROR(P25/(60*P$7/$D25)),"",P25/(60*P$7/$D25))</f>
        <v>0</v>
      </c>
      <c r="P26" s="137"/>
      <c r="Q26" s="135">
        <f>IF(ISERROR((Q25-S25)/(60*T$7/$C25)),"",(Q25-S25)/(60*T$7/$C25))</f>
        <v>0</v>
      </c>
      <c r="R26" s="136"/>
      <c r="S26" s="136">
        <f>IF(ISERROR(T25/(60*T$7/$D25)),"",T25/(60*T$7/$D25))</f>
        <v>0</v>
      </c>
      <c r="T26" s="137"/>
      <c r="U26" s="135">
        <f>IF(ISERROR((U25-W25)/(60*X$7/$C25)),"",(U25-W25)/(60*X$7/$C25))</f>
        <v>0</v>
      </c>
      <c r="V26" s="136"/>
      <c r="W26" s="136">
        <f>IF(ISERROR(X25/(60*X$7/$D25)),"",X25/(60*X$7/$D25))</f>
        <v>0</v>
      </c>
      <c r="X26" s="137"/>
      <c r="Y26" s="135">
        <f>IF(ISERROR((Y25-AA25)/(60*AB$7/$C25)),"",(Y25-AA25)/(60*AB$7/$C25))</f>
        <v>0</v>
      </c>
      <c r="Z26" s="136"/>
      <c r="AA26" s="136">
        <f>IF(ISERROR(AB25/(60*AB$7/$D25)),"",AB25/(60*AB$7/$D25))</f>
        <v>0</v>
      </c>
      <c r="AB26" s="137"/>
      <c r="AC26" s="135">
        <f>IF(ISERROR((AC25-AE25)/(60*AF$7/$C25)),"",(AC25-AE25)/(60*AF$7/$C25))</f>
        <v>0</v>
      </c>
      <c r="AD26" s="136"/>
      <c r="AE26" s="136">
        <f>IF(ISERROR(AF25/(60*AF$7/$D25)),"",AF25/(60*AF$7/$D25))</f>
        <v>0</v>
      </c>
      <c r="AF26" s="137"/>
      <c r="AG26" s="135">
        <f>IF(ISERROR((AG25-AI25)/(60*AJ$7/$C25)),"",(AG25-AI25)/(60*AJ$7/$C25))</f>
        <v>0</v>
      </c>
      <c r="AH26" s="136"/>
      <c r="AI26" s="136">
        <f>IF(ISERROR(AJ25/(60*AJ$7/$D25)),"",AJ25/(60*AJ$7/$D25))</f>
        <v>0</v>
      </c>
      <c r="AJ26" s="137"/>
      <c r="AK26" s="135">
        <f>IF(ISERROR((AK25-AM25)/(60*AN$7/$C25)),"",(AK25-AM25)/(60*AN$7/$C25))</f>
        <v>0</v>
      </c>
      <c r="AL26" s="136"/>
      <c r="AM26" s="136">
        <f>IF(ISERROR(AN25/(60*AN$7/$D25)),"",AN25/(60*AN$7/$D25))</f>
        <v>0</v>
      </c>
      <c r="AN26" s="137"/>
      <c r="AO26" s="135">
        <f>IF(ISERROR((AO25-AQ25)/(60*AR$7/$C25)),"",(AO25-AQ25)/(60*AR$7/$C25))</f>
        <v>0</v>
      </c>
      <c r="AP26" s="136"/>
      <c r="AQ26" s="136">
        <f>IF(ISERROR(AR25/(60*AR$7/$D25)),"",AR25/(60*AR$7/$D25))</f>
        <v>0</v>
      </c>
      <c r="AR26" s="137"/>
      <c r="AS26" s="135">
        <f>IF(ISERROR((AS25-AU25)/(60*AV$7/$C25)),"",(AS25-AU25)/(60*AV$7/$C25))</f>
        <v>0</v>
      </c>
      <c r="AT26" s="136"/>
      <c r="AU26" s="136">
        <f>IF(ISERROR(AV25/(60*AV$7/$D25)),"",AV25/(60*AV$7/$D25))</f>
        <v>0</v>
      </c>
      <c r="AV26" s="137"/>
      <c r="AW26" s="135">
        <f>IF(ISERROR((AW25-AY25)/(60*AZ$7/$C25)),"",(AW25-AY25)/(60*AZ$7/$C25))</f>
        <v>0.39473684210526316</v>
      </c>
      <c r="AX26" s="136"/>
      <c r="AY26" s="136">
        <f>IF(ISERROR(AZ25/(60*AZ$7/$D25)),"",AZ25/(60*AZ$7/$D25))</f>
        <v>0</v>
      </c>
      <c r="AZ26" s="137"/>
      <c r="BA26" s="135">
        <f>IF(ISERROR((BA25-BC25)/(60*BD$7/$C25)),"",(BA25-BC25)/(60*BD$7/$C25))</f>
        <v>0</v>
      </c>
      <c r="BB26" s="136"/>
      <c r="BC26" s="136">
        <f>IF(ISERROR(BD25/(60*BD$7/$D25)),"",BD25/(60*BD$7/$D25))</f>
        <v>0</v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1.6472431077694234</v>
      </c>
      <c r="J53" s="147"/>
      <c r="K53" s="147">
        <f t="shared" ref="K53" si="1">SUM(K10,K12,K14,K16,K18,K20,K22,K24,K26,K28,K30,K32,K34,K36,K38,K40,K42,K44,K46,K48,K50,K52)</f>
        <v>1.9607843137254905E-2</v>
      </c>
      <c r="L53" s="148"/>
      <c r="M53" s="149">
        <f t="shared" ref="M53" si="2">SUM(M10,M12,M14,M16,M18,M20,M22,M24,M26,M28,M30,M32,M34,M36,M38,M40,M42,M44,M46,M48,M50,M52)</f>
        <v>0.52380952380952372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0.66666666666666663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1.4122807017543861</v>
      </c>
      <c r="V53" s="147"/>
      <c r="W53" s="147">
        <f t="shared" ref="W53" si="7">SUM(W10,W12,W14,W16,W18,W20,W22,W24,W26,W28,W30,W32,W34,W36,W38,W40,W42,W44,W46,W48,W50,W52)</f>
        <v>6.7226890756302518E-2</v>
      </c>
      <c r="X53" s="148"/>
      <c r="Y53" s="149">
        <f t="shared" ref="Y53" si="8">SUM(Y10,Y12,Y14,Y16,Y18,Y20,Y22,Y24,Y26,Y28,Y30,Y32,Y34,Y36,Y38,Y40,Y42,Y44,Y46,Y48,Y50,Y52)</f>
        <v>1.0275689223057645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1.0909090909090908</v>
      </c>
      <c r="AD53" s="147"/>
      <c r="AE53" s="147">
        <f t="shared" ref="AE53" si="11">SUM(AE10,AE12,AE14,AE16,AE18,AE20,AE22,AE24,AE26,AE28,AE30,AE32,AE34,AE36,AE38,AE40,AE42,AE44,AE46,AE48,AE50,AE52)</f>
        <v>0.04</v>
      </c>
      <c r="AF53" s="148"/>
      <c r="AG53" s="149">
        <f t="shared" ref="AG53" si="12">SUM(AG10,AG12,AG14,AG16,AG18,AG20,AG22,AG24,AG26,AG28,AG30,AG32,AG34,AG36,AG38,AG40,AG42,AG44,AG46,AG48,AG50,AG52)</f>
        <v>1.1538461538461537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1.5227272727272727</v>
      </c>
      <c r="AL53" s="147"/>
      <c r="AM53" s="147">
        <f t="shared" ref="AM53" si="15">SUM(AM10,AM12,AM14,AM16,AM18,AM20,AM22,AM24,AM26,AM28,AM30,AM32,AM34,AM36,AM38,AM40,AM42,AM44,AM46,AM48,AM50,AM52)</f>
        <v>1.9607843137254905E-2</v>
      </c>
      <c r="AN53" s="148"/>
      <c r="AO53" s="149">
        <f t="shared" ref="AO53" si="16">SUM(AO10,AO12,AO14,AO16,AO18,AO20,AO22,AO24,AO26,AO28,AO30,AO32,AO34,AO36,AO38,AO40,AO42,AO44,AO46,AO48,AO50,AO52)</f>
        <v>0.61735419630156474</v>
      </c>
      <c r="AP53" s="147"/>
      <c r="AQ53" s="147">
        <f t="shared" ref="AQ53" si="17">SUM(AQ10,AQ12,AQ14,AQ16,AQ18,AQ20,AQ22,AQ24,AQ26,AQ28,AQ30,AQ32,AQ34,AQ36,AQ38,AQ40,AQ42,AQ44,AQ46,AQ48,AQ50,AQ52)</f>
        <v>6.1538461538461542E-2</v>
      </c>
      <c r="AR53" s="148"/>
      <c r="AS53" s="149">
        <f t="shared" ref="AS53" si="18">SUM(AS10,AS12,AS14,AS16,AS18,AS20,AS22,AS24,AS26,AS28,AS30,AS32,AS34,AS36,AS38,AS40,AS42,AS44,AS46,AS48,AS50,AS52)</f>
        <v>0.74751066856330017</v>
      </c>
      <c r="AT53" s="147"/>
      <c r="AU53" s="147">
        <f t="shared" ref="AU53" si="19">SUM(AU10,AU12,AU14,AU16,AU18,AU20,AU22,AU24,AU26,AU28,AU30,AU32,AU34,AU36,AU38,AU40,AU42,AU44,AU46,AU48,AU50,AU52)</f>
        <v>4.6153846153846156E-2</v>
      </c>
      <c r="AV53" s="148"/>
      <c r="AW53" s="149">
        <f t="shared" ref="AW53" si="20">SUM(AW10,AW12,AW14,AW16,AW18,AW20,AW22,AW24,AW26,AW28,AW30,AW32,AW34,AW36,AW38,AW40,AW42,AW44,AW46,AW48,AW50,AW52)</f>
        <v>0.84210526315789469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11.752021567811042</v>
      </c>
      <c r="BF53" s="152"/>
      <c r="BG53" s="153">
        <f>SUM(G53,K53,O53,S53,W53,AA53,AE53,AI53,AM53,AQ53,AU53,AY53,BC53)</f>
        <v>0.25413488472312007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/>
      <c r="F58" s="189"/>
      <c r="G58" s="189"/>
      <c r="H58" s="190"/>
      <c r="I58" s="110">
        <v>92156</v>
      </c>
      <c r="J58" s="111"/>
      <c r="K58" s="111"/>
      <c r="L58" s="112"/>
      <c r="M58" s="110">
        <v>92105</v>
      </c>
      <c r="N58" s="111"/>
      <c r="O58" s="111"/>
      <c r="P58" s="112"/>
      <c r="Q58" s="110">
        <v>92904</v>
      </c>
      <c r="R58" s="111"/>
      <c r="S58" s="111"/>
      <c r="T58" s="112"/>
      <c r="U58" s="110">
        <v>92063</v>
      </c>
      <c r="V58" s="111"/>
      <c r="W58" s="111"/>
      <c r="X58" s="112"/>
      <c r="Y58" s="110">
        <v>92669</v>
      </c>
      <c r="Z58" s="111"/>
      <c r="AA58" s="111"/>
      <c r="AB58" s="112"/>
      <c r="AC58" s="110">
        <v>92244</v>
      </c>
      <c r="AD58" s="111"/>
      <c r="AE58" s="111"/>
      <c r="AF58" s="112"/>
      <c r="AG58" s="110">
        <v>92082</v>
      </c>
      <c r="AH58" s="111"/>
      <c r="AI58" s="111"/>
      <c r="AJ58" s="112"/>
      <c r="AK58" s="110">
        <v>92671</v>
      </c>
      <c r="AL58" s="111"/>
      <c r="AM58" s="111"/>
      <c r="AN58" s="112"/>
      <c r="AO58" s="110"/>
      <c r="AP58" s="111"/>
      <c r="AQ58" s="111"/>
      <c r="AR58" s="112"/>
      <c r="AS58" s="110">
        <v>92006</v>
      </c>
      <c r="AT58" s="111"/>
      <c r="AU58" s="111"/>
      <c r="AV58" s="112"/>
      <c r="AW58" s="110">
        <v>92012</v>
      </c>
      <c r="AX58" s="111"/>
      <c r="AY58" s="111"/>
      <c r="AZ58" s="112"/>
      <c r="BA58" s="110">
        <v>92366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>Sukunimi 48</v>
      </c>
      <c r="J59" s="124"/>
      <c r="K59" s="124"/>
      <c r="L59" s="125"/>
      <c r="M59" s="123" t="str">
        <f>IF(ISERROR(VLOOKUP(M$58,Työntekijät!$A$2:$B$86,2,FALSE)),"",(VLOOKUP(M$58,Työntekijät!$A$2:$B$86,2,FALSE)))</f>
        <v>Sukunimi 34</v>
      </c>
      <c r="N59" s="124"/>
      <c r="O59" s="124"/>
      <c r="P59" s="125"/>
      <c r="Q59" s="123" t="str">
        <f>IF(ISERROR(VLOOKUP(Q$58,Työntekijät!$A$2:$B$86,2,FALSE)),"",(VLOOKUP(Q$58,Työntekijät!$A$2:$B$86,2,FALSE)))</f>
        <v>Sukunimi 78</v>
      </c>
      <c r="R59" s="124"/>
      <c r="S59" s="124"/>
      <c r="T59" s="125"/>
      <c r="U59" s="123" t="str">
        <f>IF(ISERROR(VLOOKUP(U$58,Työntekijät!$A$2:$B$86,2,FALSE)),"",(VLOOKUP(U$58,Työntekijät!$A$2:$B$86,2,FALSE)))</f>
        <v>Sukunimi 16</v>
      </c>
      <c r="V59" s="124"/>
      <c r="W59" s="124"/>
      <c r="X59" s="125"/>
      <c r="Y59" s="123" t="str">
        <f>IF(ISERROR(VLOOKUP(Y$58,Työntekijät!$A$2:$B$86,2,FALSE)),"",(VLOOKUP(Y$58,Työntekijät!$A$2:$B$86,2,FALSE)))</f>
        <v>Sukunimi 67</v>
      </c>
      <c r="Z59" s="124"/>
      <c r="AA59" s="124"/>
      <c r="AB59" s="125"/>
      <c r="AC59" s="123" t="str">
        <f>IF(ISERROR(VLOOKUP(AC$58,Työntekijät!$A$2:$B$86,2,FALSE)),"",(VLOOKUP(AC$58,Työntekijät!$A$2:$B$86,2,FALSE)))</f>
        <v>Sukunimi 50</v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22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68</v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>Sukunimi 3</v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6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56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43377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71" t="s">
        <v>16</v>
      </c>
      <c r="B62" s="142" t="str">
        <f>IF(ISERROR(VLOOKUP($A62,Varaosat!$A$2:$B$56,2,FALSE)),"",VLOOKUP($A62,Varaosat!$A$2:$B$56,2,FALSE))</f>
        <v>Varaosa 108</v>
      </c>
      <c r="C62" s="80">
        <f>IF(ISERROR(VLOOKUP($A62,Varaosat!$A$1:$H$54,7,FALSE)),"",VLOOKUP($A62,Varaosat!$A$1:$H$54,7,FALSE))</f>
        <v>11.842105263157896</v>
      </c>
      <c r="D62" s="80">
        <f>IF(ISERROR(VLOOKUP($A62,Varaosat!$A$1:$H$54,8,FALSE)),"",VLOOKUP($A62,Varaosat!$A$1:$H$54,8,FALSE))</f>
        <v>4.2857142857142856</v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>
        <v>38</v>
      </c>
      <c r="R62" s="130"/>
      <c r="S62" s="50">
        <v>3</v>
      </c>
      <c r="T62" s="51"/>
      <c r="U62" s="129">
        <v>46</v>
      </c>
      <c r="V62" s="130"/>
      <c r="W62" s="50">
        <v>1</v>
      </c>
      <c r="X62" s="51">
        <v>4</v>
      </c>
      <c r="Y62" s="129">
        <v>21</v>
      </c>
      <c r="Z62" s="130"/>
      <c r="AA62" s="50">
        <v>2</v>
      </c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105</v>
      </c>
      <c r="BF62" s="132"/>
      <c r="BG62" s="81">
        <f>G62+K62+O62+S62+W62+AA62+AE62+AI62+AM62+AQ62+AU62+AY62+BC62</f>
        <v>6</v>
      </c>
      <c r="BH62" s="82">
        <f>H62+L62+P62+T62+X62+AB62+AF62+AJ62+AN62+AR62+AV62+AZ62+BD62</f>
        <v>4</v>
      </c>
    </row>
    <row r="63" spans="1:60" ht="15.75" thickBot="1">
      <c r="A63" s="72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0.92105263157894735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1.1842105263157894</v>
      </c>
      <c r="V63" s="136"/>
      <c r="W63" s="136">
        <f>IF(ISERROR(X62/(60*X$60/$D62)),"",X62/(60*X$60/$D62))</f>
        <v>3.8095238095238099E-2</v>
      </c>
      <c r="X63" s="137"/>
      <c r="Y63" s="135">
        <f>IF(ISERROR((Y62-AA62)/(60*AB$60/$C62)),"",(Y62-AA62)/(60*AB$60/$C62))</f>
        <v>0.5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</v>
      </c>
      <c r="AD63" s="136"/>
      <c r="AE63" s="136">
        <f>IF(ISERROR(AF62/(60*AF$60/$D62)),"",AF62/(60*AF$60/$D62))</f>
        <v>0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0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71" t="s">
        <v>2</v>
      </c>
      <c r="B64" s="142" t="str">
        <f>IF(ISERROR(VLOOKUP($A64,Varaosat!$A$2:$B$56,2,FALSE)),"",VLOOKUP($A64,Varaosat!$A$2:$B$56,2,FALSE))</f>
        <v>Varaosa 101</v>
      </c>
      <c r="C64" s="80">
        <f>IF(ISERROR(VLOOKUP($A64,Varaosat!$A$1:$H$54,7,FALSE)),"",VLOOKUP($A64,Varaosat!$A$1:$H$54,7,FALSE))</f>
        <v>15</v>
      </c>
      <c r="D64" s="80">
        <f>IF(ISERROR(VLOOKUP($A64,Varaosat!$A$1:$H$54,8,FALSE)),"",VLOOKUP($A64,Varaosat!$A$1:$H$54,8,FALSE))</f>
        <v>6.4285714285714288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>
        <v>10</v>
      </c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10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0.33333333333333331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0</v>
      </c>
      <c r="V65" s="136"/>
      <c r="W65" s="136">
        <f>IF(ISERROR(X64/(60*X$60/$D64)),"",X64/(60*X$60/$D64))</f>
        <v>0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</v>
      </c>
      <c r="AL65" s="136"/>
      <c r="AM65" s="136">
        <f>IF(ISERROR(AN64/(60*AN$60/$D64)),"",AN64/(60*AN$60/$D64))</f>
        <v>0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71" t="s">
        <v>30</v>
      </c>
      <c r="B66" s="142" t="str">
        <f>IF(ISERROR(VLOOKUP($A66,Varaosat!$A$2:$B$56,2,FALSE)),"",VLOOKUP($A66,Varaosat!$A$2:$B$56,2,FALSE))</f>
        <v>Varaosa 117</v>
      </c>
      <c r="C66" s="80">
        <f>IF(ISERROR(VLOOKUP($A66,Varaosat!$A$1:$H$54,7,FALSE)),"",VLOOKUP($A66,Varaosat!$A$1:$H$54,7,FALSE))</f>
        <v>37.5</v>
      </c>
      <c r="D66" s="80">
        <f>IF(ISERROR(VLOOKUP($A66,Varaosat!$A$1:$H$54,8,FALSE)),"",VLOOKUP($A66,Varaosat!$A$1:$H$54,8,FALSE))</f>
        <v>8.8235294117647065</v>
      </c>
      <c r="E66" s="129"/>
      <c r="F66" s="130"/>
      <c r="G66" s="50"/>
      <c r="H66" s="51"/>
      <c r="I66" s="129">
        <v>18</v>
      </c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>
        <v>9</v>
      </c>
      <c r="AD66" s="130"/>
      <c r="AE66" s="50"/>
      <c r="AF66" s="51"/>
      <c r="AG66" s="129"/>
      <c r="AH66" s="130"/>
      <c r="AI66" s="50"/>
      <c r="AJ66" s="51"/>
      <c r="AK66" s="129">
        <v>20</v>
      </c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47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1.5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0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0.75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1.6666666666666667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71" t="s">
        <v>89</v>
      </c>
      <c r="B68" s="142" t="str">
        <f>IF(ISERROR(VLOOKUP($A68,Varaosat!$A$2:$B$56,2,FALSE)),"",VLOOKUP($A68,Varaosat!$A$2:$B$56,2,FALSE))</f>
        <v>Varaosa 148</v>
      </c>
      <c r="C68" s="80">
        <f>IF(ISERROR(VLOOKUP($A68,Varaosat!$A$1:$H$54,7,FALSE)),"",VLOOKUP($A68,Varaosat!$A$1:$H$54,7,FALSE))</f>
        <v>11.538461538461538</v>
      </c>
      <c r="D68" s="80">
        <f>IF(ISERROR(VLOOKUP($A68,Varaosat!$A$1:$H$54,8,FALSE)),"",VLOOKUP($A68,Varaosat!$A$1:$H$54,8,FALSE))</f>
        <v>5</v>
      </c>
      <c r="E68" s="129"/>
      <c r="F68" s="130"/>
      <c r="G68" s="50"/>
      <c r="H68" s="51"/>
      <c r="I68" s="129"/>
      <c r="J68" s="130"/>
      <c r="K68" s="50"/>
      <c r="L68" s="51"/>
      <c r="M68" s="129">
        <v>25</v>
      </c>
      <c r="N68" s="130"/>
      <c r="O68" s="50"/>
      <c r="P68" s="51">
        <v>1</v>
      </c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>
        <v>13</v>
      </c>
      <c r="AH68" s="130"/>
      <c r="AI68" s="50">
        <v>1</v>
      </c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>
        <v>15</v>
      </c>
      <c r="BB68" s="130"/>
      <c r="BC68" s="50"/>
      <c r="BD68" s="51"/>
      <c r="BE68" s="131">
        <f>E68+I68+M68+Q68+U68+Y68+AC68+AG68+AK68+AO68+AS68+AW68+BA68</f>
        <v>53</v>
      </c>
      <c r="BF68" s="132"/>
      <c r="BG68" s="81">
        <f>G68+K68+O68+S68+W68+AA68+AE68+AI68+AM68+AQ68+AU68+AY68+BC68</f>
        <v>1</v>
      </c>
      <c r="BH68" s="82">
        <f>H68+L68+P68+T68+X68+AB68+AF68+AJ68+AN68+AR68+AV68+AZ68+BD68</f>
        <v>1</v>
      </c>
    </row>
    <row r="69" spans="1:60" ht="15.75" thickBot="1">
      <c r="A69" s="72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</v>
      </c>
      <c r="J69" s="136"/>
      <c r="K69" s="136">
        <f>IF(ISERROR(L68/(60*L$60/$D68)),"",L68/(60*L$60/$D68))</f>
        <v>0</v>
      </c>
      <c r="L69" s="137"/>
      <c r="M69" s="135">
        <f>IF(ISERROR((M68-O68)/(60*P$60/$C68)),"",(M68-O68)/(60*P$60/$C68))</f>
        <v>0.64102564102564108</v>
      </c>
      <c r="N69" s="136"/>
      <c r="O69" s="136">
        <f>IF(ISERROR(P68/(60*P$60/$D68)),"",P68/(60*P$60/$D68))</f>
        <v>1.1111111111111112E-2</v>
      </c>
      <c r="P69" s="137"/>
      <c r="Q69" s="135">
        <f>IF(ISERROR((Q68-S68)/(60*T$60/$C68)),"",(Q68-S68)/(60*T$60/$C68))</f>
        <v>0</v>
      </c>
      <c r="R69" s="136"/>
      <c r="S69" s="136">
        <f>IF(ISERROR(T68/(60*T$60/$D68)),"",T68/(60*T$60/$D68))</f>
        <v>0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0.30769230769230771</v>
      </c>
      <c r="AH69" s="136"/>
      <c r="AI69" s="136">
        <f>IF(ISERROR(AJ68/(60*AJ$60/$D68)),"",AJ68/(60*AJ$60/$D68))</f>
        <v>0</v>
      </c>
      <c r="AJ69" s="137"/>
      <c r="AK69" s="135">
        <f>IF(ISERROR((AK68-AM68)/(60*AN$60/$C68)),"",(AK68-AM68)/(60*AN$60/$C68))</f>
        <v>0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0.38461538461538464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71" t="s">
        <v>81</v>
      </c>
      <c r="B70" s="142" t="str">
        <f>IF(ISERROR(VLOOKUP($A70,Varaosat!$A$2:$B$56,2,FALSE)),"",VLOOKUP($A70,Varaosat!$A$2:$B$56,2,FALSE))</f>
        <v>Varaosa 144</v>
      </c>
      <c r="C70" s="80">
        <f>IF(ISERROR(VLOOKUP($A70,Varaosat!$A$1:$H$54,7,FALSE)),"",VLOOKUP($A70,Varaosat!$A$1:$H$54,7,FALSE))</f>
        <v>20.454545454545453</v>
      </c>
      <c r="D70" s="80">
        <f>IF(ISERROR(VLOOKUP($A70,Varaosat!$A$1:$H$54,8,FALSE)),"",VLOOKUP($A70,Varaosat!$A$1:$H$54,8,FALSE))</f>
        <v>9</v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>
        <v>14</v>
      </c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14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72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</v>
      </c>
      <c r="J71" s="136"/>
      <c r="K71" s="136">
        <f>IF(ISERROR(L70/(60*L$60/$D70)),"",L70/(60*L$60/$D70))</f>
        <v>0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</v>
      </c>
      <c r="Z71" s="136"/>
      <c r="AA71" s="136">
        <f>IF(ISERROR(AB70/(60*AB$60/$D70)),"",AB70/(60*AB$60/$D70))</f>
        <v>0</v>
      </c>
      <c r="AB71" s="137"/>
      <c r="AC71" s="135">
        <f>IF(ISERROR((AC70-AE70)/(60*AF$60/$C70)),"",(AC70-AE70)/(60*AF$60/$C70))</f>
        <v>0.63636363636363635</v>
      </c>
      <c r="AD71" s="136"/>
      <c r="AE71" s="136">
        <f>IF(ISERROR(AF70/(60*AF$60/$D70)),"",AF70/(60*AF$60/$D70))</f>
        <v>0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144" t="s">
        <v>75</v>
      </c>
      <c r="B72" s="142" t="str">
        <f>IF(ISERROR(VLOOKUP($A72,Varaosat!$A$2:$B$56,2,FALSE)),"",VLOOKUP($A72,Varaosat!$A$2:$B$56,2,FALSE))</f>
        <v>Varaosa 141</v>
      </c>
      <c r="C72" s="80">
        <f>IF(ISERROR(VLOOKUP($A72,Varaosat!$A$1:$H$54,7,FALSE)),"",VLOOKUP($A72,Varaosat!$A$1:$H$54,7,FALSE))</f>
        <v>21.428571428571427</v>
      </c>
      <c r="D72" s="80">
        <f>IF(ISERROR(VLOOKUP($A72,Varaosat!$A$1:$H$54,8,FALSE)),"",VLOOKUP($A72,Varaosat!$A$1:$H$54,8,FALSE))</f>
        <v>8.3333333333333339</v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>
        <v>21</v>
      </c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21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5"/>
      <c r="B73" s="143"/>
      <c r="C73" s="133" t="s">
        <v>137</v>
      </c>
      <c r="D73" s="134"/>
      <c r="E73" s="135">
        <f>IF(ISERROR((E72-G72)/(60*H$60/$C72)),"",(E72-G72)/(60*H$60/$C72))</f>
        <v>0</v>
      </c>
      <c r="F73" s="136"/>
      <c r="G73" s="136">
        <f>IF(ISERROR(H72/(60*H$60/$D72)),"",H72/(60*H$60/$D72))</f>
        <v>0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1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144" t="s">
        <v>34</v>
      </c>
      <c r="B74" s="142" t="str">
        <f>IF(ISERROR(VLOOKUP($A74,Varaosat!$A$2:$B$56,2,FALSE)),"",VLOOKUP($A74,Varaosat!$A$2:$B$56,2,FALSE))</f>
        <v>Varaosa 120</v>
      </c>
      <c r="C74" s="80">
        <f>IF(ISERROR(VLOOKUP($A74,Varaosat!$A$1:$H$54,7,FALSE)),"",VLOOKUP($A74,Varaosat!$A$1:$H$54,7,FALSE))</f>
        <v>16.071428571428573</v>
      </c>
      <c r="D74" s="80">
        <f>IF(ISERROR(VLOOKUP($A74,Varaosat!$A$1:$H$54,8,FALSE)),"",VLOOKUP($A74,Varaosat!$A$1:$H$54,8,FALSE))</f>
        <v>5.8441558441558445</v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>
        <v>14</v>
      </c>
      <c r="AT74" s="130"/>
      <c r="AU74" s="50">
        <v>1</v>
      </c>
      <c r="AV74" s="51">
        <v>3</v>
      </c>
      <c r="AW74" s="129">
        <v>11</v>
      </c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25</v>
      </c>
      <c r="BF74" s="132"/>
      <c r="BG74" s="81">
        <f>G74+K74+O74+S74+W74+AA74+AE74+AI74+AM74+AQ74+AU74+AY74+BC74</f>
        <v>1</v>
      </c>
      <c r="BH74" s="82">
        <f>H74+L74+P74+T74+X74+AB74+AF74+AJ74+AN74+AR74+AV74+AZ74+BD74</f>
        <v>3</v>
      </c>
    </row>
    <row r="75" spans="1:60" ht="15.75" thickBot="1">
      <c r="A75" s="145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</v>
      </c>
      <c r="J75" s="136"/>
      <c r="K75" s="136">
        <f>IF(ISERROR(L74/(60*L$60/$D74)),"",L74/(60*L$60/$D74))</f>
        <v>0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0</v>
      </c>
      <c r="AH75" s="136"/>
      <c r="AI75" s="136">
        <f>IF(ISERROR(AJ74/(60*AJ$60/$D74)),"",AJ74/(60*AJ$60/$D74))</f>
        <v>0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0.46428571428571436</v>
      </c>
      <c r="AT75" s="136"/>
      <c r="AU75" s="136">
        <f>IF(ISERROR(AV74/(60*AV$60/$D74)),"",AV74/(60*AV$60/$D74))</f>
        <v>3.896103896103896E-2</v>
      </c>
      <c r="AV75" s="137"/>
      <c r="AW75" s="135">
        <f>IF(ISERROR((AW74-AY74)/(60*AZ$60/$C74)),"",(AW74-AY74)/(60*AZ$60/$C74))</f>
        <v>0.3928571428571429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0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144" t="s">
        <v>4</v>
      </c>
      <c r="B76" s="142" t="str">
        <f>IF(ISERROR(VLOOKUP($A76,Varaosat!$A$2:$B$56,2,FALSE)),"",VLOOKUP($A76,Varaosat!$A$2:$B$56,2,FALSE))</f>
        <v>Varaosa 102</v>
      </c>
      <c r="C76" s="80">
        <f>IF(ISERROR(VLOOKUP($A76,Varaosat!$A$1:$H$54,7,FALSE)),"",VLOOKUP($A76,Varaosat!$A$1:$H$54,7,FALSE))</f>
        <v>28.125</v>
      </c>
      <c r="D76" s="80">
        <f>IF(ISERROR(VLOOKUP($A76,Varaosat!$A$1:$H$54,8,FALSE)),"",VLOOKUP($A76,Varaosat!$A$1:$H$54,8,FALSE))</f>
        <v>9.5744680851063837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>
        <v>10</v>
      </c>
      <c r="AT76" s="130"/>
      <c r="AU76" s="50"/>
      <c r="AV76" s="51">
        <v>2</v>
      </c>
      <c r="AW76" s="129">
        <v>8</v>
      </c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18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2</v>
      </c>
    </row>
    <row r="77" spans="1:60">
      <c r="A77" s="191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0.625</v>
      </c>
      <c r="AT77" s="136"/>
      <c r="AU77" s="136">
        <f>IF(ISERROR(AV76/(60*AV$60/$D76)),"",AV76/(60*AV$60/$D76))</f>
        <v>4.2553191489361701E-2</v>
      </c>
      <c r="AV77" s="137"/>
      <c r="AW77" s="135">
        <f>IF(ISERROR((AW76-AY76)/(60*AZ$60/$C76)),"",(AW76-AY76)/(60*AZ$60/$C76))</f>
        <v>0.5</v>
      </c>
      <c r="AX77" s="136"/>
      <c r="AY77" s="136">
        <f>IF(ISERROR(AZ76/(60*AZ$60/$D76)),"",AZ76/(60*AZ$60/$D76))</f>
        <v>0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92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92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92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92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92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92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92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92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92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92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92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92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93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1.5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0.64102564102564108</v>
      </c>
      <c r="N106" s="147"/>
      <c r="O106" s="147">
        <f t="shared" ref="O106" si="27">SUM(O63,O65,O67,O69,O71,O73,O75,O77,O79,O81,O83,O85,O87,O89,O91,O93,O95,O97,O99,O101,O103,O105)</f>
        <v>1.1111111111111112E-2</v>
      </c>
      <c r="P106" s="148"/>
      <c r="Q106" s="149">
        <f t="shared" ref="Q106" si="28">SUM(Q63,Q65,Q67,Q69,Q71,Q73,Q75,Q77,Q79,Q81,Q83,Q85,Q87,Q89,Q91,Q93,Q95,Q97,Q99,Q101,Q103,Q105)</f>
        <v>1.2543859649122806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1.1842105263157894</v>
      </c>
      <c r="V106" s="147"/>
      <c r="W106" s="147">
        <f t="shared" ref="W106" si="31">SUM(W63,W65,W67,W69,W71,W73,W75,W77,W79,W81,W83,W85,W87,W89,W91,W93,W95,W97,W99,W101,W103,W105)</f>
        <v>3.8095238095238099E-2</v>
      </c>
      <c r="X106" s="148"/>
      <c r="Y106" s="149">
        <f t="shared" ref="Y106" si="32">SUM(Y63,Y65,Y67,Y69,Y71,Y73,Y75,Y77,Y79,Y81,Y83,Y85,Y87,Y89,Y91,Y93,Y95,Y97,Y99,Y101,Y103,Y105)</f>
        <v>1.5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1.3863636363636362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0.30769230769230771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1.6666666666666667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1.0892857142857144</v>
      </c>
      <c r="AT106" s="147"/>
      <c r="AU106" s="147">
        <f t="shared" ref="AU106" si="43">SUM(AU63,AU65,AU67,AU69,AU71,AU73,AU75,AU77,AU79,AU81,AU83,AU85,AU87,AU89,AU91,AU93,AU95,AU97,AU99,AU101,AU103,AU105)</f>
        <v>8.1514230450400654E-2</v>
      </c>
      <c r="AV106" s="148"/>
      <c r="AW106" s="149">
        <f t="shared" ref="AW106" si="44">SUM(AW63,AW65,AW67,AW69,AW71,AW73,AW75,AW77,AW79,AW81,AW83,AW85,AW87,AW89,AW91,AW93,AW95,AW97,AW99,AW101,AW103,AW105)</f>
        <v>0.8928571428571429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0.38461538461538464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11.807102984734565</v>
      </c>
      <c r="BF106" s="152"/>
      <c r="BG106" s="153">
        <f>SUM(G106,K106,O106,S106,W106,AA106,AE106,AI106,AM106,AQ106,AU106,AY106,BC106)</f>
        <v>0.13072057965674988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92247</v>
      </c>
      <c r="J111" s="111"/>
      <c r="K111" s="111"/>
      <c r="L111" s="112"/>
      <c r="M111" s="110">
        <v>92067</v>
      </c>
      <c r="N111" s="111"/>
      <c r="O111" s="111"/>
      <c r="P111" s="112"/>
      <c r="Q111" s="110">
        <v>92755</v>
      </c>
      <c r="R111" s="111"/>
      <c r="S111" s="111"/>
      <c r="T111" s="112"/>
      <c r="U111" s="110">
        <v>92039</v>
      </c>
      <c r="V111" s="111"/>
      <c r="W111" s="111"/>
      <c r="X111" s="112"/>
      <c r="Y111" s="110">
        <v>92371</v>
      </c>
      <c r="Z111" s="111"/>
      <c r="AA111" s="111"/>
      <c r="AB111" s="112"/>
      <c r="AC111" s="110"/>
      <c r="AD111" s="111"/>
      <c r="AE111" s="111"/>
      <c r="AF111" s="112"/>
      <c r="AG111" s="110">
        <v>92065</v>
      </c>
      <c r="AH111" s="111"/>
      <c r="AI111" s="111"/>
      <c r="AJ111" s="112"/>
      <c r="AK111" s="110">
        <v>92373</v>
      </c>
      <c r="AL111" s="111"/>
      <c r="AM111" s="111"/>
      <c r="AN111" s="112"/>
      <c r="AO111" s="110">
        <v>92102</v>
      </c>
      <c r="AP111" s="111"/>
      <c r="AQ111" s="111"/>
      <c r="AR111" s="112"/>
      <c r="AS111" s="110">
        <v>92086</v>
      </c>
      <c r="AT111" s="111"/>
      <c r="AU111" s="111"/>
      <c r="AV111" s="112"/>
      <c r="AW111" s="110">
        <v>92109</v>
      </c>
      <c r="AX111" s="111"/>
      <c r="AY111" s="111"/>
      <c r="AZ111" s="112"/>
      <c r="BA111" s="110">
        <v>92953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51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19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73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8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57</v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17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>Sukunimi 58</v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31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24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35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81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43377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 t="s">
        <v>16</v>
      </c>
      <c r="B115" s="142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29"/>
      <c r="F115" s="130"/>
      <c r="G115" s="50"/>
      <c r="H115" s="51"/>
      <c r="I115" s="129">
        <v>29</v>
      </c>
      <c r="J115" s="130"/>
      <c r="K115" s="50">
        <v>1</v>
      </c>
      <c r="L115" s="51">
        <v>1</v>
      </c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>
        <v>17</v>
      </c>
      <c r="AP115" s="130"/>
      <c r="AQ115" s="50"/>
      <c r="AR115" s="51"/>
      <c r="AS115" s="129">
        <v>18</v>
      </c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64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>
      <c r="A116" s="192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0.73684210526315785</v>
      </c>
      <c r="J116" s="136"/>
      <c r="K116" s="136">
        <f>IF(ISERROR(L115/(60*L$113/$D115)),"",L115/(60*L$113/$D115))</f>
        <v>9.5238095238095247E-3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0.44736842105263158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0.47368421052631576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94" t="s">
        <v>38</v>
      </c>
      <c r="B117" s="142" t="str">
        <f>IF(ISERROR(VLOOKUP($A117,Varaosat!$A$2:$B$56,2,FALSE)),"",VLOOKUP($A117,Varaosat!$A$2:$B$56,2,FALSE))</f>
        <v>Varaosa 122</v>
      </c>
      <c r="C117" s="80">
        <f>IF(ISERROR(VLOOKUP($A117,Varaosat!$A$1:$H$54,7,FALSE)),"",VLOOKUP($A117,Varaosat!$A$1:$H$54,7,FALSE))</f>
        <v>10</v>
      </c>
      <c r="D117" s="83">
        <f>IF(ISERROR(VLOOKUP($A117,Varaosat!$A$1:$H$54,8,FALSE)),"",VLOOKUP($A117,Varaosat!$A$1:$H$54,8,FALSE))</f>
        <v>4.0909090909090908</v>
      </c>
      <c r="E117" s="129"/>
      <c r="F117" s="130"/>
      <c r="G117" s="50"/>
      <c r="H117" s="51"/>
      <c r="I117" s="129"/>
      <c r="J117" s="130"/>
      <c r="K117" s="50"/>
      <c r="L117" s="51"/>
      <c r="M117" s="129">
        <v>17</v>
      </c>
      <c r="N117" s="130"/>
      <c r="O117" s="50"/>
      <c r="P117" s="51">
        <v>1</v>
      </c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17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1</v>
      </c>
    </row>
    <row r="118" spans="1:60">
      <c r="A118" s="192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0.37777777777777777</v>
      </c>
      <c r="N118" s="136"/>
      <c r="O118" s="136">
        <f>IF(ISERROR(P117/(60*P$113/$D117)),"",P117/(60*P$113/$D117))</f>
        <v>9.0909090909090905E-3</v>
      </c>
      <c r="P118" s="137"/>
      <c r="Q118" s="135">
        <f>IF(ISERROR((Q117-S117)/(60*T$113/$C117)),"",(Q117-S117)/(60*T$113/$C117))</f>
        <v>0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92" t="s">
        <v>36</v>
      </c>
      <c r="B119" s="142" t="str">
        <f>IF(ISERROR(VLOOKUP($A119,Varaosat!$A$2:$B$56,2,FALSE)),"",VLOOKUP($A119,Varaosat!$A$2:$B$56,2,FALSE))</f>
        <v>Varaosa 121</v>
      </c>
      <c r="C119" s="80">
        <f>IF(ISERROR(VLOOKUP($A119,Varaosat!$A$1:$H$54,7,FALSE)),"",VLOOKUP($A119,Varaosat!$A$1:$H$54,7,FALSE))</f>
        <v>18.75</v>
      </c>
      <c r="D119" s="83">
        <f>IF(ISERROR(VLOOKUP($A119,Varaosat!$A$1:$H$54,8,FALSE)),"",VLOOKUP($A119,Varaosat!$A$1:$H$54,8,FALSE))</f>
        <v>5.8441558441558445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>
        <v>24</v>
      </c>
      <c r="R119" s="130"/>
      <c r="S119" s="50">
        <v>1</v>
      </c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24</v>
      </c>
      <c r="BF119" s="132"/>
      <c r="BG119" s="81">
        <f>G119+K119+O119+S119+W119+AA119+AE119+AI119+AM119+AQ119+AU119+AY119+BC119</f>
        <v>1</v>
      </c>
      <c r="BH119" s="82">
        <f>H119+L119+P119+T119+X119+AB119+AF119+AJ119+AN119+AR119+AV119+AZ119+BD119</f>
        <v>0</v>
      </c>
    </row>
    <row r="120" spans="1:60">
      <c r="A120" s="192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0.95833333333333337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92" t="s">
        <v>55</v>
      </c>
      <c r="B121" s="142" t="str">
        <f>IF(ISERROR(VLOOKUP($A121,Varaosat!$A$2:$B$56,2,FALSE)),"",VLOOKUP($A121,Varaosat!$A$2:$B$56,2,FALSE))</f>
        <v>Varaosa 131</v>
      </c>
      <c r="C121" s="80">
        <f>IF(ISERROR(VLOOKUP($A121,Varaosat!$A$1:$H$54,7,FALSE)),"",VLOOKUP($A121,Varaosat!$A$1:$H$54,7,FALSE))</f>
        <v>17.307692307692307</v>
      </c>
      <c r="D121" s="83">
        <f>IF(ISERROR(VLOOKUP($A121,Varaosat!$A$1:$H$54,8,FALSE)),"",VLOOKUP($A121,Varaosat!$A$1:$H$54,8,FALSE))</f>
        <v>6.617647058823529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>
        <v>9</v>
      </c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>
        <v>5</v>
      </c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14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92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0.34615384615384615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0.19230769230769232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92" t="s">
        <v>89</v>
      </c>
      <c r="B123" s="142" t="str">
        <f>IF(ISERROR(VLOOKUP($A123,Varaosat!$A$2:$B$56,2,FALSE)),"",VLOOKUP($A123,Varaosat!$A$2:$B$56,2,FALSE))</f>
        <v>Varaosa 148</v>
      </c>
      <c r="C123" s="80">
        <f>IF(ISERROR(VLOOKUP($A123,Varaosat!$A$1:$H$54,7,FALSE)),"",VLOOKUP($A123,Varaosat!$A$1:$H$54,7,FALSE))</f>
        <v>11.538461538461538</v>
      </c>
      <c r="D123" s="83">
        <f>IF(ISERROR(VLOOKUP($A123,Varaosat!$A$1:$H$54,8,FALSE)),"",VLOOKUP($A123,Varaosat!$A$1:$H$54,8,FALSE))</f>
        <v>5</v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>
        <v>48</v>
      </c>
      <c r="BB123" s="130"/>
      <c r="BC123" s="50"/>
      <c r="BD123" s="51"/>
      <c r="BE123" s="131">
        <f>E123+I123+M123+Q123+U123+Y123+AC123+AG123+AK123+AO123+AS123+AW123+BA123</f>
        <v>48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92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0</v>
      </c>
      <c r="J124" s="136"/>
      <c r="K124" s="136">
        <f>IF(ISERROR(L123/(60*L$113/$D123)),"",L123/(60*L$113/$D123))</f>
        <v>0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1.2307692307692308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92" t="s">
        <v>4</v>
      </c>
      <c r="B125" s="142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>
        <v>4</v>
      </c>
      <c r="AT125" s="130"/>
      <c r="AU125" s="50"/>
      <c r="AV125" s="51"/>
      <c r="AW125" s="129">
        <v>4</v>
      </c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8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92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0.25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0.25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92" t="s">
        <v>75</v>
      </c>
      <c r="B127" s="142" t="str">
        <f>IF(ISERROR(VLOOKUP($A127,Varaosat!$A$2:$B$56,2,FALSE)),"",VLOOKUP($A127,Varaosat!$A$2:$B$56,2,FALSE))</f>
        <v>Varaosa 141</v>
      </c>
      <c r="C127" s="80">
        <f>IF(ISERROR(VLOOKUP($A127,Varaosat!$A$1:$H$54,7,FALSE)),"",VLOOKUP($A127,Varaosat!$A$1:$H$54,7,FALSE))</f>
        <v>21.428571428571427</v>
      </c>
      <c r="D127" s="83">
        <f>IF(ISERROR(VLOOKUP($A127,Varaosat!$A$1:$H$54,8,FALSE)),"",VLOOKUP($A127,Varaosat!$A$1:$H$54,8,FALSE))</f>
        <v>8.3333333333333339</v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>
        <v>13</v>
      </c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13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92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</v>
      </c>
      <c r="N128" s="136"/>
      <c r="O128" s="136">
        <f>IF(ISERROR(P127/(60*P$113/$D127)),"",P127/(60*P$113/$D127))</f>
        <v>0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0.61904761904761907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0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92" t="s">
        <v>81</v>
      </c>
      <c r="B129" s="142" t="str">
        <f>IF(ISERROR(VLOOKUP($A129,Varaosat!$A$2:$B$56,2,FALSE)),"",VLOOKUP($A129,Varaosat!$A$2:$B$56,2,FALSE))</f>
        <v>Varaosa 144</v>
      </c>
      <c r="C129" s="80">
        <f>IF(ISERROR(VLOOKUP($A129,Varaosat!$A$1:$H$54,7,FALSE)),"",VLOOKUP($A129,Varaosat!$A$1:$H$54,7,FALSE))</f>
        <v>20.454545454545453</v>
      </c>
      <c r="D129" s="83">
        <f>IF(ISERROR(VLOOKUP($A129,Varaosat!$A$1:$H$54,8,FALSE)),"",VLOOKUP($A129,Varaosat!$A$1:$H$54,8,FALSE))</f>
        <v>9</v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>
        <v>11</v>
      </c>
      <c r="Z129" s="130"/>
      <c r="AA129" s="50">
        <v>2</v>
      </c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11</v>
      </c>
      <c r="BF129" s="132"/>
      <c r="BG129" s="81">
        <f>G129+K129+O129+S129+W129+AA129+AE129+AI129+AM129+AQ129+AU129+AY129+BC129</f>
        <v>2</v>
      </c>
      <c r="BH129" s="82">
        <f>H129+L129+P129+T129+X129+AB129+AF129+AJ129+AN129+AR129+AV129+AZ129+BD129</f>
        <v>0</v>
      </c>
    </row>
    <row r="130" spans="1:60">
      <c r="A130" s="192"/>
      <c r="B130" s="143"/>
      <c r="C130" s="133" t="s">
        <v>137</v>
      </c>
      <c r="D130" s="134"/>
      <c r="E130" s="135">
        <f>IF(ISERROR((E129-G129)/(60*H$113/$C129)),"",(E129-G129)/(60*H$113/$C129))</f>
        <v>0</v>
      </c>
      <c r="F130" s="136"/>
      <c r="G130" s="136">
        <f>IF(ISERROR(H129/(60*H$113/$D129)),"",H129/(60*H$113/$D129))</f>
        <v>0</v>
      </c>
      <c r="H130" s="137"/>
      <c r="I130" s="135">
        <f>IF(ISERROR((I129-K129)/(60*L$113/$C129)),"",(I129-K129)/(60*L$113/$C129))</f>
        <v>0</v>
      </c>
      <c r="J130" s="136"/>
      <c r="K130" s="136">
        <f>IF(ISERROR(L129/(60*L$113/$D129)),"",L129/(60*L$113/$D129))</f>
        <v>0</v>
      </c>
      <c r="L130" s="137"/>
      <c r="M130" s="135">
        <f>IF(ISERROR((M129-O129)/(60*P$113/$C129)),"",(M129-O129)/(60*P$113/$C129))</f>
        <v>0</v>
      </c>
      <c r="N130" s="136"/>
      <c r="O130" s="136">
        <f>IF(ISERROR(P129/(60*P$113/$D129)),"",P129/(60*P$113/$D129))</f>
        <v>0</v>
      </c>
      <c r="P130" s="137"/>
      <c r="Q130" s="135">
        <f>IF(ISERROR((Q129-S129)/(60*T$113/$C129)),"",(Q129-S129)/(60*T$113/$C129))</f>
        <v>0</v>
      </c>
      <c r="R130" s="136"/>
      <c r="S130" s="136">
        <f>IF(ISERROR(T129/(60*T$113/$D129)),"",T129/(60*T$113/$D129))</f>
        <v>0</v>
      </c>
      <c r="T130" s="137"/>
      <c r="U130" s="135">
        <f>IF(ISERROR((U129-W129)/(60*X$113/$C129)),"",(U129-W129)/(60*X$113/$C129))</f>
        <v>0</v>
      </c>
      <c r="V130" s="136"/>
      <c r="W130" s="136">
        <f>IF(ISERROR(X129/(60*X$113/$D129)),"",X129/(60*X$113/$D129))</f>
        <v>0</v>
      </c>
      <c r="X130" s="137"/>
      <c r="Y130" s="135">
        <f>IF(ISERROR((Y129-AA129)/(60*AB$113/$C129)),"",(Y129-AA129)/(60*AB$113/$C129))</f>
        <v>0.40909090909090912</v>
      </c>
      <c r="Z130" s="136"/>
      <c r="AA130" s="136">
        <f>IF(ISERROR(AB129/(60*AB$113/$D129)),"",AB129/(60*AB$113/$D129))</f>
        <v>0</v>
      </c>
      <c r="AB130" s="137"/>
      <c r="AC130" s="135">
        <f>IF(ISERROR((AC129-AE129)/(60*AF$113/$C129)),"",(AC129-AE129)/(60*AF$113/$C129))</f>
        <v>0</v>
      </c>
      <c r="AD130" s="136"/>
      <c r="AE130" s="136">
        <f>IF(ISERROR(AF129/(60*AF$113/$D129)),"",AF129/(60*AF$113/$D129))</f>
        <v>0</v>
      </c>
      <c r="AF130" s="137"/>
      <c r="AG130" s="135">
        <f>IF(ISERROR((AG129-AI129)/(60*AJ$113/$C129)),"",(AG129-AI129)/(60*AJ$113/$C129))</f>
        <v>0</v>
      </c>
      <c r="AH130" s="136"/>
      <c r="AI130" s="136">
        <f>IF(ISERROR(AJ129/(60*AJ$113/$D129)),"",AJ129/(60*AJ$113/$D129))</f>
        <v>0</v>
      </c>
      <c r="AJ130" s="137"/>
      <c r="AK130" s="135">
        <f>IF(ISERROR((AK129-AM129)/(60*AN$113/$C129)),"",(AK129-AM129)/(60*AN$113/$C129))</f>
        <v>0</v>
      </c>
      <c r="AL130" s="136"/>
      <c r="AM130" s="136">
        <f>IF(ISERROR(AN129/(60*AN$113/$D129)),"",AN129/(60*AN$113/$D129))</f>
        <v>0</v>
      </c>
      <c r="AN130" s="137"/>
      <c r="AO130" s="135">
        <f>IF(ISERROR((AO129-AQ129)/(60*AR$113/$C129)),"",(AO129-AQ129)/(60*AR$113/$C129))</f>
        <v>0</v>
      </c>
      <c r="AP130" s="136"/>
      <c r="AQ130" s="136">
        <f>IF(ISERROR(AR129/(60*AR$113/$D129)),"",AR129/(60*AR$113/$D129))</f>
        <v>0</v>
      </c>
      <c r="AR130" s="137"/>
      <c r="AS130" s="135">
        <f>IF(ISERROR((AS129-AU129)/(60*AV$113/$C129)),"",(AS129-AU129)/(60*AV$113/$C129))</f>
        <v>0</v>
      </c>
      <c r="AT130" s="136"/>
      <c r="AU130" s="136">
        <f>IF(ISERROR(AV129/(60*AV$113/$D129)),"",AV129/(60*AV$113/$D129))</f>
        <v>0</v>
      </c>
      <c r="AV130" s="137"/>
      <c r="AW130" s="135">
        <f>IF(ISERROR((AW129-AY129)/(60*AZ$113/$C129)),"",(AW129-AY129)/(60*AZ$113/$C129))</f>
        <v>0</v>
      </c>
      <c r="AX130" s="136"/>
      <c r="AY130" s="136">
        <f>IF(ISERROR(AZ129/(60*AZ$113/$D129)),"",AZ129/(60*AZ$113/$D129))</f>
        <v>0</v>
      </c>
      <c r="AZ130" s="137"/>
      <c r="BA130" s="135">
        <f>IF(ISERROR((BA129-BC129)/(60*BD$113/$C129)),"",(BA129-BC129)/(60*BD$113/$C129))</f>
        <v>0</v>
      </c>
      <c r="BB130" s="136"/>
      <c r="BC130" s="136">
        <f>IF(ISERROR(BD129/(60*BD$113/$D129)),"",BD129/(60*BD$113/$D129))</f>
        <v>0</v>
      </c>
      <c r="BD130" s="137"/>
      <c r="BE130" s="138"/>
      <c r="BF130" s="139"/>
      <c r="BG130" s="53"/>
      <c r="BH130" s="54"/>
    </row>
    <row r="131" spans="1:60">
      <c r="A131" s="192" t="s">
        <v>30</v>
      </c>
      <c r="B131" s="142" t="str">
        <f>IF(ISERROR(VLOOKUP($A131,Varaosat!$A$2:$B$56,2,FALSE)),"",VLOOKUP($A131,Varaosat!$A$2:$B$56,2,FALSE))</f>
        <v>Varaosa 117</v>
      </c>
      <c r="C131" s="80">
        <f>IF(ISERROR(VLOOKUP($A131,Varaosat!$A$1:$H$54,7,FALSE)),"",VLOOKUP($A131,Varaosat!$A$1:$H$54,7,FALSE))</f>
        <v>37.5</v>
      </c>
      <c r="D131" s="83">
        <f>IF(ISERROR(VLOOKUP($A131,Varaosat!$A$1:$H$54,8,FALSE)),"",VLOOKUP($A131,Varaosat!$A$1:$H$54,8,FALSE))</f>
        <v>8.8235294117647065</v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>
        <v>19</v>
      </c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19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95"/>
      <c r="B132" s="143"/>
      <c r="C132" s="133" t="s">
        <v>137</v>
      </c>
      <c r="D132" s="134"/>
      <c r="E132" s="135">
        <f>IF(ISERROR((E131-G131)/(60*H$113/$C131)),"",(E131-G131)/(60*H$113/$C131))</f>
        <v>0</v>
      </c>
      <c r="F132" s="136"/>
      <c r="G132" s="136">
        <f>IF(ISERROR(H131/(60*H$113/$D131)),"",H131/(60*H$113/$D131))</f>
        <v>0</v>
      </c>
      <c r="H132" s="137"/>
      <c r="I132" s="135">
        <f>IF(ISERROR((I131-K131)/(60*L$113/$C131)),"",(I131-K131)/(60*L$113/$C131))</f>
        <v>0</v>
      </c>
      <c r="J132" s="136"/>
      <c r="K132" s="136">
        <f>IF(ISERROR(L131/(60*L$113/$D131)),"",L131/(60*L$113/$D131))</f>
        <v>0</v>
      </c>
      <c r="L132" s="137"/>
      <c r="M132" s="135">
        <f>IF(ISERROR((M131-O131)/(60*P$113/$C131)),"",(M131-O131)/(60*P$113/$C131))</f>
        <v>0</v>
      </c>
      <c r="N132" s="136"/>
      <c r="O132" s="136">
        <f>IF(ISERROR(P131/(60*P$113/$D131)),"",P131/(60*P$113/$D131))</f>
        <v>0</v>
      </c>
      <c r="P132" s="137"/>
      <c r="Q132" s="135">
        <f>IF(ISERROR((Q131-S131)/(60*T$113/$C131)),"",(Q131-S131)/(60*T$113/$C131))</f>
        <v>0</v>
      </c>
      <c r="R132" s="136"/>
      <c r="S132" s="136">
        <f>IF(ISERROR(T131/(60*T$113/$D131)),"",T131/(60*T$113/$D131))</f>
        <v>0</v>
      </c>
      <c r="T132" s="137"/>
      <c r="U132" s="135">
        <f>IF(ISERROR((U131-W131)/(60*X$113/$C131)),"",(U131-W131)/(60*X$113/$C131))</f>
        <v>0</v>
      </c>
      <c r="V132" s="136"/>
      <c r="W132" s="136">
        <f>IF(ISERROR(X131/(60*X$113/$D131)),"",X131/(60*X$113/$D131))</f>
        <v>0</v>
      </c>
      <c r="X132" s="137"/>
      <c r="Y132" s="135">
        <f>IF(ISERROR((Y131-AA131)/(60*AB$113/$C131)),"",(Y131-AA131)/(60*AB$113/$C131))</f>
        <v>0</v>
      </c>
      <c r="Z132" s="136"/>
      <c r="AA132" s="136">
        <f>IF(ISERROR(AB131/(60*AB$113/$D131)),"",AB131/(60*AB$113/$D131))</f>
        <v>0</v>
      </c>
      <c r="AB132" s="137"/>
      <c r="AC132" s="135">
        <f>IF(ISERROR((AC131-AE131)/(60*AF$113/$C131)),"",(AC131-AE131)/(60*AF$113/$C131))</f>
        <v>0</v>
      </c>
      <c r="AD132" s="136"/>
      <c r="AE132" s="136">
        <f>IF(ISERROR(AF131/(60*AF$113/$D131)),"",AF131/(60*AF$113/$D131))</f>
        <v>0</v>
      </c>
      <c r="AF132" s="137"/>
      <c r="AG132" s="135">
        <f>IF(ISERROR((AG131-AI131)/(60*AJ$113/$C131)),"",(AG131-AI131)/(60*AJ$113/$C131))</f>
        <v>0</v>
      </c>
      <c r="AH132" s="136"/>
      <c r="AI132" s="136">
        <f>IF(ISERROR(AJ131/(60*AJ$113/$D131)),"",AJ131/(60*AJ$113/$D131))</f>
        <v>0</v>
      </c>
      <c r="AJ132" s="137"/>
      <c r="AK132" s="135">
        <f>IF(ISERROR((AK131-AM131)/(60*AN$113/$C131)),"",(AK131-AM131)/(60*AN$113/$C131))</f>
        <v>1.5833333333333333</v>
      </c>
      <c r="AL132" s="136"/>
      <c r="AM132" s="136">
        <f>IF(ISERROR(AN131/(60*AN$113/$D131)),"",AN131/(60*AN$113/$D131))</f>
        <v>0</v>
      </c>
      <c r="AN132" s="137"/>
      <c r="AO132" s="135">
        <f>IF(ISERROR((AO131-AQ131)/(60*AR$113/$C131)),"",(AO131-AQ131)/(60*AR$113/$C131))</f>
        <v>0</v>
      </c>
      <c r="AP132" s="136"/>
      <c r="AQ132" s="136">
        <f>IF(ISERROR(AR131/(60*AR$113/$D131)),"",AR131/(60*AR$113/$D131))</f>
        <v>0</v>
      </c>
      <c r="AR132" s="137"/>
      <c r="AS132" s="135">
        <f>IF(ISERROR((AS131-AU131)/(60*AV$113/$C131)),"",(AS131-AU131)/(60*AV$113/$C131))</f>
        <v>0</v>
      </c>
      <c r="AT132" s="136"/>
      <c r="AU132" s="136">
        <f>IF(ISERROR(AV131/(60*AV$113/$D131)),"",AV131/(60*AV$113/$D131))</f>
        <v>0</v>
      </c>
      <c r="AV132" s="137"/>
      <c r="AW132" s="135">
        <f>IF(ISERROR((AW131-AY131)/(60*AZ$113/$C131)),"",(AW131-AY131)/(60*AZ$113/$C131))</f>
        <v>0</v>
      </c>
      <c r="AX132" s="136"/>
      <c r="AY132" s="136">
        <f>IF(ISERROR(AZ131/(60*AZ$113/$D131)),"",AZ131/(60*AZ$113/$D131))</f>
        <v>0</v>
      </c>
      <c r="AZ132" s="137"/>
      <c r="BA132" s="135">
        <f>IF(ISERROR((BA131-BC131)/(60*BD$113/$C131)),"",(BA131-BC131)/(60*BD$113/$C131))</f>
        <v>0</v>
      </c>
      <c r="BB132" s="136"/>
      <c r="BC132" s="136">
        <f>IF(ISERROR(BD131/(60*BD$113/$D131)),"",BD131/(60*BD$113/$D131))</f>
        <v>0</v>
      </c>
      <c r="BD132" s="137"/>
      <c r="BE132" s="138"/>
      <c r="BF132" s="139"/>
      <c r="BG132" s="53"/>
      <c r="BH132" s="54"/>
    </row>
    <row r="133" spans="1:60">
      <c r="A133" s="192" t="s">
        <v>71</v>
      </c>
      <c r="B133" s="142" t="str">
        <f>IF(ISERROR(VLOOKUP($A133,Varaosat!$A$2:$B$56,2,FALSE)),"",VLOOKUP($A133,Varaosat!$A$2:$B$56,2,FALSE))</f>
        <v>Varaosa 139</v>
      </c>
      <c r="C133" s="80">
        <f>IF(ISERROR(VLOOKUP($A133,Varaosat!$A$1:$H$54,7,FALSE)),"",VLOOKUP($A133,Varaosat!$A$1:$H$54,7,FALSE))</f>
        <v>21.428571428571427</v>
      </c>
      <c r="D133" s="83">
        <f>IF(ISERROR(VLOOKUP($A133,Varaosat!$A$1:$H$54,8,FALSE)),"",VLOOKUP($A133,Varaosat!$A$1:$H$54,8,FALSE))</f>
        <v>8.3333333333333339</v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>
        <v>18</v>
      </c>
      <c r="V133" s="130"/>
      <c r="W133" s="50"/>
      <c r="X133" s="51"/>
      <c r="Y133" s="129">
        <v>16</v>
      </c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34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95"/>
      <c r="B134" s="143"/>
      <c r="C134" s="133" t="s">
        <v>137</v>
      </c>
      <c r="D134" s="134"/>
      <c r="E134" s="135">
        <f>IF(ISERROR((E133-G133)/(60*H$113/$C133)),"",(E133-G133)/(60*H$113/$C133))</f>
        <v>0</v>
      </c>
      <c r="F134" s="136"/>
      <c r="G134" s="136">
        <f>IF(ISERROR(H133/(60*H$113/$D133)),"",H133/(60*H$113/$D133))</f>
        <v>0</v>
      </c>
      <c r="H134" s="137"/>
      <c r="I134" s="135">
        <f>IF(ISERROR((I133-K133)/(60*L$113/$C133)),"",(I133-K133)/(60*L$113/$C133))</f>
        <v>0</v>
      </c>
      <c r="J134" s="136"/>
      <c r="K134" s="136">
        <f>IF(ISERROR(L133/(60*L$113/$D133)),"",L133/(60*L$113/$D133))</f>
        <v>0</v>
      </c>
      <c r="L134" s="137"/>
      <c r="M134" s="135">
        <f>IF(ISERROR((M133-O133)/(60*P$113/$C133)),"",(M133-O133)/(60*P$113/$C133))</f>
        <v>0</v>
      </c>
      <c r="N134" s="136"/>
      <c r="O134" s="136">
        <f>IF(ISERROR(P133/(60*P$113/$D133)),"",P133/(60*P$113/$D133))</f>
        <v>0</v>
      </c>
      <c r="P134" s="137"/>
      <c r="Q134" s="135">
        <f>IF(ISERROR((Q133-S133)/(60*T$113/$C133)),"",(Q133-S133)/(60*T$113/$C133))</f>
        <v>0</v>
      </c>
      <c r="R134" s="136"/>
      <c r="S134" s="136">
        <f>IF(ISERROR(T133/(60*T$113/$D133)),"",T133/(60*T$113/$D133))</f>
        <v>0</v>
      </c>
      <c r="T134" s="137"/>
      <c r="U134" s="135">
        <f>IF(ISERROR((U133-W133)/(60*X$113/$C133)),"",(U133-W133)/(60*X$113/$C133))</f>
        <v>0.8571428571428571</v>
      </c>
      <c r="V134" s="136"/>
      <c r="W134" s="136">
        <f>IF(ISERROR(X133/(60*X$113/$D133)),"",X133/(60*X$113/$D133))</f>
        <v>0</v>
      </c>
      <c r="X134" s="137"/>
      <c r="Y134" s="135">
        <f>IF(ISERROR((Y133-AA133)/(60*AB$113/$C133)),"",(Y133-AA133)/(60*AB$113/$C133))</f>
        <v>0.76190476190476186</v>
      </c>
      <c r="Z134" s="136"/>
      <c r="AA134" s="136">
        <f>IF(ISERROR(AB133/(60*AB$113/$D133)),"",AB133/(60*AB$113/$D133))</f>
        <v>0</v>
      </c>
      <c r="AB134" s="137"/>
      <c r="AC134" s="135">
        <f>IF(ISERROR((AC133-AE133)/(60*AF$113/$C133)),"",(AC133-AE133)/(60*AF$113/$C133))</f>
        <v>0</v>
      </c>
      <c r="AD134" s="136"/>
      <c r="AE134" s="136">
        <f>IF(ISERROR(AF133/(60*AF$113/$D133)),"",AF133/(60*AF$113/$D133))</f>
        <v>0</v>
      </c>
      <c r="AF134" s="137"/>
      <c r="AG134" s="135">
        <f>IF(ISERROR((AG133-AI133)/(60*AJ$113/$C133)),"",(AG133-AI133)/(60*AJ$113/$C133))</f>
        <v>0</v>
      </c>
      <c r="AH134" s="136"/>
      <c r="AI134" s="136">
        <f>IF(ISERROR(AJ133/(60*AJ$113/$D133)),"",AJ133/(60*AJ$113/$D133))</f>
        <v>0</v>
      </c>
      <c r="AJ134" s="137"/>
      <c r="AK134" s="135">
        <f>IF(ISERROR((AK133-AM133)/(60*AN$113/$C133)),"",(AK133-AM133)/(60*AN$113/$C133))</f>
        <v>0</v>
      </c>
      <c r="AL134" s="136"/>
      <c r="AM134" s="136">
        <f>IF(ISERROR(AN133/(60*AN$113/$D133)),"",AN133/(60*AN$113/$D133))</f>
        <v>0</v>
      </c>
      <c r="AN134" s="137"/>
      <c r="AO134" s="135">
        <f>IF(ISERROR((AO133-AQ133)/(60*AR$113/$C133)),"",(AO133-AQ133)/(60*AR$113/$C133))</f>
        <v>0</v>
      </c>
      <c r="AP134" s="136"/>
      <c r="AQ134" s="136">
        <f>IF(ISERROR(AR133/(60*AR$113/$D133)),"",AR133/(60*AR$113/$D133))</f>
        <v>0</v>
      </c>
      <c r="AR134" s="137"/>
      <c r="AS134" s="135">
        <f>IF(ISERROR((AS133-AU133)/(60*AV$113/$C133)),"",(AS133-AU133)/(60*AV$113/$C133))</f>
        <v>0</v>
      </c>
      <c r="AT134" s="136"/>
      <c r="AU134" s="136">
        <f>IF(ISERROR(AV133/(60*AV$113/$D133)),"",AV133/(60*AV$113/$D133))</f>
        <v>0</v>
      </c>
      <c r="AV134" s="137"/>
      <c r="AW134" s="135">
        <f>IF(ISERROR((AW133-AY133)/(60*AZ$113/$C133)),"",(AW133-AY133)/(60*AZ$113/$C133))</f>
        <v>0</v>
      </c>
      <c r="AX134" s="136"/>
      <c r="AY134" s="136">
        <f>IF(ISERROR(AZ133/(60*AZ$113/$D133)),"",AZ133/(60*AZ$113/$D133))</f>
        <v>0</v>
      </c>
      <c r="AZ134" s="137"/>
      <c r="BA134" s="135">
        <f>IF(ISERROR((BA133-BC133)/(60*BD$113/$C133)),"",(BA133-BC133)/(60*BD$113/$C133))</f>
        <v>0</v>
      </c>
      <c r="BB134" s="136"/>
      <c r="BC134" s="136">
        <f>IF(ISERROR(BD133/(60*BD$113/$D133)),"",BD133/(60*BD$113/$D133))</f>
        <v>0</v>
      </c>
      <c r="BD134" s="137"/>
      <c r="BE134" s="138"/>
      <c r="BF134" s="139"/>
      <c r="BG134" s="53"/>
      <c r="BH134" s="54"/>
    </row>
    <row r="135" spans="1:60">
      <c r="A135" s="192" t="s">
        <v>25</v>
      </c>
      <c r="B135" s="142" t="str">
        <f>IF(ISERROR(VLOOKUP($A135,Varaosat!$A$2:$B$56,2,FALSE)),"",VLOOKUP($A135,Varaosat!$A$2:$B$56,2,FALSE))</f>
        <v>Varaosa 113</v>
      </c>
      <c r="C135" s="80">
        <f>IF(ISERROR(VLOOKUP($A135,Varaosat!$A$1:$H$54,7,FALSE)),"",VLOOKUP($A135,Varaosat!$A$1:$H$54,7,FALSE))</f>
        <v>23.684210526315791</v>
      </c>
      <c r="D135" s="83">
        <f>IF(ISERROR(VLOOKUP($A135,Varaosat!$A$1:$H$54,8,FALSE)),"",VLOOKUP($A135,Varaosat!$A$1:$H$54,8,FALSE))</f>
        <v>6.4285714285714288</v>
      </c>
      <c r="E135" s="129"/>
      <c r="F135" s="130"/>
      <c r="G135" s="50"/>
      <c r="H135" s="51"/>
      <c r="I135" s="129">
        <v>4</v>
      </c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>
        <v>2</v>
      </c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>
        <v>10</v>
      </c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16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95"/>
      <c r="B136" s="143"/>
      <c r="C136" s="133" t="s">
        <v>137</v>
      </c>
      <c r="D136" s="134"/>
      <c r="E136" s="135">
        <f>IF(ISERROR((E135-G135)/(60*H$113/$C135)),"",(E135-G135)/(60*H$113/$C135))</f>
        <v>0</v>
      </c>
      <c r="F136" s="136"/>
      <c r="G136" s="136">
        <f>IF(ISERROR(H135/(60*H$113/$D135)),"",H135/(60*H$113/$D135))</f>
        <v>0</v>
      </c>
      <c r="H136" s="137"/>
      <c r="I136" s="135">
        <f>IF(ISERROR((I135-K135)/(60*L$113/$C135)),"",(I135-K135)/(60*L$113/$C135))</f>
        <v>0.21052631578947367</v>
      </c>
      <c r="J136" s="136"/>
      <c r="K136" s="136">
        <f>IF(ISERROR(L135/(60*L$113/$D135)),"",L135/(60*L$113/$D135))</f>
        <v>0</v>
      </c>
      <c r="L136" s="137"/>
      <c r="M136" s="135">
        <f>IF(ISERROR((M135-O135)/(60*P$113/$C135)),"",(M135-O135)/(60*P$113/$C135))</f>
        <v>0</v>
      </c>
      <c r="N136" s="136"/>
      <c r="O136" s="136">
        <f>IF(ISERROR(P135/(60*P$113/$D135)),"",P135/(60*P$113/$D135))</f>
        <v>0</v>
      </c>
      <c r="P136" s="137"/>
      <c r="Q136" s="135">
        <f>IF(ISERROR((Q135-S135)/(60*T$113/$C135)),"",(Q135-S135)/(60*T$113/$C135))</f>
        <v>0</v>
      </c>
      <c r="R136" s="136"/>
      <c r="S136" s="136">
        <f>IF(ISERROR(T135/(60*T$113/$D135)),"",T135/(60*T$113/$D135))</f>
        <v>0</v>
      </c>
      <c r="T136" s="137"/>
      <c r="U136" s="135">
        <f>IF(ISERROR((U135-W135)/(60*X$113/$C135)),"",(U135-W135)/(60*X$113/$C135))</f>
        <v>0</v>
      </c>
      <c r="V136" s="136"/>
      <c r="W136" s="136">
        <f>IF(ISERROR(X135/(60*X$113/$D135)),"",X135/(60*X$113/$D135))</f>
        <v>0</v>
      </c>
      <c r="X136" s="137"/>
      <c r="Y136" s="135">
        <f>IF(ISERROR((Y135-AA135)/(60*AB$113/$C135)),"",(Y135-AA135)/(60*AB$113/$C135))</f>
        <v>0.10526315789473684</v>
      </c>
      <c r="Z136" s="136"/>
      <c r="AA136" s="136">
        <f>IF(ISERROR(AB135/(60*AB$113/$D135)),"",AB135/(60*AB$113/$D135))</f>
        <v>0</v>
      </c>
      <c r="AB136" s="137"/>
      <c r="AC136" s="135">
        <f>IF(ISERROR((AC135-AE135)/(60*AF$113/$C135)),"",(AC135-AE135)/(60*AF$113/$C135))</f>
        <v>0</v>
      </c>
      <c r="AD136" s="136"/>
      <c r="AE136" s="136">
        <f>IF(ISERROR(AF135/(60*AF$113/$D135)),"",AF135/(60*AF$113/$D135))</f>
        <v>0</v>
      </c>
      <c r="AF136" s="137"/>
      <c r="AG136" s="135">
        <f>IF(ISERROR((AG135-AI135)/(60*AJ$113/$C135)),"",(AG135-AI135)/(60*AJ$113/$C135))</f>
        <v>0</v>
      </c>
      <c r="AH136" s="136"/>
      <c r="AI136" s="136">
        <f>IF(ISERROR(AJ135/(60*AJ$113/$D135)),"",AJ135/(60*AJ$113/$D135))</f>
        <v>0</v>
      </c>
      <c r="AJ136" s="137"/>
      <c r="AK136" s="135">
        <f>IF(ISERROR((AK135-AM135)/(60*AN$113/$C135)),"",(AK135-AM135)/(60*AN$113/$C135))</f>
        <v>0</v>
      </c>
      <c r="AL136" s="136"/>
      <c r="AM136" s="136">
        <f>IF(ISERROR(AN135/(60*AN$113/$D135)),"",AN135/(60*AN$113/$D135))</f>
        <v>0</v>
      </c>
      <c r="AN136" s="137"/>
      <c r="AO136" s="135">
        <f>IF(ISERROR((AO135-AQ135)/(60*AR$113/$C135)),"",(AO135-AQ135)/(60*AR$113/$C135))</f>
        <v>0</v>
      </c>
      <c r="AP136" s="136"/>
      <c r="AQ136" s="136">
        <f>IF(ISERROR(AR135/(60*AR$113/$D135)),"",AR135/(60*AR$113/$D135))</f>
        <v>0</v>
      </c>
      <c r="AR136" s="137"/>
      <c r="AS136" s="135">
        <f>IF(ISERROR((AS135-AU135)/(60*AV$113/$C135)),"",(AS135-AU135)/(60*AV$113/$C135))</f>
        <v>0</v>
      </c>
      <c r="AT136" s="136"/>
      <c r="AU136" s="136">
        <f>IF(ISERROR(AV135/(60*AV$113/$D135)),"",AV135/(60*AV$113/$D135))</f>
        <v>0</v>
      </c>
      <c r="AV136" s="137"/>
      <c r="AW136" s="135">
        <f>IF(ISERROR((AW135-AY135)/(60*AZ$113/$C135)),"",(AW135-AY135)/(60*AZ$113/$C135))</f>
        <v>0.52631578947368418</v>
      </c>
      <c r="AX136" s="136"/>
      <c r="AY136" s="136">
        <f>IF(ISERROR(AZ135/(60*AZ$113/$D135)),"",AZ135/(60*AZ$113/$D135))</f>
        <v>0</v>
      </c>
      <c r="AZ136" s="137"/>
      <c r="BA136" s="135">
        <f>IF(ISERROR((BA135-BC135)/(60*BD$113/$C135)),"",(BA135-BC135)/(60*BD$113/$C135))</f>
        <v>0</v>
      </c>
      <c r="BB136" s="136"/>
      <c r="BC136" s="136">
        <f>IF(ISERROR(BD135/(60*BD$113/$D135)),"",BD135/(60*BD$113/$D135))</f>
        <v>0</v>
      </c>
      <c r="BD136" s="137"/>
      <c r="BE136" s="138"/>
      <c r="BF136" s="139"/>
      <c r="BG136" s="53"/>
      <c r="BH136" s="54"/>
    </row>
    <row r="137" spans="1:60">
      <c r="A137" s="192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92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92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92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92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92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93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0.94736842105263153</v>
      </c>
      <c r="J159" s="147"/>
      <c r="K159" s="147">
        <f t="shared" ref="K159" si="49">SUM(K116,K118,K120,K122,K124,K126,K128,K130,K132,K134,K136,K138,K140,K142,K144,K146,K148,K150,K152,K154,K156,K158)</f>
        <v>9.5238095238095247E-3</v>
      </c>
      <c r="L159" s="148"/>
      <c r="M159" s="149">
        <f t="shared" ref="M159" si="50">SUM(M116,M118,M120,M122,M124,M126,M128,M130,M132,M134,M136,M138,M140,M142,M144,M146,M148,M150,M152,M154,M156,M158)</f>
        <v>0.37777777777777777</v>
      </c>
      <c r="N159" s="147"/>
      <c r="O159" s="147">
        <f t="shared" ref="O159" si="51">SUM(O116,O118,O120,O122,O124,O126,O128,O130,O132,O134,O136,O138,O140,O142,O144,O146,O148,O150,O152,O154,O156,O158)</f>
        <v>9.0909090909090905E-3</v>
      </c>
      <c r="P159" s="148"/>
      <c r="Q159" s="149">
        <f t="shared" ref="Q159" si="52">SUM(Q116,Q118,Q120,Q122,Q124,Q126,Q128,Q130,Q132,Q134,Q136,Q138,Q140,Q142,Q144,Q146,Q148,Q150,Q152,Q154,Q156,Q158)</f>
        <v>0.95833333333333337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1.4761904761904763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1.2762588288904078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0.34615384615384615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1.5833333333333333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0.44736842105263158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0.72368421052631571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0.96862348178137647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1.2307692307692308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10.335861360861362</v>
      </c>
      <c r="BF159" s="152"/>
      <c r="BG159" s="153">
        <f>SUM(G159,K159,O159,S159,W159,AA159,AE159,AI159,AM159,AQ159,AU159,AY159,BC159)</f>
        <v>1.8614718614718615E-2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1.6668509509066782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1.5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0.95689223057644102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0.52380952380952372</v>
      </c>
      <c r="H165" s="165"/>
      <c r="I165" s="60">
        <v>3</v>
      </c>
      <c r="J165" s="161" t="s">
        <v>143</v>
      </c>
      <c r="K165" s="162"/>
      <c r="L165" s="163"/>
      <c r="M165" s="164">
        <f>IF($M$106+$O$106=0,"",$M$106+$O$106)</f>
        <v>0.65213675213675215</v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0.38686868686868686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0.66666666666666663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1.2543859649122806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0.95833333333333337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1.4795075925106886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1.2223057644110276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1.4761904761904763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0.52380952380952372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0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1.2762588288904078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0.66666666666666663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1.5380952380952382</v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1.1538461538461537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0.30769230769230771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0.34615384615384615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1.5423351158645275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1.6666666666666667</v>
      </c>
      <c r="N171" s="165"/>
      <c r="O171" s="60">
        <v>9</v>
      </c>
      <c r="P171" s="161" t="s">
        <v>149</v>
      </c>
      <c r="Q171" s="162"/>
      <c r="R171" s="163"/>
      <c r="S171" s="164">
        <f>IF($AK$159+$AM$159=0,"",$AK$159+$AM$159)</f>
        <v>1.5833333333333333</v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0.67889265784002628</v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0.44736842105263158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0.79366451471714639</v>
      </c>
      <c r="H173" s="165"/>
      <c r="I173" s="60">
        <v>11</v>
      </c>
      <c r="J173" s="161" t="s">
        <v>151</v>
      </c>
      <c r="K173" s="162"/>
      <c r="L173" s="163"/>
      <c r="M173" s="164">
        <f>IF($AS$106+$AU$106=0,"",$AS$106+$AU$106)</f>
        <v>1.170799944736115</v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0.72368421052631571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0.84210526315789469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0.8928571428571429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0.96862348178137647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0.38461538461538464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1.2307692307692308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11.038154629795496</v>
      </c>
      <c r="G176" s="177"/>
      <c r="H176" s="177"/>
      <c r="I176" s="55"/>
      <c r="J176" s="55"/>
      <c r="K176" s="55"/>
      <c r="L176" s="176">
        <f>SUM(M163:N175)</f>
        <v>10.589555166122915</v>
      </c>
      <c r="M176" s="177"/>
      <c r="N176" s="177"/>
      <c r="O176" s="55"/>
      <c r="P176" s="55"/>
      <c r="Q176" s="55"/>
      <c r="R176" s="176">
        <f>SUM(S163:T175)</f>
        <v>10.354476079476079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31.982185875394492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0.66629553907071859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0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C76:AD76"/>
    <mergeCell ref="AS75:AT75"/>
    <mergeCell ref="AU75:AV75"/>
    <mergeCell ref="AW75:AX75"/>
    <mergeCell ref="AY75:AZ75"/>
    <mergeCell ref="BA75:BB75"/>
    <mergeCell ref="BC75:BD75"/>
    <mergeCell ref="AG75:AH75"/>
    <mergeCell ref="AI75:AJ75"/>
    <mergeCell ref="AK75:AL75"/>
    <mergeCell ref="AM75:AN75"/>
    <mergeCell ref="AO75:AP75"/>
    <mergeCell ref="AQ75:AR75"/>
    <mergeCell ref="U75:V75"/>
    <mergeCell ref="W75:X75"/>
    <mergeCell ref="Y75:Z75"/>
    <mergeCell ref="AA75:AB75"/>
    <mergeCell ref="AC75:AD75"/>
    <mergeCell ref="AE75:AF75"/>
    <mergeCell ref="A74:A75"/>
    <mergeCell ref="B74:B75"/>
    <mergeCell ref="AK77:AL77"/>
    <mergeCell ref="AM77:AN77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S75:T75"/>
    <mergeCell ref="AG74:AH74"/>
    <mergeCell ref="AK74:AL74"/>
    <mergeCell ref="AO74:AP74"/>
    <mergeCell ref="AS74:AT74"/>
    <mergeCell ref="AW74:AX74"/>
    <mergeCell ref="BA74:BB74"/>
    <mergeCell ref="BE73:BF73"/>
    <mergeCell ref="E74:F74"/>
    <mergeCell ref="I74:J74"/>
    <mergeCell ref="M74:N74"/>
    <mergeCell ref="Q74:R74"/>
    <mergeCell ref="U74:V74"/>
    <mergeCell ref="Y74:Z74"/>
    <mergeCell ref="AC74:AD74"/>
    <mergeCell ref="AS73:AT73"/>
    <mergeCell ref="AU73:AV73"/>
    <mergeCell ref="AW73:AX73"/>
    <mergeCell ref="AY73:AZ73"/>
    <mergeCell ref="BA73:BB73"/>
    <mergeCell ref="BC73:BD73"/>
    <mergeCell ref="AG73:AH73"/>
    <mergeCell ref="AI73:AJ73"/>
    <mergeCell ref="U73:V73"/>
    <mergeCell ref="W73:X73"/>
    <mergeCell ref="Y73:Z73"/>
    <mergeCell ref="AA73:AB73"/>
    <mergeCell ref="AC73:AD73"/>
    <mergeCell ref="AE73:AF73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S73:T73"/>
    <mergeCell ref="AG72:AH72"/>
    <mergeCell ref="AK72:AL72"/>
    <mergeCell ref="AO72:AP72"/>
    <mergeCell ref="AS72:AT72"/>
    <mergeCell ref="AW72:AX72"/>
    <mergeCell ref="BA72:BB72"/>
    <mergeCell ref="A72:A73"/>
    <mergeCell ref="B72:B73"/>
    <mergeCell ref="E72:F72"/>
    <mergeCell ref="I72:J72"/>
    <mergeCell ref="M72:N72"/>
    <mergeCell ref="Q72:R72"/>
    <mergeCell ref="U72:V72"/>
    <mergeCell ref="Y72:Z72"/>
    <mergeCell ref="AC72:AD72"/>
    <mergeCell ref="AS71:AT71"/>
    <mergeCell ref="AU71:AV71"/>
    <mergeCell ref="AW71:AX71"/>
    <mergeCell ref="AY71:AZ71"/>
    <mergeCell ref="BA71:BB71"/>
    <mergeCell ref="BC71:BD71"/>
    <mergeCell ref="AG71:AH71"/>
    <mergeCell ref="AI71:AJ71"/>
    <mergeCell ref="AK71:AL71"/>
    <mergeCell ref="AM71:AN71"/>
    <mergeCell ref="AO71:AP71"/>
    <mergeCell ref="AQ71:AR71"/>
    <mergeCell ref="U71:V71"/>
    <mergeCell ref="W71:X71"/>
    <mergeCell ref="Y71:Z71"/>
    <mergeCell ref="AA71:AB71"/>
    <mergeCell ref="AC71:AD71"/>
    <mergeCell ref="AE71:AF71"/>
    <mergeCell ref="B70:B71"/>
    <mergeCell ref="AK73:AL73"/>
    <mergeCell ref="AM73:AN73"/>
    <mergeCell ref="AO73:AP73"/>
    <mergeCell ref="AQ73:AR73"/>
    <mergeCell ref="C71:D71"/>
    <mergeCell ref="E71:F71"/>
    <mergeCell ref="G71:H71"/>
    <mergeCell ref="I71:J71"/>
    <mergeCell ref="K71:L71"/>
    <mergeCell ref="M71:N71"/>
    <mergeCell ref="O71:P71"/>
    <mergeCell ref="Q71:R71"/>
    <mergeCell ref="S71:T71"/>
    <mergeCell ref="AG70:AH70"/>
    <mergeCell ref="AK70:AL70"/>
    <mergeCell ref="AO70:AP70"/>
    <mergeCell ref="AS70:AT70"/>
    <mergeCell ref="AW70:AX70"/>
    <mergeCell ref="BA70:BB70"/>
    <mergeCell ref="BC69:BD69"/>
    <mergeCell ref="BE69:BF69"/>
    <mergeCell ref="E70:F70"/>
    <mergeCell ref="I70:J70"/>
    <mergeCell ref="M70:N70"/>
    <mergeCell ref="Q70:R70"/>
    <mergeCell ref="U70:V70"/>
    <mergeCell ref="Y70:Z70"/>
    <mergeCell ref="AC70:AD70"/>
    <mergeCell ref="AQ69:AR69"/>
    <mergeCell ref="AS69:AT69"/>
    <mergeCell ref="AU69:AV69"/>
    <mergeCell ref="AW69:AX69"/>
    <mergeCell ref="AY69:AZ69"/>
    <mergeCell ref="BA69:BB69"/>
    <mergeCell ref="AE69:AF69"/>
    <mergeCell ref="BE71:BF71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E70:BF70"/>
    <mergeCell ref="W67:X67"/>
    <mergeCell ref="Y67:Z67"/>
    <mergeCell ref="AA67:AB67"/>
    <mergeCell ref="B66:B67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E66:F66"/>
    <mergeCell ref="I66:J66"/>
    <mergeCell ref="M66:N66"/>
    <mergeCell ref="Q66:R66"/>
    <mergeCell ref="U66:V66"/>
    <mergeCell ref="AW65:AX65"/>
    <mergeCell ref="AA65:AB65"/>
    <mergeCell ref="BA67:BB67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O67:AP67"/>
    <mergeCell ref="AQ67:AR67"/>
    <mergeCell ref="AS67:AT67"/>
    <mergeCell ref="AU67:AV67"/>
    <mergeCell ref="AW67:AX67"/>
    <mergeCell ref="AY67:AZ67"/>
    <mergeCell ref="AC67:AD67"/>
    <mergeCell ref="AE67:AF67"/>
    <mergeCell ref="AG67:AH67"/>
    <mergeCell ref="AI67:AJ67"/>
    <mergeCell ref="O65:P65"/>
    <mergeCell ref="Q65:R65"/>
    <mergeCell ref="S65:T65"/>
    <mergeCell ref="U65:V65"/>
    <mergeCell ref="W65:X65"/>
    <mergeCell ref="AK67:AL67"/>
    <mergeCell ref="AM67:AN67"/>
    <mergeCell ref="Q67:R67"/>
    <mergeCell ref="S67:T67"/>
    <mergeCell ref="U67:V67"/>
    <mergeCell ref="Y65:Z65"/>
    <mergeCell ref="C65:D65"/>
    <mergeCell ref="E65:F65"/>
    <mergeCell ref="G65:H65"/>
    <mergeCell ref="I65:J65"/>
    <mergeCell ref="K65:L65"/>
    <mergeCell ref="M65:N65"/>
    <mergeCell ref="AW66:AX66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Y66:Z66"/>
    <mergeCell ref="AC66:AD66"/>
    <mergeCell ref="AG66:AH66"/>
    <mergeCell ref="AK66:AL66"/>
    <mergeCell ref="AO66:AP66"/>
    <mergeCell ref="AS66:AT66"/>
    <mergeCell ref="AY65:AZ65"/>
    <mergeCell ref="BA65:BB65"/>
    <mergeCell ref="BC65:BD65"/>
    <mergeCell ref="BE65:BF65"/>
    <mergeCell ref="AM65:AN65"/>
    <mergeCell ref="AO65:AP65"/>
    <mergeCell ref="AQ65:AR65"/>
    <mergeCell ref="AS65:AT65"/>
    <mergeCell ref="AU65:AV65"/>
    <mergeCell ref="BE64:BF64"/>
    <mergeCell ref="BE63:BF63"/>
    <mergeCell ref="B64:B65"/>
    <mergeCell ref="E64:F64"/>
    <mergeCell ref="I64:J64"/>
    <mergeCell ref="M64:N64"/>
    <mergeCell ref="Q64:R64"/>
    <mergeCell ref="U64:V64"/>
    <mergeCell ref="Y64:Z64"/>
    <mergeCell ref="AC64:AD64"/>
    <mergeCell ref="AG64:AH64"/>
    <mergeCell ref="AS63:AT63"/>
    <mergeCell ref="AU63:AV63"/>
    <mergeCell ref="AW63:AX63"/>
    <mergeCell ref="AY63:AZ63"/>
    <mergeCell ref="BA63:BB63"/>
    <mergeCell ref="BC63:BD63"/>
    <mergeCell ref="AG63:AH63"/>
    <mergeCell ref="AI63:AJ63"/>
    <mergeCell ref="AK63:AL63"/>
    <mergeCell ref="AM63:AN63"/>
    <mergeCell ref="AO63:AP63"/>
    <mergeCell ref="AQ63:AR63"/>
    <mergeCell ref="U63:V63"/>
    <mergeCell ref="W63:X63"/>
    <mergeCell ref="Y63:Z63"/>
    <mergeCell ref="AA63:AB63"/>
    <mergeCell ref="AC65:AD65"/>
    <mergeCell ref="AE65:AF65"/>
    <mergeCell ref="AG65:AH65"/>
    <mergeCell ref="AI65:AJ65"/>
    <mergeCell ref="AK65:AL65"/>
    <mergeCell ref="I63:J63"/>
    <mergeCell ref="K63:L63"/>
    <mergeCell ref="M63:N63"/>
    <mergeCell ref="O63:P63"/>
    <mergeCell ref="Q63:R63"/>
    <mergeCell ref="S63:T63"/>
    <mergeCell ref="AG62:AH62"/>
    <mergeCell ref="AK62:AL62"/>
    <mergeCell ref="AO62:AP62"/>
    <mergeCell ref="AS62:AT62"/>
    <mergeCell ref="AW62:AX62"/>
    <mergeCell ref="BA62:BB62"/>
    <mergeCell ref="AK64:AL64"/>
    <mergeCell ref="AO64:AP64"/>
    <mergeCell ref="AS64:AT64"/>
    <mergeCell ref="AW64:AX64"/>
    <mergeCell ref="BA64:BB64"/>
    <mergeCell ref="I58:L58"/>
    <mergeCell ref="M58:P58"/>
    <mergeCell ref="Q58:T58"/>
    <mergeCell ref="U58:X58"/>
    <mergeCell ref="BA61:BB61"/>
    <mergeCell ref="BE61:BF61"/>
    <mergeCell ref="B62:B63"/>
    <mergeCell ref="E62:F62"/>
    <mergeCell ref="I62:J62"/>
    <mergeCell ref="M62:N62"/>
    <mergeCell ref="Q62:R62"/>
    <mergeCell ref="U62:V62"/>
    <mergeCell ref="Y62:Z62"/>
    <mergeCell ref="AC62:AD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AC63:AD63"/>
    <mergeCell ref="AE63:AF63"/>
    <mergeCell ref="BE62:BF62"/>
    <mergeCell ref="C63:D63"/>
    <mergeCell ref="E63:F63"/>
    <mergeCell ref="G63:H6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Y59:AB59"/>
    <mergeCell ref="AC59:AF59"/>
    <mergeCell ref="AG59:AJ59"/>
    <mergeCell ref="AK59:AN59"/>
    <mergeCell ref="AO59:AR59"/>
    <mergeCell ref="AS59:AV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C59:D59"/>
    <mergeCell ref="E59:H59"/>
    <mergeCell ref="I59:L59"/>
    <mergeCell ref="C58:D58"/>
    <mergeCell ref="E58:H58"/>
    <mergeCell ref="E53:F53"/>
    <mergeCell ref="G53:H53"/>
    <mergeCell ref="I53:J53"/>
    <mergeCell ref="K53:L53"/>
    <mergeCell ref="M53:N53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D1825-B7AD-4900-A0C4-987F0E80D29E}">
  <sheetPr codeName="Taul43"/>
  <dimension ref="A1:BH178"/>
  <sheetViews>
    <sheetView showZeros="0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43385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92890</v>
      </c>
      <c r="J5" s="111"/>
      <c r="K5" s="111"/>
      <c r="L5" s="112"/>
      <c r="M5" s="110">
        <v>92802</v>
      </c>
      <c r="N5" s="111"/>
      <c r="O5" s="111"/>
      <c r="P5" s="112"/>
      <c r="Q5" s="110">
        <v>92962</v>
      </c>
      <c r="R5" s="111"/>
      <c r="S5" s="111"/>
      <c r="T5" s="112"/>
      <c r="U5" s="110">
        <v>92074</v>
      </c>
      <c r="V5" s="111"/>
      <c r="W5" s="111"/>
      <c r="X5" s="112"/>
      <c r="Y5" s="110">
        <v>92247</v>
      </c>
      <c r="Z5" s="111"/>
      <c r="AA5" s="111"/>
      <c r="AB5" s="112"/>
      <c r="AC5" s="110">
        <v>92057</v>
      </c>
      <c r="AD5" s="111"/>
      <c r="AE5" s="111"/>
      <c r="AF5" s="112"/>
      <c r="AG5" s="110">
        <v>92999</v>
      </c>
      <c r="AH5" s="111"/>
      <c r="AI5" s="111"/>
      <c r="AJ5" s="112"/>
      <c r="AK5" s="110">
        <v>92119</v>
      </c>
      <c r="AL5" s="111"/>
      <c r="AM5" s="111"/>
      <c r="AN5" s="112"/>
      <c r="AO5" s="110">
        <v>92103</v>
      </c>
      <c r="AP5" s="111"/>
      <c r="AQ5" s="111"/>
      <c r="AR5" s="112"/>
      <c r="AS5" s="110">
        <v>92011</v>
      </c>
      <c r="AT5" s="111"/>
      <c r="AU5" s="111"/>
      <c r="AV5" s="112"/>
      <c r="AW5" s="110">
        <v>92043</v>
      </c>
      <c r="AX5" s="111"/>
      <c r="AY5" s="111"/>
      <c r="AZ5" s="112"/>
      <c r="BA5" s="110">
        <v>92008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77</v>
      </c>
      <c r="J6" s="124"/>
      <c r="K6" s="124"/>
      <c r="L6" s="125"/>
      <c r="M6" s="123" t="str">
        <f>IF(ISERROR(VLOOKUP(M$5,Työntekijät!$A$2:$B$86,2,FALSE)),"",(VLOOKUP(M$5,Työntekijät!$A$2:$B$86,2,FALSE)))</f>
        <v>Sukunimi 74</v>
      </c>
      <c r="N6" s="124"/>
      <c r="O6" s="124"/>
      <c r="P6" s="125"/>
      <c r="Q6" s="123" t="str">
        <f>IF(ISERROR(VLOOKUP(Q$5,Työntekijät!$A$2:$B$86,2,FALSE)),"",(VLOOKUP(Q$5,Työntekijät!$A$2:$B$86,2,FALSE)))</f>
        <v>Sukunimi 84</v>
      </c>
      <c r="R6" s="124"/>
      <c r="S6" s="124"/>
      <c r="T6" s="125"/>
      <c r="U6" s="123" t="str">
        <f>IF(ISERROR(VLOOKUP(U$5,Työntekijät!$A$2:$B$86,2,FALSE)),"",(VLOOKUP(U$5,Työntekijät!$A$2:$B$86,2,FALSE)))</f>
        <v>Sukunimi 20</v>
      </c>
      <c r="V6" s="124"/>
      <c r="W6" s="124"/>
      <c r="X6" s="125"/>
      <c r="Y6" s="123" t="str">
        <f>IF(ISERROR(VLOOKUP(Y$5,Työntekijät!$A$2:$B$86,2,FALSE)),"",(VLOOKUP(Y$5,Työntekijät!$A$2:$B$86,2,FALSE)))</f>
        <v>Sukunimi 51</v>
      </c>
      <c r="Z6" s="124"/>
      <c r="AA6" s="124"/>
      <c r="AB6" s="125"/>
      <c r="AC6" s="123" t="str">
        <f>IF(ISERROR(VLOOKUP(AC$5,Työntekijät!$A$2:$B$86,2,FALSE)),"",(VLOOKUP(AC$5,Työntekijät!$A$2:$B$86,2,FALSE)))</f>
        <v>Sukunimi 14</v>
      </c>
      <c r="AD6" s="124"/>
      <c r="AE6" s="124"/>
      <c r="AF6" s="125"/>
      <c r="AG6" s="123" t="str">
        <f>IF(ISERROR(VLOOKUP(AG$5,Työntekijät!$A$2:$B$86,2,FALSE)),"",(VLOOKUP(AG$5,Työntekijät!$A$2:$B$86,2,FALSE)))</f>
        <v>Sukunimi 85</v>
      </c>
      <c r="AH6" s="124"/>
      <c r="AI6" s="124"/>
      <c r="AJ6" s="125"/>
      <c r="AK6" s="123" t="str">
        <f>IF(ISERROR(VLOOKUP(AK$5,Työntekijät!$A$2:$B$86,2,FALSE)),"",(VLOOKUP(AK$5,Työntekijät!$A$2:$B$86,2,FALSE)))</f>
        <v>Sukunimi 41</v>
      </c>
      <c r="AL6" s="124"/>
      <c r="AM6" s="124"/>
      <c r="AN6" s="125"/>
      <c r="AO6" s="123" t="str">
        <f>IF(ISERROR(VLOOKUP(AO$5,Työntekijät!$A$2:$B$86,2,FALSE)),"",(VLOOKUP(AO$5,Työntekijät!$A$2:$B$86,2,FALSE)))</f>
        <v>Sukunimi 32</v>
      </c>
      <c r="AP6" s="124"/>
      <c r="AQ6" s="124"/>
      <c r="AR6" s="125"/>
      <c r="AS6" s="123" t="str">
        <f>IF(ISERROR(VLOOKUP(AS$5,Työntekijät!$A$2:$B$86,2,FALSE)),"",(VLOOKUP(AS$5,Työntekijät!$A$2:$B$86,2,FALSE)))</f>
        <v>Sukunimi 5</v>
      </c>
      <c r="AT6" s="124"/>
      <c r="AU6" s="124"/>
      <c r="AV6" s="125"/>
      <c r="AW6" s="123" t="str">
        <f>IF(ISERROR(VLOOKUP(AW$5,Työntekijät!$A$2:$B$86,2,FALSE)),"",(VLOOKUP(AW$5,Työntekijät!$A$2:$B$86,2,FALSE)))</f>
        <v>Sukunimi 11</v>
      </c>
      <c r="AX6" s="124"/>
      <c r="AY6" s="124"/>
      <c r="AZ6" s="125"/>
      <c r="BA6" s="123" t="str">
        <f>IF(ISERROR(VLOOKUP(BA$5,Työntekijät!$A$2:$B$86,2,FALSE)),"",(VLOOKUP(BA$5,Työntekijät!$A$2:$B$86,2,FALSE)))</f>
        <v>Sukunimi 4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43385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25</v>
      </c>
      <c r="B9" s="142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29"/>
      <c r="F9" s="130"/>
      <c r="G9" s="50"/>
      <c r="H9" s="51"/>
      <c r="I9" s="129">
        <v>1</v>
      </c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>
        <v>5</v>
      </c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6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5.2631578947368418E-2</v>
      </c>
      <c r="J10" s="136"/>
      <c r="K10" s="136">
        <f>IF(ISERROR(L9/(60*L$7/$D9)),"",L9/(60*L$7/$D9))</f>
        <v>0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</v>
      </c>
      <c r="V10" s="136"/>
      <c r="W10" s="136">
        <f>IF(ISERROR(X9/(60*X$7/$D9)),"",X9/(60*X$7/$D9))</f>
        <v>0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0.26315789473684209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31</v>
      </c>
      <c r="B11" s="142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29"/>
      <c r="F11" s="130"/>
      <c r="G11" s="50"/>
      <c r="H11" s="51"/>
      <c r="I11" s="129">
        <v>20</v>
      </c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>
        <v>24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>
        <v>1</v>
      </c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45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0.95238095238095233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1.1428571428571428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4.7619047619047616E-2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20</v>
      </c>
      <c r="B13" s="142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>
        <v>9</v>
      </c>
      <c r="AH13" s="130"/>
      <c r="AI13" s="50"/>
      <c r="AJ13" s="51"/>
      <c r="AK13" s="129"/>
      <c r="AL13" s="130"/>
      <c r="AM13" s="50"/>
      <c r="AN13" s="51"/>
      <c r="AO13" s="129">
        <v>9</v>
      </c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18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0.23684210526315788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0.23684210526315788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71" t="s">
        <v>81</v>
      </c>
      <c r="B15" s="142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>
        <v>23</v>
      </c>
      <c r="AD15" s="130"/>
      <c r="AE15" s="50"/>
      <c r="AF15" s="51">
        <v>1</v>
      </c>
      <c r="AG15" s="129"/>
      <c r="AH15" s="130"/>
      <c r="AI15" s="50"/>
      <c r="AJ15" s="51"/>
      <c r="AK15" s="129">
        <v>8</v>
      </c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>
        <v>12</v>
      </c>
      <c r="BB15" s="130"/>
      <c r="BC15" s="50">
        <v>1</v>
      </c>
      <c r="BD15" s="51">
        <v>1</v>
      </c>
      <c r="BE15" s="131">
        <f>E15+I15+M15+Q15+U15+Y15+AC15+AG15+AK15+AO15+AS15+AW15+BA15</f>
        <v>43</v>
      </c>
      <c r="BF15" s="13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1.0454545454545454</v>
      </c>
      <c r="AD16" s="136"/>
      <c r="AE16" s="136">
        <f>IF(ISERROR(AF15/(60*AF$7/$D15)),"",AF15/(60*AF$7/$D15))</f>
        <v>0.02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0.36363636363636365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0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0.5</v>
      </c>
      <c r="BB16" s="136"/>
      <c r="BC16" s="136">
        <f>IF(ISERROR(BD15/(60*BD$7/$D15)),"",BD15/(60*BD$7/$D15))</f>
        <v>0.02</v>
      </c>
      <c r="BD16" s="137"/>
      <c r="BE16" s="138"/>
      <c r="BF16" s="139"/>
      <c r="BG16" s="53"/>
      <c r="BH16" s="54"/>
    </row>
    <row r="17" spans="1:60">
      <c r="A17" s="144" t="s">
        <v>16</v>
      </c>
      <c r="B17" s="142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29"/>
      <c r="F17" s="130"/>
      <c r="G17" s="50"/>
      <c r="H17" s="51"/>
      <c r="I17" s="129"/>
      <c r="J17" s="130"/>
      <c r="K17" s="50"/>
      <c r="L17" s="51"/>
      <c r="M17" s="129">
        <v>25</v>
      </c>
      <c r="N17" s="130"/>
      <c r="O17" s="50"/>
      <c r="P17" s="51">
        <v>5</v>
      </c>
      <c r="Q17" s="129">
        <v>39</v>
      </c>
      <c r="R17" s="130"/>
      <c r="S17" s="50">
        <v>3</v>
      </c>
      <c r="T17" s="51">
        <v>2</v>
      </c>
      <c r="U17" s="129">
        <v>13</v>
      </c>
      <c r="V17" s="130"/>
      <c r="W17" s="50">
        <v>1</v>
      </c>
      <c r="X17" s="51"/>
      <c r="Y17" s="129">
        <v>47</v>
      </c>
      <c r="Z17" s="130"/>
      <c r="AA17" s="50">
        <v>1</v>
      </c>
      <c r="AB17" s="51">
        <v>2</v>
      </c>
      <c r="AC17" s="129"/>
      <c r="AD17" s="130"/>
      <c r="AE17" s="50"/>
      <c r="AF17" s="51"/>
      <c r="AG17" s="129">
        <v>25</v>
      </c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>
        <v>30</v>
      </c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179</v>
      </c>
      <c r="BF17" s="13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0.65789473684210531</v>
      </c>
      <c r="N18" s="136"/>
      <c r="O18" s="136">
        <f>IF(ISERROR(P17/(60*P$7/$D17)),"",P17/(60*P$7/$D17))</f>
        <v>4.7619047619047616E-2</v>
      </c>
      <c r="P18" s="137"/>
      <c r="Q18" s="135">
        <f>IF(ISERROR((Q17-S17)/(60*T$7/$C17)),"",(Q17-S17)/(60*T$7/$C17))</f>
        <v>0.94736842105263153</v>
      </c>
      <c r="R18" s="136"/>
      <c r="S18" s="136">
        <f>IF(ISERROR(T17/(60*T$7/$D17)),"",T17/(60*T$7/$D17))</f>
        <v>1.9047619047619049E-2</v>
      </c>
      <c r="T18" s="137"/>
      <c r="U18" s="135">
        <f>IF(ISERROR((U17-W17)/(60*X$7/$C17)),"",(U17-W17)/(60*X$7/$C17))</f>
        <v>0.31578947368421051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1.2105263157894737</v>
      </c>
      <c r="Z18" s="136"/>
      <c r="AA18" s="136">
        <f>IF(ISERROR(AB17/(60*AB$7/$D17)),"",AB17/(60*AB$7/$D17))</f>
        <v>1.9047619047619049E-2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0.65789473684210531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0.78947368421052633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87</v>
      </c>
      <c r="B19" s="142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>
        <v>10</v>
      </c>
      <c r="AP19" s="130"/>
      <c r="AQ19" s="50"/>
      <c r="AR19" s="51"/>
      <c r="AS19" s="129">
        <v>10</v>
      </c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20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0.41666666666666669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0.41666666666666669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34</v>
      </c>
      <c r="B21" s="142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>
        <v>5</v>
      </c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5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0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0.1785714285714286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1.0050125313283207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0.65789473684210531</v>
      </c>
      <c r="N53" s="147"/>
      <c r="O53" s="147">
        <f t="shared" ref="O53" si="3">SUM(O10,O12,O14,O16,O18,O20,O22,O24,O26,O28,O30,O32,O34,O36,O38,O40,O42,O44,O46,O48,O50,O52)</f>
        <v>4.7619047619047616E-2</v>
      </c>
      <c r="P53" s="148"/>
      <c r="Q53" s="149">
        <f t="shared" ref="Q53" si="4">SUM(Q10,Q12,Q14,Q16,Q18,Q20,Q22,Q24,Q26,Q28,Q30,Q32,Q34,Q36,Q38,Q40,Q42,Q44,Q46,Q48,Q50,Q52)</f>
        <v>1.1259398496240602</v>
      </c>
      <c r="R53" s="147"/>
      <c r="S53" s="147">
        <f t="shared" ref="S53" si="5">SUM(S10,S12,S14,S16,S18,S20,S22,S24,S26,S28,S30,S32,S34,S36,S38,S40,S42,S44,S46,S48,S50,S52)</f>
        <v>1.9047619047619049E-2</v>
      </c>
      <c r="T53" s="148"/>
      <c r="U53" s="149">
        <f t="shared" ref="U53" si="6">SUM(U10,U12,U14,U16,U18,U20,U22,U24,U26,U28,U30,U32,U34,U36,U38,U40,U42,U44,U46,U48,U50,U52)</f>
        <v>0.31578947368421051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1.2105263157894737</v>
      </c>
      <c r="Z53" s="147"/>
      <c r="AA53" s="147">
        <f t="shared" ref="AA53" si="9">SUM(AA10,AA12,AA14,AA16,AA18,AA20,AA22,AA24,AA26,AA28,AA30,AA32,AA34,AA36,AA38,AA40,AA42,AA44,AA46,AA48,AA50,AA52)</f>
        <v>1.9047619047619049E-2</v>
      </c>
      <c r="AB53" s="148"/>
      <c r="AC53" s="149">
        <f t="shared" ref="AC53" si="10">SUM(AC10,AC12,AC14,AC16,AC18,AC20,AC22,AC24,AC26,AC28,AC30,AC32,AC34,AC36,AC38,AC40,AC42,AC44,AC46,AC48,AC50,AC52)</f>
        <v>1.0454545454545454</v>
      </c>
      <c r="AD53" s="147"/>
      <c r="AE53" s="147">
        <f t="shared" ref="AE53" si="11">SUM(AE10,AE12,AE14,AE16,AE18,AE20,AE22,AE24,AE26,AE28,AE30,AE32,AE34,AE36,AE38,AE40,AE42,AE44,AE46,AE48,AE50,AE52)</f>
        <v>0.02</v>
      </c>
      <c r="AF53" s="148"/>
      <c r="AG53" s="149">
        <f t="shared" ref="AG53" si="12">SUM(AG10,AG12,AG14,AG16,AG18,AG20,AG22,AG24,AG26,AG28,AG30,AG32,AG34,AG36,AG38,AG40,AG42,AG44,AG46,AG48,AG50,AG52)</f>
        <v>0.89473684210526316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1.5064935064935066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0.65350877192982459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0.67982456140350878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0.837092731829574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0.02</v>
      </c>
      <c r="BD53" s="148"/>
      <c r="BE53" s="151">
        <f>SUM(E53,I53,M53,Q53,U53,Y53,AC53,AG53,AK53,AO53,AS53,AW53,BA53)</f>
        <v>10.432273866484394</v>
      </c>
      <c r="BF53" s="152"/>
      <c r="BG53" s="153">
        <f>SUM(G53,K53,O53,S53,W53,AA53,AE53,AI53,AM53,AQ53,AU53,AY53,BC53)</f>
        <v>0.12571428571428572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/>
      <c r="F58" s="189"/>
      <c r="G58" s="189"/>
      <c r="H58" s="190"/>
      <c r="I58" s="110">
        <v>92156</v>
      </c>
      <c r="J58" s="111"/>
      <c r="K58" s="111"/>
      <c r="L58" s="112"/>
      <c r="M58" s="110">
        <v>92105</v>
      </c>
      <c r="N58" s="111"/>
      <c r="O58" s="111"/>
      <c r="P58" s="112"/>
      <c r="Q58" s="110">
        <v>92904</v>
      </c>
      <c r="R58" s="111"/>
      <c r="S58" s="111"/>
      <c r="T58" s="112"/>
      <c r="U58" s="110">
        <v>92063</v>
      </c>
      <c r="V58" s="111"/>
      <c r="W58" s="111"/>
      <c r="X58" s="112"/>
      <c r="Y58" s="110">
        <v>92669</v>
      </c>
      <c r="Z58" s="111"/>
      <c r="AA58" s="111"/>
      <c r="AB58" s="112"/>
      <c r="AC58" s="110">
        <v>92244</v>
      </c>
      <c r="AD58" s="111"/>
      <c r="AE58" s="111"/>
      <c r="AF58" s="112"/>
      <c r="AG58" s="110">
        <v>92082</v>
      </c>
      <c r="AH58" s="111"/>
      <c r="AI58" s="111"/>
      <c r="AJ58" s="112"/>
      <c r="AK58" s="110">
        <v>92671</v>
      </c>
      <c r="AL58" s="111"/>
      <c r="AM58" s="111"/>
      <c r="AN58" s="112"/>
      <c r="AO58" s="110">
        <v>92067</v>
      </c>
      <c r="AP58" s="111"/>
      <c r="AQ58" s="111"/>
      <c r="AR58" s="112"/>
      <c r="AS58" s="110">
        <v>92006</v>
      </c>
      <c r="AT58" s="111"/>
      <c r="AU58" s="111"/>
      <c r="AV58" s="112"/>
      <c r="AW58" s="110">
        <v>92012</v>
      </c>
      <c r="AX58" s="111"/>
      <c r="AY58" s="111"/>
      <c r="AZ58" s="112"/>
      <c r="BA58" s="110">
        <v>92366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>Sukunimi 48</v>
      </c>
      <c r="J59" s="124"/>
      <c r="K59" s="124"/>
      <c r="L59" s="125"/>
      <c r="M59" s="123" t="str">
        <f>IF(ISERROR(VLOOKUP(M$58,Työntekijät!$A$2:$B$86,2,FALSE)),"",(VLOOKUP(M$58,Työntekijät!$A$2:$B$86,2,FALSE)))</f>
        <v>Sukunimi 34</v>
      </c>
      <c r="N59" s="124"/>
      <c r="O59" s="124"/>
      <c r="P59" s="125"/>
      <c r="Q59" s="123" t="str">
        <f>IF(ISERROR(VLOOKUP(Q$58,Työntekijät!$A$2:$B$86,2,FALSE)),"",(VLOOKUP(Q$58,Työntekijät!$A$2:$B$86,2,FALSE)))</f>
        <v>Sukunimi 78</v>
      </c>
      <c r="R59" s="124"/>
      <c r="S59" s="124"/>
      <c r="T59" s="125"/>
      <c r="U59" s="123" t="str">
        <f>IF(ISERROR(VLOOKUP(U$58,Työntekijät!$A$2:$B$86,2,FALSE)),"",(VLOOKUP(U$58,Työntekijät!$A$2:$B$86,2,FALSE)))</f>
        <v>Sukunimi 16</v>
      </c>
      <c r="V59" s="124"/>
      <c r="W59" s="124"/>
      <c r="X59" s="125"/>
      <c r="Y59" s="123" t="str">
        <f>IF(ISERROR(VLOOKUP(Y$58,Työntekijät!$A$2:$B$86,2,FALSE)),"",(VLOOKUP(Y$58,Työntekijät!$A$2:$B$86,2,FALSE)))</f>
        <v>Sukunimi 67</v>
      </c>
      <c r="Z59" s="124"/>
      <c r="AA59" s="124"/>
      <c r="AB59" s="125"/>
      <c r="AC59" s="123" t="str">
        <f>IF(ISERROR(VLOOKUP(AC$58,Työntekijät!$A$2:$B$86,2,FALSE)),"",(VLOOKUP(AC$58,Työntekijät!$A$2:$B$86,2,FALSE)))</f>
        <v>Sukunimi 50</v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22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68</v>
      </c>
      <c r="AL59" s="124"/>
      <c r="AM59" s="124"/>
      <c r="AN59" s="125"/>
      <c r="AO59" s="123" t="str">
        <f>IF(ISERROR(VLOOKUP(AO$58,Työntekijät!$A$2:$B$86,2,FALSE)),"",(VLOOKUP(AO$58,Työntekijät!$A$2:$B$86,2,FALSE)))</f>
        <v>Sukunimi 19</v>
      </c>
      <c r="AP59" s="124"/>
      <c r="AQ59" s="124"/>
      <c r="AR59" s="125"/>
      <c r="AS59" s="123" t="str">
        <f>IF(ISERROR(VLOOKUP(AS$58,Työntekijät!$A$2:$B$86,2,FALSE)),"",(VLOOKUP(AS$58,Työntekijät!$A$2:$B$86,2,FALSE)))</f>
        <v>Sukunimi 3</v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6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56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43385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73" t="s">
        <v>89</v>
      </c>
      <c r="B62" s="142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29"/>
      <c r="F62" s="130"/>
      <c r="G62" s="50"/>
      <c r="H62" s="51"/>
      <c r="I62" s="129"/>
      <c r="J62" s="130"/>
      <c r="K62" s="50"/>
      <c r="L62" s="51"/>
      <c r="M62" s="129">
        <v>17</v>
      </c>
      <c r="N62" s="130"/>
      <c r="O62" s="50"/>
      <c r="P62" s="51"/>
      <c r="Q62" s="129">
        <v>19</v>
      </c>
      <c r="R62" s="130"/>
      <c r="S62" s="50">
        <v>2</v>
      </c>
      <c r="T62" s="51"/>
      <c r="U62" s="129"/>
      <c r="V62" s="130"/>
      <c r="W62" s="50"/>
      <c r="X62" s="51"/>
      <c r="Y62" s="129"/>
      <c r="Z62" s="130"/>
      <c r="AA62" s="50"/>
      <c r="AB62" s="51"/>
      <c r="AC62" s="129">
        <v>14</v>
      </c>
      <c r="AD62" s="130"/>
      <c r="AE62" s="50"/>
      <c r="AF62" s="51">
        <v>2</v>
      </c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>
        <v>4</v>
      </c>
      <c r="AT62" s="130"/>
      <c r="AU62" s="50"/>
      <c r="AV62" s="51"/>
      <c r="AW62" s="129">
        <v>4</v>
      </c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58</v>
      </c>
      <c r="BF62" s="13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0.4358974358974359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0.4358974358974359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0</v>
      </c>
      <c r="V63" s="136"/>
      <c r="W63" s="136">
        <f>IF(ISERROR(X62/(60*X$60/$D62)),"",X62/(60*X$60/$D62))</f>
        <v>0</v>
      </c>
      <c r="X63" s="137"/>
      <c r="Y63" s="135">
        <f>IF(ISERROR((Y62-AA62)/(60*AB$60/$C62)),"",(Y62-AA62)/(60*AB$60/$C62))</f>
        <v>0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0.35897435897435898</v>
      </c>
      <c r="AD63" s="136"/>
      <c r="AE63" s="136">
        <f>IF(ISERROR(AF62/(60*AF$60/$D62)),"",AF62/(60*AF$60/$D62))</f>
        <v>2.2222222222222223E-2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0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0.10256410256410256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0.10256410256410256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71" t="s">
        <v>75</v>
      </c>
      <c r="B64" s="142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>
        <v>26</v>
      </c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26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1.2380952380952381</v>
      </c>
      <c r="V65" s="136"/>
      <c r="W65" s="136">
        <f>IF(ISERROR(X64/(60*X$60/$D64)),"",X64/(60*X$60/$D64))</f>
        <v>0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</v>
      </c>
      <c r="AL65" s="136"/>
      <c r="AM65" s="136">
        <f>IF(ISERROR(AN64/(60*AN$60/$D64)),"",AN64/(60*AN$60/$D64))</f>
        <v>0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71" t="s">
        <v>87</v>
      </c>
      <c r="B66" s="142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>
        <v>6</v>
      </c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6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0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0.25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0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0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71" t="s">
        <v>81</v>
      </c>
      <c r="B68" s="142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29"/>
      <c r="F68" s="130"/>
      <c r="G68" s="50"/>
      <c r="H68" s="51"/>
      <c r="I68" s="129">
        <v>10</v>
      </c>
      <c r="J68" s="130"/>
      <c r="K68" s="50"/>
      <c r="L68" s="51">
        <v>2</v>
      </c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>
        <v>15</v>
      </c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25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0.45454545454545453</v>
      </c>
      <c r="J69" s="136"/>
      <c r="K69" s="136">
        <f>IF(ISERROR(L68/(60*L$60/$D68)),"",L68/(60*L$60/$D68))</f>
        <v>0.04</v>
      </c>
      <c r="L69" s="137"/>
      <c r="M69" s="135">
        <f>IF(ISERROR((M68-O68)/(60*P$60/$C68)),"",(M68-O68)/(60*P$60/$C68))</f>
        <v>0</v>
      </c>
      <c r="N69" s="136"/>
      <c r="O69" s="136">
        <f>IF(ISERROR(P68/(60*P$60/$D68)),"",P68/(60*P$60/$D68))</f>
        <v>0</v>
      </c>
      <c r="P69" s="137"/>
      <c r="Q69" s="135">
        <f>IF(ISERROR((Q68-S68)/(60*T$60/$C68)),"",(Q68-S68)/(60*T$60/$C68))</f>
        <v>0</v>
      </c>
      <c r="R69" s="136"/>
      <c r="S69" s="136">
        <f>IF(ISERROR(T68/(60*T$60/$D68)),"",T68/(60*T$60/$D68))</f>
        <v>0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0</v>
      </c>
      <c r="AH69" s="136"/>
      <c r="AI69" s="136">
        <f>IF(ISERROR(AJ68/(60*AJ$60/$D68)),"",AJ68/(60*AJ$60/$D68))</f>
        <v>0</v>
      </c>
      <c r="AJ69" s="137"/>
      <c r="AK69" s="135">
        <f>IF(ISERROR((AK68-AM68)/(60*AN$60/$C68)),"",(AK68-AM68)/(60*AN$60/$C68))</f>
        <v>0.68181818181818177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71" t="s">
        <v>16</v>
      </c>
      <c r="B70" s="142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29"/>
      <c r="F70" s="130"/>
      <c r="G70" s="50"/>
      <c r="H70" s="51"/>
      <c r="I70" s="129">
        <v>10</v>
      </c>
      <c r="J70" s="130"/>
      <c r="K70" s="50"/>
      <c r="L70" s="51">
        <v>1</v>
      </c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>
        <v>11</v>
      </c>
      <c r="Z70" s="130"/>
      <c r="AA70" s="50"/>
      <c r="AB70" s="51">
        <v>1</v>
      </c>
      <c r="AC70" s="129">
        <v>29</v>
      </c>
      <c r="AD70" s="130"/>
      <c r="AE70" s="50"/>
      <c r="AF70" s="51">
        <v>2</v>
      </c>
      <c r="AG70" s="129"/>
      <c r="AH70" s="130"/>
      <c r="AI70" s="50"/>
      <c r="AJ70" s="51"/>
      <c r="AK70" s="129">
        <v>33</v>
      </c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83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0.26315789473684209</v>
      </c>
      <c r="J71" s="136"/>
      <c r="K71" s="136">
        <f>IF(ISERROR(L70/(60*L$60/$D70)),"",L70/(60*L$60/$D70))</f>
        <v>9.5238095238095247E-3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0.28947368421052633</v>
      </c>
      <c r="Z71" s="136"/>
      <c r="AA71" s="136">
        <f>IF(ISERROR(AB70/(60*AB$60/$D70)),"",AB70/(60*AB$60/$D70))</f>
        <v>9.5238095238095247E-3</v>
      </c>
      <c r="AB71" s="137"/>
      <c r="AC71" s="135">
        <f>IF(ISERROR((AC70-AE70)/(60*AF$60/$C70)),"",(AC70-AE70)/(60*AF$60/$C70))</f>
        <v>0.76315789473684215</v>
      </c>
      <c r="AD71" s="136"/>
      <c r="AE71" s="136">
        <f>IF(ISERROR(AF70/(60*AF$60/$D70)),"",AF70/(60*AF$60/$D70))</f>
        <v>1.9047619047619049E-2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0.86842105263157898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71" t="s">
        <v>30</v>
      </c>
      <c r="B72" s="142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>
        <v>16</v>
      </c>
      <c r="Z72" s="130"/>
      <c r="AA72" s="50">
        <v>1</v>
      </c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16</v>
      </c>
      <c r="BF72" s="13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3"/>
      <c r="C73" s="133" t="s">
        <v>137</v>
      </c>
      <c r="D73" s="134"/>
      <c r="E73" s="135">
        <f>IF(ISERROR((E72-G72)/(60*H$60/$C72)),"",(E72-G72)/(60*H$60/$C72))</f>
        <v>0</v>
      </c>
      <c r="F73" s="136"/>
      <c r="G73" s="136">
        <f>IF(ISERROR(H72/(60*H$60/$D72)),"",H72/(60*H$60/$D72))</f>
        <v>0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1.25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71" t="s">
        <v>8</v>
      </c>
      <c r="B74" s="142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>
        <v>51</v>
      </c>
      <c r="AH74" s="130"/>
      <c r="AI74" s="50"/>
      <c r="AJ74" s="51">
        <v>1</v>
      </c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>
        <v>62</v>
      </c>
      <c r="BB74" s="130"/>
      <c r="BC74" s="50">
        <v>2</v>
      </c>
      <c r="BD74" s="51"/>
      <c r="BE74" s="131">
        <f>E74+I74+M74+Q74+U74+Y74+AC74+AG74+AK74+AO74+AS74+AW74+BA74</f>
        <v>113</v>
      </c>
      <c r="BF74" s="13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</v>
      </c>
      <c r="J75" s="136"/>
      <c r="K75" s="136">
        <f>IF(ISERROR(L74/(60*L$60/$D74)),"",L74/(60*L$60/$D74))</f>
        <v>0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1.0000000000000002</v>
      </c>
      <c r="AH75" s="136"/>
      <c r="AI75" s="136">
        <f>IF(ISERROR(AJ74/(60*AJ$60/$D74)),"",AJ74/(60*AJ$60/$D74))</f>
        <v>1.0638297872340425E-2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</v>
      </c>
      <c r="AT75" s="136"/>
      <c r="AU75" s="136">
        <f>IF(ISERROR(AV74/(60*AV$60/$D74)),"",AV74/(60*AV$60/$D74))</f>
        <v>0</v>
      </c>
      <c r="AV75" s="137"/>
      <c r="AW75" s="135">
        <f>IF(ISERROR((AW74-AY74)/(60*AZ$60/$C74)),"",(AW74-AY74)/(60*AZ$60/$C74))</f>
        <v>0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1.1764705882352944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71" t="s">
        <v>34</v>
      </c>
      <c r="B76" s="142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>
        <v>11</v>
      </c>
      <c r="AP76" s="130"/>
      <c r="AQ76" s="50">
        <v>3</v>
      </c>
      <c r="AR76" s="51"/>
      <c r="AS76" s="129">
        <v>13</v>
      </c>
      <c r="AT76" s="130"/>
      <c r="AU76" s="50">
        <v>3</v>
      </c>
      <c r="AV76" s="51"/>
      <c r="AW76" s="129">
        <v>14</v>
      </c>
      <c r="AX76" s="130"/>
      <c r="AY76" s="50"/>
      <c r="AZ76" s="51">
        <v>4</v>
      </c>
      <c r="BA76" s="129"/>
      <c r="BB76" s="130"/>
      <c r="BC76" s="50"/>
      <c r="BD76" s="51"/>
      <c r="BE76" s="131">
        <f>E76+I76+M76+Q76+U76+Y76+AC76+AG76+AK76+AO76+AS76+AW76+BA76</f>
        <v>38</v>
      </c>
      <c r="BF76" s="13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0.28571428571428575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0.35714285714285721</v>
      </c>
      <c r="AT77" s="136"/>
      <c r="AU77" s="136">
        <f>IF(ISERROR(AV76/(60*AV$60/$D76)),"",AV76/(60*AV$60/$D76))</f>
        <v>0</v>
      </c>
      <c r="AV77" s="137"/>
      <c r="AW77" s="135">
        <f>IF(ISERROR((AW76-AY76)/(60*AZ$60/$C76)),"",(AW76-AY76)/(60*AZ$60/$C76))</f>
        <v>0.50000000000000011</v>
      </c>
      <c r="AX77" s="136"/>
      <c r="AY77" s="136">
        <f>IF(ISERROR(AZ76/(60*AZ$60/$D76)),"",AZ76/(60*AZ$60/$D76))</f>
        <v>5.1948051948051951E-2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0.71770334928229662</v>
      </c>
      <c r="J106" s="147"/>
      <c r="K106" s="147">
        <f t="shared" ref="K106" si="25">SUM(K63,K65,K67,K69,K71,K73,K75,K77,K79,K81,K83,K85,K87,K89,K91,K93,K95,K97,K99,K101,K103,K105)</f>
        <v>4.9523809523809526E-2</v>
      </c>
      <c r="L106" s="148"/>
      <c r="M106" s="149">
        <f t="shared" ref="M106" si="26">SUM(M63,M65,M67,M69,M71,M73,M75,M77,M79,M81,M83,M85,M87,M89,M91,M93,M95,M97,M99,M101,M103,M105)</f>
        <v>0.4358974358974359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0.6858974358974359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1.2380952380952381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1.5394736842105263</v>
      </c>
      <c r="Z106" s="147"/>
      <c r="AA106" s="147">
        <f t="shared" ref="AA106" si="33">SUM(AA63,AA65,AA67,AA69,AA71,AA73,AA75,AA77,AA79,AA81,AA83,AA85,AA87,AA89,AA91,AA93,AA95,AA97,AA99,AA101,AA103,AA105)</f>
        <v>9.5238095238095247E-3</v>
      </c>
      <c r="AB106" s="148"/>
      <c r="AC106" s="149">
        <f t="shared" ref="AC106" si="34">SUM(AC63,AC65,AC67,AC69,AC71,AC73,AC75,AC77,AC79,AC81,AC83,AC85,AC87,AC89,AC91,AC93,AC95,AC97,AC99,AC101,AC103,AC105)</f>
        <v>1.1221322537112011</v>
      </c>
      <c r="AD106" s="147"/>
      <c r="AE106" s="147">
        <f t="shared" ref="AE106" si="35">SUM(AE63,AE65,AE67,AE69,AE71,AE73,AE75,AE77,AE79,AE81,AE83,AE85,AE87,AE89,AE91,AE93,AE95,AE97,AE99,AE101,AE103,AE105)</f>
        <v>4.1269841269841276E-2</v>
      </c>
      <c r="AF106" s="148"/>
      <c r="AG106" s="149">
        <f t="shared" ref="AG106" si="36">SUM(AG63,AG65,AG67,AG69,AG71,AG73,AG75,AG77,AG79,AG81,AG83,AG85,AG87,AG89,AG91,AG93,AG95,AG97,AG99,AG101,AG103,AG105)</f>
        <v>1.0000000000000002</v>
      </c>
      <c r="AH106" s="147"/>
      <c r="AI106" s="147">
        <f t="shared" ref="AI106" si="37">SUM(AI63,AI65,AI67,AI69,AI71,AI73,AI75,AI77,AI79,AI81,AI83,AI85,AI87,AI89,AI91,AI93,AI95,AI97,AI99,AI101,AI103,AI105)</f>
        <v>1.0638297872340425E-2</v>
      </c>
      <c r="AJ106" s="148"/>
      <c r="AK106" s="149">
        <f t="shared" ref="AK106" si="38">SUM(AK63,AK65,AK67,AK69,AK71,AK73,AK75,AK77,AK79,AK81,AK83,AK85,AK87,AK89,AK91,AK93,AK95,AK97,AK99,AK101,AK103,AK105)</f>
        <v>1.5502392344497609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0.28571428571428575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0.45970695970695974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0.60256410256410264</v>
      </c>
      <c r="AX106" s="147"/>
      <c r="AY106" s="147">
        <f t="shared" ref="AY106" si="45">SUM(AY63,AY65,AY67,AY69,AY71,AY73,AY75,AY77,AY79,AY81,AY83,AY85,AY87,AY89,AY91,AY93,AY95,AY97,AY99,AY101,AY103,AY105)</f>
        <v>5.1948051948051951E-2</v>
      </c>
      <c r="AZ106" s="148"/>
      <c r="BA106" s="149">
        <f t="shared" ref="BA106" si="46">SUM(BA63,BA65,BA67,BA69,BA71,BA73,BA75,BA77,BA79,BA81,BA83,BA85,BA87,BA89,BA91,BA93,BA95,BA97,BA99,BA101,BA103,BA105)</f>
        <v>1.1764705882352944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10.813894567764539</v>
      </c>
      <c r="BF106" s="152"/>
      <c r="BG106" s="153">
        <f>SUM(G106,K106,O106,S106,W106,AA106,AE106,AI106,AM106,AQ106,AU106,AY106,BC106)</f>
        <v>0.16290381013785271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92755</v>
      </c>
      <c r="J111" s="111"/>
      <c r="K111" s="111"/>
      <c r="L111" s="112"/>
      <c r="M111" s="110">
        <v>92706</v>
      </c>
      <c r="N111" s="111"/>
      <c r="O111" s="111"/>
      <c r="P111" s="112"/>
      <c r="Q111" s="110">
        <v>92373</v>
      </c>
      <c r="R111" s="111"/>
      <c r="S111" s="111"/>
      <c r="T111" s="112"/>
      <c r="U111" s="110">
        <v>92039</v>
      </c>
      <c r="V111" s="111"/>
      <c r="W111" s="111"/>
      <c r="X111" s="112"/>
      <c r="Y111" s="110">
        <v>92371</v>
      </c>
      <c r="Z111" s="111"/>
      <c r="AA111" s="111"/>
      <c r="AB111" s="112"/>
      <c r="AC111" s="110"/>
      <c r="AD111" s="111"/>
      <c r="AE111" s="111"/>
      <c r="AF111" s="112"/>
      <c r="AG111" s="110">
        <v>92065</v>
      </c>
      <c r="AH111" s="111"/>
      <c r="AI111" s="111"/>
      <c r="AJ111" s="112"/>
      <c r="AK111" s="110"/>
      <c r="AL111" s="111"/>
      <c r="AM111" s="111"/>
      <c r="AN111" s="112"/>
      <c r="AO111" s="110">
        <v>92086</v>
      </c>
      <c r="AP111" s="111"/>
      <c r="AQ111" s="111"/>
      <c r="AR111" s="112"/>
      <c r="AS111" s="110">
        <v>92109</v>
      </c>
      <c r="AT111" s="111"/>
      <c r="AU111" s="111"/>
      <c r="AV111" s="112"/>
      <c r="AW111" s="110">
        <v>92953</v>
      </c>
      <c r="AX111" s="111"/>
      <c r="AY111" s="111"/>
      <c r="AZ111" s="112"/>
      <c r="BA111" s="110">
        <v>92102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73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70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58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8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57</v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17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24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35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81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31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43385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16</v>
      </c>
      <c r="B115" s="142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29"/>
      <c r="F115" s="130"/>
      <c r="G115" s="50"/>
      <c r="H115" s="51"/>
      <c r="I115" s="129">
        <v>31</v>
      </c>
      <c r="J115" s="130"/>
      <c r="K115" s="50">
        <v>1</v>
      </c>
      <c r="L115" s="51">
        <v>1</v>
      </c>
      <c r="M115" s="129">
        <v>20</v>
      </c>
      <c r="N115" s="130"/>
      <c r="O115" s="50"/>
      <c r="P115" s="51">
        <v>1</v>
      </c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>
        <v>5</v>
      </c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56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0.78947368421052633</v>
      </c>
      <c r="J116" s="136"/>
      <c r="K116" s="136">
        <f>IF(ISERROR(L115/(60*L$113/$D115)),"",L115/(60*L$113/$D115))</f>
        <v>9.5238095238095247E-3</v>
      </c>
      <c r="L116" s="137"/>
      <c r="M116" s="135">
        <f>IF(ISERROR((M115-O115)/(60*P$113/$C115)),"",(M115-O115)/(60*P$113/$C115))</f>
        <v>0.52631578947368418</v>
      </c>
      <c r="N116" s="136"/>
      <c r="O116" s="136">
        <f>IF(ISERROR(P115/(60*P$113/$D115)),"",P115/(60*P$113/$D115))</f>
        <v>9.5238095238095247E-3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0.13157894736842105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30</v>
      </c>
      <c r="B117" s="142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>
        <v>19</v>
      </c>
      <c r="R117" s="130"/>
      <c r="S117" s="50">
        <v>1</v>
      </c>
      <c r="T117" s="51">
        <v>3</v>
      </c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19</v>
      </c>
      <c r="BF117" s="13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</v>
      </c>
      <c r="N118" s="136"/>
      <c r="O118" s="136">
        <f>IF(ISERROR(P117/(60*P$113/$D117)),"",P117/(60*P$113/$D117))</f>
        <v>0</v>
      </c>
      <c r="P118" s="137"/>
      <c r="Q118" s="135">
        <f>IF(ISERROR((Q117-S117)/(60*T$113/$C117)),"",(Q117-S117)/(60*T$113/$C117))</f>
        <v>1.5</v>
      </c>
      <c r="R118" s="136"/>
      <c r="S118" s="136">
        <f>IF(ISERROR(T117/(60*T$113/$D117)),"",T117/(60*T$113/$D117))</f>
        <v>5.8823529411764712E-2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75</v>
      </c>
      <c r="B119" s="142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>
        <v>28</v>
      </c>
      <c r="V119" s="130"/>
      <c r="W119" s="50"/>
      <c r="X119" s="51">
        <v>6</v>
      </c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>
        <v>15</v>
      </c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43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1.3333333333333333</v>
      </c>
      <c r="V120" s="136"/>
      <c r="W120" s="136">
        <f>IF(ISERROR(X119/(60*X$113/$D119)),"",X119/(60*X$113/$D119))</f>
        <v>0.11111111111111112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0.7142857142857143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44" t="s">
        <v>81</v>
      </c>
      <c r="B121" s="142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>
        <v>34</v>
      </c>
      <c r="Z121" s="130"/>
      <c r="AA121" s="50">
        <v>10</v>
      </c>
      <c r="AB121" s="51">
        <v>1</v>
      </c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34</v>
      </c>
      <c r="BF121" s="13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1.0909090909090908</v>
      </c>
      <c r="Z122" s="136"/>
      <c r="AA122" s="136">
        <f>IF(ISERROR(AB121/(60*AB$113/$D121)),"",AB121/(60*AB$113/$D121))</f>
        <v>0.02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8</v>
      </c>
      <c r="B123" s="142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>
        <v>3</v>
      </c>
      <c r="AH123" s="130"/>
      <c r="AI123" s="50"/>
      <c r="AJ123" s="51"/>
      <c r="AK123" s="129"/>
      <c r="AL123" s="130"/>
      <c r="AM123" s="50"/>
      <c r="AN123" s="51"/>
      <c r="AO123" s="129">
        <v>5</v>
      </c>
      <c r="AP123" s="130"/>
      <c r="AQ123" s="50"/>
      <c r="AR123" s="51"/>
      <c r="AS123" s="129">
        <v>8</v>
      </c>
      <c r="AT123" s="130"/>
      <c r="AU123" s="50"/>
      <c r="AV123" s="51"/>
      <c r="AW123" s="129"/>
      <c r="AX123" s="130"/>
      <c r="AY123" s="50"/>
      <c r="AZ123" s="51"/>
      <c r="BA123" s="129">
        <v>16</v>
      </c>
      <c r="BB123" s="130"/>
      <c r="BC123" s="50"/>
      <c r="BD123" s="51"/>
      <c r="BE123" s="131">
        <f>E123+I123+M123+Q123+U123+Y123+AC123+AG123+AK123+AO123+AS123+AW123+BA123</f>
        <v>32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0</v>
      </c>
      <c r="J124" s="136"/>
      <c r="K124" s="136">
        <f>IF(ISERROR(L123/(60*L$113/$D123)),"",L123/(60*L$113/$D123))</f>
        <v>0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5.8823529411764712E-2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9.8039215686274522E-2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0.15686274509803924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0.31372549019607848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 t="s">
        <v>61</v>
      </c>
      <c r="B125" s="142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>
        <v>17</v>
      </c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17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0.58620689655172409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44" t="s">
        <v>18</v>
      </c>
      <c r="B127" s="142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29"/>
      <c r="F127" s="130"/>
      <c r="G127" s="50"/>
      <c r="H127" s="51"/>
      <c r="I127" s="129"/>
      <c r="J127" s="130"/>
      <c r="K127" s="50"/>
      <c r="L127" s="51"/>
      <c r="M127" s="129">
        <v>10</v>
      </c>
      <c r="N127" s="130"/>
      <c r="O127" s="50"/>
      <c r="P127" s="51">
        <v>2</v>
      </c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10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5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0.27027027027027029</v>
      </c>
      <c r="N128" s="136"/>
      <c r="O128" s="136">
        <f>IF(ISERROR(P127/(60*P$113/$D127)),"",P127/(60*P$113/$D127))</f>
        <v>1.5384615384615385E-2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0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44" t="s">
        <v>89</v>
      </c>
      <c r="B129" s="142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>
        <v>42</v>
      </c>
      <c r="AX129" s="130"/>
      <c r="AY129" s="50"/>
      <c r="AZ129" s="51">
        <v>2</v>
      </c>
      <c r="BA129" s="129"/>
      <c r="BB129" s="130"/>
      <c r="BC129" s="50"/>
      <c r="BD129" s="51"/>
      <c r="BE129" s="131">
        <f>E129+I129+M129+Q129+U129+Y129+AC129+AG129+AK129+AO129+AS129+AW129+BA129</f>
        <v>42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5"/>
      <c r="B130" s="143"/>
      <c r="C130" s="133" t="s">
        <v>137</v>
      </c>
      <c r="D130" s="134"/>
      <c r="E130" s="135">
        <f>IF(ISERROR((E129-G129)/(60*H$113/$C129)),"",(E129-G129)/(60*H$113/$C129))</f>
        <v>0</v>
      </c>
      <c r="F130" s="136"/>
      <c r="G130" s="136">
        <f>IF(ISERROR(H129/(60*H$113/$D129)),"",H129/(60*H$113/$D129))</f>
        <v>0</v>
      </c>
      <c r="H130" s="137"/>
      <c r="I130" s="135">
        <f>IF(ISERROR((I129-K129)/(60*L$113/$C129)),"",(I129-K129)/(60*L$113/$C129))</f>
        <v>0</v>
      </c>
      <c r="J130" s="136"/>
      <c r="K130" s="136">
        <f>IF(ISERROR(L129/(60*L$113/$D129)),"",L129/(60*L$113/$D129))</f>
        <v>0</v>
      </c>
      <c r="L130" s="137"/>
      <c r="M130" s="135">
        <f>IF(ISERROR((M129-O129)/(60*P$113/$C129)),"",(M129-O129)/(60*P$113/$C129))</f>
        <v>0</v>
      </c>
      <c r="N130" s="136"/>
      <c r="O130" s="136">
        <f>IF(ISERROR(P129/(60*P$113/$D129)),"",P129/(60*P$113/$D129))</f>
        <v>0</v>
      </c>
      <c r="P130" s="137"/>
      <c r="Q130" s="135">
        <f>IF(ISERROR((Q129-S129)/(60*T$113/$C129)),"",(Q129-S129)/(60*T$113/$C129))</f>
        <v>0</v>
      </c>
      <c r="R130" s="136"/>
      <c r="S130" s="136">
        <f>IF(ISERROR(T129/(60*T$113/$D129)),"",T129/(60*T$113/$D129))</f>
        <v>0</v>
      </c>
      <c r="T130" s="137"/>
      <c r="U130" s="135">
        <f>IF(ISERROR((U129-W129)/(60*X$113/$C129)),"",(U129-W129)/(60*X$113/$C129))</f>
        <v>0</v>
      </c>
      <c r="V130" s="136"/>
      <c r="W130" s="136">
        <f>IF(ISERROR(X129/(60*X$113/$D129)),"",X129/(60*X$113/$D129))</f>
        <v>0</v>
      </c>
      <c r="X130" s="137"/>
      <c r="Y130" s="135">
        <f>IF(ISERROR((Y129-AA129)/(60*AB$113/$C129)),"",(Y129-AA129)/(60*AB$113/$C129))</f>
        <v>0</v>
      </c>
      <c r="Z130" s="136"/>
      <c r="AA130" s="136">
        <f>IF(ISERROR(AB129/(60*AB$113/$D129)),"",AB129/(60*AB$113/$D129))</f>
        <v>0</v>
      </c>
      <c r="AB130" s="137"/>
      <c r="AC130" s="135">
        <f>IF(ISERROR((AC129-AE129)/(60*AF$113/$C129)),"",(AC129-AE129)/(60*AF$113/$C129))</f>
        <v>0</v>
      </c>
      <c r="AD130" s="136"/>
      <c r="AE130" s="136">
        <f>IF(ISERROR(AF129/(60*AF$113/$D129)),"",AF129/(60*AF$113/$D129))</f>
        <v>0</v>
      </c>
      <c r="AF130" s="137"/>
      <c r="AG130" s="135">
        <f>IF(ISERROR((AG129-AI129)/(60*AJ$113/$C129)),"",(AG129-AI129)/(60*AJ$113/$C129))</f>
        <v>0</v>
      </c>
      <c r="AH130" s="136"/>
      <c r="AI130" s="136">
        <f>IF(ISERROR(AJ129/(60*AJ$113/$D129)),"",AJ129/(60*AJ$113/$D129))</f>
        <v>0</v>
      </c>
      <c r="AJ130" s="137"/>
      <c r="AK130" s="135">
        <f>IF(ISERROR((AK129-AM129)/(60*AN$113/$C129)),"",(AK129-AM129)/(60*AN$113/$C129))</f>
        <v>0</v>
      </c>
      <c r="AL130" s="136"/>
      <c r="AM130" s="136">
        <f>IF(ISERROR(AN129/(60*AN$113/$D129)),"",AN129/(60*AN$113/$D129))</f>
        <v>0</v>
      </c>
      <c r="AN130" s="137"/>
      <c r="AO130" s="135">
        <f>IF(ISERROR((AO129-AQ129)/(60*AR$113/$C129)),"",(AO129-AQ129)/(60*AR$113/$C129))</f>
        <v>0</v>
      </c>
      <c r="AP130" s="136"/>
      <c r="AQ130" s="136">
        <f>IF(ISERROR(AR129/(60*AR$113/$D129)),"",AR129/(60*AR$113/$D129))</f>
        <v>0</v>
      </c>
      <c r="AR130" s="137"/>
      <c r="AS130" s="135">
        <f>IF(ISERROR((AS129-AU129)/(60*AV$113/$C129)),"",(AS129-AU129)/(60*AV$113/$C129))</f>
        <v>0</v>
      </c>
      <c r="AT130" s="136"/>
      <c r="AU130" s="136">
        <f>IF(ISERROR(AV129/(60*AV$113/$D129)),"",AV129/(60*AV$113/$D129))</f>
        <v>0</v>
      </c>
      <c r="AV130" s="137"/>
      <c r="AW130" s="135">
        <f>IF(ISERROR((AW129-AY129)/(60*AZ$113/$C129)),"",(AW129-AY129)/(60*AZ$113/$C129))</f>
        <v>1.0769230769230769</v>
      </c>
      <c r="AX130" s="136"/>
      <c r="AY130" s="136">
        <f>IF(ISERROR(AZ129/(60*AZ$113/$D129)),"",AZ129/(60*AZ$113/$D129))</f>
        <v>2.2222222222222223E-2</v>
      </c>
      <c r="AZ130" s="137"/>
      <c r="BA130" s="135">
        <f>IF(ISERROR((BA129-BC129)/(60*BD$113/$C129)),"",(BA129-BC129)/(60*BD$113/$C129))</f>
        <v>0</v>
      </c>
      <c r="BB130" s="136"/>
      <c r="BC130" s="136">
        <f>IF(ISERROR(BD129/(60*BD$113/$D129)),"",BD129/(60*BD$113/$D129))</f>
        <v>0</v>
      </c>
      <c r="BD130" s="137"/>
      <c r="BE130" s="138"/>
      <c r="BF130" s="139"/>
      <c r="BG130" s="53"/>
      <c r="BH130" s="54"/>
    </row>
    <row r="131" spans="1:60">
      <c r="A131" s="144" t="s">
        <v>43</v>
      </c>
      <c r="B131" s="142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>
        <v>5</v>
      </c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>
        <v>10</v>
      </c>
      <c r="AT131" s="130"/>
      <c r="AU131" s="50"/>
      <c r="AV131" s="51"/>
      <c r="AW131" s="129"/>
      <c r="AX131" s="130"/>
      <c r="AY131" s="50"/>
      <c r="AZ131" s="51"/>
      <c r="BA131" s="129">
        <v>10</v>
      </c>
      <c r="BB131" s="130"/>
      <c r="BC131" s="50"/>
      <c r="BD131" s="51"/>
      <c r="BE131" s="131">
        <f>E131+I131+M131+Q131+U131+Y131+AC131+AG131+AK131+AO131+AS131+AW131+BA131</f>
        <v>25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>
        <f>IF(ISERROR((E131-G131)/(60*H$113/$C131)),"",(E131-G131)/(60*H$113/$C131))</f>
        <v>0</v>
      </c>
      <c r="F132" s="136"/>
      <c r="G132" s="136">
        <f>IF(ISERROR(H131/(60*H$113/$D131)),"",H131/(60*H$113/$D131))</f>
        <v>0</v>
      </c>
      <c r="H132" s="137"/>
      <c r="I132" s="135">
        <f>IF(ISERROR((I131-K131)/(60*L$113/$C131)),"",(I131-K131)/(60*L$113/$C131))</f>
        <v>0</v>
      </c>
      <c r="J132" s="136"/>
      <c r="K132" s="136">
        <f>IF(ISERROR(L131/(60*L$113/$D131)),"",L131/(60*L$113/$D131))</f>
        <v>0</v>
      </c>
      <c r="L132" s="137"/>
      <c r="M132" s="135">
        <f>IF(ISERROR((M131-O131)/(60*P$113/$C131)),"",(M131-O131)/(60*P$113/$C131))</f>
        <v>0</v>
      </c>
      <c r="N132" s="136"/>
      <c r="O132" s="136">
        <f>IF(ISERROR(P131/(60*P$113/$D131)),"",P131/(60*P$113/$D131))</f>
        <v>0</v>
      </c>
      <c r="P132" s="137"/>
      <c r="Q132" s="135">
        <f>IF(ISERROR((Q131-S131)/(60*T$113/$C131)),"",(Q131-S131)/(60*T$113/$C131))</f>
        <v>0</v>
      </c>
      <c r="R132" s="136"/>
      <c r="S132" s="136">
        <f>IF(ISERROR(T131/(60*T$113/$D131)),"",T131/(60*T$113/$D131))</f>
        <v>0</v>
      </c>
      <c r="T132" s="137"/>
      <c r="U132" s="135">
        <f>IF(ISERROR((U131-W131)/(60*X$113/$C131)),"",(U131-W131)/(60*X$113/$C131))</f>
        <v>0</v>
      </c>
      <c r="V132" s="136"/>
      <c r="W132" s="136">
        <f>IF(ISERROR(X131/(60*X$113/$D131)),"",X131/(60*X$113/$D131))</f>
        <v>0</v>
      </c>
      <c r="X132" s="137"/>
      <c r="Y132" s="135">
        <f>IF(ISERROR((Y131-AA131)/(60*AB$113/$C131)),"",(Y131-AA131)/(60*AB$113/$C131))</f>
        <v>0</v>
      </c>
      <c r="Z132" s="136"/>
      <c r="AA132" s="136">
        <f>IF(ISERROR(AB131/(60*AB$113/$D131)),"",AB131/(60*AB$113/$D131))</f>
        <v>0</v>
      </c>
      <c r="AB132" s="137"/>
      <c r="AC132" s="135">
        <f>IF(ISERROR((AC131-AE131)/(60*AF$113/$C131)),"",(AC131-AE131)/(60*AF$113/$C131))</f>
        <v>0</v>
      </c>
      <c r="AD132" s="136"/>
      <c r="AE132" s="136">
        <f>IF(ISERROR(AF131/(60*AF$113/$D131)),"",AF131/(60*AF$113/$D131))</f>
        <v>0</v>
      </c>
      <c r="AF132" s="137"/>
      <c r="AG132" s="135">
        <f>IF(ISERROR((AG131-AI131)/(60*AJ$113/$C131)),"",(AG131-AI131)/(60*AJ$113/$C131))</f>
        <v>0.11627906976744186</v>
      </c>
      <c r="AH132" s="136"/>
      <c r="AI132" s="136">
        <f>IF(ISERROR(AJ131/(60*AJ$113/$D131)),"",AJ131/(60*AJ$113/$D131))</f>
        <v>0</v>
      </c>
      <c r="AJ132" s="137"/>
      <c r="AK132" s="135">
        <f>IF(ISERROR((AK131-AM131)/(60*AN$113/$C131)),"",(AK131-AM131)/(60*AN$113/$C131))</f>
        <v>0</v>
      </c>
      <c r="AL132" s="136"/>
      <c r="AM132" s="136">
        <f>IF(ISERROR(AN131/(60*AN$113/$D131)),"",AN131/(60*AN$113/$D131))</f>
        <v>0</v>
      </c>
      <c r="AN132" s="137"/>
      <c r="AO132" s="135">
        <f>IF(ISERROR((AO131-AQ131)/(60*AR$113/$C131)),"",(AO131-AQ131)/(60*AR$113/$C131))</f>
        <v>0</v>
      </c>
      <c r="AP132" s="136"/>
      <c r="AQ132" s="136">
        <f>IF(ISERROR(AR131/(60*AR$113/$D131)),"",AR131/(60*AR$113/$D131))</f>
        <v>0</v>
      </c>
      <c r="AR132" s="137"/>
      <c r="AS132" s="135">
        <f>IF(ISERROR((AS131-AU131)/(60*AV$113/$C131)),"",(AS131-AU131)/(60*AV$113/$C131))</f>
        <v>0.23255813953488372</v>
      </c>
      <c r="AT132" s="136"/>
      <c r="AU132" s="136">
        <f>IF(ISERROR(AV131/(60*AV$113/$D131)),"",AV131/(60*AV$113/$D131))</f>
        <v>0</v>
      </c>
      <c r="AV132" s="137"/>
      <c r="AW132" s="135">
        <f>IF(ISERROR((AW131-AY131)/(60*AZ$113/$C131)),"",(AW131-AY131)/(60*AZ$113/$C131))</f>
        <v>0</v>
      </c>
      <c r="AX132" s="136"/>
      <c r="AY132" s="136">
        <f>IF(ISERROR(AZ131/(60*AZ$113/$D131)),"",AZ131/(60*AZ$113/$D131))</f>
        <v>0</v>
      </c>
      <c r="AZ132" s="137"/>
      <c r="BA132" s="135">
        <f>IF(ISERROR((BA131-BC131)/(60*BD$113/$C131)),"",(BA131-BC131)/(60*BD$113/$C131))</f>
        <v>0.23255813953488372</v>
      </c>
      <c r="BB132" s="136"/>
      <c r="BC132" s="136">
        <f>IF(ISERROR(BD131/(60*BD$113/$D131)),"",BD131/(60*BD$113/$D131))</f>
        <v>0</v>
      </c>
      <c r="BD132" s="137"/>
      <c r="BE132" s="138"/>
      <c r="BF132" s="139"/>
      <c r="BG132" s="53"/>
      <c r="BH132" s="54"/>
    </row>
    <row r="133" spans="1:60">
      <c r="A133" s="144" t="s">
        <v>20</v>
      </c>
      <c r="B133" s="142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29"/>
      <c r="F133" s="130"/>
      <c r="G133" s="50"/>
      <c r="H133" s="51"/>
      <c r="I133" s="129">
        <v>27</v>
      </c>
      <c r="J133" s="130"/>
      <c r="K133" s="50"/>
      <c r="L133" s="51"/>
      <c r="M133" s="129">
        <v>31</v>
      </c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58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>
        <f>IF(ISERROR((E133-G133)/(60*H$113/$C133)),"",(E133-G133)/(60*H$113/$C133))</f>
        <v>0</v>
      </c>
      <c r="F134" s="136"/>
      <c r="G134" s="136">
        <f>IF(ISERROR(H133/(60*H$113/$D133)),"",H133/(60*H$113/$D133))</f>
        <v>0</v>
      </c>
      <c r="H134" s="137"/>
      <c r="I134" s="135">
        <f>IF(ISERROR((I133-K133)/(60*L$113/$C133)),"",(I133-K133)/(60*L$113/$C133))</f>
        <v>0.71052631578947367</v>
      </c>
      <c r="J134" s="136"/>
      <c r="K134" s="136">
        <f>IF(ISERROR(L133/(60*L$113/$D133)),"",L133/(60*L$113/$D133))</f>
        <v>0</v>
      </c>
      <c r="L134" s="137"/>
      <c r="M134" s="135">
        <f>IF(ISERROR((M133-O133)/(60*P$113/$C133)),"",(M133-O133)/(60*P$113/$C133))</f>
        <v>0.81578947368421051</v>
      </c>
      <c r="N134" s="136"/>
      <c r="O134" s="136">
        <f>IF(ISERROR(P133/(60*P$113/$D133)),"",P133/(60*P$113/$D133))</f>
        <v>0</v>
      </c>
      <c r="P134" s="137"/>
      <c r="Q134" s="135">
        <f>IF(ISERROR((Q133-S133)/(60*T$113/$C133)),"",(Q133-S133)/(60*T$113/$C133))</f>
        <v>0</v>
      </c>
      <c r="R134" s="136"/>
      <c r="S134" s="136">
        <f>IF(ISERROR(T133/(60*T$113/$D133)),"",T133/(60*T$113/$D133))</f>
        <v>0</v>
      </c>
      <c r="T134" s="137"/>
      <c r="U134" s="135">
        <f>IF(ISERROR((U133-W133)/(60*X$113/$C133)),"",(U133-W133)/(60*X$113/$C133))</f>
        <v>0</v>
      </c>
      <c r="V134" s="136"/>
      <c r="W134" s="136">
        <f>IF(ISERROR(X133/(60*X$113/$D133)),"",X133/(60*X$113/$D133))</f>
        <v>0</v>
      </c>
      <c r="X134" s="137"/>
      <c r="Y134" s="135">
        <f>IF(ISERROR((Y133-AA133)/(60*AB$113/$C133)),"",(Y133-AA133)/(60*AB$113/$C133))</f>
        <v>0</v>
      </c>
      <c r="Z134" s="136"/>
      <c r="AA134" s="136">
        <f>IF(ISERROR(AB133/(60*AB$113/$D133)),"",AB133/(60*AB$113/$D133))</f>
        <v>0</v>
      </c>
      <c r="AB134" s="137"/>
      <c r="AC134" s="135">
        <f>IF(ISERROR((AC133-AE133)/(60*AF$113/$C133)),"",(AC133-AE133)/(60*AF$113/$C133))</f>
        <v>0</v>
      </c>
      <c r="AD134" s="136"/>
      <c r="AE134" s="136">
        <f>IF(ISERROR(AF133/(60*AF$113/$D133)),"",AF133/(60*AF$113/$D133))</f>
        <v>0</v>
      </c>
      <c r="AF134" s="137"/>
      <c r="AG134" s="135">
        <f>IF(ISERROR((AG133-AI133)/(60*AJ$113/$C133)),"",(AG133-AI133)/(60*AJ$113/$C133))</f>
        <v>0</v>
      </c>
      <c r="AH134" s="136"/>
      <c r="AI134" s="136">
        <f>IF(ISERROR(AJ133/(60*AJ$113/$D133)),"",AJ133/(60*AJ$113/$D133))</f>
        <v>0</v>
      </c>
      <c r="AJ134" s="137"/>
      <c r="AK134" s="135">
        <f>IF(ISERROR((AK133-AM133)/(60*AN$113/$C133)),"",(AK133-AM133)/(60*AN$113/$C133))</f>
        <v>0</v>
      </c>
      <c r="AL134" s="136"/>
      <c r="AM134" s="136">
        <f>IF(ISERROR(AN133/(60*AN$113/$D133)),"",AN133/(60*AN$113/$D133))</f>
        <v>0</v>
      </c>
      <c r="AN134" s="137"/>
      <c r="AO134" s="135">
        <f>IF(ISERROR((AO133-AQ133)/(60*AR$113/$C133)),"",(AO133-AQ133)/(60*AR$113/$C133))</f>
        <v>0</v>
      </c>
      <c r="AP134" s="136"/>
      <c r="AQ134" s="136">
        <f>IF(ISERROR(AR133/(60*AR$113/$D133)),"",AR133/(60*AR$113/$D133))</f>
        <v>0</v>
      </c>
      <c r="AR134" s="137"/>
      <c r="AS134" s="135">
        <f>IF(ISERROR((AS133-AU133)/(60*AV$113/$C133)),"",(AS133-AU133)/(60*AV$113/$C133))</f>
        <v>0</v>
      </c>
      <c r="AT134" s="136"/>
      <c r="AU134" s="136">
        <f>IF(ISERROR(AV133/(60*AV$113/$D133)),"",AV133/(60*AV$113/$D133))</f>
        <v>0</v>
      </c>
      <c r="AV134" s="137"/>
      <c r="AW134" s="135">
        <f>IF(ISERROR((AW133-AY133)/(60*AZ$113/$C133)),"",(AW133-AY133)/(60*AZ$113/$C133))</f>
        <v>0</v>
      </c>
      <c r="AX134" s="136"/>
      <c r="AY134" s="136">
        <f>IF(ISERROR(AZ133/(60*AZ$113/$D133)),"",AZ133/(60*AZ$113/$D133))</f>
        <v>0</v>
      </c>
      <c r="AZ134" s="137"/>
      <c r="BA134" s="135">
        <f>IF(ISERROR((BA133-BC133)/(60*BD$113/$C133)),"",(BA133-BC133)/(60*BD$113/$C133))</f>
        <v>0</v>
      </c>
      <c r="BB134" s="136"/>
      <c r="BC134" s="136">
        <f>IF(ISERROR(BD133/(60*BD$113/$D133)),"",BD133/(60*BD$113/$D133))</f>
        <v>0</v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1.5</v>
      </c>
      <c r="J159" s="147"/>
      <c r="K159" s="147">
        <f t="shared" ref="K159" si="49">SUM(K116,K118,K120,K122,K124,K126,K128,K130,K132,K134,K136,K138,K140,K142,K144,K146,K148,K150,K152,K154,K156,K158)</f>
        <v>9.5238095238095247E-3</v>
      </c>
      <c r="L159" s="148"/>
      <c r="M159" s="149">
        <f t="shared" ref="M159" si="50">SUM(M116,M118,M120,M122,M124,M126,M128,M130,M132,M134,M136,M138,M140,M142,M144,M146,M148,M150,M152,M154,M156,M158)</f>
        <v>1.6123755334281649</v>
      </c>
      <c r="N159" s="147"/>
      <c r="O159" s="147">
        <f t="shared" ref="O159" si="51">SUM(O116,O118,O120,O122,O124,O126,O128,O130,O132,O134,O136,O138,O140,O142,O144,O146,O148,O150,O152,O154,O156,O158)</f>
        <v>2.490842490842491E-2</v>
      </c>
      <c r="P159" s="148"/>
      <c r="Q159" s="149">
        <f t="shared" ref="Q159" si="52">SUM(Q116,Q118,Q120,Q122,Q124,Q126,Q128,Q130,Q132,Q134,Q136,Q138,Q140,Q142,Q144,Q146,Q148,Q150,Q152,Q154,Q156,Q158)</f>
        <v>1.5</v>
      </c>
      <c r="R159" s="147"/>
      <c r="S159" s="147">
        <f t="shared" ref="S159" si="53">SUM(S116,S118,S120,S122,S124,S126,S128,S130,S132,S134,S136,S138,S140,S142,S144,S146,S148,S150,S152,S154,S156,S158)</f>
        <v>5.8823529411764712E-2</v>
      </c>
      <c r="T159" s="148"/>
      <c r="U159" s="149">
        <f t="shared" ref="U159" si="54">SUM(U116,U118,U120,U122,U124,U126,U128,U130,U132,U134,U136,U138,U140,U142,U144,U146,U148,U150,U152,U154,U156,U158)</f>
        <v>1.3333333333333333</v>
      </c>
      <c r="V159" s="147"/>
      <c r="W159" s="147">
        <f t="shared" ref="W159" si="55">SUM(W116,W118,W120,W122,W124,W126,W128,W130,W132,W134,W136,W138,W140,W142,W144,W146,W148,W150,W152,W154,W156,W158)</f>
        <v>0.11111111111111112</v>
      </c>
      <c r="X159" s="148"/>
      <c r="Y159" s="149">
        <f t="shared" ref="Y159" si="56">SUM(Y116,Y118,Y120,Y122,Y124,Y126,Y128,Y130,Y132,Y134,Y136,Y138,Y140,Y142,Y144,Y146,Y148,Y150,Y152,Y154,Y156,Y158)</f>
        <v>1.0909090909090908</v>
      </c>
      <c r="Z159" s="147"/>
      <c r="AA159" s="147">
        <f t="shared" ref="AA159" si="57">SUM(AA116,AA118,AA120,AA122,AA124,AA126,AA128,AA130,AA132,AA134,AA136,AA138,AA140,AA142,AA144,AA146,AA148,AA150,AA152,AA154,AA156,AA158)</f>
        <v>0.02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0.76130949573093065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0.8123249299719888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0.52099983200134403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1.0769230769230769</v>
      </c>
      <c r="AX159" s="147"/>
      <c r="AY159" s="147">
        <f t="shared" ref="AY159" si="69">SUM(AY116,AY118,AY120,AY122,AY124,AY126,AY128,AY130,AY132,AY134,AY136,AY138,AY140,AY142,AY144,AY146,AY148,AY150,AY152,AY154,AY156,AY158)</f>
        <v>2.2222222222222223E-2</v>
      </c>
      <c r="AZ159" s="148"/>
      <c r="BA159" s="149">
        <f t="shared" ref="BA159" si="70">SUM(BA116,BA118,BA120,BA122,BA124,BA126,BA128,BA130,BA132,BA134,BA136,BA138,BA140,BA142,BA144,BA146,BA148,BA150,BA152,BA154,BA156,BA158)</f>
        <v>0.54628362973096223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10.75445892202889</v>
      </c>
      <c r="BF159" s="152"/>
      <c r="BG159" s="153">
        <f>SUM(G159,K159,O159,S159,W159,AA159,AE159,AI159,AM159,AQ159,AU159,AY159,BC159)</f>
        <v>0.24658909717733246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1.0050125313283207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0.76722715880610615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1.5095238095238095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0.70551378446115298</v>
      </c>
      <c r="H165" s="165"/>
      <c r="I165" s="60">
        <v>3</v>
      </c>
      <c r="J165" s="161" t="s">
        <v>143</v>
      </c>
      <c r="K165" s="162"/>
      <c r="L165" s="163"/>
      <c r="M165" s="164">
        <f>IF($M$106+$O$106=0,"",$M$106+$O$106)</f>
        <v>0.4358974358974359</v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1.6372839583365897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1.1449874686716792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0.6858974358974359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1.5588235294117647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0.31578947368421051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1.2380952380952381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1.4444444444444444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0.6769423558897244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9.5238095238095247E-3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1.1109090909090908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1.1449874686716792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1.5394736842105263</v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0.89473684210526316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1.0106382978723407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0.76130949573093065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1.5064935064935066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1.5502392344497609</v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0.65350877192982459</v>
      </c>
      <c r="H172" s="165"/>
      <c r="I172" s="60">
        <v>10</v>
      </c>
      <c r="J172" s="161" t="s">
        <v>150</v>
      </c>
      <c r="K172" s="162"/>
      <c r="L172" s="163"/>
      <c r="M172" s="164">
        <f>IF($AO$106+$AQ$106=0,"",$AO$106+$AQ$106)</f>
        <v>0.28571428571428575</v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0.8123249299719888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0.67982456140350878</v>
      </c>
      <c r="H173" s="165"/>
      <c r="I173" s="60">
        <v>11</v>
      </c>
      <c r="J173" s="161" t="s">
        <v>151</v>
      </c>
      <c r="K173" s="162"/>
      <c r="L173" s="163"/>
      <c r="M173" s="164">
        <f>IF($AS$106+$AU$106=0,"",$AS$106+$AU$106)</f>
        <v>0.45970695970695974</v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0.52099983200134403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0.837092731829574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0.65451215451215461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1.099145299145299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0.52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1.1764705882352944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0.54628362973096223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10.084889496468445</v>
      </c>
      <c r="G176" s="177"/>
      <c r="H176" s="177"/>
      <c r="I176" s="55"/>
      <c r="J176" s="55"/>
      <c r="K176" s="55"/>
      <c r="L176" s="176">
        <f>SUM(M163:N175)</f>
        <v>9.8133962829213459</v>
      </c>
      <c r="M176" s="177"/>
      <c r="N176" s="177"/>
      <c r="O176" s="55"/>
      <c r="P176" s="55"/>
      <c r="Q176" s="55"/>
      <c r="R176" s="176">
        <f>SUM(S163:T175)</f>
        <v>11.001048019206223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30.899333798596015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0.6437361208040836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C76:AD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K77:AL77"/>
    <mergeCell ref="AM77:AN77"/>
    <mergeCell ref="AO77:AP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A73:BB73"/>
    <mergeCell ref="BC73:BD73"/>
    <mergeCell ref="BE73:BF73"/>
    <mergeCell ref="E74:F74"/>
    <mergeCell ref="I74:J74"/>
    <mergeCell ref="M74:N74"/>
    <mergeCell ref="Q74:R74"/>
    <mergeCell ref="U74:V74"/>
    <mergeCell ref="Y74:Z74"/>
    <mergeCell ref="AO73:AP73"/>
    <mergeCell ref="AQ73:AR73"/>
    <mergeCell ref="AS73:AT73"/>
    <mergeCell ref="AU73:AV73"/>
    <mergeCell ref="AW73:AX73"/>
    <mergeCell ref="AY73:AZ73"/>
    <mergeCell ref="AC73:AD73"/>
    <mergeCell ref="AE73:AF73"/>
    <mergeCell ref="AG73:AH73"/>
    <mergeCell ref="AI73:AJ73"/>
    <mergeCell ref="AK73:AL73"/>
    <mergeCell ref="AM73:AN73"/>
    <mergeCell ref="Q73:R73"/>
    <mergeCell ref="S73:T73"/>
    <mergeCell ref="U73:V73"/>
    <mergeCell ref="W73:X73"/>
    <mergeCell ref="Y73:Z73"/>
    <mergeCell ref="AA73:AB73"/>
    <mergeCell ref="AW72:AX72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Y72:Z72"/>
    <mergeCell ref="AC72:AD72"/>
    <mergeCell ref="AG72:AH72"/>
    <mergeCell ref="AK72:AL72"/>
    <mergeCell ref="AO72:AP72"/>
    <mergeCell ref="AS72:AT72"/>
    <mergeCell ref="AY71:AZ71"/>
    <mergeCell ref="BA71:BB71"/>
    <mergeCell ref="BC71:BD71"/>
    <mergeCell ref="BE71:BF71"/>
    <mergeCell ref="B72:B73"/>
    <mergeCell ref="E72:F72"/>
    <mergeCell ref="I72:J72"/>
    <mergeCell ref="M72:N72"/>
    <mergeCell ref="Q72:R72"/>
    <mergeCell ref="U72:V72"/>
    <mergeCell ref="AM71:AN71"/>
    <mergeCell ref="AO71:AP71"/>
    <mergeCell ref="AQ71:AR71"/>
    <mergeCell ref="AS71:AT71"/>
    <mergeCell ref="AU71:AV71"/>
    <mergeCell ref="AW71:AX71"/>
    <mergeCell ref="AA71:AB71"/>
    <mergeCell ref="AC71:AD71"/>
    <mergeCell ref="AE71:AF71"/>
    <mergeCell ref="AG71:AH71"/>
    <mergeCell ref="AI71:AJ71"/>
    <mergeCell ref="AK71:AL71"/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K71:L71"/>
    <mergeCell ref="M71:N71"/>
    <mergeCell ref="AK70:AL70"/>
    <mergeCell ref="AO70:AP70"/>
    <mergeCell ref="AS70:AT70"/>
    <mergeCell ref="AW70:AX70"/>
    <mergeCell ref="BA70:BB70"/>
    <mergeCell ref="BE70:BF70"/>
    <mergeCell ref="BE69:BF69"/>
    <mergeCell ref="B70:B71"/>
    <mergeCell ref="E70:F70"/>
    <mergeCell ref="I70:J70"/>
    <mergeCell ref="M70:N70"/>
    <mergeCell ref="Q70:R70"/>
    <mergeCell ref="U70:V70"/>
    <mergeCell ref="Y70:Z70"/>
    <mergeCell ref="AC70:AD70"/>
    <mergeCell ref="AG70:AH70"/>
    <mergeCell ref="AS69:AT69"/>
    <mergeCell ref="AU69:AV69"/>
    <mergeCell ref="AW69:AX69"/>
    <mergeCell ref="AY69:AZ69"/>
    <mergeCell ref="BA69:BB69"/>
    <mergeCell ref="BC69:BD69"/>
    <mergeCell ref="AG69:AH69"/>
    <mergeCell ref="AI69:AJ69"/>
    <mergeCell ref="AK69:AL69"/>
    <mergeCell ref="AM69:AN69"/>
    <mergeCell ref="AO69:AP69"/>
    <mergeCell ref="AQ69:AR69"/>
    <mergeCell ref="U69:V69"/>
    <mergeCell ref="W69:X69"/>
    <mergeCell ref="AE69:AF69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AG68:AH68"/>
    <mergeCell ref="AK68:AL68"/>
    <mergeCell ref="AO68:AP68"/>
    <mergeCell ref="AS68:AT68"/>
    <mergeCell ref="AW68:AX68"/>
    <mergeCell ref="BA68:BB68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C68:AD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Y69:Z69"/>
    <mergeCell ref="AA69:AB69"/>
    <mergeCell ref="AC69:AD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A65:BB65"/>
    <mergeCell ref="BC65:BD65"/>
    <mergeCell ref="BE65:BF65"/>
    <mergeCell ref="E66:F66"/>
    <mergeCell ref="I66:J66"/>
    <mergeCell ref="M66:N66"/>
    <mergeCell ref="Q66:R66"/>
    <mergeCell ref="U66:V66"/>
    <mergeCell ref="Y66:Z66"/>
    <mergeCell ref="AO65:AP65"/>
    <mergeCell ref="AQ65:AR65"/>
    <mergeCell ref="AS65:AT65"/>
    <mergeCell ref="AU65:AV65"/>
    <mergeCell ref="AW65:AX65"/>
    <mergeCell ref="AY65:AZ65"/>
    <mergeCell ref="AC65:AD65"/>
    <mergeCell ref="Y63:Z63"/>
    <mergeCell ref="B62:B63"/>
    <mergeCell ref="AE65:AF65"/>
    <mergeCell ref="AG65:AH65"/>
    <mergeCell ref="AI65:AJ65"/>
    <mergeCell ref="AK65:AL65"/>
    <mergeCell ref="AM65:AN65"/>
    <mergeCell ref="Q65:R65"/>
    <mergeCell ref="S65:T65"/>
    <mergeCell ref="U65:V65"/>
    <mergeCell ref="W65:X65"/>
    <mergeCell ref="Y65:Z65"/>
    <mergeCell ref="AA65:AB65"/>
    <mergeCell ref="AW64:AX64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Y64:Z64"/>
    <mergeCell ref="AC64:AD64"/>
    <mergeCell ref="AG64:AH64"/>
    <mergeCell ref="AK64:AL64"/>
    <mergeCell ref="AO64:AP64"/>
    <mergeCell ref="AS64:AT64"/>
    <mergeCell ref="M62:N62"/>
    <mergeCell ref="Q62:R62"/>
    <mergeCell ref="AY63:AZ63"/>
    <mergeCell ref="BA63:BB63"/>
    <mergeCell ref="BC63:BD63"/>
    <mergeCell ref="BE63:BF63"/>
    <mergeCell ref="E61:F61"/>
    <mergeCell ref="I61:J61"/>
    <mergeCell ref="M61:N61"/>
    <mergeCell ref="B64:B65"/>
    <mergeCell ref="E64:F64"/>
    <mergeCell ref="I64:J64"/>
    <mergeCell ref="M64:N64"/>
    <mergeCell ref="Q64:R64"/>
    <mergeCell ref="U64:V64"/>
    <mergeCell ref="AM63:AN63"/>
    <mergeCell ref="AO63:AP63"/>
    <mergeCell ref="AQ63:AR63"/>
    <mergeCell ref="AS63:AT63"/>
    <mergeCell ref="AU63:AV63"/>
    <mergeCell ref="AW63:AX63"/>
    <mergeCell ref="AA63:AB63"/>
    <mergeCell ref="AC63:AD63"/>
    <mergeCell ref="AE63:AF63"/>
    <mergeCell ref="AG63:AH63"/>
    <mergeCell ref="AI63:AJ63"/>
    <mergeCell ref="AK63:AL63"/>
    <mergeCell ref="O63:P63"/>
    <mergeCell ref="Q63:R63"/>
    <mergeCell ref="S63:T63"/>
    <mergeCell ref="U63:V63"/>
    <mergeCell ref="W63:X63"/>
    <mergeCell ref="Q59:T59"/>
    <mergeCell ref="U59:X59"/>
    <mergeCell ref="Y59:AB59"/>
    <mergeCell ref="U58:X58"/>
    <mergeCell ref="Y58:AB58"/>
    <mergeCell ref="AC58:AF58"/>
    <mergeCell ref="AG58:AJ58"/>
    <mergeCell ref="AK58:AN58"/>
    <mergeCell ref="AO58:AR58"/>
    <mergeCell ref="AS62:AT62"/>
    <mergeCell ref="AW62:AX62"/>
    <mergeCell ref="BA62:BB62"/>
    <mergeCell ref="BE62:BF62"/>
    <mergeCell ref="C63:D63"/>
    <mergeCell ref="E63:F63"/>
    <mergeCell ref="G63:H63"/>
    <mergeCell ref="I63:J63"/>
    <mergeCell ref="K63:L63"/>
    <mergeCell ref="M63:N63"/>
    <mergeCell ref="U62:V62"/>
    <mergeCell ref="Y62:Z62"/>
    <mergeCell ref="AC62:AD62"/>
    <mergeCell ref="AG62:AH62"/>
    <mergeCell ref="AK62:AL62"/>
    <mergeCell ref="AO62:AP62"/>
    <mergeCell ref="AO61:AP61"/>
    <mergeCell ref="AS61:AT61"/>
    <mergeCell ref="AW61:AX61"/>
    <mergeCell ref="BA61:BB61"/>
    <mergeCell ref="BE61:BF61"/>
    <mergeCell ref="E62:F62"/>
    <mergeCell ref="I62:J62"/>
    <mergeCell ref="BA59:BD59"/>
    <mergeCell ref="BA58:BD58"/>
    <mergeCell ref="BE57:BH59"/>
    <mergeCell ref="C58:D58"/>
    <mergeCell ref="E58:H58"/>
    <mergeCell ref="I58:L58"/>
    <mergeCell ref="M58:P58"/>
    <mergeCell ref="Q58:T58"/>
    <mergeCell ref="Q57:T57"/>
    <mergeCell ref="U57:X57"/>
    <mergeCell ref="Y57:AB57"/>
    <mergeCell ref="AC57:AF57"/>
    <mergeCell ref="AG57:AJ57"/>
    <mergeCell ref="AK57:AN57"/>
    <mergeCell ref="Q61:R61"/>
    <mergeCell ref="U61:V61"/>
    <mergeCell ref="Y61:Z61"/>
    <mergeCell ref="AC61:AD61"/>
    <mergeCell ref="AG61:AH61"/>
    <mergeCell ref="AK61:AL61"/>
    <mergeCell ref="AC59:AF59"/>
    <mergeCell ref="AG59:AJ59"/>
    <mergeCell ref="AK59:AN59"/>
    <mergeCell ref="AO59:AR59"/>
    <mergeCell ref="AS59:AV59"/>
    <mergeCell ref="AW59:AZ59"/>
    <mergeCell ref="AS58:AV58"/>
    <mergeCell ref="AW58:AZ58"/>
    <mergeCell ref="C59:D59"/>
    <mergeCell ref="E59:H59"/>
    <mergeCell ref="I59:L59"/>
    <mergeCell ref="M59:P59"/>
    <mergeCell ref="BA53:BB53"/>
    <mergeCell ref="BC53:BD53"/>
    <mergeCell ref="BE53:BF53"/>
    <mergeCell ref="BG53:BH53"/>
    <mergeCell ref="A57:A59"/>
    <mergeCell ref="B57:B59"/>
    <mergeCell ref="C57:D57"/>
    <mergeCell ref="E57:H57"/>
    <mergeCell ref="I57:L57"/>
    <mergeCell ref="M57:P57"/>
    <mergeCell ref="AO53:AP53"/>
    <mergeCell ref="AQ53:AR53"/>
    <mergeCell ref="AS53:AT53"/>
    <mergeCell ref="AU53:AV53"/>
    <mergeCell ref="AW53:AX53"/>
    <mergeCell ref="AY53:AZ53"/>
    <mergeCell ref="AC53:AD53"/>
    <mergeCell ref="AE53:AF53"/>
    <mergeCell ref="AG53:AH53"/>
    <mergeCell ref="AI53:AJ53"/>
    <mergeCell ref="AK53:AL53"/>
    <mergeCell ref="AM53:AN53"/>
    <mergeCell ref="Q53:R53"/>
    <mergeCell ref="S53:T53"/>
    <mergeCell ref="U53:V53"/>
    <mergeCell ref="W53:X53"/>
    <mergeCell ref="Y53:Z53"/>
    <mergeCell ref="AA53:AB53"/>
    <mergeCell ref="AO57:AR57"/>
    <mergeCell ref="AS57:AV57"/>
    <mergeCell ref="AW57:AZ57"/>
    <mergeCell ref="BA57:BD57"/>
    <mergeCell ref="E53:F53"/>
    <mergeCell ref="G53:H53"/>
    <mergeCell ref="I53:J53"/>
    <mergeCell ref="K53:L53"/>
    <mergeCell ref="M53:N53"/>
    <mergeCell ref="O53:P53"/>
    <mergeCell ref="AM52:AN52"/>
    <mergeCell ref="AO52:AP52"/>
    <mergeCell ref="AQ52:AR52"/>
    <mergeCell ref="AS52:AT52"/>
    <mergeCell ref="AU52:AV52"/>
    <mergeCell ref="AW52:AX52"/>
    <mergeCell ref="AA52:AB52"/>
    <mergeCell ref="AC52:AD52"/>
    <mergeCell ref="AE52:AF52"/>
    <mergeCell ref="AG52:AH52"/>
    <mergeCell ref="AI52:AJ52"/>
    <mergeCell ref="AK52:AL52"/>
    <mergeCell ref="O52:P52"/>
    <mergeCell ref="Q52:R52"/>
    <mergeCell ref="W52:X52"/>
    <mergeCell ref="Y52:Z52"/>
    <mergeCell ref="BA51:BB51"/>
    <mergeCell ref="BE51:BF51"/>
    <mergeCell ref="C52:D52"/>
    <mergeCell ref="E52:F52"/>
    <mergeCell ref="G52:H52"/>
    <mergeCell ref="I52:J52"/>
    <mergeCell ref="K52:L52"/>
    <mergeCell ref="M52:N52"/>
    <mergeCell ref="U51:V51"/>
    <mergeCell ref="Y51:Z51"/>
    <mergeCell ref="AC51:AD51"/>
    <mergeCell ref="AG51:AH51"/>
    <mergeCell ref="AK51:AL51"/>
    <mergeCell ref="AO51:AP51"/>
    <mergeCell ref="AY50:AZ50"/>
    <mergeCell ref="BA50:BB50"/>
    <mergeCell ref="BC50:BD50"/>
    <mergeCell ref="BE50:BF50"/>
    <mergeCell ref="AY52:AZ52"/>
    <mergeCell ref="BA52:BB52"/>
    <mergeCell ref="BC52:BD52"/>
    <mergeCell ref="BE52:BF52"/>
    <mergeCell ref="A51:A52"/>
    <mergeCell ref="B51:B52"/>
    <mergeCell ref="E51:F51"/>
    <mergeCell ref="I51:J51"/>
    <mergeCell ref="M51:N51"/>
    <mergeCell ref="Q51:R51"/>
    <mergeCell ref="AM50:AN50"/>
    <mergeCell ref="AO50:AP50"/>
    <mergeCell ref="AQ50:AR50"/>
    <mergeCell ref="AS50:AT50"/>
    <mergeCell ref="AU50:AV50"/>
    <mergeCell ref="AW50:AX50"/>
    <mergeCell ref="AA50:AB50"/>
    <mergeCell ref="AC50:AD50"/>
    <mergeCell ref="AE50:AF50"/>
    <mergeCell ref="AG50:AH50"/>
    <mergeCell ref="AI50:AJ50"/>
    <mergeCell ref="AK50:AL50"/>
    <mergeCell ref="O50:P50"/>
    <mergeCell ref="Q50:R50"/>
    <mergeCell ref="S50:T50"/>
    <mergeCell ref="U50:V50"/>
    <mergeCell ref="W50:X50"/>
    <mergeCell ref="Y50:Z50"/>
    <mergeCell ref="A49:A50"/>
    <mergeCell ref="B49:B50"/>
    <mergeCell ref="S52:T52"/>
    <mergeCell ref="U52:V52"/>
    <mergeCell ref="AS49:AT49"/>
    <mergeCell ref="AW49:AX49"/>
    <mergeCell ref="AS51:AT51"/>
    <mergeCell ref="AW51:AX51"/>
    <mergeCell ref="BA49:BB49"/>
    <mergeCell ref="BE49:BF49"/>
    <mergeCell ref="C50:D50"/>
    <mergeCell ref="E50:F50"/>
    <mergeCell ref="G50:H50"/>
    <mergeCell ref="I50:J50"/>
    <mergeCell ref="K50:L50"/>
    <mergeCell ref="M50:N50"/>
    <mergeCell ref="U49:V49"/>
    <mergeCell ref="Y49:Z49"/>
    <mergeCell ref="AC49:AD49"/>
    <mergeCell ref="AG49:AH49"/>
    <mergeCell ref="AK49:AL49"/>
    <mergeCell ref="AO49:AP49"/>
    <mergeCell ref="AY48:AZ48"/>
    <mergeCell ref="BA48:BB48"/>
    <mergeCell ref="BC48:BD48"/>
    <mergeCell ref="BE48:BF48"/>
    <mergeCell ref="E49:F49"/>
    <mergeCell ref="I49:J49"/>
    <mergeCell ref="M49:N49"/>
    <mergeCell ref="Q49:R49"/>
    <mergeCell ref="AM48:AN48"/>
    <mergeCell ref="AO48:AP48"/>
    <mergeCell ref="AQ48:AR48"/>
    <mergeCell ref="AS48:AT48"/>
    <mergeCell ref="AU48:AV48"/>
    <mergeCell ref="AW48:AX48"/>
    <mergeCell ref="AA48:AB48"/>
    <mergeCell ref="AC48:AD48"/>
    <mergeCell ref="AI48:AJ48"/>
    <mergeCell ref="AK48:AL48"/>
    <mergeCell ref="O48:P48"/>
    <mergeCell ref="Q48:R48"/>
    <mergeCell ref="S48:T48"/>
    <mergeCell ref="U48:V48"/>
    <mergeCell ref="W48:X48"/>
    <mergeCell ref="Y48:Z48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M48:N48"/>
    <mergeCell ref="U47:V47"/>
    <mergeCell ref="Y47:Z47"/>
    <mergeCell ref="AC47:AD47"/>
    <mergeCell ref="AG47:AH47"/>
    <mergeCell ref="AK47:AL47"/>
    <mergeCell ref="AO47:AP47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Q47:R47"/>
    <mergeCell ref="AM46:AN46"/>
    <mergeCell ref="AO46:AP46"/>
    <mergeCell ref="AQ46:AR46"/>
    <mergeCell ref="AS46:AT46"/>
    <mergeCell ref="AU46:AV46"/>
    <mergeCell ref="AW46:AX46"/>
    <mergeCell ref="AA46:AB46"/>
    <mergeCell ref="AC46:AD46"/>
    <mergeCell ref="AE46:AF46"/>
    <mergeCell ref="AG46:AH46"/>
    <mergeCell ref="AI46:AJ46"/>
    <mergeCell ref="AK46:AL46"/>
    <mergeCell ref="O46:P46"/>
    <mergeCell ref="Q46:R46"/>
    <mergeCell ref="S46:T46"/>
    <mergeCell ref="U46:V46"/>
    <mergeCell ref="W46:X46"/>
    <mergeCell ref="Y46:Z46"/>
    <mergeCell ref="A45:A46"/>
    <mergeCell ref="B45:B46"/>
    <mergeCell ref="AE48:AF48"/>
    <mergeCell ref="AG48:AH48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M46:N46"/>
    <mergeCell ref="U45:V45"/>
    <mergeCell ref="Y45:Z45"/>
    <mergeCell ref="AC45:AD45"/>
    <mergeCell ref="AG45:AH45"/>
    <mergeCell ref="AK45:AL45"/>
    <mergeCell ref="AO45:AP45"/>
    <mergeCell ref="AY44:AZ44"/>
    <mergeCell ref="BA44:BB44"/>
    <mergeCell ref="BC44:BD44"/>
    <mergeCell ref="BE44:BF44"/>
    <mergeCell ref="E45:F45"/>
    <mergeCell ref="I45:J45"/>
    <mergeCell ref="M45:N45"/>
    <mergeCell ref="Q45:R45"/>
    <mergeCell ref="AM44:AN44"/>
    <mergeCell ref="AO44:AP44"/>
    <mergeCell ref="AQ44:AR44"/>
    <mergeCell ref="AS44:AT44"/>
    <mergeCell ref="AU44:AV44"/>
    <mergeCell ref="AW44:AX44"/>
    <mergeCell ref="AA44:AB44"/>
    <mergeCell ref="AC44:AD44"/>
    <mergeCell ref="AI44:AJ44"/>
    <mergeCell ref="AK44:AL44"/>
    <mergeCell ref="O44:P44"/>
    <mergeCell ref="Q44:R44"/>
    <mergeCell ref="S44:T44"/>
    <mergeCell ref="U44:V44"/>
    <mergeCell ref="W44:X44"/>
    <mergeCell ref="Y44:Z44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M44:N44"/>
    <mergeCell ref="U43:V43"/>
    <mergeCell ref="Y43:Z43"/>
    <mergeCell ref="AC43:AD43"/>
    <mergeCell ref="AG43:AH43"/>
    <mergeCell ref="AK43:AL43"/>
    <mergeCell ref="AO43:AP43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Q43:R43"/>
    <mergeCell ref="AM42:AN42"/>
    <mergeCell ref="AO42:AP42"/>
    <mergeCell ref="AQ42:AR42"/>
    <mergeCell ref="AS42:AT42"/>
    <mergeCell ref="AU42:AV42"/>
    <mergeCell ref="AW42:AX42"/>
    <mergeCell ref="AA42:AB42"/>
    <mergeCell ref="AC42:AD42"/>
    <mergeCell ref="AE42:AF42"/>
    <mergeCell ref="AG42:AH42"/>
    <mergeCell ref="AI42:AJ42"/>
    <mergeCell ref="AK42:AL42"/>
    <mergeCell ref="O42:P42"/>
    <mergeCell ref="Q42:R42"/>
    <mergeCell ref="S42:T42"/>
    <mergeCell ref="U42:V42"/>
    <mergeCell ref="W42:X42"/>
    <mergeCell ref="Y42:Z42"/>
    <mergeCell ref="A41:A42"/>
    <mergeCell ref="B41:B42"/>
    <mergeCell ref="AE44:AF44"/>
    <mergeCell ref="AG44:AH44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M42:N42"/>
    <mergeCell ref="U41:V41"/>
    <mergeCell ref="Y41:Z41"/>
    <mergeCell ref="AC41:AD41"/>
    <mergeCell ref="AG41:AH41"/>
    <mergeCell ref="AK41:AL41"/>
    <mergeCell ref="AO41:AP41"/>
    <mergeCell ref="AY40:AZ40"/>
    <mergeCell ref="BA40:BB40"/>
    <mergeCell ref="BC40:BD40"/>
    <mergeCell ref="BE40:BF40"/>
    <mergeCell ref="E41:F41"/>
    <mergeCell ref="I41:J41"/>
    <mergeCell ref="M41:N41"/>
    <mergeCell ref="Q41:R41"/>
    <mergeCell ref="AM40:AN40"/>
    <mergeCell ref="AO40:AP40"/>
    <mergeCell ref="AQ40:AR40"/>
    <mergeCell ref="AS40:AT40"/>
    <mergeCell ref="AU40:AV40"/>
    <mergeCell ref="AW40:AX40"/>
    <mergeCell ref="AA40:AB40"/>
    <mergeCell ref="AC40:AD40"/>
    <mergeCell ref="AI40:AJ40"/>
    <mergeCell ref="AK40:AL40"/>
    <mergeCell ref="O40:P40"/>
    <mergeCell ref="Q40:R40"/>
    <mergeCell ref="S40:T40"/>
    <mergeCell ref="U40:V40"/>
    <mergeCell ref="W40:X40"/>
    <mergeCell ref="Y40:Z40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M40:N40"/>
    <mergeCell ref="U39:V39"/>
    <mergeCell ref="Y39:Z39"/>
    <mergeCell ref="AC39:AD39"/>
    <mergeCell ref="AG39:AH39"/>
    <mergeCell ref="AK39:AL39"/>
    <mergeCell ref="AO39:AP39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Q39:R39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37:A38"/>
    <mergeCell ref="B37:B38"/>
    <mergeCell ref="AE40:AF40"/>
    <mergeCell ref="AG40:AH40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M38:N38"/>
    <mergeCell ref="U37:V37"/>
    <mergeCell ref="Y37:Z37"/>
    <mergeCell ref="AC37:AD37"/>
    <mergeCell ref="AG37:AH37"/>
    <mergeCell ref="AK37:AL37"/>
    <mergeCell ref="AO37:AP37"/>
    <mergeCell ref="AY36:AZ36"/>
    <mergeCell ref="BA36:BB36"/>
    <mergeCell ref="BC36:BD36"/>
    <mergeCell ref="BE36:BF36"/>
    <mergeCell ref="E37:F37"/>
    <mergeCell ref="I37:J37"/>
    <mergeCell ref="M37:N37"/>
    <mergeCell ref="Q37:R37"/>
    <mergeCell ref="AM36:AN36"/>
    <mergeCell ref="AO36:AP36"/>
    <mergeCell ref="AQ36:AR36"/>
    <mergeCell ref="AS36:AT36"/>
    <mergeCell ref="AU36:AV36"/>
    <mergeCell ref="AW36:AX36"/>
    <mergeCell ref="AA36:AB36"/>
    <mergeCell ref="AC36:AD36"/>
    <mergeCell ref="AI36:AJ36"/>
    <mergeCell ref="AK36:AL36"/>
    <mergeCell ref="O36:P36"/>
    <mergeCell ref="Q36:R36"/>
    <mergeCell ref="S36:T36"/>
    <mergeCell ref="U36:V36"/>
    <mergeCell ref="W36:X36"/>
    <mergeCell ref="Y36:Z36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M36:N36"/>
    <mergeCell ref="U35:V35"/>
    <mergeCell ref="Y35:Z35"/>
    <mergeCell ref="AC35:AD35"/>
    <mergeCell ref="AG35:AH35"/>
    <mergeCell ref="AK35:AL35"/>
    <mergeCell ref="AO35:AP35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Q35:R35"/>
    <mergeCell ref="AM34:AN34"/>
    <mergeCell ref="AO34:AP34"/>
    <mergeCell ref="AQ34:AR34"/>
    <mergeCell ref="AS34:AT34"/>
    <mergeCell ref="AU34:AV34"/>
    <mergeCell ref="AW34:AX34"/>
    <mergeCell ref="AA34:AB34"/>
    <mergeCell ref="AC34:AD34"/>
    <mergeCell ref="AE34:AF34"/>
    <mergeCell ref="AG34:AH34"/>
    <mergeCell ref="AI34:AJ34"/>
    <mergeCell ref="AK34:AL34"/>
    <mergeCell ref="O34:P34"/>
    <mergeCell ref="Q34:R34"/>
    <mergeCell ref="S34:T34"/>
    <mergeCell ref="U34:V34"/>
    <mergeCell ref="W34:X34"/>
    <mergeCell ref="Y34:Z34"/>
    <mergeCell ref="A33:A34"/>
    <mergeCell ref="B33:B34"/>
    <mergeCell ref="AE36:AF36"/>
    <mergeCell ref="AG36:AH36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M34:N34"/>
    <mergeCell ref="U33:V33"/>
    <mergeCell ref="Y33:Z33"/>
    <mergeCell ref="AC33:AD33"/>
    <mergeCell ref="AG33:AH33"/>
    <mergeCell ref="AK33:AL33"/>
    <mergeCell ref="AO33:AP33"/>
    <mergeCell ref="AY32:AZ32"/>
    <mergeCell ref="BA32:BB32"/>
    <mergeCell ref="BC32:BD32"/>
    <mergeCell ref="BE32:BF32"/>
    <mergeCell ref="E33:F33"/>
    <mergeCell ref="I33:J33"/>
    <mergeCell ref="M33:N33"/>
    <mergeCell ref="Q33:R33"/>
    <mergeCell ref="AM32:AN32"/>
    <mergeCell ref="AO32:AP32"/>
    <mergeCell ref="AQ32:AR32"/>
    <mergeCell ref="AS32:AT32"/>
    <mergeCell ref="AU32:AV32"/>
    <mergeCell ref="AW32:AX32"/>
    <mergeCell ref="AA32:AB32"/>
    <mergeCell ref="AC32:AD32"/>
    <mergeCell ref="AI32:AJ32"/>
    <mergeCell ref="AK32:AL32"/>
    <mergeCell ref="O32:P32"/>
    <mergeCell ref="Q32:R32"/>
    <mergeCell ref="S32:T32"/>
    <mergeCell ref="U32:V32"/>
    <mergeCell ref="W32:X32"/>
    <mergeCell ref="Y32:Z32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M32:N32"/>
    <mergeCell ref="U31:V31"/>
    <mergeCell ref="Y31:Z31"/>
    <mergeCell ref="AC31:AD31"/>
    <mergeCell ref="AG31:AH31"/>
    <mergeCell ref="AK31:AL31"/>
    <mergeCell ref="AO31:AP31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Q31:R31"/>
    <mergeCell ref="AM30:AN30"/>
    <mergeCell ref="AO30:AP30"/>
    <mergeCell ref="AQ30:AR30"/>
    <mergeCell ref="AS30:AT30"/>
    <mergeCell ref="AU30:AV30"/>
    <mergeCell ref="AW30:AX30"/>
    <mergeCell ref="AA30:AB30"/>
    <mergeCell ref="AC30:AD30"/>
    <mergeCell ref="AE30:AF30"/>
    <mergeCell ref="AG30:AH30"/>
    <mergeCell ref="AI30:AJ30"/>
    <mergeCell ref="AK30:AL30"/>
    <mergeCell ref="O30:P30"/>
    <mergeCell ref="Q30:R30"/>
    <mergeCell ref="S30:T30"/>
    <mergeCell ref="U30:V30"/>
    <mergeCell ref="W30:X30"/>
    <mergeCell ref="Y30:Z30"/>
    <mergeCell ref="A29:A30"/>
    <mergeCell ref="B29:B30"/>
    <mergeCell ref="AE32:AF32"/>
    <mergeCell ref="AG32:AH32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M30:N30"/>
    <mergeCell ref="U29:V29"/>
    <mergeCell ref="Y29:Z29"/>
    <mergeCell ref="AC29:AD29"/>
    <mergeCell ref="AG29:AH29"/>
    <mergeCell ref="AK29:AL29"/>
    <mergeCell ref="AO29:AP29"/>
    <mergeCell ref="AY28:AZ28"/>
    <mergeCell ref="BA28:BB28"/>
    <mergeCell ref="BC28:BD28"/>
    <mergeCell ref="BE28:BF28"/>
    <mergeCell ref="E29:F29"/>
    <mergeCell ref="I29:J29"/>
    <mergeCell ref="M29:N29"/>
    <mergeCell ref="Q29:R29"/>
    <mergeCell ref="AM28:AN28"/>
    <mergeCell ref="AO28:AP28"/>
    <mergeCell ref="AQ28:AR28"/>
    <mergeCell ref="AS28:AT28"/>
    <mergeCell ref="AU28:AV28"/>
    <mergeCell ref="AW28:AX28"/>
    <mergeCell ref="AA28:AB28"/>
    <mergeCell ref="AC28:AD28"/>
    <mergeCell ref="AI28:AJ28"/>
    <mergeCell ref="AK28:AL28"/>
    <mergeCell ref="O28:P28"/>
    <mergeCell ref="Q28:R28"/>
    <mergeCell ref="S28:T28"/>
    <mergeCell ref="U28:V28"/>
    <mergeCell ref="W28:X28"/>
    <mergeCell ref="Y28:Z28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M28:N28"/>
    <mergeCell ref="U27:V27"/>
    <mergeCell ref="Y27:Z27"/>
    <mergeCell ref="AC27:AD27"/>
    <mergeCell ref="AG27:AH27"/>
    <mergeCell ref="AK27:AL27"/>
    <mergeCell ref="AO27:AP27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Q27:R27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25:A26"/>
    <mergeCell ref="B25:B26"/>
    <mergeCell ref="AE28:AF28"/>
    <mergeCell ref="AG28:AH28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M26:N26"/>
    <mergeCell ref="U25:V25"/>
    <mergeCell ref="Y25:Z25"/>
    <mergeCell ref="AC25:AD25"/>
    <mergeCell ref="AG25:AH25"/>
    <mergeCell ref="AK25:AL25"/>
    <mergeCell ref="AO25:AP25"/>
    <mergeCell ref="AY24:AZ24"/>
    <mergeCell ref="BA24:BB24"/>
    <mergeCell ref="BC24:BD24"/>
    <mergeCell ref="BE24:BF24"/>
    <mergeCell ref="E25:F25"/>
    <mergeCell ref="I25:J25"/>
    <mergeCell ref="M25:N25"/>
    <mergeCell ref="Q25:R25"/>
    <mergeCell ref="AM24:AN24"/>
    <mergeCell ref="AO24:AP24"/>
    <mergeCell ref="AQ24:AR24"/>
    <mergeCell ref="AS24:AT24"/>
    <mergeCell ref="AU24:AV24"/>
    <mergeCell ref="AW24:AX24"/>
    <mergeCell ref="AA24:AB24"/>
    <mergeCell ref="AC24:AD24"/>
    <mergeCell ref="AI24:AJ24"/>
    <mergeCell ref="AK24:AL24"/>
    <mergeCell ref="O24:P24"/>
    <mergeCell ref="Q24:R24"/>
    <mergeCell ref="S24:T24"/>
    <mergeCell ref="U24:V24"/>
    <mergeCell ref="W24:X24"/>
    <mergeCell ref="Y24:Z24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M24:N24"/>
    <mergeCell ref="U23:V23"/>
    <mergeCell ref="Y23:Z23"/>
    <mergeCell ref="AC23:AD23"/>
    <mergeCell ref="AG23:AH23"/>
    <mergeCell ref="AK23:AL23"/>
    <mergeCell ref="AO23:AP23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Q23:R23"/>
    <mergeCell ref="AM22:AN22"/>
    <mergeCell ref="AO22:AP22"/>
    <mergeCell ref="AQ22:AR22"/>
    <mergeCell ref="AS22:AT22"/>
    <mergeCell ref="AU22:AV22"/>
    <mergeCell ref="AW22:AX22"/>
    <mergeCell ref="AA22:AB22"/>
    <mergeCell ref="AC22:AD22"/>
    <mergeCell ref="AE22:AF22"/>
    <mergeCell ref="AG22:AH22"/>
    <mergeCell ref="AI22:AJ22"/>
    <mergeCell ref="AK22:AL22"/>
    <mergeCell ref="O22:P22"/>
    <mergeCell ref="Q22:R22"/>
    <mergeCell ref="S22:T22"/>
    <mergeCell ref="U22:V22"/>
    <mergeCell ref="W22:X22"/>
    <mergeCell ref="Y22:Z22"/>
    <mergeCell ref="A21:A22"/>
    <mergeCell ref="B21:B22"/>
    <mergeCell ref="AE24:AF24"/>
    <mergeCell ref="AG24:AH24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M22:N22"/>
    <mergeCell ref="U21:V21"/>
    <mergeCell ref="Y21:Z21"/>
    <mergeCell ref="AC21:AD21"/>
    <mergeCell ref="AG21:AH21"/>
    <mergeCell ref="AK21:AL21"/>
    <mergeCell ref="AO21:AP21"/>
    <mergeCell ref="AY20:AZ20"/>
    <mergeCell ref="BA20:BB20"/>
    <mergeCell ref="BC20:BD20"/>
    <mergeCell ref="BE20:BF20"/>
    <mergeCell ref="E21:F21"/>
    <mergeCell ref="I21:J21"/>
    <mergeCell ref="M21:N21"/>
    <mergeCell ref="Q21:R21"/>
    <mergeCell ref="AM20:AN20"/>
    <mergeCell ref="AO20:AP20"/>
    <mergeCell ref="AQ20:AR20"/>
    <mergeCell ref="AS20:AT20"/>
    <mergeCell ref="AU20:AV20"/>
    <mergeCell ref="AW20:AX20"/>
    <mergeCell ref="AA20:AB20"/>
    <mergeCell ref="AC20:AD20"/>
    <mergeCell ref="AI20:AJ20"/>
    <mergeCell ref="AK20:AL20"/>
    <mergeCell ref="O20:P20"/>
    <mergeCell ref="Q20:R20"/>
    <mergeCell ref="S20:T20"/>
    <mergeCell ref="U20:V20"/>
    <mergeCell ref="W20:X20"/>
    <mergeCell ref="Y20:Z20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M20:N20"/>
    <mergeCell ref="U19:V19"/>
    <mergeCell ref="Y19:Z19"/>
    <mergeCell ref="AC19:AD19"/>
    <mergeCell ref="AG19:AH19"/>
    <mergeCell ref="AK19:AL19"/>
    <mergeCell ref="AO19:AP19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Q19:R19"/>
    <mergeCell ref="AM18:AN18"/>
    <mergeCell ref="AO18:AP18"/>
    <mergeCell ref="AQ18:AR18"/>
    <mergeCell ref="AS18:AT18"/>
    <mergeCell ref="AU18:AV18"/>
    <mergeCell ref="AW18:AX18"/>
    <mergeCell ref="AA18:AB18"/>
    <mergeCell ref="AC18:AD18"/>
    <mergeCell ref="AE18:AF18"/>
    <mergeCell ref="AG18:AH18"/>
    <mergeCell ref="AI18:AJ18"/>
    <mergeCell ref="AK18:AL18"/>
    <mergeCell ref="O18:P18"/>
    <mergeCell ref="Q18:R18"/>
    <mergeCell ref="S18:T18"/>
    <mergeCell ref="U18:V18"/>
    <mergeCell ref="W18:X18"/>
    <mergeCell ref="Y18:Z18"/>
    <mergeCell ref="A17:A18"/>
    <mergeCell ref="B17:B18"/>
    <mergeCell ref="AE20:AF20"/>
    <mergeCell ref="AG20:AH20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M18:N18"/>
    <mergeCell ref="U17:V17"/>
    <mergeCell ref="Y17:Z17"/>
    <mergeCell ref="AC17:AD17"/>
    <mergeCell ref="AG17:AH17"/>
    <mergeCell ref="AK17:AL17"/>
    <mergeCell ref="AO17:AP17"/>
    <mergeCell ref="AY16:AZ16"/>
    <mergeCell ref="BA16:BB16"/>
    <mergeCell ref="BC16:BD16"/>
    <mergeCell ref="BE16:BF16"/>
    <mergeCell ref="E17:F17"/>
    <mergeCell ref="I17:J17"/>
    <mergeCell ref="M17:N17"/>
    <mergeCell ref="Q17:R17"/>
    <mergeCell ref="AM16:AN16"/>
    <mergeCell ref="AO16:AP16"/>
    <mergeCell ref="AQ16:AR16"/>
    <mergeCell ref="AS16:AT16"/>
    <mergeCell ref="AU16:AV16"/>
    <mergeCell ref="AW16:AX16"/>
    <mergeCell ref="AA16:AB16"/>
    <mergeCell ref="AC16:AD16"/>
    <mergeCell ref="Y16:Z16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M16:N16"/>
    <mergeCell ref="U15:V15"/>
    <mergeCell ref="Y15:Z15"/>
    <mergeCell ref="AC15:AD15"/>
    <mergeCell ref="AG15:AH15"/>
    <mergeCell ref="AK15:AL15"/>
    <mergeCell ref="AO15:AP15"/>
    <mergeCell ref="B15:B16"/>
    <mergeCell ref="E15:F15"/>
    <mergeCell ref="I15:J15"/>
    <mergeCell ref="M15:N15"/>
    <mergeCell ref="Q15:R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74B26-6309-48FB-9FB1-94ACE40874F5}">
  <sheetPr codeName="Taul15"/>
  <dimension ref="A1:BH178"/>
  <sheetViews>
    <sheetView showZeros="0" workbookViewId="0"/>
  </sheetViews>
  <sheetFormatPr defaultRowHeight="15"/>
  <cols>
    <col min="1" max="1" width="10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43386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/>
      <c r="J5" s="111"/>
      <c r="K5" s="111"/>
      <c r="L5" s="112"/>
      <c r="M5" s="110"/>
      <c r="N5" s="111"/>
      <c r="O5" s="111"/>
      <c r="P5" s="112"/>
      <c r="Q5" s="110"/>
      <c r="R5" s="111"/>
      <c r="S5" s="111"/>
      <c r="T5" s="112"/>
      <c r="U5" s="110"/>
      <c r="V5" s="111"/>
      <c r="W5" s="111"/>
      <c r="X5" s="112"/>
      <c r="Y5" s="110"/>
      <c r="Z5" s="111"/>
      <c r="AA5" s="111"/>
      <c r="AB5" s="112"/>
      <c r="AC5" s="110"/>
      <c r="AD5" s="111"/>
      <c r="AE5" s="111"/>
      <c r="AF5" s="112"/>
      <c r="AG5" s="110"/>
      <c r="AH5" s="111"/>
      <c r="AI5" s="111"/>
      <c r="AJ5" s="112"/>
      <c r="AK5" s="110"/>
      <c r="AL5" s="111"/>
      <c r="AM5" s="111"/>
      <c r="AN5" s="112"/>
      <c r="AO5" s="110"/>
      <c r="AP5" s="111"/>
      <c r="AQ5" s="111"/>
      <c r="AR5" s="112"/>
      <c r="AS5" s="110"/>
      <c r="AT5" s="111"/>
      <c r="AU5" s="111"/>
      <c r="AV5" s="112"/>
      <c r="AW5" s="110"/>
      <c r="AX5" s="111"/>
      <c r="AY5" s="111"/>
      <c r="AZ5" s="112"/>
      <c r="BA5" s="110"/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43386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94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94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92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92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92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92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92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92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92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92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92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92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92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92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92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92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92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92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92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92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92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92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92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92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92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92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92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92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92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92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92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92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92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92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92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92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43386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43386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4EE04-A480-4E0E-8BB7-3E7135E3468D}">
  <sheetPr codeName="Taul16"/>
  <dimension ref="A1:BH178"/>
  <sheetViews>
    <sheetView showZeros="0" workbookViewId="0"/>
  </sheetViews>
  <sheetFormatPr defaultRowHeight="15"/>
  <cols>
    <col min="1" max="1" width="10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43387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/>
      <c r="J5" s="111"/>
      <c r="K5" s="111"/>
      <c r="L5" s="112"/>
      <c r="M5" s="110"/>
      <c r="N5" s="111"/>
      <c r="O5" s="111"/>
      <c r="P5" s="112"/>
      <c r="Q5" s="110"/>
      <c r="R5" s="111"/>
      <c r="S5" s="111"/>
      <c r="T5" s="112"/>
      <c r="U5" s="110"/>
      <c r="V5" s="111"/>
      <c r="W5" s="111"/>
      <c r="X5" s="112"/>
      <c r="Y5" s="110"/>
      <c r="Z5" s="111"/>
      <c r="AA5" s="111"/>
      <c r="AB5" s="112"/>
      <c r="AC5" s="110"/>
      <c r="AD5" s="111"/>
      <c r="AE5" s="111"/>
      <c r="AF5" s="112"/>
      <c r="AG5" s="110"/>
      <c r="AH5" s="111"/>
      <c r="AI5" s="111"/>
      <c r="AJ5" s="112"/>
      <c r="AK5" s="110"/>
      <c r="AL5" s="111"/>
      <c r="AM5" s="111"/>
      <c r="AN5" s="112"/>
      <c r="AO5" s="110"/>
      <c r="AP5" s="111"/>
      <c r="AQ5" s="111"/>
      <c r="AR5" s="112"/>
      <c r="AS5" s="110"/>
      <c r="AT5" s="111"/>
      <c r="AU5" s="111"/>
      <c r="AV5" s="112"/>
      <c r="AW5" s="110"/>
      <c r="AX5" s="111"/>
      <c r="AY5" s="111"/>
      <c r="AZ5" s="112"/>
      <c r="BA5" s="110"/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43387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94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94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92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92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92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92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92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92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92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92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92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92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92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92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92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92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92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92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92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92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92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92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92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92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92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92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92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92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92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92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92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92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92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92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92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92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43387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43387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A250-91AB-4FBB-A654-C2ECE3A9B747}">
  <sheetPr codeName="Taul17"/>
  <dimension ref="A1:BH178"/>
  <sheetViews>
    <sheetView showZeros="0" workbookViewId="0"/>
  </sheetViews>
  <sheetFormatPr defaultRowHeight="15"/>
  <cols>
    <col min="1" max="1" width="10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43388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>
      <c r="A5" s="116"/>
      <c r="B5" s="117"/>
      <c r="C5" s="105" t="s">
        <v>124</v>
      </c>
      <c r="D5" s="106"/>
      <c r="E5" s="198"/>
      <c r="F5" s="199"/>
      <c r="G5" s="199"/>
      <c r="H5" s="200"/>
      <c r="I5" s="196"/>
      <c r="J5" s="195"/>
      <c r="K5" s="195"/>
      <c r="L5" s="197"/>
      <c r="M5" s="196"/>
      <c r="N5" s="195"/>
      <c r="O5" s="195"/>
      <c r="P5" s="197"/>
      <c r="Q5" s="196"/>
      <c r="R5" s="195"/>
      <c r="S5" s="195"/>
      <c r="T5" s="197"/>
      <c r="U5" s="196"/>
      <c r="V5" s="195"/>
      <c r="W5" s="195"/>
      <c r="X5" s="197"/>
      <c r="Y5" s="196"/>
      <c r="Z5" s="195"/>
      <c r="AA5" s="195"/>
      <c r="AB5" s="197"/>
      <c r="AC5" s="196"/>
      <c r="AD5" s="195"/>
      <c r="AE5" s="195"/>
      <c r="AF5" s="197"/>
      <c r="AG5" s="196"/>
      <c r="AH5" s="195"/>
      <c r="AI5" s="195"/>
      <c r="AJ5" s="197"/>
      <c r="AK5" s="196"/>
      <c r="AL5" s="195"/>
      <c r="AM5" s="195"/>
      <c r="AN5" s="197"/>
      <c r="AO5" s="196"/>
      <c r="AP5" s="195"/>
      <c r="AQ5" s="195"/>
      <c r="AR5" s="197"/>
      <c r="AS5" s="196"/>
      <c r="AT5" s="195"/>
      <c r="AU5" s="195"/>
      <c r="AV5" s="197"/>
      <c r="AW5" s="196"/>
      <c r="AX5" s="195"/>
      <c r="AY5" s="195"/>
      <c r="AZ5" s="197"/>
      <c r="BA5" s="196"/>
      <c r="BB5" s="195"/>
      <c r="BC5" s="195"/>
      <c r="BD5" s="197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43388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46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6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46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6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46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6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46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6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46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6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46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6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46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6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6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6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6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6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6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6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6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6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6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6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6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6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6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6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6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6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6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6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43388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43388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27541-4E00-4C2B-876B-8146F99F8ABA}">
  <sheetPr codeName="Taul18"/>
  <dimension ref="A1:I61"/>
  <sheetViews>
    <sheetView showZeros="0" workbookViewId="0">
      <selection activeCell="H1" sqref="H1:I1"/>
    </sheetView>
  </sheetViews>
  <sheetFormatPr defaultRowHeight="15"/>
  <cols>
    <col min="1" max="1" width="10.85546875" customWidth="1"/>
    <col min="2" max="2" width="15.140625" customWidth="1"/>
    <col min="3" max="3" width="12.140625" customWidth="1"/>
    <col min="4" max="4" width="12.5703125" customWidth="1"/>
    <col min="5" max="5" width="11.7109375" customWidth="1"/>
    <col min="6" max="6" width="14.85546875" customWidth="1"/>
  </cols>
  <sheetData>
    <row r="1" spans="1:9" ht="15.75" thickBot="1">
      <c r="H1" t="s">
        <v>163</v>
      </c>
      <c r="I1" s="24" t="s">
        <v>164</v>
      </c>
    </row>
    <row r="2" spans="1:9" ht="21" thickBot="1">
      <c r="A2" s="202" t="s">
        <v>158</v>
      </c>
      <c r="B2" s="203"/>
      <c r="C2" s="203"/>
      <c r="D2" s="15" t="s">
        <v>161</v>
      </c>
      <c r="E2" s="15"/>
      <c r="F2" s="17"/>
    </row>
    <row r="3" spans="1:9" ht="35.25" customHeight="1" thickBot="1">
      <c r="A3" s="87" t="s">
        <v>310</v>
      </c>
      <c r="B3" s="93" t="s">
        <v>1</v>
      </c>
      <c r="C3" s="92" t="s">
        <v>157</v>
      </c>
      <c r="D3" s="90" t="s">
        <v>309</v>
      </c>
      <c r="E3" s="88" t="s">
        <v>159</v>
      </c>
      <c r="F3" s="89" t="s">
        <v>160</v>
      </c>
    </row>
    <row r="4" spans="1:9" ht="15.75" thickBot="1">
      <c r="A4" s="11" t="str">
        <f>Varaosat!A2</f>
        <v>1590-02716</v>
      </c>
      <c r="B4" s="18" t="str">
        <f>Varaosat!C2</f>
        <v>628DA1003004C</v>
      </c>
      <c r="C4" s="18">
        <f>Varaosat!D2</f>
        <v>9750</v>
      </c>
      <c r="D4" s="13">
        <f>C4/48</f>
        <v>203.125</v>
      </c>
      <c r="E4" s="14"/>
      <c r="F4" s="84">
        <v>182</v>
      </c>
    </row>
    <row r="5" spans="1:9" ht="15.75" thickBot="1">
      <c r="A5" s="11" t="str">
        <f>Varaosat!A3</f>
        <v>1590-01700</v>
      </c>
      <c r="B5" s="18" t="str">
        <f>Varaosat!C3</f>
        <v>4925774</v>
      </c>
      <c r="C5" s="18">
        <f>Varaosat!D3</f>
        <v>4464</v>
      </c>
      <c r="D5" s="13">
        <f t="shared" ref="D5:D56" si="0">C5/48</f>
        <v>93</v>
      </c>
      <c r="E5" s="14">
        <v>4</v>
      </c>
      <c r="F5" s="84">
        <v>214</v>
      </c>
    </row>
    <row r="6" spans="1:9" ht="15.75" thickBot="1">
      <c r="A6" s="11" t="str">
        <f>Varaosat!A4</f>
        <v>1590-02551</v>
      </c>
      <c r="B6" s="18" t="str">
        <f>Varaosat!C4</f>
        <v>3691251</v>
      </c>
      <c r="C6" s="18">
        <f>Varaosat!D4</f>
        <v>5760</v>
      </c>
      <c r="D6" s="13">
        <f t="shared" si="0"/>
        <v>120</v>
      </c>
      <c r="E6" s="14"/>
      <c r="F6" s="84"/>
    </row>
    <row r="7" spans="1:9" ht="15.75" thickBot="1">
      <c r="A7" s="11" t="str">
        <f>Varaosat!A5</f>
        <v>1690-02260</v>
      </c>
      <c r="B7" s="18" t="str">
        <f>Varaosat!C5</f>
        <v>0965956</v>
      </c>
      <c r="C7" s="18">
        <f>Varaosat!D5</f>
        <v>1500</v>
      </c>
      <c r="D7" s="13">
        <f t="shared" si="0"/>
        <v>31.25</v>
      </c>
      <c r="E7" s="14">
        <v>4</v>
      </c>
      <c r="F7" s="84">
        <v>724</v>
      </c>
    </row>
    <row r="8" spans="1:9" ht="15.75" thickBot="1">
      <c r="A8" s="11" t="str">
        <f>Varaosat!A6</f>
        <v>1690-01617</v>
      </c>
      <c r="B8" s="18" t="str">
        <f>Varaosat!C6</f>
        <v>MDDC23511352(353)</v>
      </c>
      <c r="C8" s="18">
        <f>Varaosat!D6</f>
        <v>200</v>
      </c>
      <c r="D8" s="13">
        <f t="shared" si="0"/>
        <v>4.166666666666667</v>
      </c>
      <c r="E8" s="14"/>
      <c r="F8" s="84"/>
    </row>
    <row r="9" spans="1:9" ht="15.75" thickBot="1">
      <c r="A9" s="11" t="str">
        <f>Varaosat!A7</f>
        <v>1690-01136</v>
      </c>
      <c r="B9" s="18" t="str">
        <f>Varaosat!C7</f>
        <v>MDDC08929620</v>
      </c>
      <c r="C9" s="18">
        <f>Varaosat!D7</f>
        <v>3036</v>
      </c>
      <c r="D9" s="13">
        <f t="shared" si="0"/>
        <v>63.25</v>
      </c>
      <c r="E9" s="14"/>
      <c r="F9" s="84"/>
    </row>
    <row r="10" spans="1:9" ht="15.75" thickBot="1">
      <c r="A10" s="11" t="str">
        <f>Varaosat!A8</f>
        <v>1690-01500</v>
      </c>
      <c r="B10" s="18" t="str">
        <f>Varaosat!C8</f>
        <v>MDDC23534748</v>
      </c>
      <c r="C10" s="18">
        <f>Varaosat!D8</f>
        <v>5292</v>
      </c>
      <c r="D10" s="13">
        <f t="shared" si="0"/>
        <v>110.25</v>
      </c>
      <c r="E10" s="14"/>
      <c r="F10" s="84"/>
    </row>
    <row r="11" spans="1:9" ht="15.75" thickBot="1">
      <c r="A11" s="11" t="str">
        <f>Varaosat!A9</f>
        <v>1590-02532</v>
      </c>
      <c r="B11" s="18" t="str">
        <f>Varaosat!C9</f>
        <v>0451 5001R</v>
      </c>
      <c r="C11" s="18">
        <f>Varaosat!D9</f>
        <v>15130</v>
      </c>
      <c r="D11" s="13">
        <f t="shared" si="0"/>
        <v>315.20833333333331</v>
      </c>
      <c r="E11" s="14">
        <v>120</v>
      </c>
      <c r="F11" s="84">
        <v>2148</v>
      </c>
    </row>
    <row r="12" spans="1:9" ht="15.75" thickBot="1">
      <c r="A12" s="11" t="str">
        <f>Varaosat!A10</f>
        <v>1590-02177</v>
      </c>
      <c r="B12" s="18" t="str">
        <f>Varaosat!C10</f>
        <v>04510150R</v>
      </c>
      <c r="C12" s="18">
        <f>Varaosat!D10</f>
        <v>11240</v>
      </c>
      <c r="D12" s="13">
        <f t="shared" si="0"/>
        <v>234.16666666666666</v>
      </c>
      <c r="E12" s="14">
        <v>46</v>
      </c>
      <c r="F12" s="84">
        <v>256</v>
      </c>
    </row>
    <row r="13" spans="1:9" ht="15.75" thickBot="1">
      <c r="A13" s="11" t="str">
        <f>Varaosat!A11</f>
        <v>1590-02491</v>
      </c>
      <c r="B13" s="18" t="str">
        <f>Varaosat!C11</f>
        <v>0451 2980 RY</v>
      </c>
      <c r="C13" s="18">
        <f>Varaosat!D11</f>
        <v>1355</v>
      </c>
      <c r="D13" s="13">
        <f t="shared" si="0"/>
        <v>28.229166666666668</v>
      </c>
      <c r="E13" s="14"/>
      <c r="F13" s="84">
        <v>334</v>
      </c>
    </row>
    <row r="14" spans="1:9" ht="15.75" thickBot="1">
      <c r="A14" s="11" t="str">
        <f>Varaosat!A12</f>
        <v>1590-02857</v>
      </c>
      <c r="B14" s="18" t="str">
        <f>Varaosat!C12</f>
        <v>04480534</v>
      </c>
      <c r="C14" s="18">
        <f>Varaosat!D12</f>
        <v>500</v>
      </c>
      <c r="D14" s="13">
        <f t="shared" si="0"/>
        <v>10.416666666666666</v>
      </c>
      <c r="E14" s="14"/>
      <c r="F14" s="84"/>
    </row>
    <row r="15" spans="1:9" ht="15.75" thickBot="1">
      <c r="A15" s="11" t="str">
        <f>Varaosat!A13</f>
        <v>1690-01404</v>
      </c>
      <c r="B15" s="18">
        <f>Varaosat!C13</f>
        <v>5801578283</v>
      </c>
      <c r="C15" s="18">
        <f>Varaosat!D13</f>
        <v>120</v>
      </c>
      <c r="D15" s="13">
        <f t="shared" si="0"/>
        <v>2.5</v>
      </c>
      <c r="E15" s="14"/>
      <c r="F15" s="84"/>
    </row>
    <row r="16" spans="1:9" ht="15.75" thickBot="1">
      <c r="A16" s="11" t="str">
        <f>Varaosat!A14</f>
        <v>1690-01429</v>
      </c>
      <c r="B16" s="18">
        <f>Varaosat!C14</f>
        <v>5801620202</v>
      </c>
      <c r="C16" s="18">
        <f>Varaosat!D14</f>
        <v>1200</v>
      </c>
      <c r="D16" s="13">
        <f t="shared" si="0"/>
        <v>25</v>
      </c>
      <c r="E16" s="14"/>
      <c r="F16" s="84">
        <v>90</v>
      </c>
    </row>
    <row r="17" spans="1:6" ht="15.75" thickBot="1">
      <c r="A17" s="11" t="str">
        <f>Varaosat!A15</f>
        <v>1690-01970</v>
      </c>
      <c r="B17" s="18" t="str">
        <f>Varaosat!C15</f>
        <v>5801922900</v>
      </c>
      <c r="C17" s="18">
        <f>Varaosat!D15</f>
        <v>3000</v>
      </c>
      <c r="D17" s="13">
        <f t="shared" si="0"/>
        <v>62.5</v>
      </c>
      <c r="E17" s="14"/>
      <c r="F17" s="84"/>
    </row>
    <row r="18" spans="1:6" ht="15.75" thickBot="1">
      <c r="A18" s="11" t="str">
        <f>Varaosat!A16</f>
        <v>1690-01433</v>
      </c>
      <c r="B18" s="18">
        <f>Varaosat!C16</f>
        <v>5801636993</v>
      </c>
      <c r="C18" s="18">
        <f>Varaosat!D16</f>
        <v>1200</v>
      </c>
      <c r="D18" s="13">
        <f t="shared" si="0"/>
        <v>25</v>
      </c>
      <c r="E18" s="14"/>
      <c r="F18" s="84"/>
    </row>
    <row r="19" spans="1:6" ht="15.75" thickBot="1">
      <c r="A19" s="11" t="str">
        <f>Varaosat!A17</f>
        <v>1690-01537</v>
      </c>
      <c r="B19" s="18">
        <f>Varaosat!C17</f>
        <v>5801654521</v>
      </c>
      <c r="C19" s="18">
        <f>Varaosat!D17</f>
        <v>3000</v>
      </c>
      <c r="D19" s="13">
        <f t="shared" si="0"/>
        <v>62.5</v>
      </c>
      <c r="E19" s="14"/>
      <c r="F19" s="84"/>
    </row>
    <row r="20" spans="1:6" ht="15.75" thickBot="1">
      <c r="A20" s="11" t="str">
        <f>Varaosat!A18</f>
        <v>1690-02289</v>
      </c>
      <c r="B20" s="18">
        <f>Varaosat!C18</f>
        <v>5802168275</v>
      </c>
      <c r="C20" s="18">
        <f>Varaosat!D18</f>
        <v>1310</v>
      </c>
      <c r="D20" s="13">
        <f t="shared" si="0"/>
        <v>27.291666666666668</v>
      </c>
      <c r="E20" s="14">
        <v>34</v>
      </c>
      <c r="F20" s="84">
        <v>564</v>
      </c>
    </row>
    <row r="21" spans="1:6" ht="15.75" thickBot="1">
      <c r="A21" s="11" t="str">
        <f>Varaosat!A19</f>
        <v>1690-01484</v>
      </c>
      <c r="B21" s="18">
        <f>Varaosat!C19</f>
        <v>504190001</v>
      </c>
      <c r="C21" s="18">
        <f>Varaosat!D19</f>
        <v>3000</v>
      </c>
      <c r="D21" s="13">
        <f t="shared" si="0"/>
        <v>62.5</v>
      </c>
      <c r="E21" s="14">
        <v>10</v>
      </c>
      <c r="F21" s="84">
        <v>344</v>
      </c>
    </row>
    <row r="22" spans="1:6" ht="15.75" thickBot="1">
      <c r="A22" s="11" t="str">
        <f>Varaosat!A20</f>
        <v>1590-02652</v>
      </c>
      <c r="B22" s="18" t="str">
        <f>Varaosat!C20</f>
        <v>RFGC46 6090</v>
      </c>
      <c r="C22" s="18">
        <f>Varaosat!D20</f>
        <v>6205</v>
      </c>
      <c r="D22" s="13">
        <f t="shared" si="0"/>
        <v>129.27083333333334</v>
      </c>
      <c r="E22" s="14"/>
      <c r="F22" s="84"/>
    </row>
    <row r="23" spans="1:6" ht="15.75" thickBot="1">
      <c r="A23" s="11" t="str">
        <f>Varaosat!A21</f>
        <v>1690-01144</v>
      </c>
      <c r="B23" s="18" t="str">
        <f>Varaosat!C21</f>
        <v>R525711</v>
      </c>
      <c r="C23" s="18">
        <f>Varaosat!D21</f>
        <v>2916</v>
      </c>
      <c r="D23" s="13">
        <f t="shared" si="0"/>
        <v>60.75</v>
      </c>
      <c r="E23" s="14">
        <v>32</v>
      </c>
      <c r="F23" s="84">
        <v>352</v>
      </c>
    </row>
    <row r="24" spans="1:6" ht="15.75" thickBot="1">
      <c r="A24" s="11" t="str">
        <f>Varaosat!A22</f>
        <v>1690-01376</v>
      </c>
      <c r="B24" s="18" t="str">
        <f>Varaosat!C22</f>
        <v>R528319</v>
      </c>
      <c r="C24" s="18">
        <f>Varaosat!D22</f>
        <v>6300</v>
      </c>
      <c r="D24" s="13">
        <f t="shared" si="0"/>
        <v>131.25</v>
      </c>
      <c r="E24" s="14">
        <v>2</v>
      </c>
      <c r="F24" s="84">
        <v>156</v>
      </c>
    </row>
    <row r="25" spans="1:6" ht="15.75" thickBot="1">
      <c r="A25" s="11" t="str">
        <f>Varaosat!A23</f>
        <v>1690-01672</v>
      </c>
      <c r="B25" s="18" t="str">
        <f>Varaosat!C23</f>
        <v>R525583</v>
      </c>
      <c r="C25" s="18">
        <f>Varaosat!D23</f>
        <v>27900</v>
      </c>
      <c r="D25" s="13">
        <f t="shared" si="0"/>
        <v>581.25</v>
      </c>
      <c r="E25" s="14">
        <v>2</v>
      </c>
      <c r="F25" s="84">
        <v>140</v>
      </c>
    </row>
    <row r="26" spans="1:6" ht="15.75" thickBot="1">
      <c r="A26" s="11" t="str">
        <f>Varaosat!A24</f>
        <v>1690-02092</v>
      </c>
      <c r="B26" s="18" t="str">
        <f>Varaosat!C24</f>
        <v>R555150</v>
      </c>
      <c r="C26" s="18">
        <f>Varaosat!D24</f>
        <v>226</v>
      </c>
      <c r="D26" s="13">
        <f t="shared" si="0"/>
        <v>4.708333333333333</v>
      </c>
      <c r="E26" s="14"/>
      <c r="F26" s="84"/>
    </row>
    <row r="27" spans="1:6" ht="15.75" thickBot="1">
      <c r="A27" s="11" t="str">
        <f>Varaosat!A25</f>
        <v>1590-02834</v>
      </c>
      <c r="B27" s="18">
        <f>Varaosat!C25</f>
        <v>11427387</v>
      </c>
      <c r="C27" s="18">
        <f>Varaosat!D25</f>
        <v>1150</v>
      </c>
      <c r="D27" s="13">
        <f t="shared" si="0"/>
        <v>23.958333333333332</v>
      </c>
      <c r="E27" s="14"/>
      <c r="F27" s="84"/>
    </row>
    <row r="28" spans="1:6" ht="15.75" thickBot="1">
      <c r="A28" s="11" t="str">
        <f>Varaosat!A26</f>
        <v>1690-01304</v>
      </c>
      <c r="B28" s="18" t="str">
        <f>Varaosat!C26</f>
        <v>5340.1003015</v>
      </c>
      <c r="C28" s="18">
        <f>Varaosat!D26</f>
        <v>16500</v>
      </c>
      <c r="D28" s="13">
        <f t="shared" si="0"/>
        <v>343.75</v>
      </c>
      <c r="E28" s="14"/>
      <c r="F28" s="84">
        <v>100</v>
      </c>
    </row>
    <row r="29" spans="1:6" ht="15.75" thickBot="1">
      <c r="A29" s="11" t="str">
        <f>Varaosat!A27</f>
        <v>1690-01305</v>
      </c>
      <c r="B29" s="18" t="str">
        <f>Varaosat!C27</f>
        <v>5.361.003.015</v>
      </c>
      <c r="C29" s="18">
        <f>Varaosat!D27</f>
        <v>6504</v>
      </c>
      <c r="D29" s="13">
        <f t="shared" si="0"/>
        <v>135.5</v>
      </c>
      <c r="E29" s="14">
        <v>2</v>
      </c>
      <c r="F29" s="84">
        <v>130</v>
      </c>
    </row>
    <row r="30" spans="1:6" ht="15.75" thickBot="1">
      <c r="A30" s="11" t="str">
        <f>Varaosat!A28</f>
        <v>1690-01945</v>
      </c>
      <c r="B30" s="18" t="str">
        <f>Varaosat!C28</f>
        <v>51.03101-1087 Index F</v>
      </c>
      <c r="C30" s="18">
        <f>Varaosat!D28</f>
        <v>800</v>
      </c>
      <c r="D30" s="13">
        <f t="shared" si="0"/>
        <v>16.666666666666668</v>
      </c>
      <c r="E30" s="14"/>
      <c r="F30" s="84"/>
    </row>
    <row r="31" spans="1:6" ht="15.75" thickBot="1">
      <c r="A31" s="11" t="str">
        <f>Varaosat!A29</f>
        <v>1690-01943</v>
      </c>
      <c r="B31" s="18" t="str">
        <f>Varaosat!C29</f>
        <v>51.03101-1086 Index F</v>
      </c>
      <c r="C31" s="18">
        <f>Varaosat!D29</f>
        <v>1300</v>
      </c>
      <c r="D31" s="13">
        <f t="shared" si="0"/>
        <v>27.083333333333332</v>
      </c>
      <c r="E31" s="14"/>
      <c r="F31" s="84"/>
    </row>
    <row r="32" spans="1:6" ht="15.75" thickBot="1">
      <c r="A32" s="11" t="str">
        <f>Varaosat!A30</f>
        <v>1690-01946</v>
      </c>
      <c r="B32" s="18" t="str">
        <f>Varaosat!C30</f>
        <v>51.03101-1103 Index F</v>
      </c>
      <c r="C32" s="18">
        <f>Varaosat!D30</f>
        <v>400</v>
      </c>
      <c r="D32" s="13">
        <f t="shared" si="0"/>
        <v>8.3333333333333339</v>
      </c>
      <c r="E32" s="14"/>
      <c r="F32" s="84"/>
    </row>
    <row r="33" spans="1:6" ht="15.75" thickBot="1">
      <c r="A33" s="11" t="str">
        <f>Varaosat!A31</f>
        <v>1690-01564</v>
      </c>
      <c r="B33" s="18" t="str">
        <f>Varaosat!C31</f>
        <v>51.03101-1065</v>
      </c>
      <c r="C33" s="18">
        <f>Varaosat!D31</f>
        <v>150</v>
      </c>
      <c r="D33" s="13">
        <f t="shared" si="0"/>
        <v>3.125</v>
      </c>
      <c r="E33" s="14"/>
      <c r="F33" s="84"/>
    </row>
    <row r="34" spans="1:6" ht="15.75" thickBot="1">
      <c r="A34" s="11" t="str">
        <f>Varaosat!A32</f>
        <v>1690-01821</v>
      </c>
      <c r="B34" s="18" t="str">
        <f>Varaosat!C32</f>
        <v>51.03101-1091</v>
      </c>
      <c r="C34" s="18">
        <f>Varaosat!D32</f>
        <v>150</v>
      </c>
      <c r="D34" s="13">
        <f t="shared" si="0"/>
        <v>3.125</v>
      </c>
      <c r="E34" s="14"/>
      <c r="F34" s="84">
        <v>28</v>
      </c>
    </row>
    <row r="35" spans="1:6" ht="15.75" thickBot="1">
      <c r="A35" s="11" t="str">
        <f>Varaosat!A33</f>
        <v>1690-01823</v>
      </c>
      <c r="B35" s="18" t="str">
        <f>Varaosat!C33</f>
        <v>51.03101-1093</v>
      </c>
      <c r="C35" s="18">
        <f>Varaosat!D33</f>
        <v>150</v>
      </c>
      <c r="D35" s="13">
        <f t="shared" si="0"/>
        <v>3.125</v>
      </c>
      <c r="E35" s="14"/>
      <c r="F35" s="84"/>
    </row>
    <row r="36" spans="1:6" ht="15.75" thickBot="1">
      <c r="A36" s="11" t="str">
        <f>Varaosat!A34</f>
        <v>1690-01822</v>
      </c>
      <c r="B36" s="18" t="str">
        <f>Varaosat!C34</f>
        <v>51.03101-1092</v>
      </c>
      <c r="C36" s="18">
        <f>Varaosat!D34</f>
        <v>150</v>
      </c>
      <c r="D36" s="13">
        <f t="shared" si="0"/>
        <v>3.125</v>
      </c>
      <c r="E36" s="14"/>
      <c r="F36" s="84"/>
    </row>
    <row r="37" spans="1:6" ht="15.75" thickBot="1">
      <c r="A37" s="11" t="str">
        <f>Varaosat!A35</f>
        <v>1690-01914</v>
      </c>
      <c r="B37" s="18" t="str">
        <f>Varaosat!C35</f>
        <v xml:space="preserve"> 51.03101-1119</v>
      </c>
      <c r="C37" s="18">
        <f>Varaosat!D35</f>
        <v>150</v>
      </c>
      <c r="D37" s="13">
        <f t="shared" si="0"/>
        <v>3.125</v>
      </c>
      <c r="E37" s="14"/>
      <c r="F37" s="84">
        <v>68</v>
      </c>
    </row>
    <row r="38" spans="1:6" ht="15.75" thickBot="1">
      <c r="A38" s="11" t="str">
        <f>Varaosat!A36</f>
        <v>1690-02234</v>
      </c>
      <c r="B38" s="18" t="str">
        <f>Varaosat!C36</f>
        <v>92.03101-1122</v>
      </c>
      <c r="C38" s="18">
        <f>Varaosat!D36</f>
        <v>150</v>
      </c>
      <c r="D38" s="13">
        <f t="shared" si="0"/>
        <v>3.125</v>
      </c>
      <c r="E38" s="14"/>
      <c r="F38" s="84"/>
    </row>
    <row r="39" spans="1:6" ht="15.75" thickBot="1">
      <c r="A39" s="11" t="str">
        <f>Varaosat!A37</f>
        <v>1690-02438</v>
      </c>
      <c r="B39" s="18" t="str">
        <f>Varaosat!C37</f>
        <v>51-03101-1146</v>
      </c>
      <c r="C39" s="18">
        <f>Varaosat!D37</f>
        <v>1710</v>
      </c>
      <c r="D39" s="13">
        <f t="shared" si="0"/>
        <v>35.625</v>
      </c>
      <c r="E39" s="14"/>
      <c r="F39" s="84"/>
    </row>
    <row r="40" spans="1:6" ht="15.75" thickBot="1">
      <c r="A40" s="11" t="str">
        <f>Varaosat!A38</f>
        <v>1690-02428</v>
      </c>
      <c r="B40" s="18" t="str">
        <f>Varaosat!C38</f>
        <v>51.03101-1140</v>
      </c>
      <c r="C40" s="18">
        <f>Varaosat!D38</f>
        <v>180</v>
      </c>
      <c r="D40" s="13">
        <f t="shared" si="0"/>
        <v>3.75</v>
      </c>
      <c r="E40" s="14"/>
      <c r="F40" s="84"/>
    </row>
    <row r="41" spans="1:6" ht="15.75" thickBot="1">
      <c r="A41" s="11" t="str">
        <f>Varaosat!A39</f>
        <v>1690-01830</v>
      </c>
      <c r="B41" s="18" t="str">
        <f>Varaosat!C39</f>
        <v>KX57504100159</v>
      </c>
      <c r="C41" s="18">
        <f>Varaosat!D39</f>
        <v>250</v>
      </c>
      <c r="D41" s="13">
        <f t="shared" si="0"/>
        <v>5.208333333333333</v>
      </c>
      <c r="E41" s="14"/>
      <c r="F41" s="84"/>
    </row>
    <row r="42" spans="1:6" ht="15.75" thickBot="1">
      <c r="A42" s="11" t="str">
        <f>Varaosat!A40</f>
        <v>1690-01362</v>
      </c>
      <c r="B42" s="18" t="str">
        <f>Varaosat!C40</f>
        <v>KX575 041 00120</v>
      </c>
      <c r="C42" s="18">
        <f>Varaosat!D40</f>
        <v>220</v>
      </c>
      <c r="D42" s="13">
        <f t="shared" si="0"/>
        <v>4.583333333333333</v>
      </c>
      <c r="E42" s="14"/>
      <c r="F42" s="84">
        <v>76</v>
      </c>
    </row>
    <row r="43" spans="1:6" ht="15.75" thickBot="1">
      <c r="A43" s="11" t="str">
        <f>Varaosat!A41</f>
        <v>1690-01829</v>
      </c>
      <c r="B43" s="18" t="str">
        <f>Varaosat!C41</f>
        <v>KX57504100157</v>
      </c>
      <c r="C43" s="18">
        <f>Varaosat!D41</f>
        <v>250</v>
      </c>
      <c r="D43" s="13">
        <f t="shared" si="0"/>
        <v>5.208333333333333</v>
      </c>
      <c r="E43" s="14"/>
      <c r="F43" s="84"/>
    </row>
    <row r="44" spans="1:6" ht="15.75" thickBot="1">
      <c r="A44" s="11" t="str">
        <f>Varaosat!A42</f>
        <v>1690-01361</v>
      </c>
      <c r="B44" s="18" t="str">
        <f>Varaosat!C42</f>
        <v>KX575 041 00118</v>
      </c>
      <c r="C44" s="18">
        <f>Varaosat!D42</f>
        <v>210</v>
      </c>
      <c r="D44" s="13">
        <f t="shared" si="0"/>
        <v>4.375</v>
      </c>
      <c r="E44" s="14">
        <v>24</v>
      </c>
      <c r="F44" s="84">
        <v>402</v>
      </c>
    </row>
    <row r="45" spans="1:6" ht="15.75" thickBot="1">
      <c r="A45" s="11" t="str">
        <f>Varaosat!A43</f>
        <v>1690-02213</v>
      </c>
      <c r="B45" s="18" t="str">
        <f>Varaosat!C43</f>
        <v>KX575 041 00050</v>
      </c>
      <c r="C45" s="18">
        <f>Varaosat!D43</f>
        <v>340</v>
      </c>
      <c r="D45" s="13">
        <f t="shared" si="0"/>
        <v>7.083333333333333</v>
      </c>
      <c r="E45" s="14"/>
      <c r="F45" s="84"/>
    </row>
    <row r="46" spans="1:6" ht="15.75" thickBot="1">
      <c r="A46" s="11" t="str">
        <f>Varaosat!A44</f>
        <v>1690-02214</v>
      </c>
      <c r="B46" s="18" t="str">
        <f>Varaosat!C44</f>
        <v>KX575 041 00048</v>
      </c>
      <c r="C46" s="18">
        <f>Varaosat!D44</f>
        <v>180</v>
      </c>
      <c r="D46" s="13">
        <f t="shared" si="0"/>
        <v>3.75</v>
      </c>
      <c r="E46" s="14"/>
      <c r="F46" s="84"/>
    </row>
    <row r="47" spans="1:6" ht="15.75" thickBot="1">
      <c r="A47" s="11" t="str">
        <f>Varaosat!A45</f>
        <v>1690-01158</v>
      </c>
      <c r="B47" s="18" t="str">
        <f>Varaosat!C45</f>
        <v>Index C</v>
      </c>
      <c r="C47" s="18">
        <f>Varaosat!D45</f>
        <v>858</v>
      </c>
      <c r="D47" s="13">
        <f t="shared" si="0"/>
        <v>17.875</v>
      </c>
      <c r="E47" s="14">
        <v>24</v>
      </c>
      <c r="F47" s="84">
        <v>540</v>
      </c>
    </row>
    <row r="48" spans="1:6" ht="15.75" thickBot="1">
      <c r="A48" s="11" t="str">
        <f>Varaosat!A46</f>
        <v>1690-01157</v>
      </c>
      <c r="B48" s="18" t="str">
        <f>Varaosat!C46</f>
        <v>KX 574 041 00020 Index B</v>
      </c>
      <c r="C48" s="18">
        <f>Varaosat!D46</f>
        <v>560</v>
      </c>
      <c r="D48" s="13">
        <f t="shared" si="0"/>
        <v>11.666666666666666</v>
      </c>
      <c r="E48" s="14"/>
      <c r="F48" s="84"/>
    </row>
    <row r="49" spans="1:6" ht="15.75" thickBot="1">
      <c r="A49" s="11" t="str">
        <f>Varaosat!A47</f>
        <v>1690-01156</v>
      </c>
      <c r="B49" s="18" t="str">
        <f>Varaosat!C47</f>
        <v>KX 573 041 00020 Index B</v>
      </c>
      <c r="C49" s="18">
        <f>Varaosat!D47</f>
        <v>370</v>
      </c>
      <c r="D49" s="13">
        <f t="shared" si="0"/>
        <v>7.708333333333333</v>
      </c>
      <c r="E49" s="14"/>
      <c r="F49" s="84"/>
    </row>
    <row r="50" spans="1:6" ht="15.75" thickBot="1">
      <c r="A50" s="11" t="str">
        <f>Varaosat!A48</f>
        <v>1690-02032</v>
      </c>
      <c r="B50" s="18" t="str">
        <f>Varaosat!C48</f>
        <v>0965446</v>
      </c>
      <c r="C50" s="18">
        <f>Varaosat!D48</f>
        <v>3220</v>
      </c>
      <c r="D50" s="13">
        <f t="shared" si="0"/>
        <v>67.083333333333329</v>
      </c>
      <c r="E50" s="14"/>
      <c r="F50" s="84">
        <v>116</v>
      </c>
    </row>
    <row r="51" spans="1:6" ht="15.75" thickBot="1">
      <c r="A51" s="11" t="str">
        <f>Varaosat!A49</f>
        <v>1690-01363</v>
      </c>
      <c r="B51" s="18" t="str">
        <f>Varaosat!C49</f>
        <v>405086</v>
      </c>
      <c r="C51" s="18">
        <f>Varaosat!D49</f>
        <v>9200</v>
      </c>
      <c r="D51" s="13">
        <f t="shared" si="0"/>
        <v>191.66666666666666</v>
      </c>
      <c r="E51" s="14">
        <v>18</v>
      </c>
      <c r="F51" s="84">
        <v>692</v>
      </c>
    </row>
    <row r="52" spans="1:6" ht="15.75" thickBot="1">
      <c r="A52" s="11" t="str">
        <f>Varaosat!A50</f>
        <v>1690-02241</v>
      </c>
      <c r="B52" s="18" t="str">
        <f>Varaosat!C50</f>
        <v>SE1 S/1</v>
      </c>
      <c r="C52" s="18">
        <f>Varaosat!D50</f>
        <v>1992</v>
      </c>
      <c r="D52" s="13">
        <f t="shared" si="0"/>
        <v>41.5</v>
      </c>
      <c r="E52" s="14"/>
      <c r="F52" s="84"/>
    </row>
    <row r="53" spans="1:6" ht="15.75" thickBot="1">
      <c r="A53" s="11" t="str">
        <f>Varaosat!A51</f>
        <v>1690-02152</v>
      </c>
      <c r="B53" s="18" t="str">
        <f>Varaosat!C51</f>
        <v>SE1 D/1</v>
      </c>
      <c r="C53" s="18">
        <f>Varaosat!D51</f>
        <v>20000</v>
      </c>
      <c r="D53" s="13">
        <f t="shared" si="0"/>
        <v>416.66666666666669</v>
      </c>
      <c r="E53" s="14">
        <v>12</v>
      </c>
      <c r="F53" s="84">
        <v>432</v>
      </c>
    </row>
    <row r="54" spans="1:6" ht="15.75" thickBot="1">
      <c r="A54" s="11" t="str">
        <f>Varaosat!A52</f>
        <v>1690-01541</v>
      </c>
      <c r="B54" s="18" t="str">
        <f>Varaosat!C52</f>
        <v>200</v>
      </c>
      <c r="C54" s="18">
        <f>Varaosat!D52</f>
        <v>1420</v>
      </c>
      <c r="D54" s="13">
        <f t="shared" si="0"/>
        <v>29.583333333333332</v>
      </c>
      <c r="E54" s="14"/>
      <c r="F54" s="84"/>
    </row>
    <row r="55" spans="1:6" ht="15.75" thickBot="1">
      <c r="A55" s="11" t="str">
        <f>Varaosat!A53</f>
        <v>1690-01542</v>
      </c>
      <c r="B55" s="18" t="str">
        <f>Varaosat!C53</f>
        <v>1783076 (0963473)PR920</v>
      </c>
      <c r="C55" s="18">
        <f>Varaosat!D53</f>
        <v>640</v>
      </c>
      <c r="D55" s="13">
        <f t="shared" si="0"/>
        <v>13.333333333333334</v>
      </c>
      <c r="E55" s="14"/>
      <c r="F55" s="84"/>
    </row>
    <row r="56" spans="1:6" ht="15.75" thickBot="1">
      <c r="A56" s="11" t="str">
        <f>Varaosat!A54</f>
        <v>1690-01407</v>
      </c>
      <c r="B56" s="18" t="str">
        <f>Varaosat!C54</f>
        <v>40141100</v>
      </c>
      <c r="C56" s="18">
        <f>Varaosat!D54</f>
        <v>8041</v>
      </c>
      <c r="D56" s="13">
        <f t="shared" si="0"/>
        <v>167.52083333333334</v>
      </c>
      <c r="E56" s="14">
        <v>2</v>
      </c>
      <c r="F56" s="84">
        <v>66</v>
      </c>
    </row>
    <row r="57" spans="1:6" ht="15.75" thickBot="1">
      <c r="A57" s="11" t="str">
        <f>Varaosat!A55</f>
        <v>1590-03117</v>
      </c>
      <c r="B57" s="18">
        <f>Varaosat!C55</f>
        <v>1235002</v>
      </c>
      <c r="C57" s="18">
        <f>Varaosat!D55</f>
        <v>160</v>
      </c>
      <c r="D57" s="13"/>
      <c r="E57" s="14"/>
      <c r="F57" s="84"/>
    </row>
    <row r="58" spans="1:6" ht="15.75" thickBot="1">
      <c r="A58" s="12" t="str">
        <f>Varaosat!A56</f>
        <v xml:space="preserve"> </v>
      </c>
      <c r="B58" s="20" t="str">
        <f>Varaosat!C56</f>
        <v xml:space="preserve"> </v>
      </c>
      <c r="C58" s="20" t="str">
        <f>Varaosat!D56</f>
        <v xml:space="preserve"> </v>
      </c>
      <c r="D58" s="21"/>
      <c r="E58" s="22"/>
      <c r="F58" s="85"/>
    </row>
    <row r="59" spans="1:6">
      <c r="A59" s="10"/>
      <c r="B59" s="10"/>
      <c r="C59" s="10"/>
      <c r="D59" s="10"/>
      <c r="E59" s="10"/>
      <c r="F59" s="86"/>
    </row>
    <row r="60" spans="1:6">
      <c r="A60" s="201"/>
      <c r="B60" s="201"/>
      <c r="C60" s="201"/>
      <c r="D60" s="201"/>
      <c r="E60" s="201"/>
      <c r="F60" s="201"/>
    </row>
    <row r="61" spans="1:6">
      <c r="A61" s="201"/>
      <c r="B61" s="201"/>
      <c r="C61" s="201"/>
      <c r="D61" s="201"/>
      <c r="E61" s="201"/>
      <c r="F61" s="201"/>
    </row>
  </sheetData>
  <mergeCells count="3">
    <mergeCell ref="A60:B61"/>
    <mergeCell ref="C60:F61"/>
    <mergeCell ref="A2:C2"/>
  </mergeCells>
  <pageMargins left="0.7" right="0.7" top="0.75" bottom="0.75" header="0.3" footer="0.3"/>
  <pageSetup paperSize="9" orientation="portrait" horizontalDpi="4294967292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ubtotal1">
                <anchor moveWithCells="1" sizeWithCells="1">
                  <from>
                    <xdr:col>6</xdr:col>
                    <xdr:colOff>600075</xdr:colOff>
                    <xdr:row>2</xdr:row>
                    <xdr:rowOff>9525</xdr:rowOff>
                  </from>
                  <to>
                    <xdr:col>8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tyhja1">
                <anchor moveWithCells="1" sizeWithCells="1">
                  <from>
                    <xdr:col>7</xdr:col>
                    <xdr:colOff>0</xdr:colOff>
                    <xdr:row>4</xdr:row>
                    <xdr:rowOff>76200</xdr:rowOff>
                  </from>
                  <to>
                    <xdr:col>8</xdr:col>
                    <xdr:colOff>590550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palkka1">
                <anchor moveWithCells="1" sizeWithCells="1">
                  <from>
                    <xdr:col>9</xdr:col>
                    <xdr:colOff>533400</xdr:colOff>
                    <xdr:row>2</xdr:row>
                    <xdr:rowOff>9525</xdr:rowOff>
                  </from>
                  <to>
                    <xdr:col>12</xdr:col>
                    <xdr:colOff>47625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FC222-6242-440C-BCCC-34949C03F391}">
  <sheetPr codeName="Taul19"/>
  <dimension ref="A1:BH178"/>
  <sheetViews>
    <sheetView showZeros="0" workbookViewId="0">
      <pane xSplit="4" topLeftCell="E1" activePane="topRight" state="frozen"/>
      <selection activeCell="A4" sqref="A4:A6"/>
      <selection pane="topRight" activeCell="A4" sqref="A4:A6"/>
    </sheetView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43389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92890</v>
      </c>
      <c r="J5" s="111"/>
      <c r="K5" s="111"/>
      <c r="L5" s="112"/>
      <c r="M5" s="110">
        <v>92802</v>
      </c>
      <c r="N5" s="111"/>
      <c r="O5" s="111"/>
      <c r="P5" s="112"/>
      <c r="Q5" s="110">
        <v>92962</v>
      </c>
      <c r="R5" s="111"/>
      <c r="S5" s="111"/>
      <c r="T5" s="112"/>
      <c r="U5" s="110">
        <v>92074</v>
      </c>
      <c r="V5" s="111"/>
      <c r="W5" s="111"/>
      <c r="X5" s="112"/>
      <c r="Y5" s="110">
        <v>92247</v>
      </c>
      <c r="Z5" s="111"/>
      <c r="AA5" s="111"/>
      <c r="AB5" s="112"/>
      <c r="AC5" s="110">
        <v>92057</v>
      </c>
      <c r="AD5" s="111"/>
      <c r="AE5" s="111"/>
      <c r="AF5" s="112"/>
      <c r="AG5" s="110">
        <v>92999</v>
      </c>
      <c r="AH5" s="111"/>
      <c r="AI5" s="111"/>
      <c r="AJ5" s="112"/>
      <c r="AK5" s="110">
        <v>92119</v>
      </c>
      <c r="AL5" s="111"/>
      <c r="AM5" s="111"/>
      <c r="AN5" s="112"/>
      <c r="AO5" s="110">
        <v>92103</v>
      </c>
      <c r="AP5" s="111"/>
      <c r="AQ5" s="111"/>
      <c r="AR5" s="112"/>
      <c r="AS5" s="110">
        <v>92011</v>
      </c>
      <c r="AT5" s="111"/>
      <c r="AU5" s="111"/>
      <c r="AV5" s="112"/>
      <c r="AW5" s="110">
        <v>92043</v>
      </c>
      <c r="AX5" s="111"/>
      <c r="AY5" s="111"/>
      <c r="AZ5" s="112"/>
      <c r="BA5" s="110">
        <v>92008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77</v>
      </c>
      <c r="J6" s="124"/>
      <c r="K6" s="124"/>
      <c r="L6" s="125"/>
      <c r="M6" s="123" t="str">
        <f>IF(ISERROR(VLOOKUP(M$5,Työntekijät!$A$2:$B$86,2,FALSE)),"",(VLOOKUP(M$5,Työntekijät!$A$2:$B$86,2,FALSE)))</f>
        <v>Sukunimi 74</v>
      </c>
      <c r="N6" s="124"/>
      <c r="O6" s="124"/>
      <c r="P6" s="125"/>
      <c r="Q6" s="123" t="str">
        <f>IF(ISERROR(VLOOKUP(Q$5,Työntekijät!$A$2:$B$86,2,FALSE)),"",(VLOOKUP(Q$5,Työntekijät!$A$2:$B$86,2,FALSE)))</f>
        <v>Sukunimi 84</v>
      </c>
      <c r="R6" s="124"/>
      <c r="S6" s="124"/>
      <c r="T6" s="125"/>
      <c r="U6" s="123" t="str">
        <f>IF(ISERROR(VLOOKUP(U$5,Työntekijät!$A$2:$B$86,2,FALSE)),"",(VLOOKUP(U$5,Työntekijät!$A$2:$B$86,2,FALSE)))</f>
        <v>Sukunimi 20</v>
      </c>
      <c r="V6" s="124"/>
      <c r="W6" s="124"/>
      <c r="X6" s="125"/>
      <c r="Y6" s="123" t="str">
        <f>IF(ISERROR(VLOOKUP(Y$5,Työntekijät!$A$2:$B$86,2,FALSE)),"",(VLOOKUP(Y$5,Työntekijät!$A$2:$B$86,2,FALSE)))</f>
        <v>Sukunimi 51</v>
      </c>
      <c r="Z6" s="124"/>
      <c r="AA6" s="124"/>
      <c r="AB6" s="125"/>
      <c r="AC6" s="123" t="str">
        <f>IF(ISERROR(VLOOKUP(AC$5,Työntekijät!$A$2:$B$86,2,FALSE)),"",(VLOOKUP(AC$5,Työntekijät!$A$2:$B$86,2,FALSE)))</f>
        <v>Sukunimi 14</v>
      </c>
      <c r="AD6" s="124"/>
      <c r="AE6" s="124"/>
      <c r="AF6" s="125"/>
      <c r="AG6" s="123" t="str">
        <f>IF(ISERROR(VLOOKUP(AG$5,Työntekijät!$A$2:$B$86,2,FALSE)),"",(VLOOKUP(AG$5,Työntekijät!$A$2:$B$86,2,FALSE)))</f>
        <v>Sukunimi 85</v>
      </c>
      <c r="AH6" s="124"/>
      <c r="AI6" s="124"/>
      <c r="AJ6" s="125"/>
      <c r="AK6" s="123" t="str">
        <f>IF(ISERROR(VLOOKUP(AK$5,Työntekijät!$A$2:$B$86,2,FALSE)),"",(VLOOKUP(AK$5,Työntekijät!$A$2:$B$86,2,FALSE)))</f>
        <v>Sukunimi 41</v>
      </c>
      <c r="AL6" s="124"/>
      <c r="AM6" s="124"/>
      <c r="AN6" s="125"/>
      <c r="AO6" s="123" t="str">
        <f>IF(ISERROR(VLOOKUP(AO$5,Työntekijät!$A$2:$B$86,2,FALSE)),"",(VLOOKUP(AO$5,Työntekijät!$A$2:$B$86,2,FALSE)))</f>
        <v>Sukunimi 32</v>
      </c>
      <c r="AP6" s="124"/>
      <c r="AQ6" s="124"/>
      <c r="AR6" s="125"/>
      <c r="AS6" s="123" t="str">
        <f>IF(ISERROR(VLOOKUP(AS$5,Työntekijät!$A$2:$B$86,2,FALSE)),"",(VLOOKUP(AS$5,Työntekijät!$A$2:$B$86,2,FALSE)))</f>
        <v>Sukunimi 5</v>
      </c>
      <c r="AT6" s="124"/>
      <c r="AU6" s="124"/>
      <c r="AV6" s="125"/>
      <c r="AW6" s="123" t="str">
        <f>IF(ISERROR(VLOOKUP(AW$5,Työntekijät!$A$2:$B$86,2,FALSE)),"",(VLOOKUP(AW$5,Työntekijät!$A$2:$B$86,2,FALSE)))</f>
        <v>Sukunimi 11</v>
      </c>
      <c r="AX6" s="124"/>
      <c r="AY6" s="124"/>
      <c r="AZ6" s="125"/>
      <c r="BA6" s="123" t="str">
        <f>IF(ISERROR(VLOOKUP(BA$5,Työntekijät!$A$2:$B$86,2,FALSE)),"",(VLOOKUP(BA$5,Työntekijät!$A$2:$B$86,2,FALSE)))</f>
        <v>Sukunimi 4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43389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25</v>
      </c>
      <c r="B9" s="142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29"/>
      <c r="F9" s="130"/>
      <c r="G9" s="50"/>
      <c r="H9" s="51"/>
      <c r="I9" s="129">
        <v>1</v>
      </c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>
        <v>5</v>
      </c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6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5.2631578947368418E-2</v>
      </c>
      <c r="J10" s="136"/>
      <c r="K10" s="136">
        <f>IF(ISERROR(L9/(60*L$7/$D9)),"",L9/(60*L$7/$D9))</f>
        <v>0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</v>
      </c>
      <c r="V10" s="136"/>
      <c r="W10" s="136">
        <f>IF(ISERROR(X9/(60*X$7/$D9)),"",X9/(60*X$7/$D9))</f>
        <v>0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0.26315789473684209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31</v>
      </c>
      <c r="B11" s="142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29"/>
      <c r="F11" s="130"/>
      <c r="G11" s="50"/>
      <c r="H11" s="51"/>
      <c r="I11" s="129">
        <v>20</v>
      </c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>
        <v>24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>
        <v>1</v>
      </c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45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0.95238095238095233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1.1428571428571428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4.7619047619047616E-2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20</v>
      </c>
      <c r="B13" s="142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>
        <v>9</v>
      </c>
      <c r="AH13" s="130"/>
      <c r="AI13" s="50"/>
      <c r="AJ13" s="51"/>
      <c r="AK13" s="129"/>
      <c r="AL13" s="130"/>
      <c r="AM13" s="50"/>
      <c r="AN13" s="51"/>
      <c r="AO13" s="129">
        <v>9</v>
      </c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18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0.23684210526315788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0.23684210526315788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71" t="s">
        <v>81</v>
      </c>
      <c r="B15" s="142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>
        <v>23</v>
      </c>
      <c r="AD15" s="130"/>
      <c r="AE15" s="50"/>
      <c r="AF15" s="51">
        <v>1</v>
      </c>
      <c r="AG15" s="129"/>
      <c r="AH15" s="130"/>
      <c r="AI15" s="50"/>
      <c r="AJ15" s="51"/>
      <c r="AK15" s="129">
        <v>8</v>
      </c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>
        <v>12</v>
      </c>
      <c r="BB15" s="130"/>
      <c r="BC15" s="50">
        <v>1</v>
      </c>
      <c r="BD15" s="51">
        <v>1</v>
      </c>
      <c r="BE15" s="131">
        <f>E15+I15+M15+Q15+U15+Y15+AC15+AG15+AK15+AO15+AS15+AW15+BA15</f>
        <v>43</v>
      </c>
      <c r="BF15" s="13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1.0454545454545454</v>
      </c>
      <c r="AD16" s="136"/>
      <c r="AE16" s="136">
        <f>IF(ISERROR(AF15/(60*AF$7/$D15)),"",AF15/(60*AF$7/$D15))</f>
        <v>0.02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0.36363636363636365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0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0.5</v>
      </c>
      <c r="BB16" s="136"/>
      <c r="BC16" s="136">
        <f>IF(ISERROR(BD15/(60*BD$7/$D15)),"",BD15/(60*BD$7/$D15))</f>
        <v>0.02</v>
      </c>
      <c r="BD16" s="137"/>
      <c r="BE16" s="138"/>
      <c r="BF16" s="139"/>
      <c r="BG16" s="53"/>
      <c r="BH16" s="54"/>
    </row>
    <row r="17" spans="1:60">
      <c r="A17" s="144" t="s">
        <v>16</v>
      </c>
      <c r="B17" s="142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29"/>
      <c r="F17" s="130"/>
      <c r="G17" s="50"/>
      <c r="H17" s="51"/>
      <c r="I17" s="129"/>
      <c r="J17" s="130"/>
      <c r="K17" s="50"/>
      <c r="L17" s="51"/>
      <c r="M17" s="129">
        <v>25</v>
      </c>
      <c r="N17" s="130"/>
      <c r="O17" s="50"/>
      <c r="P17" s="51">
        <v>5</v>
      </c>
      <c r="Q17" s="129">
        <v>39</v>
      </c>
      <c r="R17" s="130"/>
      <c r="S17" s="50">
        <v>3</v>
      </c>
      <c r="T17" s="51">
        <v>2</v>
      </c>
      <c r="U17" s="129">
        <v>13</v>
      </c>
      <c r="V17" s="130"/>
      <c r="W17" s="50">
        <v>1</v>
      </c>
      <c r="X17" s="51"/>
      <c r="Y17" s="129">
        <v>47</v>
      </c>
      <c r="Z17" s="130"/>
      <c r="AA17" s="50">
        <v>1</v>
      </c>
      <c r="AB17" s="51">
        <v>2</v>
      </c>
      <c r="AC17" s="129"/>
      <c r="AD17" s="130"/>
      <c r="AE17" s="50"/>
      <c r="AF17" s="51"/>
      <c r="AG17" s="129">
        <v>25</v>
      </c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>
        <v>30</v>
      </c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179</v>
      </c>
      <c r="BF17" s="13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0.65789473684210531</v>
      </c>
      <c r="N18" s="136"/>
      <c r="O18" s="136">
        <f>IF(ISERROR(P17/(60*P$7/$D17)),"",P17/(60*P$7/$D17))</f>
        <v>4.7619047619047616E-2</v>
      </c>
      <c r="P18" s="137"/>
      <c r="Q18" s="135">
        <f>IF(ISERROR((Q17-S17)/(60*T$7/$C17)),"",(Q17-S17)/(60*T$7/$C17))</f>
        <v>0.94736842105263153</v>
      </c>
      <c r="R18" s="136"/>
      <c r="S18" s="136">
        <f>IF(ISERROR(T17/(60*T$7/$D17)),"",T17/(60*T$7/$D17))</f>
        <v>1.9047619047619049E-2</v>
      </c>
      <c r="T18" s="137"/>
      <c r="U18" s="135">
        <f>IF(ISERROR((U17-W17)/(60*X$7/$C17)),"",(U17-W17)/(60*X$7/$C17))</f>
        <v>0.31578947368421051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1.2105263157894737</v>
      </c>
      <c r="Z18" s="136"/>
      <c r="AA18" s="136">
        <f>IF(ISERROR(AB17/(60*AB$7/$D17)),"",AB17/(60*AB$7/$D17))</f>
        <v>1.9047619047619049E-2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0.65789473684210531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0.78947368421052633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87</v>
      </c>
      <c r="B19" s="142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>
        <v>10</v>
      </c>
      <c r="AP19" s="130"/>
      <c r="AQ19" s="50"/>
      <c r="AR19" s="51"/>
      <c r="AS19" s="129">
        <v>10</v>
      </c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20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0.41666666666666669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0.41666666666666669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34</v>
      </c>
      <c r="B21" s="142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>
        <v>5</v>
      </c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5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0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0.1785714285714286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1.0050125313283207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0.65789473684210531</v>
      </c>
      <c r="N53" s="147"/>
      <c r="O53" s="147">
        <f t="shared" ref="O53" si="3">SUM(O10,O12,O14,O16,O18,O20,O22,O24,O26,O28,O30,O32,O34,O36,O38,O40,O42,O44,O46,O48,O50,O52)</f>
        <v>4.7619047619047616E-2</v>
      </c>
      <c r="P53" s="148"/>
      <c r="Q53" s="149">
        <f t="shared" ref="Q53" si="4">SUM(Q10,Q12,Q14,Q16,Q18,Q20,Q22,Q24,Q26,Q28,Q30,Q32,Q34,Q36,Q38,Q40,Q42,Q44,Q46,Q48,Q50,Q52)</f>
        <v>1.1259398496240602</v>
      </c>
      <c r="R53" s="147"/>
      <c r="S53" s="147">
        <f t="shared" ref="S53" si="5">SUM(S10,S12,S14,S16,S18,S20,S22,S24,S26,S28,S30,S32,S34,S36,S38,S40,S42,S44,S46,S48,S50,S52)</f>
        <v>1.9047619047619049E-2</v>
      </c>
      <c r="T53" s="148"/>
      <c r="U53" s="149">
        <f t="shared" ref="U53" si="6">SUM(U10,U12,U14,U16,U18,U20,U22,U24,U26,U28,U30,U32,U34,U36,U38,U40,U42,U44,U46,U48,U50,U52)</f>
        <v>0.31578947368421051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1.2105263157894737</v>
      </c>
      <c r="Z53" s="147"/>
      <c r="AA53" s="147">
        <f t="shared" ref="AA53" si="9">SUM(AA10,AA12,AA14,AA16,AA18,AA20,AA22,AA24,AA26,AA28,AA30,AA32,AA34,AA36,AA38,AA40,AA42,AA44,AA46,AA48,AA50,AA52)</f>
        <v>1.9047619047619049E-2</v>
      </c>
      <c r="AB53" s="148"/>
      <c r="AC53" s="149">
        <f t="shared" ref="AC53" si="10">SUM(AC10,AC12,AC14,AC16,AC18,AC20,AC22,AC24,AC26,AC28,AC30,AC32,AC34,AC36,AC38,AC40,AC42,AC44,AC46,AC48,AC50,AC52)</f>
        <v>1.0454545454545454</v>
      </c>
      <c r="AD53" s="147"/>
      <c r="AE53" s="147">
        <f t="shared" ref="AE53" si="11">SUM(AE10,AE12,AE14,AE16,AE18,AE20,AE22,AE24,AE26,AE28,AE30,AE32,AE34,AE36,AE38,AE40,AE42,AE44,AE46,AE48,AE50,AE52)</f>
        <v>0.02</v>
      </c>
      <c r="AF53" s="148"/>
      <c r="AG53" s="149">
        <f t="shared" ref="AG53" si="12">SUM(AG10,AG12,AG14,AG16,AG18,AG20,AG22,AG24,AG26,AG28,AG30,AG32,AG34,AG36,AG38,AG40,AG42,AG44,AG46,AG48,AG50,AG52)</f>
        <v>0.89473684210526316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1.5064935064935066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0.65350877192982459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0.67982456140350878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0.837092731829574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0.02</v>
      </c>
      <c r="BD53" s="148"/>
      <c r="BE53" s="151">
        <f>SUM(E53,I53,M53,Q53,U53,Y53,AC53,AG53,AK53,AO53,AS53,AW53,BA53)</f>
        <v>10.432273866484394</v>
      </c>
      <c r="BF53" s="152"/>
      <c r="BG53" s="153">
        <f>SUM(G53,K53,O53,S53,W53,AA53,AE53,AI53,AM53,AQ53,AU53,AY53,BC53)</f>
        <v>0.12571428571428572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/>
      <c r="F58" s="189"/>
      <c r="G58" s="189"/>
      <c r="H58" s="190"/>
      <c r="I58" s="110">
        <v>92156</v>
      </c>
      <c r="J58" s="111"/>
      <c r="K58" s="111"/>
      <c r="L58" s="112"/>
      <c r="M58" s="110">
        <v>92105</v>
      </c>
      <c r="N58" s="111"/>
      <c r="O58" s="111"/>
      <c r="P58" s="112"/>
      <c r="Q58" s="110">
        <v>92904</v>
      </c>
      <c r="R58" s="111"/>
      <c r="S58" s="111"/>
      <c r="T58" s="112"/>
      <c r="U58" s="110">
        <v>92063</v>
      </c>
      <c r="V58" s="111"/>
      <c r="W58" s="111"/>
      <c r="X58" s="112"/>
      <c r="Y58" s="110">
        <v>92669</v>
      </c>
      <c r="Z58" s="111"/>
      <c r="AA58" s="111"/>
      <c r="AB58" s="112"/>
      <c r="AC58" s="110">
        <v>92244</v>
      </c>
      <c r="AD58" s="111"/>
      <c r="AE58" s="111"/>
      <c r="AF58" s="112"/>
      <c r="AG58" s="110">
        <v>92082</v>
      </c>
      <c r="AH58" s="111"/>
      <c r="AI58" s="111"/>
      <c r="AJ58" s="112"/>
      <c r="AK58" s="110">
        <v>92671</v>
      </c>
      <c r="AL58" s="111"/>
      <c r="AM58" s="111"/>
      <c r="AN58" s="112"/>
      <c r="AO58" s="110">
        <v>92067</v>
      </c>
      <c r="AP58" s="111"/>
      <c r="AQ58" s="111"/>
      <c r="AR58" s="112"/>
      <c r="AS58" s="110">
        <v>92006</v>
      </c>
      <c r="AT58" s="111"/>
      <c r="AU58" s="111"/>
      <c r="AV58" s="112"/>
      <c r="AW58" s="110">
        <v>92012</v>
      </c>
      <c r="AX58" s="111"/>
      <c r="AY58" s="111"/>
      <c r="AZ58" s="112"/>
      <c r="BA58" s="110">
        <v>92366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>Sukunimi 48</v>
      </c>
      <c r="J59" s="124"/>
      <c r="K59" s="124"/>
      <c r="L59" s="125"/>
      <c r="M59" s="123" t="str">
        <f>IF(ISERROR(VLOOKUP(M$58,Työntekijät!$A$2:$B$86,2,FALSE)),"",(VLOOKUP(M$58,Työntekijät!$A$2:$B$86,2,FALSE)))</f>
        <v>Sukunimi 34</v>
      </c>
      <c r="N59" s="124"/>
      <c r="O59" s="124"/>
      <c r="P59" s="125"/>
      <c r="Q59" s="123" t="str">
        <f>IF(ISERROR(VLOOKUP(Q$58,Työntekijät!$A$2:$B$86,2,FALSE)),"",(VLOOKUP(Q$58,Työntekijät!$A$2:$B$86,2,FALSE)))</f>
        <v>Sukunimi 78</v>
      </c>
      <c r="R59" s="124"/>
      <c r="S59" s="124"/>
      <c r="T59" s="125"/>
      <c r="U59" s="123" t="str">
        <f>IF(ISERROR(VLOOKUP(U$58,Työntekijät!$A$2:$B$86,2,FALSE)),"",(VLOOKUP(U$58,Työntekijät!$A$2:$B$86,2,FALSE)))</f>
        <v>Sukunimi 16</v>
      </c>
      <c r="V59" s="124"/>
      <c r="W59" s="124"/>
      <c r="X59" s="125"/>
      <c r="Y59" s="123" t="str">
        <f>IF(ISERROR(VLOOKUP(Y$58,Työntekijät!$A$2:$B$86,2,FALSE)),"",(VLOOKUP(Y$58,Työntekijät!$A$2:$B$86,2,FALSE)))</f>
        <v>Sukunimi 67</v>
      </c>
      <c r="Z59" s="124"/>
      <c r="AA59" s="124"/>
      <c r="AB59" s="125"/>
      <c r="AC59" s="123" t="str">
        <f>IF(ISERROR(VLOOKUP(AC$58,Työntekijät!$A$2:$B$86,2,FALSE)),"",(VLOOKUP(AC$58,Työntekijät!$A$2:$B$86,2,FALSE)))</f>
        <v>Sukunimi 50</v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22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68</v>
      </c>
      <c r="AL59" s="124"/>
      <c r="AM59" s="124"/>
      <c r="AN59" s="125"/>
      <c r="AO59" s="123" t="str">
        <f>IF(ISERROR(VLOOKUP(AO$58,Työntekijät!$A$2:$B$86,2,FALSE)),"",(VLOOKUP(AO$58,Työntekijät!$A$2:$B$86,2,FALSE)))</f>
        <v>Sukunimi 19</v>
      </c>
      <c r="AP59" s="124"/>
      <c r="AQ59" s="124"/>
      <c r="AR59" s="125"/>
      <c r="AS59" s="123" t="str">
        <f>IF(ISERROR(VLOOKUP(AS$58,Työntekijät!$A$2:$B$86,2,FALSE)),"",(VLOOKUP(AS$58,Työntekijät!$A$2:$B$86,2,FALSE)))</f>
        <v>Sukunimi 3</v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6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56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43389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73" t="s">
        <v>89</v>
      </c>
      <c r="B62" s="142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29"/>
      <c r="F62" s="130"/>
      <c r="G62" s="50"/>
      <c r="H62" s="51"/>
      <c r="I62" s="129"/>
      <c r="J62" s="130"/>
      <c r="K62" s="50"/>
      <c r="L62" s="51"/>
      <c r="M62" s="129">
        <v>17</v>
      </c>
      <c r="N62" s="130"/>
      <c r="O62" s="50"/>
      <c r="P62" s="51"/>
      <c r="Q62" s="129">
        <v>19</v>
      </c>
      <c r="R62" s="130"/>
      <c r="S62" s="50">
        <v>2</v>
      </c>
      <c r="T62" s="51"/>
      <c r="U62" s="129"/>
      <c r="V62" s="130"/>
      <c r="W62" s="50"/>
      <c r="X62" s="51"/>
      <c r="Y62" s="129"/>
      <c r="Z62" s="130"/>
      <c r="AA62" s="50"/>
      <c r="AB62" s="51"/>
      <c r="AC62" s="129">
        <v>14</v>
      </c>
      <c r="AD62" s="130"/>
      <c r="AE62" s="50"/>
      <c r="AF62" s="51">
        <v>2</v>
      </c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>
        <v>4</v>
      </c>
      <c r="AT62" s="130"/>
      <c r="AU62" s="50"/>
      <c r="AV62" s="51"/>
      <c r="AW62" s="129">
        <v>4</v>
      </c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58</v>
      </c>
      <c r="BF62" s="13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0.4358974358974359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0.4358974358974359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0</v>
      </c>
      <c r="V63" s="136"/>
      <c r="W63" s="136">
        <f>IF(ISERROR(X62/(60*X$60/$D62)),"",X62/(60*X$60/$D62))</f>
        <v>0</v>
      </c>
      <c r="X63" s="137"/>
      <c r="Y63" s="135">
        <f>IF(ISERROR((Y62-AA62)/(60*AB$60/$C62)),"",(Y62-AA62)/(60*AB$60/$C62))</f>
        <v>0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0.35897435897435898</v>
      </c>
      <c r="AD63" s="136"/>
      <c r="AE63" s="136">
        <f>IF(ISERROR(AF62/(60*AF$60/$D62)),"",AF62/(60*AF$60/$D62))</f>
        <v>2.2222222222222223E-2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0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0.10256410256410256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0.10256410256410256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71" t="s">
        <v>75</v>
      </c>
      <c r="B64" s="142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>
        <v>26</v>
      </c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26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1.2380952380952381</v>
      </c>
      <c r="V65" s="136"/>
      <c r="W65" s="136">
        <f>IF(ISERROR(X64/(60*X$60/$D64)),"",X64/(60*X$60/$D64))</f>
        <v>0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</v>
      </c>
      <c r="AL65" s="136"/>
      <c r="AM65" s="136">
        <f>IF(ISERROR(AN64/(60*AN$60/$D64)),"",AN64/(60*AN$60/$D64))</f>
        <v>0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71" t="s">
        <v>87</v>
      </c>
      <c r="B66" s="142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>
        <v>6</v>
      </c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6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0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0.25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0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0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71" t="s">
        <v>81</v>
      </c>
      <c r="B68" s="142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29"/>
      <c r="F68" s="130"/>
      <c r="G68" s="50"/>
      <c r="H68" s="51"/>
      <c r="I68" s="129">
        <v>10</v>
      </c>
      <c r="J68" s="130"/>
      <c r="K68" s="50"/>
      <c r="L68" s="51">
        <v>2</v>
      </c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>
        <v>15</v>
      </c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25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0.45454545454545453</v>
      </c>
      <c r="J69" s="136"/>
      <c r="K69" s="136">
        <f>IF(ISERROR(L68/(60*L$60/$D68)),"",L68/(60*L$60/$D68))</f>
        <v>0.04</v>
      </c>
      <c r="L69" s="137"/>
      <c r="M69" s="135">
        <f>IF(ISERROR((M68-O68)/(60*P$60/$C68)),"",(M68-O68)/(60*P$60/$C68))</f>
        <v>0</v>
      </c>
      <c r="N69" s="136"/>
      <c r="O69" s="136">
        <f>IF(ISERROR(P68/(60*P$60/$D68)),"",P68/(60*P$60/$D68))</f>
        <v>0</v>
      </c>
      <c r="P69" s="137"/>
      <c r="Q69" s="135">
        <f>IF(ISERROR((Q68-S68)/(60*T$60/$C68)),"",(Q68-S68)/(60*T$60/$C68))</f>
        <v>0</v>
      </c>
      <c r="R69" s="136"/>
      <c r="S69" s="136">
        <f>IF(ISERROR(T68/(60*T$60/$D68)),"",T68/(60*T$60/$D68))</f>
        <v>0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0</v>
      </c>
      <c r="AH69" s="136"/>
      <c r="AI69" s="136">
        <f>IF(ISERROR(AJ68/(60*AJ$60/$D68)),"",AJ68/(60*AJ$60/$D68))</f>
        <v>0</v>
      </c>
      <c r="AJ69" s="137"/>
      <c r="AK69" s="135">
        <f>IF(ISERROR((AK68-AM68)/(60*AN$60/$C68)),"",(AK68-AM68)/(60*AN$60/$C68))</f>
        <v>0.68181818181818177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71" t="s">
        <v>16</v>
      </c>
      <c r="B70" s="142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29"/>
      <c r="F70" s="130"/>
      <c r="G70" s="50"/>
      <c r="H70" s="51"/>
      <c r="I70" s="129">
        <v>10</v>
      </c>
      <c r="J70" s="130"/>
      <c r="K70" s="50"/>
      <c r="L70" s="51">
        <v>1</v>
      </c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>
        <v>11</v>
      </c>
      <c r="Z70" s="130"/>
      <c r="AA70" s="50"/>
      <c r="AB70" s="51">
        <v>1</v>
      </c>
      <c r="AC70" s="129">
        <v>29</v>
      </c>
      <c r="AD70" s="130"/>
      <c r="AE70" s="50"/>
      <c r="AF70" s="51">
        <v>2</v>
      </c>
      <c r="AG70" s="129"/>
      <c r="AH70" s="130"/>
      <c r="AI70" s="50"/>
      <c r="AJ70" s="51"/>
      <c r="AK70" s="129">
        <v>33</v>
      </c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83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0.26315789473684209</v>
      </c>
      <c r="J71" s="136"/>
      <c r="K71" s="136">
        <f>IF(ISERROR(L70/(60*L$60/$D70)),"",L70/(60*L$60/$D70))</f>
        <v>9.5238095238095247E-3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0.28947368421052633</v>
      </c>
      <c r="Z71" s="136"/>
      <c r="AA71" s="136">
        <f>IF(ISERROR(AB70/(60*AB$60/$D70)),"",AB70/(60*AB$60/$D70))</f>
        <v>9.5238095238095247E-3</v>
      </c>
      <c r="AB71" s="137"/>
      <c r="AC71" s="135">
        <f>IF(ISERROR((AC70-AE70)/(60*AF$60/$C70)),"",(AC70-AE70)/(60*AF$60/$C70))</f>
        <v>0.76315789473684215</v>
      </c>
      <c r="AD71" s="136"/>
      <c r="AE71" s="136">
        <f>IF(ISERROR(AF70/(60*AF$60/$D70)),"",AF70/(60*AF$60/$D70))</f>
        <v>1.9047619047619049E-2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0.86842105263157898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71" t="s">
        <v>30</v>
      </c>
      <c r="B72" s="142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>
        <v>16</v>
      </c>
      <c r="Z72" s="130"/>
      <c r="AA72" s="50">
        <v>1</v>
      </c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16</v>
      </c>
      <c r="BF72" s="13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3"/>
      <c r="C73" s="133" t="s">
        <v>137</v>
      </c>
      <c r="D73" s="134"/>
      <c r="E73" s="135">
        <f>IF(ISERROR((E72-G72)/(60*H$60/$C72)),"",(E72-G72)/(60*H$60/$C72))</f>
        <v>0</v>
      </c>
      <c r="F73" s="136"/>
      <c r="G73" s="136">
        <f>IF(ISERROR(H72/(60*H$60/$D72)),"",H72/(60*H$60/$D72))</f>
        <v>0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1.25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71" t="s">
        <v>8</v>
      </c>
      <c r="B74" s="142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>
        <v>51</v>
      </c>
      <c r="AH74" s="130"/>
      <c r="AI74" s="50"/>
      <c r="AJ74" s="51">
        <v>1</v>
      </c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>
        <v>62</v>
      </c>
      <c r="BB74" s="130"/>
      <c r="BC74" s="50">
        <v>2</v>
      </c>
      <c r="BD74" s="51"/>
      <c r="BE74" s="131">
        <f>E74+I74+M74+Q74+U74+Y74+AC74+AG74+AK74+AO74+AS74+AW74+BA74</f>
        <v>113</v>
      </c>
      <c r="BF74" s="13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</v>
      </c>
      <c r="J75" s="136"/>
      <c r="K75" s="136">
        <f>IF(ISERROR(L74/(60*L$60/$D74)),"",L74/(60*L$60/$D74))</f>
        <v>0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1.0000000000000002</v>
      </c>
      <c r="AH75" s="136"/>
      <c r="AI75" s="136">
        <f>IF(ISERROR(AJ74/(60*AJ$60/$D74)),"",AJ74/(60*AJ$60/$D74))</f>
        <v>1.0638297872340425E-2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</v>
      </c>
      <c r="AT75" s="136"/>
      <c r="AU75" s="136">
        <f>IF(ISERROR(AV74/(60*AV$60/$D74)),"",AV74/(60*AV$60/$D74))</f>
        <v>0</v>
      </c>
      <c r="AV75" s="137"/>
      <c r="AW75" s="135">
        <f>IF(ISERROR((AW74-AY74)/(60*AZ$60/$C74)),"",(AW74-AY74)/(60*AZ$60/$C74))</f>
        <v>0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1.1764705882352944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71" t="s">
        <v>34</v>
      </c>
      <c r="B76" s="142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>
        <v>11</v>
      </c>
      <c r="AP76" s="130"/>
      <c r="AQ76" s="50">
        <v>3</v>
      </c>
      <c r="AR76" s="51"/>
      <c r="AS76" s="129">
        <v>13</v>
      </c>
      <c r="AT76" s="130"/>
      <c r="AU76" s="50">
        <v>3</v>
      </c>
      <c r="AV76" s="51"/>
      <c r="AW76" s="129">
        <v>14</v>
      </c>
      <c r="AX76" s="130"/>
      <c r="AY76" s="50"/>
      <c r="AZ76" s="51">
        <v>4</v>
      </c>
      <c r="BA76" s="129"/>
      <c r="BB76" s="130"/>
      <c r="BC76" s="50"/>
      <c r="BD76" s="51"/>
      <c r="BE76" s="131">
        <f>E76+I76+M76+Q76+U76+Y76+AC76+AG76+AK76+AO76+AS76+AW76+BA76</f>
        <v>38</v>
      </c>
      <c r="BF76" s="13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0.28571428571428575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0.35714285714285721</v>
      </c>
      <c r="AT77" s="136"/>
      <c r="AU77" s="136">
        <f>IF(ISERROR(AV76/(60*AV$60/$D76)),"",AV76/(60*AV$60/$D76))</f>
        <v>0</v>
      </c>
      <c r="AV77" s="137"/>
      <c r="AW77" s="135">
        <f>IF(ISERROR((AW76-AY76)/(60*AZ$60/$C76)),"",(AW76-AY76)/(60*AZ$60/$C76))</f>
        <v>0.50000000000000011</v>
      </c>
      <c r="AX77" s="136"/>
      <c r="AY77" s="136">
        <f>IF(ISERROR(AZ76/(60*AZ$60/$D76)),"",AZ76/(60*AZ$60/$D76))</f>
        <v>5.1948051948051951E-2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0.71770334928229662</v>
      </c>
      <c r="J106" s="147"/>
      <c r="K106" s="147">
        <f t="shared" ref="K106" si="25">SUM(K63,K65,K67,K69,K71,K73,K75,K77,K79,K81,K83,K85,K87,K89,K91,K93,K95,K97,K99,K101,K103,K105)</f>
        <v>4.9523809523809526E-2</v>
      </c>
      <c r="L106" s="148"/>
      <c r="M106" s="149">
        <f t="shared" ref="M106" si="26">SUM(M63,M65,M67,M69,M71,M73,M75,M77,M79,M81,M83,M85,M87,M89,M91,M93,M95,M97,M99,M101,M103,M105)</f>
        <v>0.4358974358974359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0.6858974358974359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1.2380952380952381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1.5394736842105263</v>
      </c>
      <c r="Z106" s="147"/>
      <c r="AA106" s="147">
        <f t="shared" ref="AA106" si="33">SUM(AA63,AA65,AA67,AA69,AA71,AA73,AA75,AA77,AA79,AA81,AA83,AA85,AA87,AA89,AA91,AA93,AA95,AA97,AA99,AA101,AA103,AA105)</f>
        <v>9.5238095238095247E-3</v>
      </c>
      <c r="AB106" s="148"/>
      <c r="AC106" s="149">
        <f t="shared" ref="AC106" si="34">SUM(AC63,AC65,AC67,AC69,AC71,AC73,AC75,AC77,AC79,AC81,AC83,AC85,AC87,AC89,AC91,AC93,AC95,AC97,AC99,AC101,AC103,AC105)</f>
        <v>1.1221322537112011</v>
      </c>
      <c r="AD106" s="147"/>
      <c r="AE106" s="147">
        <f t="shared" ref="AE106" si="35">SUM(AE63,AE65,AE67,AE69,AE71,AE73,AE75,AE77,AE79,AE81,AE83,AE85,AE87,AE89,AE91,AE93,AE95,AE97,AE99,AE101,AE103,AE105)</f>
        <v>4.1269841269841276E-2</v>
      </c>
      <c r="AF106" s="148"/>
      <c r="AG106" s="149">
        <f t="shared" ref="AG106" si="36">SUM(AG63,AG65,AG67,AG69,AG71,AG73,AG75,AG77,AG79,AG81,AG83,AG85,AG87,AG89,AG91,AG93,AG95,AG97,AG99,AG101,AG103,AG105)</f>
        <v>1.0000000000000002</v>
      </c>
      <c r="AH106" s="147"/>
      <c r="AI106" s="147">
        <f t="shared" ref="AI106" si="37">SUM(AI63,AI65,AI67,AI69,AI71,AI73,AI75,AI77,AI79,AI81,AI83,AI85,AI87,AI89,AI91,AI93,AI95,AI97,AI99,AI101,AI103,AI105)</f>
        <v>1.0638297872340425E-2</v>
      </c>
      <c r="AJ106" s="148"/>
      <c r="AK106" s="149">
        <f t="shared" ref="AK106" si="38">SUM(AK63,AK65,AK67,AK69,AK71,AK73,AK75,AK77,AK79,AK81,AK83,AK85,AK87,AK89,AK91,AK93,AK95,AK97,AK99,AK101,AK103,AK105)</f>
        <v>1.5502392344497609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0.28571428571428575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0.45970695970695974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0.60256410256410264</v>
      </c>
      <c r="AX106" s="147"/>
      <c r="AY106" s="147">
        <f t="shared" ref="AY106" si="45">SUM(AY63,AY65,AY67,AY69,AY71,AY73,AY75,AY77,AY79,AY81,AY83,AY85,AY87,AY89,AY91,AY93,AY95,AY97,AY99,AY101,AY103,AY105)</f>
        <v>5.1948051948051951E-2</v>
      </c>
      <c r="AZ106" s="148"/>
      <c r="BA106" s="149">
        <f t="shared" ref="BA106" si="46">SUM(BA63,BA65,BA67,BA69,BA71,BA73,BA75,BA77,BA79,BA81,BA83,BA85,BA87,BA89,BA91,BA93,BA95,BA97,BA99,BA101,BA103,BA105)</f>
        <v>1.1764705882352944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10.813894567764539</v>
      </c>
      <c r="BF106" s="152"/>
      <c r="BG106" s="153">
        <f>SUM(G106,K106,O106,S106,W106,AA106,AE106,AI106,AM106,AQ106,AU106,AY106,BC106)</f>
        <v>0.16290381013785271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92755</v>
      </c>
      <c r="J111" s="111"/>
      <c r="K111" s="111"/>
      <c r="L111" s="112"/>
      <c r="M111" s="110">
        <v>92706</v>
      </c>
      <c r="N111" s="111"/>
      <c r="O111" s="111"/>
      <c r="P111" s="112"/>
      <c r="Q111" s="110">
        <v>92373</v>
      </c>
      <c r="R111" s="111"/>
      <c r="S111" s="111"/>
      <c r="T111" s="112"/>
      <c r="U111" s="110">
        <v>92039</v>
      </c>
      <c r="V111" s="111"/>
      <c r="W111" s="111"/>
      <c r="X111" s="112"/>
      <c r="Y111" s="110">
        <v>92371</v>
      </c>
      <c r="Z111" s="111"/>
      <c r="AA111" s="111"/>
      <c r="AB111" s="112"/>
      <c r="AC111" s="110"/>
      <c r="AD111" s="111"/>
      <c r="AE111" s="111"/>
      <c r="AF111" s="112"/>
      <c r="AG111" s="110">
        <v>92065</v>
      </c>
      <c r="AH111" s="111"/>
      <c r="AI111" s="111"/>
      <c r="AJ111" s="112"/>
      <c r="AK111" s="110"/>
      <c r="AL111" s="111"/>
      <c r="AM111" s="111"/>
      <c r="AN111" s="112"/>
      <c r="AO111" s="110">
        <v>92086</v>
      </c>
      <c r="AP111" s="111"/>
      <c r="AQ111" s="111"/>
      <c r="AR111" s="112"/>
      <c r="AS111" s="110">
        <v>92109</v>
      </c>
      <c r="AT111" s="111"/>
      <c r="AU111" s="111"/>
      <c r="AV111" s="112"/>
      <c r="AW111" s="110">
        <v>92953</v>
      </c>
      <c r="AX111" s="111"/>
      <c r="AY111" s="111"/>
      <c r="AZ111" s="112"/>
      <c r="BA111" s="110">
        <v>92102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73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70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58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8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57</v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17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24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35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81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31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43389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16</v>
      </c>
      <c r="B115" s="142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29"/>
      <c r="F115" s="130"/>
      <c r="G115" s="50"/>
      <c r="H115" s="51"/>
      <c r="I115" s="129">
        <v>31</v>
      </c>
      <c r="J115" s="130"/>
      <c r="K115" s="50">
        <v>1</v>
      </c>
      <c r="L115" s="51">
        <v>1</v>
      </c>
      <c r="M115" s="129">
        <v>20</v>
      </c>
      <c r="N115" s="130"/>
      <c r="O115" s="50"/>
      <c r="P115" s="51">
        <v>1</v>
      </c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>
        <v>5</v>
      </c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56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0.78947368421052633</v>
      </c>
      <c r="J116" s="136"/>
      <c r="K116" s="136">
        <f>IF(ISERROR(L115/(60*L$113/$D115)),"",L115/(60*L$113/$D115))</f>
        <v>9.5238095238095247E-3</v>
      </c>
      <c r="L116" s="137"/>
      <c r="M116" s="135">
        <f>IF(ISERROR((M115-O115)/(60*P$113/$C115)),"",(M115-O115)/(60*P$113/$C115))</f>
        <v>0.52631578947368418</v>
      </c>
      <c r="N116" s="136"/>
      <c r="O116" s="136">
        <f>IF(ISERROR(P115/(60*P$113/$D115)),"",P115/(60*P$113/$D115))</f>
        <v>9.5238095238095247E-3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0.13157894736842105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30</v>
      </c>
      <c r="B117" s="142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>
        <v>19</v>
      </c>
      <c r="R117" s="130"/>
      <c r="S117" s="50">
        <v>1</v>
      </c>
      <c r="T117" s="51">
        <v>3</v>
      </c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19</v>
      </c>
      <c r="BF117" s="13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</v>
      </c>
      <c r="N118" s="136"/>
      <c r="O118" s="136">
        <f>IF(ISERROR(P117/(60*P$113/$D117)),"",P117/(60*P$113/$D117))</f>
        <v>0</v>
      </c>
      <c r="P118" s="137"/>
      <c r="Q118" s="135">
        <f>IF(ISERROR((Q117-S117)/(60*T$113/$C117)),"",(Q117-S117)/(60*T$113/$C117))</f>
        <v>1.5</v>
      </c>
      <c r="R118" s="136"/>
      <c r="S118" s="136">
        <f>IF(ISERROR(T117/(60*T$113/$D117)),"",T117/(60*T$113/$D117))</f>
        <v>5.8823529411764712E-2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75</v>
      </c>
      <c r="B119" s="142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>
        <v>28</v>
      </c>
      <c r="V119" s="130"/>
      <c r="W119" s="50"/>
      <c r="X119" s="51">
        <v>6</v>
      </c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>
        <v>15</v>
      </c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43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1.3333333333333333</v>
      </c>
      <c r="V120" s="136"/>
      <c r="W120" s="136">
        <f>IF(ISERROR(X119/(60*X$113/$D119)),"",X119/(60*X$113/$D119))</f>
        <v>0.11111111111111112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0.7142857142857143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44" t="s">
        <v>81</v>
      </c>
      <c r="B121" s="142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>
        <v>34</v>
      </c>
      <c r="Z121" s="130"/>
      <c r="AA121" s="50">
        <v>10</v>
      </c>
      <c r="AB121" s="51">
        <v>1</v>
      </c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34</v>
      </c>
      <c r="BF121" s="13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1.0909090909090908</v>
      </c>
      <c r="Z122" s="136"/>
      <c r="AA122" s="136">
        <f>IF(ISERROR(AB121/(60*AB$113/$D121)),"",AB121/(60*AB$113/$D121))</f>
        <v>0.02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8</v>
      </c>
      <c r="B123" s="142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>
        <v>3</v>
      </c>
      <c r="AH123" s="130"/>
      <c r="AI123" s="50"/>
      <c r="AJ123" s="51"/>
      <c r="AK123" s="129"/>
      <c r="AL123" s="130"/>
      <c r="AM123" s="50"/>
      <c r="AN123" s="51"/>
      <c r="AO123" s="129">
        <v>5</v>
      </c>
      <c r="AP123" s="130"/>
      <c r="AQ123" s="50"/>
      <c r="AR123" s="51"/>
      <c r="AS123" s="129">
        <v>8</v>
      </c>
      <c r="AT123" s="130"/>
      <c r="AU123" s="50"/>
      <c r="AV123" s="51"/>
      <c r="AW123" s="129"/>
      <c r="AX123" s="130"/>
      <c r="AY123" s="50"/>
      <c r="AZ123" s="51"/>
      <c r="BA123" s="129">
        <v>16</v>
      </c>
      <c r="BB123" s="130"/>
      <c r="BC123" s="50"/>
      <c r="BD123" s="51"/>
      <c r="BE123" s="131">
        <f>E123+I123+M123+Q123+U123+Y123+AC123+AG123+AK123+AO123+AS123+AW123+BA123</f>
        <v>32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0</v>
      </c>
      <c r="J124" s="136"/>
      <c r="K124" s="136">
        <f>IF(ISERROR(L123/(60*L$113/$D123)),"",L123/(60*L$113/$D123))</f>
        <v>0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5.8823529411764712E-2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9.8039215686274522E-2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0.15686274509803924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0.31372549019607848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 t="s">
        <v>61</v>
      </c>
      <c r="B125" s="142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>
        <v>17</v>
      </c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17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0.58620689655172409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44" t="s">
        <v>18</v>
      </c>
      <c r="B127" s="142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29"/>
      <c r="F127" s="130"/>
      <c r="G127" s="50"/>
      <c r="H127" s="51"/>
      <c r="I127" s="129"/>
      <c r="J127" s="130"/>
      <c r="K127" s="50"/>
      <c r="L127" s="51"/>
      <c r="M127" s="129">
        <v>10</v>
      </c>
      <c r="N127" s="130"/>
      <c r="O127" s="50"/>
      <c r="P127" s="51">
        <v>2</v>
      </c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10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5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0.27027027027027029</v>
      </c>
      <c r="N128" s="136"/>
      <c r="O128" s="136">
        <f>IF(ISERROR(P127/(60*P$113/$D127)),"",P127/(60*P$113/$D127))</f>
        <v>1.5384615384615385E-2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0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44" t="s">
        <v>89</v>
      </c>
      <c r="B129" s="142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>
        <v>42</v>
      </c>
      <c r="AX129" s="130"/>
      <c r="AY129" s="50"/>
      <c r="AZ129" s="51">
        <v>2</v>
      </c>
      <c r="BA129" s="129"/>
      <c r="BB129" s="130"/>
      <c r="BC129" s="50"/>
      <c r="BD129" s="51"/>
      <c r="BE129" s="131">
        <f>E129+I129+M129+Q129+U129+Y129+AC129+AG129+AK129+AO129+AS129+AW129+BA129</f>
        <v>42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5"/>
      <c r="B130" s="143"/>
      <c r="C130" s="133" t="s">
        <v>137</v>
      </c>
      <c r="D130" s="134"/>
      <c r="E130" s="135">
        <f>IF(ISERROR((E129-G129)/(60*H$113/$C129)),"",(E129-G129)/(60*H$113/$C129))</f>
        <v>0</v>
      </c>
      <c r="F130" s="136"/>
      <c r="G130" s="136">
        <f>IF(ISERROR(H129/(60*H$113/$D129)),"",H129/(60*H$113/$D129))</f>
        <v>0</v>
      </c>
      <c r="H130" s="137"/>
      <c r="I130" s="135">
        <f>IF(ISERROR((I129-K129)/(60*L$113/$C129)),"",(I129-K129)/(60*L$113/$C129))</f>
        <v>0</v>
      </c>
      <c r="J130" s="136"/>
      <c r="K130" s="136">
        <f>IF(ISERROR(L129/(60*L$113/$D129)),"",L129/(60*L$113/$D129))</f>
        <v>0</v>
      </c>
      <c r="L130" s="137"/>
      <c r="M130" s="135">
        <f>IF(ISERROR((M129-O129)/(60*P$113/$C129)),"",(M129-O129)/(60*P$113/$C129))</f>
        <v>0</v>
      </c>
      <c r="N130" s="136"/>
      <c r="O130" s="136">
        <f>IF(ISERROR(P129/(60*P$113/$D129)),"",P129/(60*P$113/$D129))</f>
        <v>0</v>
      </c>
      <c r="P130" s="137"/>
      <c r="Q130" s="135">
        <f>IF(ISERROR((Q129-S129)/(60*T$113/$C129)),"",(Q129-S129)/(60*T$113/$C129))</f>
        <v>0</v>
      </c>
      <c r="R130" s="136"/>
      <c r="S130" s="136">
        <f>IF(ISERROR(T129/(60*T$113/$D129)),"",T129/(60*T$113/$D129))</f>
        <v>0</v>
      </c>
      <c r="T130" s="137"/>
      <c r="U130" s="135">
        <f>IF(ISERROR((U129-W129)/(60*X$113/$C129)),"",(U129-W129)/(60*X$113/$C129))</f>
        <v>0</v>
      </c>
      <c r="V130" s="136"/>
      <c r="W130" s="136">
        <f>IF(ISERROR(X129/(60*X$113/$D129)),"",X129/(60*X$113/$D129))</f>
        <v>0</v>
      </c>
      <c r="X130" s="137"/>
      <c r="Y130" s="135">
        <f>IF(ISERROR((Y129-AA129)/(60*AB$113/$C129)),"",(Y129-AA129)/(60*AB$113/$C129))</f>
        <v>0</v>
      </c>
      <c r="Z130" s="136"/>
      <c r="AA130" s="136">
        <f>IF(ISERROR(AB129/(60*AB$113/$D129)),"",AB129/(60*AB$113/$D129))</f>
        <v>0</v>
      </c>
      <c r="AB130" s="137"/>
      <c r="AC130" s="135">
        <f>IF(ISERROR((AC129-AE129)/(60*AF$113/$C129)),"",(AC129-AE129)/(60*AF$113/$C129))</f>
        <v>0</v>
      </c>
      <c r="AD130" s="136"/>
      <c r="AE130" s="136">
        <f>IF(ISERROR(AF129/(60*AF$113/$D129)),"",AF129/(60*AF$113/$D129))</f>
        <v>0</v>
      </c>
      <c r="AF130" s="137"/>
      <c r="AG130" s="135">
        <f>IF(ISERROR((AG129-AI129)/(60*AJ$113/$C129)),"",(AG129-AI129)/(60*AJ$113/$C129))</f>
        <v>0</v>
      </c>
      <c r="AH130" s="136"/>
      <c r="AI130" s="136">
        <f>IF(ISERROR(AJ129/(60*AJ$113/$D129)),"",AJ129/(60*AJ$113/$D129))</f>
        <v>0</v>
      </c>
      <c r="AJ130" s="137"/>
      <c r="AK130" s="135">
        <f>IF(ISERROR((AK129-AM129)/(60*AN$113/$C129)),"",(AK129-AM129)/(60*AN$113/$C129))</f>
        <v>0</v>
      </c>
      <c r="AL130" s="136"/>
      <c r="AM130" s="136">
        <f>IF(ISERROR(AN129/(60*AN$113/$D129)),"",AN129/(60*AN$113/$D129))</f>
        <v>0</v>
      </c>
      <c r="AN130" s="137"/>
      <c r="AO130" s="135">
        <f>IF(ISERROR((AO129-AQ129)/(60*AR$113/$C129)),"",(AO129-AQ129)/(60*AR$113/$C129))</f>
        <v>0</v>
      </c>
      <c r="AP130" s="136"/>
      <c r="AQ130" s="136">
        <f>IF(ISERROR(AR129/(60*AR$113/$D129)),"",AR129/(60*AR$113/$D129))</f>
        <v>0</v>
      </c>
      <c r="AR130" s="137"/>
      <c r="AS130" s="135">
        <f>IF(ISERROR((AS129-AU129)/(60*AV$113/$C129)),"",(AS129-AU129)/(60*AV$113/$C129))</f>
        <v>0</v>
      </c>
      <c r="AT130" s="136"/>
      <c r="AU130" s="136">
        <f>IF(ISERROR(AV129/(60*AV$113/$D129)),"",AV129/(60*AV$113/$D129))</f>
        <v>0</v>
      </c>
      <c r="AV130" s="137"/>
      <c r="AW130" s="135">
        <f>IF(ISERROR((AW129-AY129)/(60*AZ$113/$C129)),"",(AW129-AY129)/(60*AZ$113/$C129))</f>
        <v>1.0769230769230769</v>
      </c>
      <c r="AX130" s="136"/>
      <c r="AY130" s="136">
        <f>IF(ISERROR(AZ129/(60*AZ$113/$D129)),"",AZ129/(60*AZ$113/$D129))</f>
        <v>2.2222222222222223E-2</v>
      </c>
      <c r="AZ130" s="137"/>
      <c r="BA130" s="135">
        <f>IF(ISERROR((BA129-BC129)/(60*BD$113/$C129)),"",(BA129-BC129)/(60*BD$113/$C129))</f>
        <v>0</v>
      </c>
      <c r="BB130" s="136"/>
      <c r="BC130" s="136">
        <f>IF(ISERROR(BD129/(60*BD$113/$D129)),"",BD129/(60*BD$113/$D129))</f>
        <v>0</v>
      </c>
      <c r="BD130" s="137"/>
      <c r="BE130" s="138"/>
      <c r="BF130" s="139"/>
      <c r="BG130" s="53"/>
      <c r="BH130" s="54"/>
    </row>
    <row r="131" spans="1:60">
      <c r="A131" s="144" t="s">
        <v>43</v>
      </c>
      <c r="B131" s="142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>
        <v>5</v>
      </c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>
        <v>10</v>
      </c>
      <c r="AT131" s="130"/>
      <c r="AU131" s="50"/>
      <c r="AV131" s="51"/>
      <c r="AW131" s="129"/>
      <c r="AX131" s="130"/>
      <c r="AY131" s="50"/>
      <c r="AZ131" s="51"/>
      <c r="BA131" s="129">
        <v>10</v>
      </c>
      <c r="BB131" s="130"/>
      <c r="BC131" s="50"/>
      <c r="BD131" s="51"/>
      <c r="BE131" s="131">
        <f>E131+I131+M131+Q131+U131+Y131+AC131+AG131+AK131+AO131+AS131+AW131+BA131</f>
        <v>25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>
        <f>IF(ISERROR((E131-G131)/(60*H$113/$C131)),"",(E131-G131)/(60*H$113/$C131))</f>
        <v>0</v>
      </c>
      <c r="F132" s="136"/>
      <c r="G132" s="136">
        <f>IF(ISERROR(H131/(60*H$113/$D131)),"",H131/(60*H$113/$D131))</f>
        <v>0</v>
      </c>
      <c r="H132" s="137"/>
      <c r="I132" s="135">
        <f>IF(ISERROR((I131-K131)/(60*L$113/$C131)),"",(I131-K131)/(60*L$113/$C131))</f>
        <v>0</v>
      </c>
      <c r="J132" s="136"/>
      <c r="K132" s="136">
        <f>IF(ISERROR(L131/(60*L$113/$D131)),"",L131/(60*L$113/$D131))</f>
        <v>0</v>
      </c>
      <c r="L132" s="137"/>
      <c r="M132" s="135">
        <f>IF(ISERROR((M131-O131)/(60*P$113/$C131)),"",(M131-O131)/(60*P$113/$C131))</f>
        <v>0</v>
      </c>
      <c r="N132" s="136"/>
      <c r="O132" s="136">
        <f>IF(ISERROR(P131/(60*P$113/$D131)),"",P131/(60*P$113/$D131))</f>
        <v>0</v>
      </c>
      <c r="P132" s="137"/>
      <c r="Q132" s="135">
        <f>IF(ISERROR((Q131-S131)/(60*T$113/$C131)),"",(Q131-S131)/(60*T$113/$C131))</f>
        <v>0</v>
      </c>
      <c r="R132" s="136"/>
      <c r="S132" s="136">
        <f>IF(ISERROR(T131/(60*T$113/$D131)),"",T131/(60*T$113/$D131))</f>
        <v>0</v>
      </c>
      <c r="T132" s="137"/>
      <c r="U132" s="135">
        <f>IF(ISERROR((U131-W131)/(60*X$113/$C131)),"",(U131-W131)/(60*X$113/$C131))</f>
        <v>0</v>
      </c>
      <c r="V132" s="136"/>
      <c r="W132" s="136">
        <f>IF(ISERROR(X131/(60*X$113/$D131)),"",X131/(60*X$113/$D131))</f>
        <v>0</v>
      </c>
      <c r="X132" s="137"/>
      <c r="Y132" s="135">
        <f>IF(ISERROR((Y131-AA131)/(60*AB$113/$C131)),"",(Y131-AA131)/(60*AB$113/$C131))</f>
        <v>0</v>
      </c>
      <c r="Z132" s="136"/>
      <c r="AA132" s="136">
        <f>IF(ISERROR(AB131/(60*AB$113/$D131)),"",AB131/(60*AB$113/$D131))</f>
        <v>0</v>
      </c>
      <c r="AB132" s="137"/>
      <c r="AC132" s="135">
        <f>IF(ISERROR((AC131-AE131)/(60*AF$113/$C131)),"",(AC131-AE131)/(60*AF$113/$C131))</f>
        <v>0</v>
      </c>
      <c r="AD132" s="136"/>
      <c r="AE132" s="136">
        <f>IF(ISERROR(AF131/(60*AF$113/$D131)),"",AF131/(60*AF$113/$D131))</f>
        <v>0</v>
      </c>
      <c r="AF132" s="137"/>
      <c r="AG132" s="135">
        <f>IF(ISERROR((AG131-AI131)/(60*AJ$113/$C131)),"",(AG131-AI131)/(60*AJ$113/$C131))</f>
        <v>0.11627906976744186</v>
      </c>
      <c r="AH132" s="136"/>
      <c r="AI132" s="136">
        <f>IF(ISERROR(AJ131/(60*AJ$113/$D131)),"",AJ131/(60*AJ$113/$D131))</f>
        <v>0</v>
      </c>
      <c r="AJ132" s="137"/>
      <c r="AK132" s="135">
        <f>IF(ISERROR((AK131-AM131)/(60*AN$113/$C131)),"",(AK131-AM131)/(60*AN$113/$C131))</f>
        <v>0</v>
      </c>
      <c r="AL132" s="136"/>
      <c r="AM132" s="136">
        <f>IF(ISERROR(AN131/(60*AN$113/$D131)),"",AN131/(60*AN$113/$D131))</f>
        <v>0</v>
      </c>
      <c r="AN132" s="137"/>
      <c r="AO132" s="135">
        <f>IF(ISERROR((AO131-AQ131)/(60*AR$113/$C131)),"",(AO131-AQ131)/(60*AR$113/$C131))</f>
        <v>0</v>
      </c>
      <c r="AP132" s="136"/>
      <c r="AQ132" s="136">
        <f>IF(ISERROR(AR131/(60*AR$113/$D131)),"",AR131/(60*AR$113/$D131))</f>
        <v>0</v>
      </c>
      <c r="AR132" s="137"/>
      <c r="AS132" s="135">
        <f>IF(ISERROR((AS131-AU131)/(60*AV$113/$C131)),"",(AS131-AU131)/(60*AV$113/$C131))</f>
        <v>0.23255813953488372</v>
      </c>
      <c r="AT132" s="136"/>
      <c r="AU132" s="136">
        <f>IF(ISERROR(AV131/(60*AV$113/$D131)),"",AV131/(60*AV$113/$D131))</f>
        <v>0</v>
      </c>
      <c r="AV132" s="137"/>
      <c r="AW132" s="135">
        <f>IF(ISERROR((AW131-AY131)/(60*AZ$113/$C131)),"",(AW131-AY131)/(60*AZ$113/$C131))</f>
        <v>0</v>
      </c>
      <c r="AX132" s="136"/>
      <c r="AY132" s="136">
        <f>IF(ISERROR(AZ131/(60*AZ$113/$D131)),"",AZ131/(60*AZ$113/$D131))</f>
        <v>0</v>
      </c>
      <c r="AZ132" s="137"/>
      <c r="BA132" s="135">
        <f>IF(ISERROR((BA131-BC131)/(60*BD$113/$C131)),"",(BA131-BC131)/(60*BD$113/$C131))</f>
        <v>0.23255813953488372</v>
      </c>
      <c r="BB132" s="136"/>
      <c r="BC132" s="136">
        <f>IF(ISERROR(BD131/(60*BD$113/$D131)),"",BD131/(60*BD$113/$D131))</f>
        <v>0</v>
      </c>
      <c r="BD132" s="137"/>
      <c r="BE132" s="138"/>
      <c r="BF132" s="139"/>
      <c r="BG132" s="53"/>
      <c r="BH132" s="54"/>
    </row>
    <row r="133" spans="1:60">
      <c r="A133" s="144" t="s">
        <v>20</v>
      </c>
      <c r="B133" s="142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29"/>
      <c r="F133" s="130"/>
      <c r="G133" s="50"/>
      <c r="H133" s="51"/>
      <c r="I133" s="129">
        <v>27</v>
      </c>
      <c r="J133" s="130"/>
      <c r="K133" s="50"/>
      <c r="L133" s="51"/>
      <c r="M133" s="129">
        <v>31</v>
      </c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58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>
        <f>IF(ISERROR((E133-G133)/(60*H$113/$C133)),"",(E133-G133)/(60*H$113/$C133))</f>
        <v>0</v>
      </c>
      <c r="F134" s="136"/>
      <c r="G134" s="136">
        <f>IF(ISERROR(H133/(60*H$113/$D133)),"",H133/(60*H$113/$D133))</f>
        <v>0</v>
      </c>
      <c r="H134" s="137"/>
      <c r="I134" s="135">
        <f>IF(ISERROR((I133-K133)/(60*L$113/$C133)),"",(I133-K133)/(60*L$113/$C133))</f>
        <v>0.71052631578947367</v>
      </c>
      <c r="J134" s="136"/>
      <c r="K134" s="136">
        <f>IF(ISERROR(L133/(60*L$113/$D133)),"",L133/(60*L$113/$D133))</f>
        <v>0</v>
      </c>
      <c r="L134" s="137"/>
      <c r="M134" s="135">
        <f>IF(ISERROR((M133-O133)/(60*P$113/$C133)),"",(M133-O133)/(60*P$113/$C133))</f>
        <v>0.81578947368421051</v>
      </c>
      <c r="N134" s="136"/>
      <c r="O134" s="136">
        <f>IF(ISERROR(P133/(60*P$113/$D133)),"",P133/(60*P$113/$D133))</f>
        <v>0</v>
      </c>
      <c r="P134" s="137"/>
      <c r="Q134" s="135">
        <f>IF(ISERROR((Q133-S133)/(60*T$113/$C133)),"",(Q133-S133)/(60*T$113/$C133))</f>
        <v>0</v>
      </c>
      <c r="R134" s="136"/>
      <c r="S134" s="136">
        <f>IF(ISERROR(T133/(60*T$113/$D133)),"",T133/(60*T$113/$D133))</f>
        <v>0</v>
      </c>
      <c r="T134" s="137"/>
      <c r="U134" s="135">
        <f>IF(ISERROR((U133-W133)/(60*X$113/$C133)),"",(U133-W133)/(60*X$113/$C133))</f>
        <v>0</v>
      </c>
      <c r="V134" s="136"/>
      <c r="W134" s="136">
        <f>IF(ISERROR(X133/(60*X$113/$D133)),"",X133/(60*X$113/$D133))</f>
        <v>0</v>
      </c>
      <c r="X134" s="137"/>
      <c r="Y134" s="135">
        <f>IF(ISERROR((Y133-AA133)/(60*AB$113/$C133)),"",(Y133-AA133)/(60*AB$113/$C133))</f>
        <v>0</v>
      </c>
      <c r="Z134" s="136"/>
      <c r="AA134" s="136">
        <f>IF(ISERROR(AB133/(60*AB$113/$D133)),"",AB133/(60*AB$113/$D133))</f>
        <v>0</v>
      </c>
      <c r="AB134" s="137"/>
      <c r="AC134" s="135">
        <f>IF(ISERROR((AC133-AE133)/(60*AF$113/$C133)),"",(AC133-AE133)/(60*AF$113/$C133))</f>
        <v>0</v>
      </c>
      <c r="AD134" s="136"/>
      <c r="AE134" s="136">
        <f>IF(ISERROR(AF133/(60*AF$113/$D133)),"",AF133/(60*AF$113/$D133))</f>
        <v>0</v>
      </c>
      <c r="AF134" s="137"/>
      <c r="AG134" s="135">
        <f>IF(ISERROR((AG133-AI133)/(60*AJ$113/$C133)),"",(AG133-AI133)/(60*AJ$113/$C133))</f>
        <v>0</v>
      </c>
      <c r="AH134" s="136"/>
      <c r="AI134" s="136">
        <f>IF(ISERROR(AJ133/(60*AJ$113/$D133)),"",AJ133/(60*AJ$113/$D133))</f>
        <v>0</v>
      </c>
      <c r="AJ134" s="137"/>
      <c r="AK134" s="135">
        <f>IF(ISERROR((AK133-AM133)/(60*AN$113/$C133)),"",(AK133-AM133)/(60*AN$113/$C133))</f>
        <v>0</v>
      </c>
      <c r="AL134" s="136"/>
      <c r="AM134" s="136">
        <f>IF(ISERROR(AN133/(60*AN$113/$D133)),"",AN133/(60*AN$113/$D133))</f>
        <v>0</v>
      </c>
      <c r="AN134" s="137"/>
      <c r="AO134" s="135">
        <f>IF(ISERROR((AO133-AQ133)/(60*AR$113/$C133)),"",(AO133-AQ133)/(60*AR$113/$C133))</f>
        <v>0</v>
      </c>
      <c r="AP134" s="136"/>
      <c r="AQ134" s="136">
        <f>IF(ISERROR(AR133/(60*AR$113/$D133)),"",AR133/(60*AR$113/$D133))</f>
        <v>0</v>
      </c>
      <c r="AR134" s="137"/>
      <c r="AS134" s="135">
        <f>IF(ISERROR((AS133-AU133)/(60*AV$113/$C133)),"",(AS133-AU133)/(60*AV$113/$C133))</f>
        <v>0</v>
      </c>
      <c r="AT134" s="136"/>
      <c r="AU134" s="136">
        <f>IF(ISERROR(AV133/(60*AV$113/$D133)),"",AV133/(60*AV$113/$D133))</f>
        <v>0</v>
      </c>
      <c r="AV134" s="137"/>
      <c r="AW134" s="135">
        <f>IF(ISERROR((AW133-AY133)/(60*AZ$113/$C133)),"",(AW133-AY133)/(60*AZ$113/$C133))</f>
        <v>0</v>
      </c>
      <c r="AX134" s="136"/>
      <c r="AY134" s="136">
        <f>IF(ISERROR(AZ133/(60*AZ$113/$D133)),"",AZ133/(60*AZ$113/$D133))</f>
        <v>0</v>
      </c>
      <c r="AZ134" s="137"/>
      <c r="BA134" s="135">
        <f>IF(ISERROR((BA133-BC133)/(60*BD$113/$C133)),"",(BA133-BC133)/(60*BD$113/$C133))</f>
        <v>0</v>
      </c>
      <c r="BB134" s="136"/>
      <c r="BC134" s="136">
        <f>IF(ISERROR(BD133/(60*BD$113/$D133)),"",BD133/(60*BD$113/$D133))</f>
        <v>0</v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1.5</v>
      </c>
      <c r="J159" s="147"/>
      <c r="K159" s="147">
        <f t="shared" ref="K159" si="49">SUM(K116,K118,K120,K122,K124,K126,K128,K130,K132,K134,K136,K138,K140,K142,K144,K146,K148,K150,K152,K154,K156,K158)</f>
        <v>9.5238095238095247E-3</v>
      </c>
      <c r="L159" s="148"/>
      <c r="M159" s="149">
        <f t="shared" ref="M159" si="50">SUM(M116,M118,M120,M122,M124,M126,M128,M130,M132,M134,M136,M138,M140,M142,M144,M146,M148,M150,M152,M154,M156,M158)</f>
        <v>1.6123755334281649</v>
      </c>
      <c r="N159" s="147"/>
      <c r="O159" s="147">
        <f t="shared" ref="O159" si="51">SUM(O116,O118,O120,O122,O124,O126,O128,O130,O132,O134,O136,O138,O140,O142,O144,O146,O148,O150,O152,O154,O156,O158)</f>
        <v>2.490842490842491E-2</v>
      </c>
      <c r="P159" s="148"/>
      <c r="Q159" s="149">
        <f t="shared" ref="Q159" si="52">SUM(Q116,Q118,Q120,Q122,Q124,Q126,Q128,Q130,Q132,Q134,Q136,Q138,Q140,Q142,Q144,Q146,Q148,Q150,Q152,Q154,Q156,Q158)</f>
        <v>1.5</v>
      </c>
      <c r="R159" s="147"/>
      <c r="S159" s="147">
        <f t="shared" ref="S159" si="53">SUM(S116,S118,S120,S122,S124,S126,S128,S130,S132,S134,S136,S138,S140,S142,S144,S146,S148,S150,S152,S154,S156,S158)</f>
        <v>5.8823529411764712E-2</v>
      </c>
      <c r="T159" s="148"/>
      <c r="U159" s="149">
        <f t="shared" ref="U159" si="54">SUM(U116,U118,U120,U122,U124,U126,U128,U130,U132,U134,U136,U138,U140,U142,U144,U146,U148,U150,U152,U154,U156,U158)</f>
        <v>1.3333333333333333</v>
      </c>
      <c r="V159" s="147"/>
      <c r="W159" s="147">
        <f t="shared" ref="W159" si="55">SUM(W116,W118,W120,W122,W124,W126,W128,W130,W132,W134,W136,W138,W140,W142,W144,W146,W148,W150,W152,W154,W156,W158)</f>
        <v>0.11111111111111112</v>
      </c>
      <c r="X159" s="148"/>
      <c r="Y159" s="149">
        <f t="shared" ref="Y159" si="56">SUM(Y116,Y118,Y120,Y122,Y124,Y126,Y128,Y130,Y132,Y134,Y136,Y138,Y140,Y142,Y144,Y146,Y148,Y150,Y152,Y154,Y156,Y158)</f>
        <v>1.0909090909090908</v>
      </c>
      <c r="Z159" s="147"/>
      <c r="AA159" s="147">
        <f t="shared" ref="AA159" si="57">SUM(AA116,AA118,AA120,AA122,AA124,AA126,AA128,AA130,AA132,AA134,AA136,AA138,AA140,AA142,AA144,AA146,AA148,AA150,AA152,AA154,AA156,AA158)</f>
        <v>0.02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0.76130949573093065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0.8123249299719888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0.52099983200134403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1.0769230769230769</v>
      </c>
      <c r="AX159" s="147"/>
      <c r="AY159" s="147">
        <f t="shared" ref="AY159" si="69">SUM(AY116,AY118,AY120,AY122,AY124,AY126,AY128,AY130,AY132,AY134,AY136,AY138,AY140,AY142,AY144,AY146,AY148,AY150,AY152,AY154,AY156,AY158)</f>
        <v>2.2222222222222223E-2</v>
      </c>
      <c r="AZ159" s="148"/>
      <c r="BA159" s="149">
        <f t="shared" ref="BA159" si="70">SUM(BA116,BA118,BA120,BA122,BA124,BA126,BA128,BA130,BA132,BA134,BA136,BA138,BA140,BA142,BA144,BA146,BA148,BA150,BA152,BA154,BA156,BA158)</f>
        <v>0.54628362973096223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10.75445892202889</v>
      </c>
      <c r="BF159" s="152"/>
      <c r="BG159" s="153">
        <f>SUM(G159,K159,O159,S159,W159,AA159,AE159,AI159,AM159,AQ159,AU159,AY159,BC159)</f>
        <v>0.24658909717733246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1.0050125313283207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0.76722715880610615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1.5095238095238095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0.70551378446115298</v>
      </c>
      <c r="H165" s="165"/>
      <c r="I165" s="60">
        <v>3</v>
      </c>
      <c r="J165" s="161" t="s">
        <v>143</v>
      </c>
      <c r="K165" s="162"/>
      <c r="L165" s="163"/>
      <c r="M165" s="164">
        <f>IF($M$106+$O$106=0,"",$M$106+$O$106)</f>
        <v>0.4358974358974359</v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1.6372839583365897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1.1449874686716792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0.6858974358974359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1.5588235294117647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0.31578947368421051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1.2380952380952381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1.4444444444444444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0.6769423558897244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9.5238095238095247E-3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1.1109090909090908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1.1449874686716792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1.5394736842105263</v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0.89473684210526316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1.0106382978723407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0.76130949573093065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1.5064935064935066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1.5502392344497609</v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0.65350877192982459</v>
      </c>
      <c r="H172" s="165"/>
      <c r="I172" s="60">
        <v>10</v>
      </c>
      <c r="J172" s="161" t="s">
        <v>150</v>
      </c>
      <c r="K172" s="162"/>
      <c r="L172" s="163"/>
      <c r="M172" s="164">
        <f>IF($AO$106+$AQ$106=0,"",$AO$106+$AQ$106)</f>
        <v>0.28571428571428575</v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0.8123249299719888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0.67982456140350878</v>
      </c>
      <c r="H173" s="165"/>
      <c r="I173" s="60">
        <v>11</v>
      </c>
      <c r="J173" s="161" t="s">
        <v>151</v>
      </c>
      <c r="K173" s="162"/>
      <c r="L173" s="163"/>
      <c r="M173" s="164">
        <f>IF($AS$106+$AU$106=0,"",$AS$106+$AU$106)</f>
        <v>0.45970695970695974</v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0.52099983200134403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0.837092731829574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0.65451215451215461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1.099145299145299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0.52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1.1764705882352944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0.54628362973096223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10.084889496468445</v>
      </c>
      <c r="G176" s="177"/>
      <c r="H176" s="177"/>
      <c r="I176" s="55"/>
      <c r="J176" s="55"/>
      <c r="K176" s="55"/>
      <c r="L176" s="176">
        <f>SUM(M163:N175)</f>
        <v>9.8133962829213459</v>
      </c>
      <c r="M176" s="177"/>
      <c r="N176" s="177"/>
      <c r="O176" s="55"/>
      <c r="P176" s="55"/>
      <c r="Q176" s="55"/>
      <c r="R176" s="176">
        <f>SUM(S163:T175)</f>
        <v>11.001048019206223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30.899333798596015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0.6437361208040836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I77:AJ77"/>
    <mergeCell ref="AK77:AL77"/>
    <mergeCell ref="AM77:AN77"/>
    <mergeCell ref="AO77:AP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B70:B71"/>
    <mergeCell ref="AI73:AJ73"/>
    <mergeCell ref="AK73:AL73"/>
    <mergeCell ref="AM73:AN73"/>
    <mergeCell ref="AO73:AP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AI69:AJ69"/>
    <mergeCell ref="AK69:AL69"/>
    <mergeCell ref="AM69:AN69"/>
    <mergeCell ref="AO69:AP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B62:B63"/>
    <mergeCell ref="AI65:AJ65"/>
    <mergeCell ref="AK65:AL65"/>
    <mergeCell ref="AM65:AN65"/>
    <mergeCell ref="AO65:AP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7151A-372B-4F9F-9C0C-34716B71B280}">
  <sheetPr codeName="Taul20"/>
  <dimension ref="A1:BH178"/>
  <sheetViews>
    <sheetView showZeros="0" zoomScale="83" zoomScaleNormal="83" workbookViewId="0">
      <selection activeCell="A4" sqref="A4:A6"/>
    </sheetView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43390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92890</v>
      </c>
      <c r="J5" s="111"/>
      <c r="K5" s="111"/>
      <c r="L5" s="112"/>
      <c r="M5" s="110">
        <v>92802</v>
      </c>
      <c r="N5" s="111"/>
      <c r="O5" s="111"/>
      <c r="P5" s="112"/>
      <c r="Q5" s="110">
        <v>92962</v>
      </c>
      <c r="R5" s="111"/>
      <c r="S5" s="111"/>
      <c r="T5" s="112"/>
      <c r="U5" s="110">
        <v>92041</v>
      </c>
      <c r="V5" s="111"/>
      <c r="W5" s="111"/>
      <c r="X5" s="112"/>
      <c r="Y5" s="110">
        <v>92011</v>
      </c>
      <c r="Z5" s="111"/>
      <c r="AA5" s="111"/>
      <c r="AB5" s="112"/>
      <c r="AC5" s="110">
        <v>92057</v>
      </c>
      <c r="AD5" s="111"/>
      <c r="AE5" s="111"/>
      <c r="AF5" s="112"/>
      <c r="AG5" s="110">
        <v>92999</v>
      </c>
      <c r="AH5" s="111"/>
      <c r="AI5" s="111"/>
      <c r="AJ5" s="112"/>
      <c r="AK5" s="110">
        <v>92119</v>
      </c>
      <c r="AL5" s="111"/>
      <c r="AM5" s="111"/>
      <c r="AN5" s="112"/>
      <c r="AO5" s="110">
        <v>92103</v>
      </c>
      <c r="AP5" s="111"/>
      <c r="AQ5" s="111"/>
      <c r="AR5" s="112"/>
      <c r="AS5" s="110">
        <v>92074</v>
      </c>
      <c r="AT5" s="111"/>
      <c r="AU5" s="111"/>
      <c r="AV5" s="112"/>
      <c r="AW5" s="110">
        <v>92043</v>
      </c>
      <c r="AX5" s="111"/>
      <c r="AY5" s="111"/>
      <c r="AZ5" s="112"/>
      <c r="BA5" s="110">
        <v>92008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77</v>
      </c>
      <c r="J6" s="124"/>
      <c r="K6" s="124"/>
      <c r="L6" s="125"/>
      <c r="M6" s="123" t="str">
        <f>IF(ISERROR(VLOOKUP(M$5,Työntekijät!$A$2:$B$86,2,FALSE)),"",(VLOOKUP(M$5,Työntekijät!$A$2:$B$86,2,FALSE)))</f>
        <v>Sukunimi 74</v>
      </c>
      <c r="N6" s="124"/>
      <c r="O6" s="124"/>
      <c r="P6" s="125"/>
      <c r="Q6" s="123" t="str">
        <f>IF(ISERROR(VLOOKUP(Q$5,Työntekijät!$A$2:$B$86,2,FALSE)),"",(VLOOKUP(Q$5,Työntekijät!$A$2:$B$86,2,FALSE)))</f>
        <v>Sukunimi 84</v>
      </c>
      <c r="R6" s="124"/>
      <c r="S6" s="124"/>
      <c r="T6" s="125"/>
      <c r="U6" s="123" t="str">
        <f>IF(ISERROR(VLOOKUP(U$5,Työntekijät!$A$2:$B$86,2,FALSE)),"",(VLOOKUP(U$5,Työntekijät!$A$2:$B$86,2,FALSE)))</f>
        <v>Sukunimi 10</v>
      </c>
      <c r="V6" s="124"/>
      <c r="W6" s="124"/>
      <c r="X6" s="125"/>
      <c r="Y6" s="123" t="str">
        <f>IF(ISERROR(VLOOKUP(Y$5,Työntekijät!$A$2:$B$86,2,FALSE)),"",(VLOOKUP(Y$5,Työntekijät!$A$2:$B$86,2,FALSE)))</f>
        <v>Sukunimi 5</v>
      </c>
      <c r="Z6" s="124"/>
      <c r="AA6" s="124"/>
      <c r="AB6" s="125"/>
      <c r="AC6" s="123" t="str">
        <f>IF(ISERROR(VLOOKUP(AC$5,Työntekijät!$A$2:$B$86,2,FALSE)),"",(VLOOKUP(AC$5,Työntekijät!$A$2:$B$86,2,FALSE)))</f>
        <v>Sukunimi 14</v>
      </c>
      <c r="AD6" s="124"/>
      <c r="AE6" s="124"/>
      <c r="AF6" s="125"/>
      <c r="AG6" s="123" t="str">
        <f>IF(ISERROR(VLOOKUP(AG$5,Työntekijät!$A$2:$B$86,2,FALSE)),"",(VLOOKUP(AG$5,Työntekijät!$A$2:$B$86,2,FALSE)))</f>
        <v>Sukunimi 85</v>
      </c>
      <c r="AH6" s="124"/>
      <c r="AI6" s="124"/>
      <c r="AJ6" s="125"/>
      <c r="AK6" s="123" t="str">
        <f>IF(ISERROR(VLOOKUP(AK$5,Työntekijät!$A$2:$B$86,2,FALSE)),"",(VLOOKUP(AK$5,Työntekijät!$A$2:$B$86,2,FALSE)))</f>
        <v>Sukunimi 41</v>
      </c>
      <c r="AL6" s="124"/>
      <c r="AM6" s="124"/>
      <c r="AN6" s="125"/>
      <c r="AO6" s="123" t="str">
        <f>IF(ISERROR(VLOOKUP(AO$5,Työntekijät!$A$2:$B$86,2,FALSE)),"",(VLOOKUP(AO$5,Työntekijät!$A$2:$B$86,2,FALSE)))</f>
        <v>Sukunimi 32</v>
      </c>
      <c r="AP6" s="124"/>
      <c r="AQ6" s="124"/>
      <c r="AR6" s="125"/>
      <c r="AS6" s="123" t="str">
        <f>IF(ISERROR(VLOOKUP(AS$5,Työntekijät!$A$2:$B$86,2,FALSE)),"",(VLOOKUP(AS$5,Työntekijät!$A$2:$B$86,2,FALSE)))</f>
        <v>Sukunimi 20</v>
      </c>
      <c r="AT6" s="124"/>
      <c r="AU6" s="124"/>
      <c r="AV6" s="125"/>
      <c r="AW6" s="123" t="str">
        <f>IF(ISERROR(VLOOKUP(AW$5,Työntekijät!$A$2:$B$86,2,FALSE)),"",(VLOOKUP(AW$5,Työntekijät!$A$2:$B$86,2,FALSE)))</f>
        <v>Sukunimi 11</v>
      </c>
      <c r="AX6" s="124"/>
      <c r="AY6" s="124"/>
      <c r="AZ6" s="125"/>
      <c r="BA6" s="123" t="str">
        <f>IF(ISERROR(VLOOKUP(BA$5,Työntekijät!$A$2:$B$86,2,FALSE)),"",(VLOOKUP(BA$5,Työntekijät!$A$2:$B$86,2,FALSE)))</f>
        <v>Sukunimi 4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43390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30</v>
      </c>
      <c r="B9" s="142" t="str">
        <f>IF(ISERROR(VLOOKUP($A9,Varaosat!$A$2:$B$56,2,FALSE)),"",VLOOKUP($A9,Varaosat!$A$2:$B$56,2,FALSE))</f>
        <v>Varaosa 117</v>
      </c>
      <c r="C9" s="80">
        <f>IF(ISERROR(VLOOKUP($A9,Varaosat!$A$1:$H$54,7,FALSE)),"",VLOOKUP($A9,Varaosat!$A$1:$H$54,7,FALSE))</f>
        <v>37.5</v>
      </c>
      <c r="D9" s="80">
        <f>IF(ISERROR(VLOOKUP($A9,Varaosat!$A$1:$H$54,8,FALSE)),"",VLOOKUP($A9,Varaosat!$A$1:$H$54,8,FALSE))</f>
        <v>8.8235294117647065</v>
      </c>
      <c r="E9" s="129"/>
      <c r="F9" s="130"/>
      <c r="G9" s="50"/>
      <c r="H9" s="51"/>
      <c r="I9" s="129">
        <v>17</v>
      </c>
      <c r="J9" s="130"/>
      <c r="K9" s="50">
        <v>4</v>
      </c>
      <c r="L9" s="51">
        <v>1</v>
      </c>
      <c r="M9" s="129"/>
      <c r="N9" s="130"/>
      <c r="O9" s="50"/>
      <c r="P9" s="51"/>
      <c r="Q9" s="129"/>
      <c r="R9" s="130"/>
      <c r="S9" s="50"/>
      <c r="T9" s="51"/>
      <c r="U9" s="129">
        <v>4</v>
      </c>
      <c r="V9" s="130"/>
      <c r="W9" s="50"/>
      <c r="X9" s="51">
        <v>1</v>
      </c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>
        <v>17</v>
      </c>
      <c r="AL9" s="130"/>
      <c r="AM9" s="50">
        <v>2</v>
      </c>
      <c r="AN9" s="51">
        <v>1</v>
      </c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38</v>
      </c>
      <c r="BF9" s="132"/>
      <c r="BG9" s="81">
        <f>G9+K9+O9+S9+W9+AA9+AE9+AI9+AM9+AQ9+AU9+AY9+BC9</f>
        <v>6</v>
      </c>
      <c r="BH9" s="82">
        <f>H9+L9+P9+T9+X9+AB9+AF9+AJ9+AN9+AR9+AV9+AZ9+BD9</f>
        <v>3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1.0833333333333333</v>
      </c>
      <c r="J10" s="136"/>
      <c r="K10" s="136">
        <f>IF(ISERROR(L9/(60*L$7/$D9)),"",L9/(60*L$7/$D9))</f>
        <v>1.9607843137254905E-2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0.33333333333333331</v>
      </c>
      <c r="V10" s="136"/>
      <c r="W10" s="136">
        <f>IF(ISERROR(X9/(60*X$7/$D9)),"",X9/(60*X$7/$D9))</f>
        <v>1.9607843137254905E-2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1.25</v>
      </c>
      <c r="AL10" s="136"/>
      <c r="AM10" s="136">
        <f>IF(ISERROR(AN9/(60*AN$7/$D9)),"",AN9/(60*AN$7/$D9))</f>
        <v>1.9607843137254905E-2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81</v>
      </c>
      <c r="B11" s="142" t="str">
        <f>IF(ISERROR(VLOOKUP($A11,Varaosat!$A$2:$B$56,2,FALSE)),"",VLOOKUP($A11,Varaosat!$A$2:$B$56,2,FALSE))</f>
        <v>Varaosa 144</v>
      </c>
      <c r="C11" s="80">
        <f>IF(ISERROR(VLOOKUP($A11,Varaosat!$A$1:$H$54,7,FALSE)),"",VLOOKUP($A11,Varaosat!$A$1:$H$54,7,FALSE))</f>
        <v>20.454545454545453</v>
      </c>
      <c r="D11" s="80">
        <f>IF(ISERROR(VLOOKUP($A11,Varaosat!$A$1:$H$54,8,FALSE)),"",VLOOKUP($A11,Varaosat!$A$1:$H$54,8,FALSE))</f>
        <v>9</v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>
        <v>24</v>
      </c>
      <c r="AD11" s="130"/>
      <c r="AE11" s="50"/>
      <c r="AF11" s="51">
        <v>2</v>
      </c>
      <c r="AG11" s="129"/>
      <c r="AH11" s="130"/>
      <c r="AI11" s="50"/>
      <c r="AJ11" s="51"/>
      <c r="AK11" s="129">
        <v>6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>
        <v>11</v>
      </c>
      <c r="BB11" s="130"/>
      <c r="BC11" s="50"/>
      <c r="BD11" s="51"/>
      <c r="BE11" s="131">
        <f>E11+I11+M11+Q11+U11+Y11+AC11+AG11+AK11+AO11+AS11+AW11+BA11</f>
        <v>41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2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1.0909090909090908</v>
      </c>
      <c r="AD12" s="136"/>
      <c r="AE12" s="136">
        <f>IF(ISERROR(AF11/(60*AF$7/$D11)),"",AF11/(60*AF$7/$D11))</f>
        <v>0.04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0.27272727272727271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0.5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89</v>
      </c>
      <c r="B13" s="142" t="str">
        <f>IF(ISERROR(VLOOKUP($A13,Varaosat!$A$2:$B$56,2,FALSE)),"",VLOOKUP($A13,Varaosat!$A$2:$B$56,2,FALSE))</f>
        <v>Varaosa 148</v>
      </c>
      <c r="C13" s="80">
        <f>IF(ISERROR(VLOOKUP($A13,Varaosat!$A$1:$H$54,7,FALSE)),"",VLOOKUP($A13,Varaosat!$A$1:$H$54,7,FALSE))</f>
        <v>11.538461538461538</v>
      </c>
      <c r="D13" s="80">
        <f>IF(ISERROR(VLOOKUP($A13,Varaosat!$A$1:$H$54,8,FALSE)),"",VLOOKUP($A13,Varaosat!$A$1:$H$54,8,FALSE))</f>
        <v>5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>
        <v>45</v>
      </c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45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1.1538461538461537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18</v>
      </c>
      <c r="B15" s="142" t="str">
        <f>IF(ISERROR(VLOOKUP($A15,Varaosat!$A$2:$B$56,2,FALSE)),"",VLOOKUP($A15,Varaosat!$A$2:$B$56,2,FALSE))</f>
        <v>Varaosa 109</v>
      </c>
      <c r="C15" s="80">
        <f>IF(ISERROR(VLOOKUP($A15,Varaosat!$A$1:$H$54,7,FALSE)),"",VLOOKUP($A15,Varaosat!$A$1:$H$54,7,FALSE))</f>
        <v>12.162162162162161</v>
      </c>
      <c r="D15" s="80">
        <f>IF(ISERROR(VLOOKUP($A15,Varaosat!$A$1:$H$54,8,FALSE)),"",VLOOKUP($A15,Varaosat!$A$1:$H$54,8,FALSE))</f>
        <v>3.4615384615384617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>
        <v>17</v>
      </c>
      <c r="AP15" s="130"/>
      <c r="AQ15" s="50"/>
      <c r="AR15" s="51">
        <v>8</v>
      </c>
      <c r="AS15" s="129">
        <v>15</v>
      </c>
      <c r="AT15" s="130"/>
      <c r="AU15" s="50"/>
      <c r="AV15" s="51">
        <v>6</v>
      </c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32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14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0.45945945945945948</v>
      </c>
      <c r="AP16" s="136"/>
      <c r="AQ16" s="136">
        <f>IF(ISERROR(AR15/(60*AR$7/$D15)),"",AR15/(60*AR$7/$D15))</f>
        <v>6.1538461538461542E-2</v>
      </c>
      <c r="AR16" s="137"/>
      <c r="AS16" s="135">
        <f>IF(ISERROR((AS15-AU15)/(60*AV$7/$C15)),"",(AS15-AU15)/(60*AV$7/$C15))</f>
        <v>0.40540540540540543</v>
      </c>
      <c r="AT16" s="136"/>
      <c r="AU16" s="136">
        <f>IF(ISERROR(AV15/(60*AV$7/$D15)),"",AV15/(60*AV$7/$D15))</f>
        <v>4.6153846153846156E-2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16</v>
      </c>
      <c r="B17" s="142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29"/>
      <c r="F17" s="130"/>
      <c r="G17" s="50"/>
      <c r="H17" s="51"/>
      <c r="I17" s="129">
        <v>16</v>
      </c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>
        <v>37</v>
      </c>
      <c r="V17" s="130"/>
      <c r="W17" s="50"/>
      <c r="X17" s="51">
        <v>5</v>
      </c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>
        <v>6</v>
      </c>
      <c r="AP17" s="130"/>
      <c r="AQ17" s="50"/>
      <c r="AR17" s="51"/>
      <c r="AS17" s="129">
        <v>13</v>
      </c>
      <c r="AT17" s="130"/>
      <c r="AU17" s="50"/>
      <c r="AV17" s="51"/>
      <c r="AW17" s="129">
        <v>17</v>
      </c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89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5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0.42105263157894735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</v>
      </c>
      <c r="N18" s="136"/>
      <c r="O18" s="136">
        <f>IF(ISERROR(P17/(60*P$7/$D17)),"",P17/(60*P$7/$D17))</f>
        <v>0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0.97368421052631582</v>
      </c>
      <c r="V18" s="136"/>
      <c r="W18" s="136">
        <f>IF(ISERROR(X17/(60*X$7/$D17)),"",X17/(60*X$7/$D17))</f>
        <v>4.7619047619047616E-2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0.15789473684210525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0.34210526315789475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0.44736842105263158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75</v>
      </c>
      <c r="B19" s="142" t="str">
        <f>IF(ISERROR(VLOOKUP($A19,Varaosat!$A$2:$B$56,2,FALSE)),"",VLOOKUP($A19,Varaosat!$A$2:$B$56,2,FALSE))</f>
        <v>Varaosa 141</v>
      </c>
      <c r="C19" s="80">
        <f>IF(ISERROR(VLOOKUP($A19,Varaosat!$A$1:$H$54,7,FALSE)),"",VLOOKUP($A19,Varaosat!$A$1:$H$54,7,FALSE))</f>
        <v>21.428571428571427</v>
      </c>
      <c r="D19" s="80">
        <f>IF(ISERROR(VLOOKUP($A19,Varaosat!$A$1:$H$54,8,FALSE)),"",VLOOKUP($A19,Varaosat!$A$1:$H$54,8,FALSE))</f>
        <v>8.3333333333333339</v>
      </c>
      <c r="E19" s="129"/>
      <c r="F19" s="130"/>
      <c r="G19" s="50"/>
      <c r="H19" s="51"/>
      <c r="I19" s="129"/>
      <c r="J19" s="130"/>
      <c r="K19" s="50"/>
      <c r="L19" s="51"/>
      <c r="M19" s="129">
        <v>10</v>
      </c>
      <c r="N19" s="130"/>
      <c r="O19" s="50"/>
      <c r="P19" s="51"/>
      <c r="Q19" s="129">
        <v>14</v>
      </c>
      <c r="R19" s="130"/>
      <c r="S19" s="50"/>
      <c r="T19" s="51"/>
      <c r="U19" s="129"/>
      <c r="V19" s="130"/>
      <c r="W19" s="50"/>
      <c r="X19" s="51"/>
      <c r="Y19" s="129">
        <v>5</v>
      </c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29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0.47619047619047616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0.66666666666666663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0.23809523809523808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71</v>
      </c>
      <c r="B21" s="142" t="str">
        <f>IF(ISERROR(VLOOKUP($A21,Varaosat!$A$2:$B$56,2,FALSE)),"",VLOOKUP($A21,Varaosat!$A$2:$B$56,2,FALSE))</f>
        <v>Varaosa 139</v>
      </c>
      <c r="C21" s="80">
        <f>IF(ISERROR(VLOOKUP($A21,Varaosat!$A$1:$H$54,7,FALSE)),"",VLOOKUP($A21,Varaosat!$A$1:$H$54,7,FALSE))</f>
        <v>21.428571428571427</v>
      </c>
      <c r="D21" s="80">
        <f>IF(ISERROR(VLOOKUP($A21,Varaosat!$A$1:$H$54,8,FALSE)),"",VLOOKUP($A21,Varaosat!$A$1:$H$54,8,FALSE))</f>
        <v>8.3333333333333339</v>
      </c>
      <c r="E21" s="129"/>
      <c r="F21" s="130"/>
      <c r="G21" s="50"/>
      <c r="H21" s="51"/>
      <c r="I21" s="129">
        <v>3</v>
      </c>
      <c r="J21" s="130"/>
      <c r="K21" s="50"/>
      <c r="L21" s="51"/>
      <c r="M21" s="129">
        <v>1</v>
      </c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4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0.14285714285714285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4.7619047619047616E-2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25</v>
      </c>
      <c r="B23" s="142" t="str">
        <f>IF(ISERROR(VLOOKUP($A23,Varaosat!$A$2:$B$56,2,FALSE)),"",VLOOKUP($A23,Varaosat!$A$2:$B$56,2,FALSE))</f>
        <v>Varaosa 113</v>
      </c>
      <c r="C23" s="80">
        <f>IF(ISERROR(VLOOKUP($A23,Varaosat!$A$1:$H$54,7,FALSE)),"",VLOOKUP($A23,Varaosat!$A$1:$H$54,7,FALSE))</f>
        <v>23.684210526315791</v>
      </c>
      <c r="D23" s="80">
        <f>IF(ISERROR(VLOOKUP($A23,Varaosat!$A$1:$H$54,8,FALSE)),"",VLOOKUP($A23,Varaosat!$A$1:$H$54,8,FALSE))</f>
        <v>6.4285714285714288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>
        <v>2</v>
      </c>
      <c r="V23" s="130"/>
      <c r="W23" s="50"/>
      <c r="X23" s="51"/>
      <c r="Y23" s="129">
        <v>15</v>
      </c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17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0.10526315789473684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0.78947368421052633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 t="s">
        <v>20</v>
      </c>
      <c r="B25" s="142" t="str">
        <f>IF(ISERROR(VLOOKUP($A25,Varaosat!$A$2:$B$56,2,FALSE)),"",VLOOKUP($A25,Varaosat!$A$2:$B$56,2,FALSE))</f>
        <v>Varaosa 110</v>
      </c>
      <c r="C25" s="80">
        <f>IF(ISERROR(VLOOKUP($A25,Varaosat!$A$1:$H$54,7,FALSE)),"",VLOOKUP($A25,Varaosat!$A$1:$H$54,7,FALSE))</f>
        <v>11.842105263157896</v>
      </c>
      <c r="D25" s="80">
        <f>IF(ISERROR(VLOOKUP($A25,Varaosat!$A$1:$H$54,8,FALSE)),"",VLOOKUP($A25,Varaosat!$A$1:$H$54,8,FALSE))</f>
        <v>4.5</v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>
        <v>15</v>
      </c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15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>
        <f>IF(ISERROR((E25-G25)/(60*H$7/$C25)),"",(E25-G25)/(60*H$7/$C25))</f>
        <v>0</v>
      </c>
      <c r="F26" s="136"/>
      <c r="G26" s="136">
        <f>IF(ISERROR(H25/(60*H$7/$D25)),"",H25/(60*H$7/$D25))</f>
        <v>0</v>
      </c>
      <c r="H26" s="137"/>
      <c r="I26" s="135">
        <f>IF(ISERROR((I25-K25)/(60*L$7/$C25)),"",(I25-K25)/(60*L$7/$C25))</f>
        <v>0</v>
      </c>
      <c r="J26" s="136"/>
      <c r="K26" s="136">
        <f>IF(ISERROR(L25/(60*L$7/$D25)),"",L25/(60*L$7/$D25))</f>
        <v>0</v>
      </c>
      <c r="L26" s="137"/>
      <c r="M26" s="135">
        <f>IF(ISERROR((M25-O25)/(60*P$7/$C25)),"",(M25-O25)/(60*P$7/$C25))</f>
        <v>0</v>
      </c>
      <c r="N26" s="136"/>
      <c r="O26" s="136">
        <f>IF(ISERROR(P25/(60*P$7/$D25)),"",P25/(60*P$7/$D25))</f>
        <v>0</v>
      </c>
      <c r="P26" s="137"/>
      <c r="Q26" s="135">
        <f>IF(ISERROR((Q25-S25)/(60*T$7/$C25)),"",(Q25-S25)/(60*T$7/$C25))</f>
        <v>0</v>
      </c>
      <c r="R26" s="136"/>
      <c r="S26" s="136">
        <f>IF(ISERROR(T25/(60*T$7/$D25)),"",T25/(60*T$7/$D25))</f>
        <v>0</v>
      </c>
      <c r="T26" s="137"/>
      <c r="U26" s="135">
        <f>IF(ISERROR((U25-W25)/(60*X$7/$C25)),"",(U25-W25)/(60*X$7/$C25))</f>
        <v>0</v>
      </c>
      <c r="V26" s="136"/>
      <c r="W26" s="136">
        <f>IF(ISERROR(X25/(60*X$7/$D25)),"",X25/(60*X$7/$D25))</f>
        <v>0</v>
      </c>
      <c r="X26" s="137"/>
      <c r="Y26" s="135">
        <f>IF(ISERROR((Y25-AA25)/(60*AB$7/$C25)),"",(Y25-AA25)/(60*AB$7/$C25))</f>
        <v>0</v>
      </c>
      <c r="Z26" s="136"/>
      <c r="AA26" s="136">
        <f>IF(ISERROR(AB25/(60*AB$7/$D25)),"",AB25/(60*AB$7/$D25))</f>
        <v>0</v>
      </c>
      <c r="AB26" s="137"/>
      <c r="AC26" s="135">
        <f>IF(ISERROR((AC25-AE25)/(60*AF$7/$C25)),"",(AC25-AE25)/(60*AF$7/$C25))</f>
        <v>0</v>
      </c>
      <c r="AD26" s="136"/>
      <c r="AE26" s="136">
        <f>IF(ISERROR(AF25/(60*AF$7/$D25)),"",AF25/(60*AF$7/$D25))</f>
        <v>0</v>
      </c>
      <c r="AF26" s="137"/>
      <c r="AG26" s="135">
        <f>IF(ISERROR((AG25-AI25)/(60*AJ$7/$C25)),"",(AG25-AI25)/(60*AJ$7/$C25))</f>
        <v>0</v>
      </c>
      <c r="AH26" s="136"/>
      <c r="AI26" s="136">
        <f>IF(ISERROR(AJ25/(60*AJ$7/$D25)),"",AJ25/(60*AJ$7/$D25))</f>
        <v>0</v>
      </c>
      <c r="AJ26" s="137"/>
      <c r="AK26" s="135">
        <f>IF(ISERROR((AK25-AM25)/(60*AN$7/$C25)),"",(AK25-AM25)/(60*AN$7/$C25))</f>
        <v>0</v>
      </c>
      <c r="AL26" s="136"/>
      <c r="AM26" s="136">
        <f>IF(ISERROR(AN25/(60*AN$7/$D25)),"",AN25/(60*AN$7/$D25))</f>
        <v>0</v>
      </c>
      <c r="AN26" s="137"/>
      <c r="AO26" s="135">
        <f>IF(ISERROR((AO25-AQ25)/(60*AR$7/$C25)),"",(AO25-AQ25)/(60*AR$7/$C25))</f>
        <v>0</v>
      </c>
      <c r="AP26" s="136"/>
      <c r="AQ26" s="136">
        <f>IF(ISERROR(AR25/(60*AR$7/$D25)),"",AR25/(60*AR$7/$D25))</f>
        <v>0</v>
      </c>
      <c r="AR26" s="137"/>
      <c r="AS26" s="135">
        <f>IF(ISERROR((AS25-AU25)/(60*AV$7/$C25)),"",(AS25-AU25)/(60*AV$7/$C25))</f>
        <v>0</v>
      </c>
      <c r="AT26" s="136"/>
      <c r="AU26" s="136">
        <f>IF(ISERROR(AV25/(60*AV$7/$D25)),"",AV25/(60*AV$7/$D25))</f>
        <v>0</v>
      </c>
      <c r="AV26" s="137"/>
      <c r="AW26" s="135">
        <f>IF(ISERROR((AW25-AY25)/(60*AZ$7/$C25)),"",(AW25-AY25)/(60*AZ$7/$C25))</f>
        <v>0.39473684210526316</v>
      </c>
      <c r="AX26" s="136"/>
      <c r="AY26" s="136">
        <f>IF(ISERROR(AZ25/(60*AZ$7/$D25)),"",AZ25/(60*AZ$7/$D25))</f>
        <v>0</v>
      </c>
      <c r="AZ26" s="137"/>
      <c r="BA26" s="135">
        <f>IF(ISERROR((BA25-BC25)/(60*BD$7/$C25)),"",(BA25-BC25)/(60*BD$7/$C25))</f>
        <v>0</v>
      </c>
      <c r="BB26" s="136"/>
      <c r="BC26" s="136">
        <f>IF(ISERROR(BD25/(60*BD$7/$D25)),"",BD25/(60*BD$7/$D25))</f>
        <v>0</v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1.6472431077694234</v>
      </c>
      <c r="J53" s="147"/>
      <c r="K53" s="147">
        <f t="shared" ref="K53" si="1">SUM(K10,K12,K14,K16,K18,K20,K22,K24,K26,K28,K30,K32,K34,K36,K38,K40,K42,K44,K46,K48,K50,K52)</f>
        <v>1.9607843137254905E-2</v>
      </c>
      <c r="L53" s="148"/>
      <c r="M53" s="149">
        <f t="shared" ref="M53" si="2">SUM(M10,M12,M14,M16,M18,M20,M22,M24,M26,M28,M30,M32,M34,M36,M38,M40,M42,M44,M46,M48,M50,M52)</f>
        <v>0.52380952380952372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0.66666666666666663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1.4122807017543861</v>
      </c>
      <c r="V53" s="147"/>
      <c r="W53" s="147">
        <f t="shared" ref="W53" si="7">SUM(W10,W12,W14,W16,W18,W20,W22,W24,W26,W28,W30,W32,W34,W36,W38,W40,W42,W44,W46,W48,W50,W52)</f>
        <v>6.7226890756302518E-2</v>
      </c>
      <c r="X53" s="148"/>
      <c r="Y53" s="149">
        <f t="shared" ref="Y53" si="8">SUM(Y10,Y12,Y14,Y16,Y18,Y20,Y22,Y24,Y26,Y28,Y30,Y32,Y34,Y36,Y38,Y40,Y42,Y44,Y46,Y48,Y50,Y52)</f>
        <v>1.0275689223057645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1.0909090909090908</v>
      </c>
      <c r="AD53" s="147"/>
      <c r="AE53" s="147">
        <f t="shared" ref="AE53" si="11">SUM(AE10,AE12,AE14,AE16,AE18,AE20,AE22,AE24,AE26,AE28,AE30,AE32,AE34,AE36,AE38,AE40,AE42,AE44,AE46,AE48,AE50,AE52)</f>
        <v>0.04</v>
      </c>
      <c r="AF53" s="148"/>
      <c r="AG53" s="149">
        <f t="shared" ref="AG53" si="12">SUM(AG10,AG12,AG14,AG16,AG18,AG20,AG22,AG24,AG26,AG28,AG30,AG32,AG34,AG36,AG38,AG40,AG42,AG44,AG46,AG48,AG50,AG52)</f>
        <v>1.1538461538461537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1.5227272727272727</v>
      </c>
      <c r="AL53" s="147"/>
      <c r="AM53" s="147">
        <f t="shared" ref="AM53" si="15">SUM(AM10,AM12,AM14,AM16,AM18,AM20,AM22,AM24,AM26,AM28,AM30,AM32,AM34,AM36,AM38,AM40,AM42,AM44,AM46,AM48,AM50,AM52)</f>
        <v>1.9607843137254905E-2</v>
      </c>
      <c r="AN53" s="148"/>
      <c r="AO53" s="149">
        <f t="shared" ref="AO53" si="16">SUM(AO10,AO12,AO14,AO16,AO18,AO20,AO22,AO24,AO26,AO28,AO30,AO32,AO34,AO36,AO38,AO40,AO42,AO44,AO46,AO48,AO50,AO52)</f>
        <v>0.61735419630156474</v>
      </c>
      <c r="AP53" s="147"/>
      <c r="AQ53" s="147">
        <f t="shared" ref="AQ53" si="17">SUM(AQ10,AQ12,AQ14,AQ16,AQ18,AQ20,AQ22,AQ24,AQ26,AQ28,AQ30,AQ32,AQ34,AQ36,AQ38,AQ40,AQ42,AQ44,AQ46,AQ48,AQ50,AQ52)</f>
        <v>6.1538461538461542E-2</v>
      </c>
      <c r="AR53" s="148"/>
      <c r="AS53" s="149">
        <f t="shared" ref="AS53" si="18">SUM(AS10,AS12,AS14,AS16,AS18,AS20,AS22,AS24,AS26,AS28,AS30,AS32,AS34,AS36,AS38,AS40,AS42,AS44,AS46,AS48,AS50,AS52)</f>
        <v>0.74751066856330017</v>
      </c>
      <c r="AT53" s="147"/>
      <c r="AU53" s="147">
        <f t="shared" ref="AU53" si="19">SUM(AU10,AU12,AU14,AU16,AU18,AU20,AU22,AU24,AU26,AU28,AU30,AU32,AU34,AU36,AU38,AU40,AU42,AU44,AU46,AU48,AU50,AU52)</f>
        <v>4.6153846153846156E-2</v>
      </c>
      <c r="AV53" s="148"/>
      <c r="AW53" s="149">
        <f t="shared" ref="AW53" si="20">SUM(AW10,AW12,AW14,AW16,AW18,AW20,AW22,AW24,AW26,AW28,AW30,AW32,AW34,AW36,AW38,AW40,AW42,AW44,AW46,AW48,AW50,AW52)</f>
        <v>0.84210526315789469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11.752021567811042</v>
      </c>
      <c r="BF53" s="152"/>
      <c r="BG53" s="153">
        <f>SUM(G53,K53,O53,S53,W53,AA53,AE53,AI53,AM53,AQ53,AU53,AY53,BC53)</f>
        <v>0.25413488472312007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/>
      <c r="F58" s="189"/>
      <c r="G58" s="189"/>
      <c r="H58" s="190"/>
      <c r="I58" s="110">
        <v>92156</v>
      </c>
      <c r="J58" s="111"/>
      <c r="K58" s="111"/>
      <c r="L58" s="112"/>
      <c r="M58" s="110">
        <v>92105</v>
      </c>
      <c r="N58" s="111"/>
      <c r="O58" s="111"/>
      <c r="P58" s="112"/>
      <c r="Q58" s="110">
        <v>92904</v>
      </c>
      <c r="R58" s="111"/>
      <c r="S58" s="111"/>
      <c r="T58" s="112"/>
      <c r="U58" s="110">
        <v>92063</v>
      </c>
      <c r="V58" s="111"/>
      <c r="W58" s="111"/>
      <c r="X58" s="112"/>
      <c r="Y58" s="110">
        <v>92669</v>
      </c>
      <c r="Z58" s="111"/>
      <c r="AA58" s="111"/>
      <c r="AB58" s="112"/>
      <c r="AC58" s="110">
        <v>92244</v>
      </c>
      <c r="AD58" s="111"/>
      <c r="AE58" s="111"/>
      <c r="AF58" s="112"/>
      <c r="AG58" s="110">
        <v>92082</v>
      </c>
      <c r="AH58" s="111"/>
      <c r="AI58" s="111"/>
      <c r="AJ58" s="112"/>
      <c r="AK58" s="110">
        <v>92671</v>
      </c>
      <c r="AL58" s="111"/>
      <c r="AM58" s="111"/>
      <c r="AN58" s="112"/>
      <c r="AO58" s="110"/>
      <c r="AP58" s="111"/>
      <c r="AQ58" s="111"/>
      <c r="AR58" s="112"/>
      <c r="AS58" s="110">
        <v>92006</v>
      </c>
      <c r="AT58" s="111"/>
      <c r="AU58" s="111"/>
      <c r="AV58" s="112"/>
      <c r="AW58" s="110">
        <v>92012</v>
      </c>
      <c r="AX58" s="111"/>
      <c r="AY58" s="111"/>
      <c r="AZ58" s="112"/>
      <c r="BA58" s="110">
        <v>92366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>Sukunimi 48</v>
      </c>
      <c r="J59" s="124"/>
      <c r="K59" s="124"/>
      <c r="L59" s="125"/>
      <c r="M59" s="123" t="str">
        <f>IF(ISERROR(VLOOKUP(M$58,Työntekijät!$A$2:$B$86,2,FALSE)),"",(VLOOKUP(M$58,Työntekijät!$A$2:$B$86,2,FALSE)))</f>
        <v>Sukunimi 34</v>
      </c>
      <c r="N59" s="124"/>
      <c r="O59" s="124"/>
      <c r="P59" s="125"/>
      <c r="Q59" s="123" t="str">
        <f>IF(ISERROR(VLOOKUP(Q$58,Työntekijät!$A$2:$B$86,2,FALSE)),"",(VLOOKUP(Q$58,Työntekijät!$A$2:$B$86,2,FALSE)))</f>
        <v>Sukunimi 78</v>
      </c>
      <c r="R59" s="124"/>
      <c r="S59" s="124"/>
      <c r="T59" s="125"/>
      <c r="U59" s="123" t="str">
        <f>IF(ISERROR(VLOOKUP(U$58,Työntekijät!$A$2:$B$86,2,FALSE)),"",(VLOOKUP(U$58,Työntekijät!$A$2:$B$86,2,FALSE)))</f>
        <v>Sukunimi 16</v>
      </c>
      <c r="V59" s="124"/>
      <c r="W59" s="124"/>
      <c r="X59" s="125"/>
      <c r="Y59" s="123" t="str">
        <f>IF(ISERROR(VLOOKUP(Y$58,Työntekijät!$A$2:$B$86,2,FALSE)),"",(VLOOKUP(Y$58,Työntekijät!$A$2:$B$86,2,FALSE)))</f>
        <v>Sukunimi 67</v>
      </c>
      <c r="Z59" s="124"/>
      <c r="AA59" s="124"/>
      <c r="AB59" s="125"/>
      <c r="AC59" s="123" t="str">
        <f>IF(ISERROR(VLOOKUP(AC$58,Työntekijät!$A$2:$B$86,2,FALSE)),"",(VLOOKUP(AC$58,Työntekijät!$A$2:$B$86,2,FALSE)))</f>
        <v>Sukunimi 50</v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22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68</v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>Sukunimi 3</v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6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56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43390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71" t="s">
        <v>16</v>
      </c>
      <c r="B62" s="142" t="str">
        <f>IF(ISERROR(VLOOKUP($A62,Varaosat!$A$2:$B$56,2,FALSE)),"",VLOOKUP($A62,Varaosat!$A$2:$B$56,2,FALSE))</f>
        <v>Varaosa 108</v>
      </c>
      <c r="C62" s="80">
        <f>IF(ISERROR(VLOOKUP($A62,Varaosat!$A$1:$H$54,7,FALSE)),"",VLOOKUP($A62,Varaosat!$A$1:$H$54,7,FALSE))</f>
        <v>11.842105263157896</v>
      </c>
      <c r="D62" s="80">
        <f>IF(ISERROR(VLOOKUP($A62,Varaosat!$A$1:$H$54,8,FALSE)),"",VLOOKUP($A62,Varaosat!$A$1:$H$54,8,FALSE))</f>
        <v>4.2857142857142856</v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>
        <v>38</v>
      </c>
      <c r="R62" s="130"/>
      <c r="S62" s="50">
        <v>3</v>
      </c>
      <c r="T62" s="51"/>
      <c r="U62" s="129">
        <v>46</v>
      </c>
      <c r="V62" s="130"/>
      <c r="W62" s="50">
        <v>1</v>
      </c>
      <c r="X62" s="51">
        <v>4</v>
      </c>
      <c r="Y62" s="129">
        <v>21</v>
      </c>
      <c r="Z62" s="130"/>
      <c r="AA62" s="50">
        <v>2</v>
      </c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105</v>
      </c>
      <c r="BF62" s="132"/>
      <c r="BG62" s="81">
        <f>G62+K62+O62+S62+W62+AA62+AE62+AI62+AM62+AQ62+AU62+AY62+BC62</f>
        <v>6</v>
      </c>
      <c r="BH62" s="82">
        <f>H62+L62+P62+T62+X62+AB62+AF62+AJ62+AN62+AR62+AV62+AZ62+BD62</f>
        <v>4</v>
      </c>
    </row>
    <row r="63" spans="1:60" ht="15.75" thickBot="1">
      <c r="A63" s="72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0.92105263157894735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1.1842105263157894</v>
      </c>
      <c r="V63" s="136"/>
      <c r="W63" s="136">
        <f>IF(ISERROR(X62/(60*X$60/$D62)),"",X62/(60*X$60/$D62))</f>
        <v>3.8095238095238099E-2</v>
      </c>
      <c r="X63" s="137"/>
      <c r="Y63" s="135">
        <f>IF(ISERROR((Y62-AA62)/(60*AB$60/$C62)),"",(Y62-AA62)/(60*AB$60/$C62))</f>
        <v>0.5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</v>
      </c>
      <c r="AD63" s="136"/>
      <c r="AE63" s="136">
        <f>IF(ISERROR(AF62/(60*AF$60/$D62)),"",AF62/(60*AF$60/$D62))</f>
        <v>0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0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71" t="s">
        <v>2</v>
      </c>
      <c r="B64" s="142" t="str">
        <f>IF(ISERROR(VLOOKUP($A64,Varaosat!$A$2:$B$56,2,FALSE)),"",VLOOKUP($A64,Varaosat!$A$2:$B$56,2,FALSE))</f>
        <v>Varaosa 101</v>
      </c>
      <c r="C64" s="80">
        <f>IF(ISERROR(VLOOKUP($A64,Varaosat!$A$1:$H$54,7,FALSE)),"",VLOOKUP($A64,Varaosat!$A$1:$H$54,7,FALSE))</f>
        <v>15</v>
      </c>
      <c r="D64" s="80">
        <f>IF(ISERROR(VLOOKUP($A64,Varaosat!$A$1:$H$54,8,FALSE)),"",VLOOKUP($A64,Varaosat!$A$1:$H$54,8,FALSE))</f>
        <v>6.4285714285714288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>
        <v>10</v>
      </c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10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0.33333333333333331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0</v>
      </c>
      <c r="V65" s="136"/>
      <c r="W65" s="136">
        <f>IF(ISERROR(X64/(60*X$60/$D64)),"",X64/(60*X$60/$D64))</f>
        <v>0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</v>
      </c>
      <c r="AL65" s="136"/>
      <c r="AM65" s="136">
        <f>IF(ISERROR(AN64/(60*AN$60/$D64)),"",AN64/(60*AN$60/$D64))</f>
        <v>0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71" t="s">
        <v>30</v>
      </c>
      <c r="B66" s="142" t="str">
        <f>IF(ISERROR(VLOOKUP($A66,Varaosat!$A$2:$B$56,2,FALSE)),"",VLOOKUP($A66,Varaosat!$A$2:$B$56,2,FALSE))</f>
        <v>Varaosa 117</v>
      </c>
      <c r="C66" s="80">
        <f>IF(ISERROR(VLOOKUP($A66,Varaosat!$A$1:$H$54,7,FALSE)),"",VLOOKUP($A66,Varaosat!$A$1:$H$54,7,FALSE))</f>
        <v>37.5</v>
      </c>
      <c r="D66" s="80">
        <f>IF(ISERROR(VLOOKUP($A66,Varaosat!$A$1:$H$54,8,FALSE)),"",VLOOKUP($A66,Varaosat!$A$1:$H$54,8,FALSE))</f>
        <v>8.8235294117647065</v>
      </c>
      <c r="E66" s="129"/>
      <c r="F66" s="130"/>
      <c r="G66" s="50"/>
      <c r="H66" s="51"/>
      <c r="I66" s="129">
        <v>18</v>
      </c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>
        <v>9</v>
      </c>
      <c r="AD66" s="130"/>
      <c r="AE66" s="50"/>
      <c r="AF66" s="51"/>
      <c r="AG66" s="129"/>
      <c r="AH66" s="130"/>
      <c r="AI66" s="50"/>
      <c r="AJ66" s="51"/>
      <c r="AK66" s="129">
        <v>20</v>
      </c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47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1.5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0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0.75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1.6666666666666667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71" t="s">
        <v>89</v>
      </c>
      <c r="B68" s="142" t="str">
        <f>IF(ISERROR(VLOOKUP($A68,Varaosat!$A$2:$B$56,2,FALSE)),"",VLOOKUP($A68,Varaosat!$A$2:$B$56,2,FALSE))</f>
        <v>Varaosa 148</v>
      </c>
      <c r="C68" s="80">
        <f>IF(ISERROR(VLOOKUP($A68,Varaosat!$A$1:$H$54,7,FALSE)),"",VLOOKUP($A68,Varaosat!$A$1:$H$54,7,FALSE))</f>
        <v>11.538461538461538</v>
      </c>
      <c r="D68" s="80">
        <f>IF(ISERROR(VLOOKUP($A68,Varaosat!$A$1:$H$54,8,FALSE)),"",VLOOKUP($A68,Varaosat!$A$1:$H$54,8,FALSE))</f>
        <v>5</v>
      </c>
      <c r="E68" s="129"/>
      <c r="F68" s="130"/>
      <c r="G68" s="50"/>
      <c r="H68" s="51"/>
      <c r="I68" s="129"/>
      <c r="J68" s="130"/>
      <c r="K68" s="50"/>
      <c r="L68" s="51"/>
      <c r="M68" s="129">
        <v>25</v>
      </c>
      <c r="N68" s="130"/>
      <c r="O68" s="50"/>
      <c r="P68" s="51">
        <v>1</v>
      </c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>
        <v>13</v>
      </c>
      <c r="AH68" s="130"/>
      <c r="AI68" s="50">
        <v>1</v>
      </c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>
        <v>15</v>
      </c>
      <c r="BB68" s="130"/>
      <c r="BC68" s="50"/>
      <c r="BD68" s="51"/>
      <c r="BE68" s="131">
        <f>E68+I68+M68+Q68+U68+Y68+AC68+AG68+AK68+AO68+AS68+AW68+BA68</f>
        <v>53</v>
      </c>
      <c r="BF68" s="132"/>
      <c r="BG68" s="81">
        <f>G68+K68+O68+S68+W68+AA68+AE68+AI68+AM68+AQ68+AU68+AY68+BC68</f>
        <v>1</v>
      </c>
      <c r="BH68" s="82">
        <f>H68+L68+P68+T68+X68+AB68+AF68+AJ68+AN68+AR68+AV68+AZ68+BD68</f>
        <v>1</v>
      </c>
    </row>
    <row r="69" spans="1:60" ht="15.75" thickBot="1">
      <c r="A69" s="72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</v>
      </c>
      <c r="J69" s="136"/>
      <c r="K69" s="136">
        <f>IF(ISERROR(L68/(60*L$60/$D68)),"",L68/(60*L$60/$D68))</f>
        <v>0</v>
      </c>
      <c r="L69" s="137"/>
      <c r="M69" s="135">
        <f>IF(ISERROR((M68-O68)/(60*P$60/$C68)),"",(M68-O68)/(60*P$60/$C68))</f>
        <v>0.64102564102564108</v>
      </c>
      <c r="N69" s="136"/>
      <c r="O69" s="136">
        <f>IF(ISERROR(P68/(60*P$60/$D68)),"",P68/(60*P$60/$D68))</f>
        <v>1.1111111111111112E-2</v>
      </c>
      <c r="P69" s="137"/>
      <c r="Q69" s="135">
        <f>IF(ISERROR((Q68-S68)/(60*T$60/$C68)),"",(Q68-S68)/(60*T$60/$C68))</f>
        <v>0</v>
      </c>
      <c r="R69" s="136"/>
      <c r="S69" s="136">
        <f>IF(ISERROR(T68/(60*T$60/$D68)),"",T68/(60*T$60/$D68))</f>
        <v>0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0.30769230769230771</v>
      </c>
      <c r="AH69" s="136"/>
      <c r="AI69" s="136">
        <f>IF(ISERROR(AJ68/(60*AJ$60/$D68)),"",AJ68/(60*AJ$60/$D68))</f>
        <v>0</v>
      </c>
      <c r="AJ69" s="137"/>
      <c r="AK69" s="135">
        <f>IF(ISERROR((AK68-AM68)/(60*AN$60/$C68)),"",(AK68-AM68)/(60*AN$60/$C68))</f>
        <v>0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0.38461538461538464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71" t="s">
        <v>81</v>
      </c>
      <c r="B70" s="142" t="str">
        <f>IF(ISERROR(VLOOKUP($A70,Varaosat!$A$2:$B$56,2,FALSE)),"",VLOOKUP($A70,Varaosat!$A$2:$B$56,2,FALSE))</f>
        <v>Varaosa 144</v>
      </c>
      <c r="C70" s="80">
        <f>IF(ISERROR(VLOOKUP($A70,Varaosat!$A$1:$H$54,7,FALSE)),"",VLOOKUP($A70,Varaosat!$A$1:$H$54,7,FALSE))</f>
        <v>20.454545454545453</v>
      </c>
      <c r="D70" s="80">
        <f>IF(ISERROR(VLOOKUP($A70,Varaosat!$A$1:$H$54,8,FALSE)),"",VLOOKUP($A70,Varaosat!$A$1:$H$54,8,FALSE))</f>
        <v>9</v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>
        <v>14</v>
      </c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14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72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</v>
      </c>
      <c r="J71" s="136"/>
      <c r="K71" s="136">
        <f>IF(ISERROR(L70/(60*L$60/$D70)),"",L70/(60*L$60/$D70))</f>
        <v>0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</v>
      </c>
      <c r="Z71" s="136"/>
      <c r="AA71" s="136">
        <f>IF(ISERROR(AB70/(60*AB$60/$D70)),"",AB70/(60*AB$60/$D70))</f>
        <v>0</v>
      </c>
      <c r="AB71" s="137"/>
      <c r="AC71" s="135">
        <f>IF(ISERROR((AC70-AE70)/(60*AF$60/$C70)),"",(AC70-AE70)/(60*AF$60/$C70))</f>
        <v>0.63636363636363635</v>
      </c>
      <c r="AD71" s="136"/>
      <c r="AE71" s="136">
        <f>IF(ISERROR(AF70/(60*AF$60/$D70)),"",AF70/(60*AF$60/$D70))</f>
        <v>0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144" t="s">
        <v>75</v>
      </c>
      <c r="B72" s="142" t="str">
        <f>IF(ISERROR(VLOOKUP($A72,Varaosat!$A$2:$B$56,2,FALSE)),"",VLOOKUP($A72,Varaosat!$A$2:$B$56,2,FALSE))</f>
        <v>Varaosa 141</v>
      </c>
      <c r="C72" s="80">
        <f>IF(ISERROR(VLOOKUP($A72,Varaosat!$A$1:$H$54,7,FALSE)),"",VLOOKUP($A72,Varaosat!$A$1:$H$54,7,FALSE))</f>
        <v>21.428571428571427</v>
      </c>
      <c r="D72" s="80">
        <f>IF(ISERROR(VLOOKUP($A72,Varaosat!$A$1:$H$54,8,FALSE)),"",VLOOKUP($A72,Varaosat!$A$1:$H$54,8,FALSE))</f>
        <v>8.3333333333333339</v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>
        <v>21</v>
      </c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21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5"/>
      <c r="B73" s="143"/>
      <c r="C73" s="133" t="s">
        <v>137</v>
      </c>
      <c r="D73" s="134"/>
      <c r="E73" s="135">
        <f>IF(ISERROR((E72-G72)/(60*H$60/$C72)),"",(E72-G72)/(60*H$60/$C72))</f>
        <v>0</v>
      </c>
      <c r="F73" s="136"/>
      <c r="G73" s="136">
        <f>IF(ISERROR(H72/(60*H$60/$D72)),"",H72/(60*H$60/$D72))</f>
        <v>0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1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144" t="s">
        <v>34</v>
      </c>
      <c r="B74" s="142" t="str">
        <f>IF(ISERROR(VLOOKUP($A74,Varaosat!$A$2:$B$56,2,FALSE)),"",VLOOKUP($A74,Varaosat!$A$2:$B$56,2,FALSE))</f>
        <v>Varaosa 120</v>
      </c>
      <c r="C74" s="80">
        <f>IF(ISERROR(VLOOKUP($A74,Varaosat!$A$1:$H$54,7,FALSE)),"",VLOOKUP($A74,Varaosat!$A$1:$H$54,7,FALSE))</f>
        <v>16.071428571428573</v>
      </c>
      <c r="D74" s="80">
        <f>IF(ISERROR(VLOOKUP($A74,Varaosat!$A$1:$H$54,8,FALSE)),"",VLOOKUP($A74,Varaosat!$A$1:$H$54,8,FALSE))</f>
        <v>5.8441558441558445</v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>
        <v>14</v>
      </c>
      <c r="AT74" s="130"/>
      <c r="AU74" s="50">
        <v>1</v>
      </c>
      <c r="AV74" s="51">
        <v>3</v>
      </c>
      <c r="AW74" s="129">
        <v>11</v>
      </c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25</v>
      </c>
      <c r="BF74" s="132"/>
      <c r="BG74" s="81">
        <f>G74+K74+O74+S74+W74+AA74+AE74+AI74+AM74+AQ74+AU74+AY74+BC74</f>
        <v>1</v>
      </c>
      <c r="BH74" s="82">
        <f>H74+L74+P74+T74+X74+AB74+AF74+AJ74+AN74+AR74+AV74+AZ74+BD74</f>
        <v>3</v>
      </c>
    </row>
    <row r="75" spans="1:60" ht="15.75" thickBot="1">
      <c r="A75" s="145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</v>
      </c>
      <c r="J75" s="136"/>
      <c r="K75" s="136">
        <f>IF(ISERROR(L74/(60*L$60/$D74)),"",L74/(60*L$60/$D74))</f>
        <v>0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0</v>
      </c>
      <c r="AH75" s="136"/>
      <c r="AI75" s="136">
        <f>IF(ISERROR(AJ74/(60*AJ$60/$D74)),"",AJ74/(60*AJ$60/$D74))</f>
        <v>0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0.46428571428571436</v>
      </c>
      <c r="AT75" s="136"/>
      <c r="AU75" s="136">
        <f>IF(ISERROR(AV74/(60*AV$60/$D74)),"",AV74/(60*AV$60/$D74))</f>
        <v>3.896103896103896E-2</v>
      </c>
      <c r="AV75" s="137"/>
      <c r="AW75" s="135">
        <f>IF(ISERROR((AW74-AY74)/(60*AZ$60/$C74)),"",(AW74-AY74)/(60*AZ$60/$C74))</f>
        <v>0.3928571428571429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0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144" t="s">
        <v>4</v>
      </c>
      <c r="B76" s="142" t="str">
        <f>IF(ISERROR(VLOOKUP($A76,Varaosat!$A$2:$B$56,2,FALSE)),"",VLOOKUP($A76,Varaosat!$A$2:$B$56,2,FALSE))</f>
        <v>Varaosa 102</v>
      </c>
      <c r="C76" s="80">
        <f>IF(ISERROR(VLOOKUP($A76,Varaosat!$A$1:$H$54,7,FALSE)),"",VLOOKUP($A76,Varaosat!$A$1:$H$54,7,FALSE))</f>
        <v>28.125</v>
      </c>
      <c r="D76" s="80">
        <f>IF(ISERROR(VLOOKUP($A76,Varaosat!$A$1:$H$54,8,FALSE)),"",VLOOKUP($A76,Varaosat!$A$1:$H$54,8,FALSE))</f>
        <v>9.5744680851063837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>
        <v>10</v>
      </c>
      <c r="AT76" s="130"/>
      <c r="AU76" s="50"/>
      <c r="AV76" s="51">
        <v>2</v>
      </c>
      <c r="AW76" s="129">
        <v>8</v>
      </c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18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2</v>
      </c>
    </row>
    <row r="77" spans="1:60">
      <c r="A77" s="191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0.625</v>
      </c>
      <c r="AT77" s="136"/>
      <c r="AU77" s="136">
        <f>IF(ISERROR(AV76/(60*AV$60/$D76)),"",AV76/(60*AV$60/$D76))</f>
        <v>4.2553191489361701E-2</v>
      </c>
      <c r="AV77" s="137"/>
      <c r="AW77" s="135">
        <f>IF(ISERROR((AW76-AY76)/(60*AZ$60/$C76)),"",(AW76-AY76)/(60*AZ$60/$C76))</f>
        <v>0.5</v>
      </c>
      <c r="AX77" s="136"/>
      <c r="AY77" s="136">
        <f>IF(ISERROR(AZ76/(60*AZ$60/$D76)),"",AZ76/(60*AZ$60/$D76))</f>
        <v>0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92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92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92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92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92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92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92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92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92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92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92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92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93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1.5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0.64102564102564108</v>
      </c>
      <c r="N106" s="147"/>
      <c r="O106" s="147">
        <f t="shared" ref="O106" si="27">SUM(O63,O65,O67,O69,O71,O73,O75,O77,O79,O81,O83,O85,O87,O89,O91,O93,O95,O97,O99,O101,O103,O105)</f>
        <v>1.1111111111111112E-2</v>
      </c>
      <c r="P106" s="148"/>
      <c r="Q106" s="149">
        <f t="shared" ref="Q106" si="28">SUM(Q63,Q65,Q67,Q69,Q71,Q73,Q75,Q77,Q79,Q81,Q83,Q85,Q87,Q89,Q91,Q93,Q95,Q97,Q99,Q101,Q103,Q105)</f>
        <v>1.2543859649122806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1.1842105263157894</v>
      </c>
      <c r="V106" s="147"/>
      <c r="W106" s="147">
        <f t="shared" ref="W106" si="31">SUM(W63,W65,W67,W69,W71,W73,W75,W77,W79,W81,W83,W85,W87,W89,W91,W93,W95,W97,W99,W101,W103,W105)</f>
        <v>3.8095238095238099E-2</v>
      </c>
      <c r="X106" s="148"/>
      <c r="Y106" s="149">
        <f t="shared" ref="Y106" si="32">SUM(Y63,Y65,Y67,Y69,Y71,Y73,Y75,Y77,Y79,Y81,Y83,Y85,Y87,Y89,Y91,Y93,Y95,Y97,Y99,Y101,Y103,Y105)</f>
        <v>1.5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1.3863636363636362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0.30769230769230771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1.6666666666666667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1.0892857142857144</v>
      </c>
      <c r="AT106" s="147"/>
      <c r="AU106" s="147">
        <f t="shared" ref="AU106" si="43">SUM(AU63,AU65,AU67,AU69,AU71,AU73,AU75,AU77,AU79,AU81,AU83,AU85,AU87,AU89,AU91,AU93,AU95,AU97,AU99,AU101,AU103,AU105)</f>
        <v>8.1514230450400654E-2</v>
      </c>
      <c r="AV106" s="148"/>
      <c r="AW106" s="149">
        <f t="shared" ref="AW106" si="44">SUM(AW63,AW65,AW67,AW69,AW71,AW73,AW75,AW77,AW79,AW81,AW83,AW85,AW87,AW89,AW91,AW93,AW95,AW97,AW99,AW101,AW103,AW105)</f>
        <v>0.8928571428571429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0.38461538461538464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11.807102984734565</v>
      </c>
      <c r="BF106" s="152"/>
      <c r="BG106" s="153">
        <f>SUM(G106,K106,O106,S106,W106,AA106,AE106,AI106,AM106,AQ106,AU106,AY106,BC106)</f>
        <v>0.13072057965674988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92247</v>
      </c>
      <c r="J111" s="111"/>
      <c r="K111" s="111"/>
      <c r="L111" s="112"/>
      <c r="M111" s="110">
        <v>92067</v>
      </c>
      <c r="N111" s="111"/>
      <c r="O111" s="111"/>
      <c r="P111" s="112"/>
      <c r="Q111" s="110">
        <v>92755</v>
      </c>
      <c r="R111" s="111"/>
      <c r="S111" s="111"/>
      <c r="T111" s="112"/>
      <c r="U111" s="110">
        <v>92039</v>
      </c>
      <c r="V111" s="111"/>
      <c r="W111" s="111"/>
      <c r="X111" s="112"/>
      <c r="Y111" s="110">
        <v>92371</v>
      </c>
      <c r="Z111" s="111"/>
      <c r="AA111" s="111"/>
      <c r="AB111" s="112"/>
      <c r="AC111" s="110"/>
      <c r="AD111" s="111"/>
      <c r="AE111" s="111"/>
      <c r="AF111" s="112"/>
      <c r="AG111" s="110">
        <v>92065</v>
      </c>
      <c r="AH111" s="111"/>
      <c r="AI111" s="111"/>
      <c r="AJ111" s="112"/>
      <c r="AK111" s="110">
        <v>92373</v>
      </c>
      <c r="AL111" s="111"/>
      <c r="AM111" s="111"/>
      <c r="AN111" s="112"/>
      <c r="AO111" s="110">
        <v>92102</v>
      </c>
      <c r="AP111" s="111"/>
      <c r="AQ111" s="111"/>
      <c r="AR111" s="112"/>
      <c r="AS111" s="110">
        <v>92086</v>
      </c>
      <c r="AT111" s="111"/>
      <c r="AU111" s="111"/>
      <c r="AV111" s="112"/>
      <c r="AW111" s="110">
        <v>92109</v>
      </c>
      <c r="AX111" s="111"/>
      <c r="AY111" s="111"/>
      <c r="AZ111" s="112"/>
      <c r="BA111" s="110">
        <v>92953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51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19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73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8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57</v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17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>Sukunimi 58</v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31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24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35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81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43390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 t="s">
        <v>16</v>
      </c>
      <c r="B115" s="142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29"/>
      <c r="F115" s="130"/>
      <c r="G115" s="50"/>
      <c r="H115" s="51"/>
      <c r="I115" s="129">
        <v>29</v>
      </c>
      <c r="J115" s="130"/>
      <c r="K115" s="50">
        <v>1</v>
      </c>
      <c r="L115" s="51">
        <v>1</v>
      </c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>
        <v>17</v>
      </c>
      <c r="AP115" s="130"/>
      <c r="AQ115" s="50"/>
      <c r="AR115" s="51"/>
      <c r="AS115" s="129">
        <v>18</v>
      </c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64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>
      <c r="A116" s="192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0.73684210526315785</v>
      </c>
      <c r="J116" s="136"/>
      <c r="K116" s="136">
        <f>IF(ISERROR(L115/(60*L$113/$D115)),"",L115/(60*L$113/$D115))</f>
        <v>9.5238095238095247E-3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0.44736842105263158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0.47368421052631576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94" t="s">
        <v>38</v>
      </c>
      <c r="B117" s="142" t="str">
        <f>IF(ISERROR(VLOOKUP($A117,Varaosat!$A$2:$B$56,2,FALSE)),"",VLOOKUP($A117,Varaosat!$A$2:$B$56,2,FALSE))</f>
        <v>Varaosa 122</v>
      </c>
      <c r="C117" s="80">
        <f>IF(ISERROR(VLOOKUP($A117,Varaosat!$A$1:$H$54,7,FALSE)),"",VLOOKUP($A117,Varaosat!$A$1:$H$54,7,FALSE))</f>
        <v>10</v>
      </c>
      <c r="D117" s="83">
        <f>IF(ISERROR(VLOOKUP($A117,Varaosat!$A$1:$H$54,8,FALSE)),"",VLOOKUP($A117,Varaosat!$A$1:$H$54,8,FALSE))</f>
        <v>4.0909090909090908</v>
      </c>
      <c r="E117" s="129"/>
      <c r="F117" s="130"/>
      <c r="G117" s="50"/>
      <c r="H117" s="51"/>
      <c r="I117" s="129"/>
      <c r="J117" s="130"/>
      <c r="K117" s="50"/>
      <c r="L117" s="51"/>
      <c r="M117" s="129">
        <v>17</v>
      </c>
      <c r="N117" s="130"/>
      <c r="O117" s="50"/>
      <c r="P117" s="51">
        <v>1</v>
      </c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17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1</v>
      </c>
    </row>
    <row r="118" spans="1:60">
      <c r="A118" s="192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0.37777777777777777</v>
      </c>
      <c r="N118" s="136"/>
      <c r="O118" s="136">
        <f>IF(ISERROR(P117/(60*P$113/$D117)),"",P117/(60*P$113/$D117))</f>
        <v>9.0909090909090905E-3</v>
      </c>
      <c r="P118" s="137"/>
      <c r="Q118" s="135">
        <f>IF(ISERROR((Q117-S117)/(60*T$113/$C117)),"",(Q117-S117)/(60*T$113/$C117))</f>
        <v>0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92" t="s">
        <v>36</v>
      </c>
      <c r="B119" s="142" t="str">
        <f>IF(ISERROR(VLOOKUP($A119,Varaosat!$A$2:$B$56,2,FALSE)),"",VLOOKUP($A119,Varaosat!$A$2:$B$56,2,FALSE))</f>
        <v>Varaosa 121</v>
      </c>
      <c r="C119" s="80">
        <f>IF(ISERROR(VLOOKUP($A119,Varaosat!$A$1:$H$54,7,FALSE)),"",VLOOKUP($A119,Varaosat!$A$1:$H$54,7,FALSE))</f>
        <v>18.75</v>
      </c>
      <c r="D119" s="83">
        <f>IF(ISERROR(VLOOKUP($A119,Varaosat!$A$1:$H$54,8,FALSE)),"",VLOOKUP($A119,Varaosat!$A$1:$H$54,8,FALSE))</f>
        <v>5.8441558441558445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>
        <v>24</v>
      </c>
      <c r="R119" s="130"/>
      <c r="S119" s="50">
        <v>1</v>
      </c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24</v>
      </c>
      <c r="BF119" s="132"/>
      <c r="BG119" s="81">
        <f>G119+K119+O119+S119+W119+AA119+AE119+AI119+AM119+AQ119+AU119+AY119+BC119</f>
        <v>1</v>
      </c>
      <c r="BH119" s="82">
        <f>H119+L119+P119+T119+X119+AB119+AF119+AJ119+AN119+AR119+AV119+AZ119+BD119</f>
        <v>0</v>
      </c>
    </row>
    <row r="120" spans="1:60">
      <c r="A120" s="192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0.95833333333333337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92" t="s">
        <v>55</v>
      </c>
      <c r="B121" s="142" t="str">
        <f>IF(ISERROR(VLOOKUP($A121,Varaosat!$A$2:$B$56,2,FALSE)),"",VLOOKUP($A121,Varaosat!$A$2:$B$56,2,FALSE))</f>
        <v>Varaosa 131</v>
      </c>
      <c r="C121" s="80">
        <f>IF(ISERROR(VLOOKUP($A121,Varaosat!$A$1:$H$54,7,FALSE)),"",VLOOKUP($A121,Varaosat!$A$1:$H$54,7,FALSE))</f>
        <v>17.307692307692307</v>
      </c>
      <c r="D121" s="83">
        <f>IF(ISERROR(VLOOKUP($A121,Varaosat!$A$1:$H$54,8,FALSE)),"",VLOOKUP($A121,Varaosat!$A$1:$H$54,8,FALSE))</f>
        <v>6.617647058823529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>
        <v>9</v>
      </c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>
        <v>5</v>
      </c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14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92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0.34615384615384615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0.19230769230769232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92" t="s">
        <v>89</v>
      </c>
      <c r="B123" s="142" t="str">
        <f>IF(ISERROR(VLOOKUP($A123,Varaosat!$A$2:$B$56,2,FALSE)),"",VLOOKUP($A123,Varaosat!$A$2:$B$56,2,FALSE))</f>
        <v>Varaosa 148</v>
      </c>
      <c r="C123" s="80">
        <f>IF(ISERROR(VLOOKUP($A123,Varaosat!$A$1:$H$54,7,FALSE)),"",VLOOKUP($A123,Varaosat!$A$1:$H$54,7,FALSE))</f>
        <v>11.538461538461538</v>
      </c>
      <c r="D123" s="83">
        <f>IF(ISERROR(VLOOKUP($A123,Varaosat!$A$1:$H$54,8,FALSE)),"",VLOOKUP($A123,Varaosat!$A$1:$H$54,8,FALSE))</f>
        <v>5</v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>
        <v>48</v>
      </c>
      <c r="BB123" s="130"/>
      <c r="BC123" s="50"/>
      <c r="BD123" s="51"/>
      <c r="BE123" s="131">
        <f>E123+I123+M123+Q123+U123+Y123+AC123+AG123+AK123+AO123+AS123+AW123+BA123</f>
        <v>48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92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0</v>
      </c>
      <c r="J124" s="136"/>
      <c r="K124" s="136">
        <f>IF(ISERROR(L123/(60*L$113/$D123)),"",L123/(60*L$113/$D123))</f>
        <v>0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1.2307692307692308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92" t="s">
        <v>4</v>
      </c>
      <c r="B125" s="142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>
        <v>4</v>
      </c>
      <c r="AT125" s="130"/>
      <c r="AU125" s="50"/>
      <c r="AV125" s="51"/>
      <c r="AW125" s="129">
        <v>4</v>
      </c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8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92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0.25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0.25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92" t="s">
        <v>75</v>
      </c>
      <c r="B127" s="142" t="str">
        <f>IF(ISERROR(VLOOKUP($A127,Varaosat!$A$2:$B$56,2,FALSE)),"",VLOOKUP($A127,Varaosat!$A$2:$B$56,2,FALSE))</f>
        <v>Varaosa 141</v>
      </c>
      <c r="C127" s="80">
        <f>IF(ISERROR(VLOOKUP($A127,Varaosat!$A$1:$H$54,7,FALSE)),"",VLOOKUP($A127,Varaosat!$A$1:$H$54,7,FALSE))</f>
        <v>21.428571428571427</v>
      </c>
      <c r="D127" s="83">
        <f>IF(ISERROR(VLOOKUP($A127,Varaosat!$A$1:$H$54,8,FALSE)),"",VLOOKUP($A127,Varaosat!$A$1:$H$54,8,FALSE))</f>
        <v>8.3333333333333339</v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>
        <v>13</v>
      </c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13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92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</v>
      </c>
      <c r="N128" s="136"/>
      <c r="O128" s="136">
        <f>IF(ISERROR(P127/(60*P$113/$D127)),"",P127/(60*P$113/$D127))</f>
        <v>0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0.61904761904761907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0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92" t="s">
        <v>81</v>
      </c>
      <c r="B129" s="142" t="str">
        <f>IF(ISERROR(VLOOKUP($A129,Varaosat!$A$2:$B$56,2,FALSE)),"",VLOOKUP($A129,Varaosat!$A$2:$B$56,2,FALSE))</f>
        <v>Varaosa 144</v>
      </c>
      <c r="C129" s="80">
        <f>IF(ISERROR(VLOOKUP($A129,Varaosat!$A$1:$H$54,7,FALSE)),"",VLOOKUP($A129,Varaosat!$A$1:$H$54,7,FALSE))</f>
        <v>20.454545454545453</v>
      </c>
      <c r="D129" s="83">
        <f>IF(ISERROR(VLOOKUP($A129,Varaosat!$A$1:$H$54,8,FALSE)),"",VLOOKUP($A129,Varaosat!$A$1:$H$54,8,FALSE))</f>
        <v>9</v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>
        <v>11</v>
      </c>
      <c r="Z129" s="130"/>
      <c r="AA129" s="50">
        <v>2</v>
      </c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11</v>
      </c>
      <c r="BF129" s="132"/>
      <c r="BG129" s="81">
        <f>G129+K129+O129+S129+W129+AA129+AE129+AI129+AM129+AQ129+AU129+AY129+BC129</f>
        <v>2</v>
      </c>
      <c r="BH129" s="82">
        <f>H129+L129+P129+T129+X129+AB129+AF129+AJ129+AN129+AR129+AV129+AZ129+BD129</f>
        <v>0</v>
      </c>
    </row>
    <row r="130" spans="1:60">
      <c r="A130" s="192"/>
      <c r="B130" s="143"/>
      <c r="C130" s="133" t="s">
        <v>137</v>
      </c>
      <c r="D130" s="134"/>
      <c r="E130" s="135">
        <f>IF(ISERROR((E129-G129)/(60*H$113/$C129)),"",(E129-G129)/(60*H$113/$C129))</f>
        <v>0</v>
      </c>
      <c r="F130" s="136"/>
      <c r="G130" s="136">
        <f>IF(ISERROR(H129/(60*H$113/$D129)),"",H129/(60*H$113/$D129))</f>
        <v>0</v>
      </c>
      <c r="H130" s="137"/>
      <c r="I130" s="135">
        <f>IF(ISERROR((I129-K129)/(60*L$113/$C129)),"",(I129-K129)/(60*L$113/$C129))</f>
        <v>0</v>
      </c>
      <c r="J130" s="136"/>
      <c r="K130" s="136">
        <f>IF(ISERROR(L129/(60*L$113/$D129)),"",L129/(60*L$113/$D129))</f>
        <v>0</v>
      </c>
      <c r="L130" s="137"/>
      <c r="M130" s="135">
        <f>IF(ISERROR((M129-O129)/(60*P$113/$C129)),"",(M129-O129)/(60*P$113/$C129))</f>
        <v>0</v>
      </c>
      <c r="N130" s="136"/>
      <c r="O130" s="136">
        <f>IF(ISERROR(P129/(60*P$113/$D129)),"",P129/(60*P$113/$D129))</f>
        <v>0</v>
      </c>
      <c r="P130" s="137"/>
      <c r="Q130" s="135">
        <f>IF(ISERROR((Q129-S129)/(60*T$113/$C129)),"",(Q129-S129)/(60*T$113/$C129))</f>
        <v>0</v>
      </c>
      <c r="R130" s="136"/>
      <c r="S130" s="136">
        <f>IF(ISERROR(T129/(60*T$113/$D129)),"",T129/(60*T$113/$D129))</f>
        <v>0</v>
      </c>
      <c r="T130" s="137"/>
      <c r="U130" s="135">
        <f>IF(ISERROR((U129-W129)/(60*X$113/$C129)),"",(U129-W129)/(60*X$113/$C129))</f>
        <v>0</v>
      </c>
      <c r="V130" s="136"/>
      <c r="W130" s="136">
        <f>IF(ISERROR(X129/(60*X$113/$D129)),"",X129/(60*X$113/$D129))</f>
        <v>0</v>
      </c>
      <c r="X130" s="137"/>
      <c r="Y130" s="135">
        <f>IF(ISERROR((Y129-AA129)/(60*AB$113/$C129)),"",(Y129-AA129)/(60*AB$113/$C129))</f>
        <v>0.40909090909090912</v>
      </c>
      <c r="Z130" s="136"/>
      <c r="AA130" s="136">
        <f>IF(ISERROR(AB129/(60*AB$113/$D129)),"",AB129/(60*AB$113/$D129))</f>
        <v>0</v>
      </c>
      <c r="AB130" s="137"/>
      <c r="AC130" s="135">
        <f>IF(ISERROR((AC129-AE129)/(60*AF$113/$C129)),"",(AC129-AE129)/(60*AF$113/$C129))</f>
        <v>0</v>
      </c>
      <c r="AD130" s="136"/>
      <c r="AE130" s="136">
        <f>IF(ISERROR(AF129/(60*AF$113/$D129)),"",AF129/(60*AF$113/$D129))</f>
        <v>0</v>
      </c>
      <c r="AF130" s="137"/>
      <c r="AG130" s="135">
        <f>IF(ISERROR((AG129-AI129)/(60*AJ$113/$C129)),"",(AG129-AI129)/(60*AJ$113/$C129))</f>
        <v>0</v>
      </c>
      <c r="AH130" s="136"/>
      <c r="AI130" s="136">
        <f>IF(ISERROR(AJ129/(60*AJ$113/$D129)),"",AJ129/(60*AJ$113/$D129))</f>
        <v>0</v>
      </c>
      <c r="AJ130" s="137"/>
      <c r="AK130" s="135">
        <f>IF(ISERROR((AK129-AM129)/(60*AN$113/$C129)),"",(AK129-AM129)/(60*AN$113/$C129))</f>
        <v>0</v>
      </c>
      <c r="AL130" s="136"/>
      <c r="AM130" s="136">
        <f>IF(ISERROR(AN129/(60*AN$113/$D129)),"",AN129/(60*AN$113/$D129))</f>
        <v>0</v>
      </c>
      <c r="AN130" s="137"/>
      <c r="AO130" s="135">
        <f>IF(ISERROR((AO129-AQ129)/(60*AR$113/$C129)),"",(AO129-AQ129)/(60*AR$113/$C129))</f>
        <v>0</v>
      </c>
      <c r="AP130" s="136"/>
      <c r="AQ130" s="136">
        <f>IF(ISERROR(AR129/(60*AR$113/$D129)),"",AR129/(60*AR$113/$D129))</f>
        <v>0</v>
      </c>
      <c r="AR130" s="137"/>
      <c r="AS130" s="135">
        <f>IF(ISERROR((AS129-AU129)/(60*AV$113/$C129)),"",(AS129-AU129)/(60*AV$113/$C129))</f>
        <v>0</v>
      </c>
      <c r="AT130" s="136"/>
      <c r="AU130" s="136">
        <f>IF(ISERROR(AV129/(60*AV$113/$D129)),"",AV129/(60*AV$113/$D129))</f>
        <v>0</v>
      </c>
      <c r="AV130" s="137"/>
      <c r="AW130" s="135">
        <f>IF(ISERROR((AW129-AY129)/(60*AZ$113/$C129)),"",(AW129-AY129)/(60*AZ$113/$C129))</f>
        <v>0</v>
      </c>
      <c r="AX130" s="136"/>
      <c r="AY130" s="136">
        <f>IF(ISERROR(AZ129/(60*AZ$113/$D129)),"",AZ129/(60*AZ$113/$D129))</f>
        <v>0</v>
      </c>
      <c r="AZ130" s="137"/>
      <c r="BA130" s="135">
        <f>IF(ISERROR((BA129-BC129)/(60*BD$113/$C129)),"",(BA129-BC129)/(60*BD$113/$C129))</f>
        <v>0</v>
      </c>
      <c r="BB130" s="136"/>
      <c r="BC130" s="136">
        <f>IF(ISERROR(BD129/(60*BD$113/$D129)),"",BD129/(60*BD$113/$D129))</f>
        <v>0</v>
      </c>
      <c r="BD130" s="137"/>
      <c r="BE130" s="138"/>
      <c r="BF130" s="139"/>
      <c r="BG130" s="53"/>
      <c r="BH130" s="54"/>
    </row>
    <row r="131" spans="1:60">
      <c r="A131" s="192" t="s">
        <v>30</v>
      </c>
      <c r="B131" s="142" t="str">
        <f>IF(ISERROR(VLOOKUP($A131,Varaosat!$A$2:$B$56,2,FALSE)),"",VLOOKUP($A131,Varaosat!$A$2:$B$56,2,FALSE))</f>
        <v>Varaosa 117</v>
      </c>
      <c r="C131" s="80">
        <f>IF(ISERROR(VLOOKUP($A131,Varaosat!$A$1:$H$54,7,FALSE)),"",VLOOKUP($A131,Varaosat!$A$1:$H$54,7,FALSE))</f>
        <v>37.5</v>
      </c>
      <c r="D131" s="83">
        <f>IF(ISERROR(VLOOKUP($A131,Varaosat!$A$1:$H$54,8,FALSE)),"",VLOOKUP($A131,Varaosat!$A$1:$H$54,8,FALSE))</f>
        <v>8.8235294117647065</v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>
        <v>19</v>
      </c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19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95"/>
      <c r="B132" s="143"/>
      <c r="C132" s="133" t="s">
        <v>137</v>
      </c>
      <c r="D132" s="134"/>
      <c r="E132" s="135">
        <f>IF(ISERROR((E131-G131)/(60*H$113/$C131)),"",(E131-G131)/(60*H$113/$C131))</f>
        <v>0</v>
      </c>
      <c r="F132" s="136"/>
      <c r="G132" s="136">
        <f>IF(ISERROR(H131/(60*H$113/$D131)),"",H131/(60*H$113/$D131))</f>
        <v>0</v>
      </c>
      <c r="H132" s="137"/>
      <c r="I132" s="135">
        <f>IF(ISERROR((I131-K131)/(60*L$113/$C131)),"",(I131-K131)/(60*L$113/$C131))</f>
        <v>0</v>
      </c>
      <c r="J132" s="136"/>
      <c r="K132" s="136">
        <f>IF(ISERROR(L131/(60*L$113/$D131)),"",L131/(60*L$113/$D131))</f>
        <v>0</v>
      </c>
      <c r="L132" s="137"/>
      <c r="M132" s="135">
        <f>IF(ISERROR((M131-O131)/(60*P$113/$C131)),"",(M131-O131)/(60*P$113/$C131))</f>
        <v>0</v>
      </c>
      <c r="N132" s="136"/>
      <c r="O132" s="136">
        <f>IF(ISERROR(P131/(60*P$113/$D131)),"",P131/(60*P$113/$D131))</f>
        <v>0</v>
      </c>
      <c r="P132" s="137"/>
      <c r="Q132" s="135">
        <f>IF(ISERROR((Q131-S131)/(60*T$113/$C131)),"",(Q131-S131)/(60*T$113/$C131))</f>
        <v>0</v>
      </c>
      <c r="R132" s="136"/>
      <c r="S132" s="136">
        <f>IF(ISERROR(T131/(60*T$113/$D131)),"",T131/(60*T$113/$D131))</f>
        <v>0</v>
      </c>
      <c r="T132" s="137"/>
      <c r="U132" s="135">
        <f>IF(ISERROR((U131-W131)/(60*X$113/$C131)),"",(U131-W131)/(60*X$113/$C131))</f>
        <v>0</v>
      </c>
      <c r="V132" s="136"/>
      <c r="W132" s="136">
        <f>IF(ISERROR(X131/(60*X$113/$D131)),"",X131/(60*X$113/$D131))</f>
        <v>0</v>
      </c>
      <c r="X132" s="137"/>
      <c r="Y132" s="135">
        <f>IF(ISERROR((Y131-AA131)/(60*AB$113/$C131)),"",(Y131-AA131)/(60*AB$113/$C131))</f>
        <v>0</v>
      </c>
      <c r="Z132" s="136"/>
      <c r="AA132" s="136">
        <f>IF(ISERROR(AB131/(60*AB$113/$D131)),"",AB131/(60*AB$113/$D131))</f>
        <v>0</v>
      </c>
      <c r="AB132" s="137"/>
      <c r="AC132" s="135">
        <f>IF(ISERROR((AC131-AE131)/(60*AF$113/$C131)),"",(AC131-AE131)/(60*AF$113/$C131))</f>
        <v>0</v>
      </c>
      <c r="AD132" s="136"/>
      <c r="AE132" s="136">
        <f>IF(ISERROR(AF131/(60*AF$113/$D131)),"",AF131/(60*AF$113/$D131))</f>
        <v>0</v>
      </c>
      <c r="AF132" s="137"/>
      <c r="AG132" s="135">
        <f>IF(ISERROR((AG131-AI131)/(60*AJ$113/$C131)),"",(AG131-AI131)/(60*AJ$113/$C131))</f>
        <v>0</v>
      </c>
      <c r="AH132" s="136"/>
      <c r="AI132" s="136">
        <f>IF(ISERROR(AJ131/(60*AJ$113/$D131)),"",AJ131/(60*AJ$113/$D131))</f>
        <v>0</v>
      </c>
      <c r="AJ132" s="137"/>
      <c r="AK132" s="135">
        <f>IF(ISERROR((AK131-AM131)/(60*AN$113/$C131)),"",(AK131-AM131)/(60*AN$113/$C131))</f>
        <v>1.5833333333333333</v>
      </c>
      <c r="AL132" s="136"/>
      <c r="AM132" s="136">
        <f>IF(ISERROR(AN131/(60*AN$113/$D131)),"",AN131/(60*AN$113/$D131))</f>
        <v>0</v>
      </c>
      <c r="AN132" s="137"/>
      <c r="AO132" s="135">
        <f>IF(ISERROR((AO131-AQ131)/(60*AR$113/$C131)),"",(AO131-AQ131)/(60*AR$113/$C131))</f>
        <v>0</v>
      </c>
      <c r="AP132" s="136"/>
      <c r="AQ132" s="136">
        <f>IF(ISERROR(AR131/(60*AR$113/$D131)),"",AR131/(60*AR$113/$D131))</f>
        <v>0</v>
      </c>
      <c r="AR132" s="137"/>
      <c r="AS132" s="135">
        <f>IF(ISERROR((AS131-AU131)/(60*AV$113/$C131)),"",(AS131-AU131)/(60*AV$113/$C131))</f>
        <v>0</v>
      </c>
      <c r="AT132" s="136"/>
      <c r="AU132" s="136">
        <f>IF(ISERROR(AV131/(60*AV$113/$D131)),"",AV131/(60*AV$113/$D131))</f>
        <v>0</v>
      </c>
      <c r="AV132" s="137"/>
      <c r="AW132" s="135">
        <f>IF(ISERROR((AW131-AY131)/(60*AZ$113/$C131)),"",(AW131-AY131)/(60*AZ$113/$C131))</f>
        <v>0</v>
      </c>
      <c r="AX132" s="136"/>
      <c r="AY132" s="136">
        <f>IF(ISERROR(AZ131/(60*AZ$113/$D131)),"",AZ131/(60*AZ$113/$D131))</f>
        <v>0</v>
      </c>
      <c r="AZ132" s="137"/>
      <c r="BA132" s="135">
        <f>IF(ISERROR((BA131-BC131)/(60*BD$113/$C131)),"",(BA131-BC131)/(60*BD$113/$C131))</f>
        <v>0</v>
      </c>
      <c r="BB132" s="136"/>
      <c r="BC132" s="136">
        <f>IF(ISERROR(BD131/(60*BD$113/$D131)),"",BD131/(60*BD$113/$D131))</f>
        <v>0</v>
      </c>
      <c r="BD132" s="137"/>
      <c r="BE132" s="138"/>
      <c r="BF132" s="139"/>
      <c r="BG132" s="53"/>
      <c r="BH132" s="54"/>
    </row>
    <row r="133" spans="1:60">
      <c r="A133" s="192" t="s">
        <v>71</v>
      </c>
      <c r="B133" s="142" t="str">
        <f>IF(ISERROR(VLOOKUP($A133,Varaosat!$A$2:$B$56,2,FALSE)),"",VLOOKUP($A133,Varaosat!$A$2:$B$56,2,FALSE))</f>
        <v>Varaosa 139</v>
      </c>
      <c r="C133" s="80">
        <f>IF(ISERROR(VLOOKUP($A133,Varaosat!$A$1:$H$54,7,FALSE)),"",VLOOKUP($A133,Varaosat!$A$1:$H$54,7,FALSE))</f>
        <v>21.428571428571427</v>
      </c>
      <c r="D133" s="83">
        <f>IF(ISERROR(VLOOKUP($A133,Varaosat!$A$1:$H$54,8,FALSE)),"",VLOOKUP($A133,Varaosat!$A$1:$H$54,8,FALSE))</f>
        <v>8.3333333333333339</v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>
        <v>18</v>
      </c>
      <c r="V133" s="130"/>
      <c r="W133" s="50"/>
      <c r="X133" s="51"/>
      <c r="Y133" s="129">
        <v>16</v>
      </c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34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95"/>
      <c r="B134" s="143"/>
      <c r="C134" s="133" t="s">
        <v>137</v>
      </c>
      <c r="D134" s="134"/>
      <c r="E134" s="135">
        <f>IF(ISERROR((E133-G133)/(60*H$113/$C133)),"",(E133-G133)/(60*H$113/$C133))</f>
        <v>0</v>
      </c>
      <c r="F134" s="136"/>
      <c r="G134" s="136">
        <f>IF(ISERROR(H133/(60*H$113/$D133)),"",H133/(60*H$113/$D133))</f>
        <v>0</v>
      </c>
      <c r="H134" s="137"/>
      <c r="I134" s="135">
        <f>IF(ISERROR((I133-K133)/(60*L$113/$C133)),"",(I133-K133)/(60*L$113/$C133))</f>
        <v>0</v>
      </c>
      <c r="J134" s="136"/>
      <c r="K134" s="136">
        <f>IF(ISERROR(L133/(60*L$113/$D133)),"",L133/(60*L$113/$D133))</f>
        <v>0</v>
      </c>
      <c r="L134" s="137"/>
      <c r="M134" s="135">
        <f>IF(ISERROR((M133-O133)/(60*P$113/$C133)),"",(M133-O133)/(60*P$113/$C133))</f>
        <v>0</v>
      </c>
      <c r="N134" s="136"/>
      <c r="O134" s="136">
        <f>IF(ISERROR(P133/(60*P$113/$D133)),"",P133/(60*P$113/$D133))</f>
        <v>0</v>
      </c>
      <c r="P134" s="137"/>
      <c r="Q134" s="135">
        <f>IF(ISERROR((Q133-S133)/(60*T$113/$C133)),"",(Q133-S133)/(60*T$113/$C133))</f>
        <v>0</v>
      </c>
      <c r="R134" s="136"/>
      <c r="S134" s="136">
        <f>IF(ISERROR(T133/(60*T$113/$D133)),"",T133/(60*T$113/$D133))</f>
        <v>0</v>
      </c>
      <c r="T134" s="137"/>
      <c r="U134" s="135">
        <f>IF(ISERROR((U133-W133)/(60*X$113/$C133)),"",(U133-W133)/(60*X$113/$C133))</f>
        <v>0.8571428571428571</v>
      </c>
      <c r="V134" s="136"/>
      <c r="W134" s="136">
        <f>IF(ISERROR(X133/(60*X$113/$D133)),"",X133/(60*X$113/$D133))</f>
        <v>0</v>
      </c>
      <c r="X134" s="137"/>
      <c r="Y134" s="135">
        <f>IF(ISERROR((Y133-AA133)/(60*AB$113/$C133)),"",(Y133-AA133)/(60*AB$113/$C133))</f>
        <v>0.76190476190476186</v>
      </c>
      <c r="Z134" s="136"/>
      <c r="AA134" s="136">
        <f>IF(ISERROR(AB133/(60*AB$113/$D133)),"",AB133/(60*AB$113/$D133))</f>
        <v>0</v>
      </c>
      <c r="AB134" s="137"/>
      <c r="AC134" s="135">
        <f>IF(ISERROR((AC133-AE133)/(60*AF$113/$C133)),"",(AC133-AE133)/(60*AF$113/$C133))</f>
        <v>0</v>
      </c>
      <c r="AD134" s="136"/>
      <c r="AE134" s="136">
        <f>IF(ISERROR(AF133/(60*AF$113/$D133)),"",AF133/(60*AF$113/$D133))</f>
        <v>0</v>
      </c>
      <c r="AF134" s="137"/>
      <c r="AG134" s="135">
        <f>IF(ISERROR((AG133-AI133)/(60*AJ$113/$C133)),"",(AG133-AI133)/(60*AJ$113/$C133))</f>
        <v>0</v>
      </c>
      <c r="AH134" s="136"/>
      <c r="AI134" s="136">
        <f>IF(ISERROR(AJ133/(60*AJ$113/$D133)),"",AJ133/(60*AJ$113/$D133))</f>
        <v>0</v>
      </c>
      <c r="AJ134" s="137"/>
      <c r="AK134" s="135">
        <f>IF(ISERROR((AK133-AM133)/(60*AN$113/$C133)),"",(AK133-AM133)/(60*AN$113/$C133))</f>
        <v>0</v>
      </c>
      <c r="AL134" s="136"/>
      <c r="AM134" s="136">
        <f>IF(ISERROR(AN133/(60*AN$113/$D133)),"",AN133/(60*AN$113/$D133))</f>
        <v>0</v>
      </c>
      <c r="AN134" s="137"/>
      <c r="AO134" s="135">
        <f>IF(ISERROR((AO133-AQ133)/(60*AR$113/$C133)),"",(AO133-AQ133)/(60*AR$113/$C133))</f>
        <v>0</v>
      </c>
      <c r="AP134" s="136"/>
      <c r="AQ134" s="136">
        <f>IF(ISERROR(AR133/(60*AR$113/$D133)),"",AR133/(60*AR$113/$D133))</f>
        <v>0</v>
      </c>
      <c r="AR134" s="137"/>
      <c r="AS134" s="135">
        <f>IF(ISERROR((AS133-AU133)/(60*AV$113/$C133)),"",(AS133-AU133)/(60*AV$113/$C133))</f>
        <v>0</v>
      </c>
      <c r="AT134" s="136"/>
      <c r="AU134" s="136">
        <f>IF(ISERROR(AV133/(60*AV$113/$D133)),"",AV133/(60*AV$113/$D133))</f>
        <v>0</v>
      </c>
      <c r="AV134" s="137"/>
      <c r="AW134" s="135">
        <f>IF(ISERROR((AW133-AY133)/(60*AZ$113/$C133)),"",(AW133-AY133)/(60*AZ$113/$C133))</f>
        <v>0</v>
      </c>
      <c r="AX134" s="136"/>
      <c r="AY134" s="136">
        <f>IF(ISERROR(AZ133/(60*AZ$113/$D133)),"",AZ133/(60*AZ$113/$D133))</f>
        <v>0</v>
      </c>
      <c r="AZ134" s="137"/>
      <c r="BA134" s="135">
        <f>IF(ISERROR((BA133-BC133)/(60*BD$113/$C133)),"",(BA133-BC133)/(60*BD$113/$C133))</f>
        <v>0</v>
      </c>
      <c r="BB134" s="136"/>
      <c r="BC134" s="136">
        <f>IF(ISERROR(BD133/(60*BD$113/$D133)),"",BD133/(60*BD$113/$D133))</f>
        <v>0</v>
      </c>
      <c r="BD134" s="137"/>
      <c r="BE134" s="138"/>
      <c r="BF134" s="139"/>
      <c r="BG134" s="53"/>
      <c r="BH134" s="54"/>
    </row>
    <row r="135" spans="1:60">
      <c r="A135" s="192" t="s">
        <v>25</v>
      </c>
      <c r="B135" s="142" t="str">
        <f>IF(ISERROR(VLOOKUP($A135,Varaosat!$A$2:$B$56,2,FALSE)),"",VLOOKUP($A135,Varaosat!$A$2:$B$56,2,FALSE))</f>
        <v>Varaosa 113</v>
      </c>
      <c r="C135" s="80">
        <f>IF(ISERROR(VLOOKUP($A135,Varaosat!$A$1:$H$54,7,FALSE)),"",VLOOKUP($A135,Varaosat!$A$1:$H$54,7,FALSE))</f>
        <v>23.684210526315791</v>
      </c>
      <c r="D135" s="83">
        <f>IF(ISERROR(VLOOKUP($A135,Varaosat!$A$1:$H$54,8,FALSE)),"",VLOOKUP($A135,Varaosat!$A$1:$H$54,8,FALSE))</f>
        <v>6.4285714285714288</v>
      </c>
      <c r="E135" s="129"/>
      <c r="F135" s="130"/>
      <c r="G135" s="50"/>
      <c r="H135" s="51"/>
      <c r="I135" s="129">
        <v>4</v>
      </c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>
        <v>2</v>
      </c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>
        <v>10</v>
      </c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16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95"/>
      <c r="B136" s="143"/>
      <c r="C136" s="133" t="s">
        <v>137</v>
      </c>
      <c r="D136" s="134"/>
      <c r="E136" s="135">
        <f>IF(ISERROR((E135-G135)/(60*H$113/$C135)),"",(E135-G135)/(60*H$113/$C135))</f>
        <v>0</v>
      </c>
      <c r="F136" s="136"/>
      <c r="G136" s="136">
        <f>IF(ISERROR(H135/(60*H$113/$D135)),"",H135/(60*H$113/$D135))</f>
        <v>0</v>
      </c>
      <c r="H136" s="137"/>
      <c r="I136" s="135">
        <f>IF(ISERROR((I135-K135)/(60*L$113/$C135)),"",(I135-K135)/(60*L$113/$C135))</f>
        <v>0.21052631578947367</v>
      </c>
      <c r="J136" s="136"/>
      <c r="K136" s="136">
        <f>IF(ISERROR(L135/(60*L$113/$D135)),"",L135/(60*L$113/$D135))</f>
        <v>0</v>
      </c>
      <c r="L136" s="137"/>
      <c r="M136" s="135">
        <f>IF(ISERROR((M135-O135)/(60*P$113/$C135)),"",(M135-O135)/(60*P$113/$C135))</f>
        <v>0</v>
      </c>
      <c r="N136" s="136"/>
      <c r="O136" s="136">
        <f>IF(ISERROR(P135/(60*P$113/$D135)),"",P135/(60*P$113/$D135))</f>
        <v>0</v>
      </c>
      <c r="P136" s="137"/>
      <c r="Q136" s="135">
        <f>IF(ISERROR((Q135-S135)/(60*T$113/$C135)),"",(Q135-S135)/(60*T$113/$C135))</f>
        <v>0</v>
      </c>
      <c r="R136" s="136"/>
      <c r="S136" s="136">
        <f>IF(ISERROR(T135/(60*T$113/$D135)),"",T135/(60*T$113/$D135))</f>
        <v>0</v>
      </c>
      <c r="T136" s="137"/>
      <c r="U136" s="135">
        <f>IF(ISERROR((U135-W135)/(60*X$113/$C135)),"",(U135-W135)/(60*X$113/$C135))</f>
        <v>0</v>
      </c>
      <c r="V136" s="136"/>
      <c r="W136" s="136">
        <f>IF(ISERROR(X135/(60*X$113/$D135)),"",X135/(60*X$113/$D135))</f>
        <v>0</v>
      </c>
      <c r="X136" s="137"/>
      <c r="Y136" s="135">
        <f>IF(ISERROR((Y135-AA135)/(60*AB$113/$C135)),"",(Y135-AA135)/(60*AB$113/$C135))</f>
        <v>0.10526315789473684</v>
      </c>
      <c r="Z136" s="136"/>
      <c r="AA136" s="136">
        <f>IF(ISERROR(AB135/(60*AB$113/$D135)),"",AB135/(60*AB$113/$D135))</f>
        <v>0</v>
      </c>
      <c r="AB136" s="137"/>
      <c r="AC136" s="135">
        <f>IF(ISERROR((AC135-AE135)/(60*AF$113/$C135)),"",(AC135-AE135)/(60*AF$113/$C135))</f>
        <v>0</v>
      </c>
      <c r="AD136" s="136"/>
      <c r="AE136" s="136">
        <f>IF(ISERROR(AF135/(60*AF$113/$D135)),"",AF135/(60*AF$113/$D135))</f>
        <v>0</v>
      </c>
      <c r="AF136" s="137"/>
      <c r="AG136" s="135">
        <f>IF(ISERROR((AG135-AI135)/(60*AJ$113/$C135)),"",(AG135-AI135)/(60*AJ$113/$C135))</f>
        <v>0</v>
      </c>
      <c r="AH136" s="136"/>
      <c r="AI136" s="136">
        <f>IF(ISERROR(AJ135/(60*AJ$113/$D135)),"",AJ135/(60*AJ$113/$D135))</f>
        <v>0</v>
      </c>
      <c r="AJ136" s="137"/>
      <c r="AK136" s="135">
        <f>IF(ISERROR((AK135-AM135)/(60*AN$113/$C135)),"",(AK135-AM135)/(60*AN$113/$C135))</f>
        <v>0</v>
      </c>
      <c r="AL136" s="136"/>
      <c r="AM136" s="136">
        <f>IF(ISERROR(AN135/(60*AN$113/$D135)),"",AN135/(60*AN$113/$D135))</f>
        <v>0</v>
      </c>
      <c r="AN136" s="137"/>
      <c r="AO136" s="135">
        <f>IF(ISERROR((AO135-AQ135)/(60*AR$113/$C135)),"",(AO135-AQ135)/(60*AR$113/$C135))</f>
        <v>0</v>
      </c>
      <c r="AP136" s="136"/>
      <c r="AQ136" s="136">
        <f>IF(ISERROR(AR135/(60*AR$113/$D135)),"",AR135/(60*AR$113/$D135))</f>
        <v>0</v>
      </c>
      <c r="AR136" s="137"/>
      <c r="AS136" s="135">
        <f>IF(ISERROR((AS135-AU135)/(60*AV$113/$C135)),"",(AS135-AU135)/(60*AV$113/$C135))</f>
        <v>0</v>
      </c>
      <c r="AT136" s="136"/>
      <c r="AU136" s="136">
        <f>IF(ISERROR(AV135/(60*AV$113/$D135)),"",AV135/(60*AV$113/$D135))</f>
        <v>0</v>
      </c>
      <c r="AV136" s="137"/>
      <c r="AW136" s="135">
        <f>IF(ISERROR((AW135-AY135)/(60*AZ$113/$C135)),"",(AW135-AY135)/(60*AZ$113/$C135))</f>
        <v>0.52631578947368418</v>
      </c>
      <c r="AX136" s="136"/>
      <c r="AY136" s="136">
        <f>IF(ISERROR(AZ135/(60*AZ$113/$D135)),"",AZ135/(60*AZ$113/$D135))</f>
        <v>0</v>
      </c>
      <c r="AZ136" s="137"/>
      <c r="BA136" s="135">
        <f>IF(ISERROR((BA135-BC135)/(60*BD$113/$C135)),"",(BA135-BC135)/(60*BD$113/$C135))</f>
        <v>0</v>
      </c>
      <c r="BB136" s="136"/>
      <c r="BC136" s="136">
        <f>IF(ISERROR(BD135/(60*BD$113/$D135)),"",BD135/(60*BD$113/$D135))</f>
        <v>0</v>
      </c>
      <c r="BD136" s="137"/>
      <c r="BE136" s="138"/>
      <c r="BF136" s="139"/>
      <c r="BG136" s="53"/>
      <c r="BH136" s="54"/>
    </row>
    <row r="137" spans="1:60">
      <c r="A137" s="192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92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92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92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92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92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93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0.94736842105263153</v>
      </c>
      <c r="J159" s="147"/>
      <c r="K159" s="147">
        <f t="shared" ref="K159" si="49">SUM(K116,K118,K120,K122,K124,K126,K128,K130,K132,K134,K136,K138,K140,K142,K144,K146,K148,K150,K152,K154,K156,K158)</f>
        <v>9.5238095238095247E-3</v>
      </c>
      <c r="L159" s="148"/>
      <c r="M159" s="149">
        <f t="shared" ref="M159" si="50">SUM(M116,M118,M120,M122,M124,M126,M128,M130,M132,M134,M136,M138,M140,M142,M144,M146,M148,M150,M152,M154,M156,M158)</f>
        <v>0.37777777777777777</v>
      </c>
      <c r="N159" s="147"/>
      <c r="O159" s="147">
        <f t="shared" ref="O159" si="51">SUM(O116,O118,O120,O122,O124,O126,O128,O130,O132,O134,O136,O138,O140,O142,O144,O146,O148,O150,O152,O154,O156,O158)</f>
        <v>9.0909090909090905E-3</v>
      </c>
      <c r="P159" s="148"/>
      <c r="Q159" s="149">
        <f t="shared" ref="Q159" si="52">SUM(Q116,Q118,Q120,Q122,Q124,Q126,Q128,Q130,Q132,Q134,Q136,Q138,Q140,Q142,Q144,Q146,Q148,Q150,Q152,Q154,Q156,Q158)</f>
        <v>0.95833333333333337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1.4761904761904763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1.2762588288904078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0.34615384615384615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1.5833333333333333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0.44736842105263158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0.72368421052631571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0.96862348178137647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1.2307692307692308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10.335861360861362</v>
      </c>
      <c r="BF159" s="152"/>
      <c r="BG159" s="153">
        <f>SUM(G159,K159,O159,S159,W159,AA159,AE159,AI159,AM159,AQ159,AU159,AY159,BC159)</f>
        <v>1.8614718614718615E-2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1.6668509509066782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1.5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0.95689223057644102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0.52380952380952372</v>
      </c>
      <c r="H165" s="165"/>
      <c r="I165" s="60">
        <v>3</v>
      </c>
      <c r="J165" s="161" t="s">
        <v>143</v>
      </c>
      <c r="K165" s="162"/>
      <c r="L165" s="163"/>
      <c r="M165" s="164">
        <f>IF($M$106+$O$106=0,"",$M$106+$O$106)</f>
        <v>0.65213675213675215</v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0.38686868686868686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0.66666666666666663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1.2543859649122806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0.95833333333333337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1.4795075925106886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1.2223057644110276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1.4761904761904763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0.52380952380952372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0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1.2762588288904078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0.66666666666666663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1.5380952380952382</v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1.1538461538461537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0.30769230769230771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0.34615384615384615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1.5423351158645275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1.6666666666666667</v>
      </c>
      <c r="N171" s="165"/>
      <c r="O171" s="60">
        <v>9</v>
      </c>
      <c r="P171" s="161" t="s">
        <v>149</v>
      </c>
      <c r="Q171" s="162"/>
      <c r="R171" s="163"/>
      <c r="S171" s="164">
        <f>IF($AK$159+$AM$159=0,"",$AK$159+$AM$159)</f>
        <v>1.5833333333333333</v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0.67889265784002628</v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0.44736842105263158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0.79366451471714639</v>
      </c>
      <c r="H173" s="165"/>
      <c r="I173" s="60">
        <v>11</v>
      </c>
      <c r="J173" s="161" t="s">
        <v>151</v>
      </c>
      <c r="K173" s="162"/>
      <c r="L173" s="163"/>
      <c r="M173" s="164">
        <f>IF($AS$106+$AU$106=0,"",$AS$106+$AU$106)</f>
        <v>1.170799944736115</v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0.72368421052631571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0.84210526315789469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0.8928571428571429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0.96862348178137647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0.38461538461538464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1.2307692307692308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11.038154629795496</v>
      </c>
      <c r="G176" s="177"/>
      <c r="H176" s="177"/>
      <c r="I176" s="55"/>
      <c r="J176" s="55"/>
      <c r="K176" s="55"/>
      <c r="L176" s="176">
        <f>SUM(M163:N175)</f>
        <v>10.589555166122915</v>
      </c>
      <c r="M176" s="177"/>
      <c r="N176" s="177"/>
      <c r="O176" s="55"/>
      <c r="P176" s="55"/>
      <c r="Q176" s="55"/>
      <c r="R176" s="176">
        <f>SUM(S163:T175)</f>
        <v>10.354476079476079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31.982185875394492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0.66629553907071859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0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B70:B71"/>
    <mergeCell ref="AI73:AJ73"/>
    <mergeCell ref="AK73:AL73"/>
    <mergeCell ref="AM73:AN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AI69:AJ69"/>
    <mergeCell ref="AK69:AL69"/>
    <mergeCell ref="AM69:AN69"/>
    <mergeCell ref="AO69:AP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B62:B63"/>
    <mergeCell ref="AI65:AJ65"/>
    <mergeCell ref="AK65:AL65"/>
    <mergeCell ref="AM65:AN65"/>
    <mergeCell ref="AO65:AP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54F1-1E23-4713-9796-D334C00AD7AE}">
  <sheetPr codeName="Taul37"/>
  <dimension ref="A1:BH178"/>
  <sheetViews>
    <sheetView showZeros="0" topLeftCell="A3" workbookViewId="0">
      <selection activeCell="A4" sqref="A4:A6"/>
    </sheetView>
  </sheetViews>
  <sheetFormatPr defaultRowHeight="15"/>
  <cols>
    <col min="1" max="1" width="11.28515625" style="39" customWidth="1"/>
    <col min="2" max="2" width="16.855468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43391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92156</v>
      </c>
      <c r="J5" s="111"/>
      <c r="K5" s="111"/>
      <c r="L5" s="112"/>
      <c r="M5" s="110">
        <v>92112</v>
      </c>
      <c r="N5" s="111"/>
      <c r="O5" s="111"/>
      <c r="P5" s="112"/>
      <c r="Q5" s="110">
        <v>92904</v>
      </c>
      <c r="R5" s="111"/>
      <c r="S5" s="111"/>
      <c r="T5" s="112"/>
      <c r="U5" s="110">
        <v>92063</v>
      </c>
      <c r="V5" s="111"/>
      <c r="W5" s="111"/>
      <c r="X5" s="112"/>
      <c r="Y5" s="110">
        <v>92669</v>
      </c>
      <c r="Z5" s="111"/>
      <c r="AA5" s="111"/>
      <c r="AB5" s="112"/>
      <c r="AC5" s="110"/>
      <c r="AD5" s="111"/>
      <c r="AE5" s="111"/>
      <c r="AF5" s="112"/>
      <c r="AG5" s="110">
        <v>92082</v>
      </c>
      <c r="AH5" s="111"/>
      <c r="AI5" s="111"/>
      <c r="AJ5" s="112"/>
      <c r="AK5" s="110">
        <v>92671</v>
      </c>
      <c r="AL5" s="111"/>
      <c r="AM5" s="111"/>
      <c r="AN5" s="112"/>
      <c r="AO5" s="110">
        <v>92067</v>
      </c>
      <c r="AP5" s="111"/>
      <c r="AQ5" s="111"/>
      <c r="AR5" s="112"/>
      <c r="AS5" s="110">
        <v>92006</v>
      </c>
      <c r="AT5" s="111"/>
      <c r="AU5" s="111"/>
      <c r="AV5" s="112"/>
      <c r="AW5" s="110">
        <v>92012</v>
      </c>
      <c r="AX5" s="111"/>
      <c r="AY5" s="111"/>
      <c r="AZ5" s="112"/>
      <c r="BA5" s="110">
        <v>92366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48</v>
      </c>
      <c r="J6" s="124"/>
      <c r="K6" s="124"/>
      <c r="L6" s="125"/>
      <c r="M6" s="123" t="str">
        <f>IF(ISERROR(VLOOKUP(M$5,Työntekijät!$A$2:$B$86,2,FALSE)),"",(VLOOKUP(M$5,Työntekijät!$A$2:$B$86,2,FALSE)))</f>
        <v>Sukunimi 37</v>
      </c>
      <c r="N6" s="124"/>
      <c r="O6" s="124"/>
      <c r="P6" s="125"/>
      <c r="Q6" s="123" t="str">
        <f>IF(ISERROR(VLOOKUP(Q$5,Työntekijät!$A$2:$B$86,2,FALSE)),"",(VLOOKUP(Q$5,Työntekijät!$A$2:$B$86,2,FALSE)))</f>
        <v>Sukunimi 78</v>
      </c>
      <c r="R6" s="124"/>
      <c r="S6" s="124"/>
      <c r="T6" s="125"/>
      <c r="U6" s="123" t="str">
        <f>IF(ISERROR(VLOOKUP(U$5,Työntekijät!$A$2:$B$86,2,FALSE)),"",(VLOOKUP(U$5,Työntekijät!$A$2:$B$86,2,FALSE)))</f>
        <v>Sukunimi 16</v>
      </c>
      <c r="V6" s="124"/>
      <c r="W6" s="124"/>
      <c r="X6" s="125"/>
      <c r="Y6" s="123" t="str">
        <f>IF(ISERROR(VLOOKUP(Y$5,Työntekijät!$A$2:$B$86,2,FALSE)),"",(VLOOKUP(Y$5,Työntekijät!$A$2:$B$86,2,FALSE)))</f>
        <v>Sukunimi 67</v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>Sukunimi 22</v>
      </c>
      <c r="AH6" s="124"/>
      <c r="AI6" s="124"/>
      <c r="AJ6" s="125"/>
      <c r="AK6" s="123" t="str">
        <f>IF(ISERROR(VLOOKUP(AK$5,Työntekijät!$A$2:$B$86,2,FALSE)),"",(VLOOKUP(AK$5,Työntekijät!$A$2:$B$86,2,FALSE)))</f>
        <v>Sukunimi 68</v>
      </c>
      <c r="AL6" s="124"/>
      <c r="AM6" s="124"/>
      <c r="AN6" s="125"/>
      <c r="AO6" s="123" t="str">
        <f>IF(ISERROR(VLOOKUP(AO$5,Työntekijät!$A$2:$B$86,2,FALSE)),"",(VLOOKUP(AO$5,Työntekijät!$A$2:$B$86,2,FALSE)))</f>
        <v>Sukunimi 19</v>
      </c>
      <c r="AP6" s="124"/>
      <c r="AQ6" s="124"/>
      <c r="AR6" s="125"/>
      <c r="AS6" s="123" t="str">
        <f>IF(ISERROR(VLOOKUP(AS$5,Työntekijät!$A$2:$B$86,2,FALSE)),"",(VLOOKUP(AS$5,Työntekijät!$A$2:$B$86,2,FALSE)))</f>
        <v>Sukunimi 3</v>
      </c>
      <c r="AT6" s="124"/>
      <c r="AU6" s="124"/>
      <c r="AV6" s="125"/>
      <c r="AW6" s="123" t="str">
        <f>IF(ISERROR(VLOOKUP(AW$5,Työntekijät!$A$2:$B$86,2,FALSE)),"",(VLOOKUP(AW$5,Työntekijät!$A$2:$B$86,2,FALSE)))</f>
        <v>Sukunimi 6</v>
      </c>
      <c r="AX6" s="124"/>
      <c r="AY6" s="124"/>
      <c r="AZ6" s="125"/>
      <c r="BA6" s="123" t="str">
        <f>IF(ISERROR(VLOOKUP(BA$5,Työntekijät!$A$2:$B$86,2,FALSE)),"",(VLOOKUP(BA$5,Työntekijät!$A$2:$B$86,2,FALSE)))</f>
        <v>Sukunimi 56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43391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31</v>
      </c>
      <c r="B9" s="142" t="str">
        <f>IF(ISERROR(VLOOKUP($A9,Varaosat!$A$2:$B$56,2,FALSE)),"",VLOOKUP($A9,Varaosat!$A$2:$B$56,2,FALSE))</f>
        <v>Varaosa 118</v>
      </c>
      <c r="C9" s="80">
        <f>IF(ISERROR(VLOOKUP($A9,Varaosat!$A$1:$H$54,7,FALSE)),"",VLOOKUP($A9,Varaosat!$A$1:$H$54,7,FALSE))</f>
        <v>21.428571428571427</v>
      </c>
      <c r="D9" s="80">
        <f>IF(ISERROR(VLOOKUP($A9,Varaosat!$A$1:$H$54,8,FALSE)),"",VLOOKUP($A9,Varaosat!$A$1:$H$54,8,FALSE))</f>
        <v>6.4285714285714288</v>
      </c>
      <c r="E9" s="129">
        <v>18</v>
      </c>
      <c r="F9" s="130"/>
      <c r="G9" s="50"/>
      <c r="H9" s="51"/>
      <c r="I9" s="129">
        <v>22</v>
      </c>
      <c r="J9" s="130"/>
      <c r="K9" s="50">
        <v>1</v>
      </c>
      <c r="L9" s="51">
        <v>2</v>
      </c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40</v>
      </c>
      <c r="BF9" s="132"/>
      <c r="BG9" s="81">
        <f>G9+K9+O9+S9+W9+AA9+AE9+AI9+AM9+AQ9+AU9+AY9+BC9</f>
        <v>1</v>
      </c>
      <c r="BH9" s="82">
        <f>H9+L9+P9+T9+X9+AB9+AF9+AJ9+AN9+AR9+AV9+AZ9+BD9</f>
        <v>2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0.8571428571428571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1</v>
      </c>
      <c r="J10" s="136"/>
      <c r="K10" s="136">
        <f>IF(ISERROR(L9/(60*L$7/$D9)),"",L9/(60*L$7/$D9))</f>
        <v>2.8571428571428571E-2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</v>
      </c>
      <c r="V10" s="136"/>
      <c r="W10" s="136">
        <f>IF(ISERROR(X9/(60*X$7/$D9)),"",X9/(60*X$7/$D9))</f>
        <v>0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30</v>
      </c>
      <c r="B11" s="142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>
        <v>20</v>
      </c>
      <c r="Z11" s="130"/>
      <c r="AA11" s="50">
        <v>2</v>
      </c>
      <c r="AB11" s="51">
        <v>3</v>
      </c>
      <c r="AC11" s="129"/>
      <c r="AD11" s="130"/>
      <c r="AE11" s="50"/>
      <c r="AF11" s="51"/>
      <c r="AG11" s="129"/>
      <c r="AH11" s="130"/>
      <c r="AI11" s="50"/>
      <c r="AJ11" s="51"/>
      <c r="AK11" s="129">
        <v>18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38</v>
      </c>
      <c r="BF11" s="132"/>
      <c r="BG11" s="81">
        <f>G11+K11+O11+S11+W11+AA11+AE11+AI11+AM11+AQ11+AU11+AY11+BC11</f>
        <v>2</v>
      </c>
      <c r="BH11" s="82">
        <f>H11+L11+P11+T11+X11+AB11+AF11+AJ11+AN11+AR11+AV11+AZ11+BD11</f>
        <v>3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1.5</v>
      </c>
      <c r="Z12" s="136"/>
      <c r="AA12" s="136">
        <f>IF(ISERROR(AB11/(60*AB$7/$D11)),"",AB11/(60*AB$7/$D11))</f>
        <v>5.8823529411764712E-2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1.5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38</v>
      </c>
      <c r="B13" s="142" t="str">
        <f>IF(ISERROR(VLOOKUP($A13,Varaosat!$A$2:$B$56,2,FALSE)),"",VLOOKUP($A13,Varaosat!$A$2:$B$56,2,FALSE))</f>
        <v>Varaosa 122</v>
      </c>
      <c r="C13" s="80">
        <f>IF(ISERROR(VLOOKUP($A13,Varaosat!$A$1:$H$54,7,FALSE)),"",VLOOKUP($A13,Varaosat!$A$1:$H$54,7,FALSE))</f>
        <v>10</v>
      </c>
      <c r="D13" s="80">
        <f>IF(ISERROR(VLOOKUP($A13,Varaosat!$A$1:$H$54,8,FALSE)),"",VLOOKUP($A13,Varaosat!$A$1:$H$54,8,FALSE))</f>
        <v>4.0909090909090908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>
        <v>53</v>
      </c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53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1.1777777777777778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4</v>
      </c>
      <c r="B15" s="142" t="str">
        <f>IF(ISERROR(VLOOKUP($A15,Varaosat!$A$2:$B$56,2,FALSE)),"",VLOOKUP($A15,Varaosat!$A$2:$B$56,2,FALSE))</f>
        <v>Varaosa 102</v>
      </c>
      <c r="C15" s="80">
        <f>IF(ISERROR(VLOOKUP($A15,Varaosat!$A$1:$H$54,7,FALSE)),"",VLOOKUP($A15,Varaosat!$A$1:$H$54,7,FALSE))</f>
        <v>28.125</v>
      </c>
      <c r="D15" s="80">
        <f>IF(ISERROR(VLOOKUP($A15,Varaosat!$A$1:$H$54,8,FALSE)),"",VLOOKUP($A15,Varaosat!$A$1:$H$54,8,FALSE))</f>
        <v>9.5744680851063837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>
        <v>5</v>
      </c>
      <c r="AP15" s="130"/>
      <c r="AQ15" s="50"/>
      <c r="AR15" s="51"/>
      <c r="AS15" s="129">
        <v>16</v>
      </c>
      <c r="AT15" s="130"/>
      <c r="AU15" s="50"/>
      <c r="AV15" s="51"/>
      <c r="AW15" s="129">
        <v>16</v>
      </c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37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0.3125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1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1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93</v>
      </c>
      <c r="B17" s="142" t="str">
        <f>IF(ISERROR(VLOOKUP($A17,Varaosat!$A$2:$B$56,2,FALSE)),"",VLOOKUP($A17,Varaosat!$A$2:$B$56,2,FALSE))</f>
        <v>Varaosa 150</v>
      </c>
      <c r="C17" s="80">
        <f>IF(ISERROR(VLOOKUP($A17,Varaosat!$A$1:$H$54,7,FALSE)),"",VLOOKUP($A17,Varaosat!$A$1:$H$54,7,FALSE))</f>
        <v>9</v>
      </c>
      <c r="D17" s="80">
        <f>IF(ISERROR(VLOOKUP($A17,Varaosat!$A$1:$H$54,8,FALSE)),"",VLOOKUP($A17,Varaosat!$A$1:$H$54,8,FALSE))</f>
        <v>3.75</v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>
        <v>13</v>
      </c>
      <c r="AH17" s="130"/>
      <c r="AI17" s="50"/>
      <c r="AJ17" s="51">
        <v>1</v>
      </c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>
        <v>25</v>
      </c>
      <c r="BB17" s="130"/>
      <c r="BC17" s="50"/>
      <c r="BD17" s="51">
        <v>1</v>
      </c>
      <c r="BE17" s="131">
        <f>E17+I17+M17+Q17+U17+Y17+AC17+AG17+AK17+AO17+AS17+AW17+BA17</f>
        <v>38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2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</v>
      </c>
      <c r="N18" s="136"/>
      <c r="O18" s="136">
        <f>IF(ISERROR(P17/(60*P$7/$D17)),"",P17/(60*P$7/$D17))</f>
        <v>0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0.26</v>
      </c>
      <c r="AH18" s="136"/>
      <c r="AI18" s="136">
        <f>IF(ISERROR(AJ17/(60*AJ$7/$D17)),"",AJ17/(60*AJ$7/$D17))</f>
        <v>8.3333333333333332E-3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0.5</v>
      </c>
      <c r="BB18" s="136"/>
      <c r="BC18" s="136">
        <f>IF(ISERROR(BD17/(60*BD$7/$D17)),"",BD17/(60*BD$7/$D17))</f>
        <v>8.3333333333333332E-3</v>
      </c>
      <c r="BD18" s="137"/>
      <c r="BE18" s="138"/>
      <c r="BF18" s="139"/>
      <c r="BG18" s="53"/>
      <c r="BH18" s="54"/>
    </row>
    <row r="19" spans="1:60">
      <c r="A19" s="144" t="s">
        <v>34</v>
      </c>
      <c r="B19" s="142" t="str">
        <f>IF(ISERROR(VLOOKUP($A19,Varaosat!$A$2:$B$56,2,FALSE)),"",VLOOKUP($A19,Varaosat!$A$2:$B$56,2,FALSE))</f>
        <v>Varaosa 120</v>
      </c>
      <c r="C19" s="80">
        <f>IF(ISERROR(VLOOKUP($A19,Varaosat!$A$1:$H$54,7,FALSE)),"",VLOOKUP($A19,Varaosat!$A$1:$H$54,7,FALSE))</f>
        <v>16.071428571428573</v>
      </c>
      <c r="D19" s="80">
        <f>IF(ISERROR(VLOOKUP($A19,Varaosat!$A$1:$H$54,8,FALSE)),"",VLOOKUP($A19,Varaosat!$A$1:$H$54,8,FALSE))</f>
        <v>5.8441558441558445</v>
      </c>
      <c r="E19" s="129"/>
      <c r="F19" s="130"/>
      <c r="G19" s="50"/>
      <c r="H19" s="51"/>
      <c r="I19" s="129"/>
      <c r="J19" s="130"/>
      <c r="K19" s="50"/>
      <c r="L19" s="51"/>
      <c r="M19" s="129">
        <v>6</v>
      </c>
      <c r="N19" s="130"/>
      <c r="O19" s="50"/>
      <c r="P19" s="51">
        <v>1</v>
      </c>
      <c r="Q19" s="129">
        <v>3</v>
      </c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9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1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0.2142857142857143</v>
      </c>
      <c r="N20" s="136"/>
      <c r="O20" s="136">
        <f>IF(ISERROR(P19/(60*P$7/$D19)),"",P19/(60*P$7/$D19))</f>
        <v>1.2987012987012988E-2</v>
      </c>
      <c r="P20" s="137"/>
      <c r="Q20" s="135">
        <f>IF(ISERROR((Q19-S19)/(60*T$7/$C19)),"",(Q19-S19)/(60*T$7/$C19))</f>
        <v>0.10714285714285715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36</v>
      </c>
      <c r="B21" s="142" t="str">
        <f>IF(ISERROR(VLOOKUP($A21,Varaosat!$A$2:$B$56,2,FALSE)),"",VLOOKUP($A21,Varaosat!$A$2:$B$56,2,FALSE))</f>
        <v>Varaosa 121</v>
      </c>
      <c r="C21" s="80">
        <f>IF(ISERROR(VLOOKUP($A21,Varaosat!$A$1:$H$54,7,FALSE)),"",VLOOKUP($A21,Varaosat!$A$1:$H$54,7,FALSE))</f>
        <v>18.75</v>
      </c>
      <c r="D21" s="80">
        <f>IF(ISERROR(VLOOKUP($A21,Varaosat!$A$1:$H$54,8,FALSE)),"",VLOOKUP($A21,Varaosat!$A$1:$H$54,8,FALSE))</f>
        <v>5.8441558441558445</v>
      </c>
      <c r="E21" s="129"/>
      <c r="F21" s="130"/>
      <c r="G21" s="50"/>
      <c r="H21" s="51"/>
      <c r="I21" s="129"/>
      <c r="J21" s="130"/>
      <c r="K21" s="50"/>
      <c r="L21" s="51"/>
      <c r="M21" s="129">
        <v>24</v>
      </c>
      <c r="N21" s="130"/>
      <c r="O21" s="50"/>
      <c r="P21" s="51"/>
      <c r="Q21" s="129">
        <v>7</v>
      </c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31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1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0.29166666666666669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87</v>
      </c>
      <c r="B23" s="142" t="str">
        <f>IF(ISERROR(VLOOKUP($A23,Varaosat!$A$2:$B$56,2,FALSE)),"",VLOOKUP($A23,Varaosat!$A$2:$B$56,2,FALSE))</f>
        <v>Varaosa 147</v>
      </c>
      <c r="C23" s="80">
        <f>IF(ISERROR(VLOOKUP($A23,Varaosat!$A$1:$H$54,7,FALSE)),"",VLOOKUP($A23,Varaosat!$A$1:$H$54,7,FALSE))</f>
        <v>18.75</v>
      </c>
      <c r="D23" s="80">
        <f>IF(ISERROR(VLOOKUP($A23,Varaosat!$A$1:$H$54,8,FALSE)),"",VLOOKUP($A23,Varaosat!$A$1:$H$54,8,FALSE))</f>
        <v>5.2941176470588234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>
        <v>6</v>
      </c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6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0.25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4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5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4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5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0.8571428571428571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</v>
      </c>
      <c r="J53" s="147"/>
      <c r="K53" s="147">
        <f t="shared" ref="K53" si="1">SUM(K10,K12,K14,K16,K18,K20,K22,K24,K26,K28,K30,K32,K34,K36,K38,K40,K42,K44,K46,K48,K50,K52)</f>
        <v>2.8571428571428571E-2</v>
      </c>
      <c r="L53" s="148"/>
      <c r="M53" s="149">
        <f t="shared" ref="M53" si="2">SUM(M10,M12,M14,M16,M18,M20,M22,M24,M26,M28,M30,M32,M34,M36,M38,M40,M42,M44,M46,M48,M50,M52)</f>
        <v>1.2142857142857144</v>
      </c>
      <c r="N53" s="147"/>
      <c r="O53" s="147">
        <f t="shared" ref="O53" si="3">SUM(O10,O12,O14,O16,O18,O20,O22,O24,O26,O28,O30,O32,O34,O36,O38,O40,O42,O44,O46,O48,O50,O52)</f>
        <v>1.2987012987012988E-2</v>
      </c>
      <c r="P53" s="148"/>
      <c r="Q53" s="149">
        <f t="shared" ref="Q53" si="4">SUM(Q10,Q12,Q14,Q16,Q18,Q20,Q22,Q24,Q26,Q28,Q30,Q32,Q34,Q36,Q38,Q40,Q42,Q44,Q46,Q48,Q50,Q52)</f>
        <v>0.64880952380952384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1.1777777777777778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1.5</v>
      </c>
      <c r="Z53" s="147"/>
      <c r="AA53" s="147">
        <f t="shared" ref="AA53" si="9">SUM(AA10,AA12,AA14,AA16,AA18,AA20,AA22,AA24,AA26,AA28,AA30,AA32,AA34,AA36,AA38,AA40,AA42,AA44,AA46,AA48,AA50,AA52)</f>
        <v>5.8823529411764712E-2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0.26</v>
      </c>
      <c r="AH53" s="147"/>
      <c r="AI53" s="147">
        <f t="shared" ref="AI53" si="13">SUM(AI10,AI12,AI14,AI16,AI18,AI20,AI22,AI24,AI26,AI28,AI30,AI32,AI34,AI36,AI38,AI40,AI42,AI44,AI46,AI48,AI50,AI52)</f>
        <v>8.3333333333333332E-3</v>
      </c>
      <c r="AJ53" s="148"/>
      <c r="AK53" s="149">
        <f t="shared" ref="AK53" si="14">SUM(AK10,AK12,AK14,AK16,AK18,AK20,AK22,AK24,AK26,AK28,AK30,AK32,AK34,AK36,AK38,AK40,AK42,AK44,AK46,AK48,AK50,AK52)</f>
        <v>1.5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0.3125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1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1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8.3333333333333332E-3</v>
      </c>
      <c r="BD53" s="148"/>
      <c r="BE53" s="151">
        <f>SUM(E53,I53,M53,Q53,U53,Y53,AC53,AG53,AK53,AO53,AS53,AW53,BA53)</f>
        <v>10.970515873015874</v>
      </c>
      <c r="BF53" s="152"/>
      <c r="BG53" s="153">
        <f>SUM(G53,K53,O53,S53,W53,AA53,AE53,AI53,AM53,AQ53,AU53,AY53,BC53)</f>
        <v>0.11704863763687293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>
        <v>92196</v>
      </c>
      <c r="F58" s="189"/>
      <c r="G58" s="189"/>
      <c r="H58" s="190"/>
      <c r="I58" s="110">
        <v>92145</v>
      </c>
      <c r="J58" s="111"/>
      <c r="K58" s="111"/>
      <c r="L58" s="112"/>
      <c r="M58" s="110"/>
      <c r="N58" s="111"/>
      <c r="O58" s="111"/>
      <c r="P58" s="112"/>
      <c r="Q58" s="110">
        <v>92934</v>
      </c>
      <c r="R58" s="111"/>
      <c r="S58" s="111"/>
      <c r="T58" s="112"/>
      <c r="U58" s="110">
        <v>92039</v>
      </c>
      <c r="V58" s="111"/>
      <c r="W58" s="111"/>
      <c r="X58" s="112"/>
      <c r="Y58" s="110">
        <v>92623</v>
      </c>
      <c r="Z58" s="111"/>
      <c r="AA58" s="111"/>
      <c r="AB58" s="112"/>
      <c r="AC58" s="110"/>
      <c r="AD58" s="111"/>
      <c r="AE58" s="111"/>
      <c r="AF58" s="112"/>
      <c r="AG58" s="110">
        <v>92373</v>
      </c>
      <c r="AH58" s="111"/>
      <c r="AI58" s="111"/>
      <c r="AJ58" s="112"/>
      <c r="AK58" s="110">
        <v>92371</v>
      </c>
      <c r="AL58" s="111"/>
      <c r="AM58" s="111"/>
      <c r="AN58" s="112"/>
      <c r="AO58" s="110">
        <v>92065</v>
      </c>
      <c r="AP58" s="111"/>
      <c r="AQ58" s="111"/>
      <c r="AR58" s="112"/>
      <c r="AS58" s="110"/>
      <c r="AT58" s="111"/>
      <c r="AU58" s="111"/>
      <c r="AV58" s="112"/>
      <c r="AW58" s="110">
        <v>92099</v>
      </c>
      <c r="AX58" s="111"/>
      <c r="AY58" s="111"/>
      <c r="AZ58" s="112"/>
      <c r="BA58" s="110">
        <v>92953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>Sukunimi 49</v>
      </c>
      <c r="F59" s="124"/>
      <c r="G59" s="124"/>
      <c r="H59" s="125"/>
      <c r="I59" s="123" t="str">
        <f>IF(ISERROR(VLOOKUP(I$58,Työntekijät!$A$2:$B$86,2,FALSE)),"",(VLOOKUP(I$58,Työntekijät!$A$2:$B$86,2,FALSE)))</f>
        <v>Sukunimi 47</v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>Sukunimi 80</v>
      </c>
      <c r="R59" s="124"/>
      <c r="S59" s="124"/>
      <c r="T59" s="125"/>
      <c r="U59" s="123" t="str">
        <f>IF(ISERROR(VLOOKUP(U$58,Työntekijät!$A$2:$B$86,2,FALSE)),"",(VLOOKUP(U$58,Työntekijät!$A$2:$B$86,2,FALSE)))</f>
        <v>Sukunimi 8</v>
      </c>
      <c r="V59" s="124"/>
      <c r="W59" s="124"/>
      <c r="X59" s="125"/>
      <c r="Y59" s="123" t="str">
        <f>IF(ISERROR(VLOOKUP(Y$58,Työntekijät!$A$2:$B$86,2,FALSE)),"",(VLOOKUP(Y$58,Työntekijät!$A$2:$B$86,2,FALSE)))</f>
        <v>Sukunimi 66</v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58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57</v>
      </c>
      <c r="AL59" s="124"/>
      <c r="AM59" s="124"/>
      <c r="AN59" s="125"/>
      <c r="AO59" s="123" t="str">
        <f>IF(ISERROR(VLOOKUP(AO$58,Työntekijät!$A$2:$B$86,2,FALSE)),"",(VLOOKUP(AO$58,Työntekijät!$A$2:$B$86,2,FALSE)))</f>
        <v>Sukunimi 17</v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28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81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43391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44" t="s">
        <v>4</v>
      </c>
      <c r="B62" s="142" t="str">
        <f>IF(ISERROR(VLOOKUP($A62,Varaosat!$A$2:$B$56,2,FALSE)),"",VLOOKUP($A62,Varaosat!$A$2:$B$56,2,FALSE))</f>
        <v>Varaosa 102</v>
      </c>
      <c r="C62" s="80">
        <f>IF(ISERROR(VLOOKUP($A62,Varaosat!$A$1:$H$54,7,FALSE)),"",VLOOKUP($A62,Varaosat!$A$1:$H$54,7,FALSE))</f>
        <v>28.125</v>
      </c>
      <c r="D62" s="80">
        <f>IF(ISERROR(VLOOKUP($A62,Varaosat!$A$1:$H$54,8,FALSE)),"",VLOOKUP($A62,Varaosat!$A$1:$H$54,8,FALSE))</f>
        <v>9.5744680851063837</v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>
        <v>11</v>
      </c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>
        <v>1</v>
      </c>
      <c r="AP62" s="130"/>
      <c r="AQ62" s="50"/>
      <c r="AR62" s="51"/>
      <c r="AS62" s="129"/>
      <c r="AT62" s="130"/>
      <c r="AU62" s="50"/>
      <c r="AV62" s="51"/>
      <c r="AW62" s="129">
        <v>4</v>
      </c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16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5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0.6875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0</v>
      </c>
      <c r="V63" s="136"/>
      <c r="W63" s="136">
        <f>IF(ISERROR(X62/(60*X$60/$D62)),"",X62/(60*X$60/$D62))</f>
        <v>0</v>
      </c>
      <c r="X63" s="137"/>
      <c r="Y63" s="135">
        <f>IF(ISERROR((Y62-AA62)/(60*AB$60/$C62)),"",(Y62-AA62)/(60*AB$60/$C62))</f>
        <v>0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</v>
      </c>
      <c r="AD63" s="136"/>
      <c r="AE63" s="136">
        <f>IF(ISERROR(AF62/(60*AF$60/$D62)),"",AF62/(60*AF$60/$D62))</f>
        <v>0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6.25E-2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0.25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140" t="s">
        <v>16</v>
      </c>
      <c r="B64" s="142" t="str">
        <f>IF(ISERROR(VLOOKUP($A64,Varaosat!$A$2:$B$56,2,FALSE)),"",VLOOKUP($A64,Varaosat!$A$2:$B$56,2,FALSE))</f>
        <v>Varaosa 108</v>
      </c>
      <c r="C64" s="80">
        <f>IF(ISERROR(VLOOKUP($A64,Varaosat!$A$1:$H$54,7,FALSE)),"",VLOOKUP($A64,Varaosat!$A$1:$H$54,7,FALSE))</f>
        <v>11.842105263157896</v>
      </c>
      <c r="D64" s="80">
        <f>IF(ISERROR(VLOOKUP($A64,Varaosat!$A$1:$H$54,8,FALSE)),"",VLOOKUP($A64,Varaosat!$A$1:$H$54,8,FALSE))</f>
        <v>4.2857142857142856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>
        <v>58</v>
      </c>
      <c r="V64" s="130"/>
      <c r="W64" s="50"/>
      <c r="X64" s="51">
        <v>11</v>
      </c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>
        <v>30</v>
      </c>
      <c r="AL64" s="130"/>
      <c r="AM64" s="50"/>
      <c r="AN64" s="51">
        <v>2</v>
      </c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88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13</v>
      </c>
    </row>
    <row r="65" spans="1:60" ht="15.75" thickBot="1">
      <c r="A65" s="141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1.5263157894736843</v>
      </c>
      <c r="V65" s="136"/>
      <c r="W65" s="136">
        <f>IF(ISERROR(X64/(60*X$60/$D64)),"",X64/(60*X$60/$D64))</f>
        <v>0.10476190476190476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0.78947368421052633</v>
      </c>
      <c r="AL65" s="136"/>
      <c r="AM65" s="136">
        <f>IF(ISERROR(AN64/(60*AN$60/$D64)),"",AN64/(60*AN$60/$D64))</f>
        <v>1.9047619047619049E-2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144" t="s">
        <v>2</v>
      </c>
      <c r="B66" s="142" t="str">
        <f>IF(ISERROR(VLOOKUP($A66,Varaosat!$A$2:$B$56,2,FALSE)),"",VLOOKUP($A66,Varaosat!$A$2:$B$56,2,FALSE))</f>
        <v>Varaosa 101</v>
      </c>
      <c r="C66" s="80">
        <f>IF(ISERROR(VLOOKUP($A66,Varaosat!$A$1:$H$54,7,FALSE)),"",VLOOKUP($A66,Varaosat!$A$1:$H$54,7,FALSE))</f>
        <v>15</v>
      </c>
      <c r="D66" s="80">
        <f>IF(ISERROR(VLOOKUP($A66,Varaosat!$A$1:$H$54,8,FALSE)),"",VLOOKUP($A66,Varaosat!$A$1:$H$54,8,FALSE))</f>
        <v>6.4285714285714288</v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>
        <v>41</v>
      </c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41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5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0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1.3666666666666667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0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144" t="s">
        <v>18</v>
      </c>
      <c r="B68" s="142" t="str">
        <f>IF(ISERROR(VLOOKUP($A68,Varaosat!$A$2:$B$56,2,FALSE)),"",VLOOKUP($A68,Varaosat!$A$2:$B$56,2,FALSE))</f>
        <v>Varaosa 109</v>
      </c>
      <c r="C68" s="80">
        <f>IF(ISERROR(VLOOKUP($A68,Varaosat!$A$1:$H$54,7,FALSE)),"",VLOOKUP($A68,Varaosat!$A$1:$H$54,7,FALSE))</f>
        <v>12.162162162162161</v>
      </c>
      <c r="D68" s="80">
        <f>IF(ISERROR(VLOOKUP($A68,Varaosat!$A$1:$H$54,8,FALSE)),"",VLOOKUP($A68,Varaosat!$A$1:$H$54,8,FALSE))</f>
        <v>3.4615384615384617</v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>
        <v>24</v>
      </c>
      <c r="R68" s="130"/>
      <c r="S68" s="50"/>
      <c r="T68" s="51">
        <v>1</v>
      </c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>
        <v>50</v>
      </c>
      <c r="AH68" s="130"/>
      <c r="AI68" s="50"/>
      <c r="AJ68" s="51">
        <v>4</v>
      </c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74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5</v>
      </c>
    </row>
    <row r="69" spans="1:60" ht="15.75" thickBot="1">
      <c r="A69" s="145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</v>
      </c>
      <c r="J69" s="136"/>
      <c r="K69" s="136">
        <f>IF(ISERROR(L68/(60*L$60/$D68)),"",L68/(60*L$60/$D68))</f>
        <v>0</v>
      </c>
      <c r="L69" s="137"/>
      <c r="M69" s="135">
        <f>IF(ISERROR((M68-O68)/(60*P$60/$C68)),"",(M68-O68)/(60*P$60/$C68))</f>
        <v>0</v>
      </c>
      <c r="N69" s="136"/>
      <c r="O69" s="136">
        <f>IF(ISERROR(P68/(60*P$60/$D68)),"",P68/(60*P$60/$D68))</f>
        <v>0</v>
      </c>
      <c r="P69" s="137"/>
      <c r="Q69" s="135">
        <f>IF(ISERROR((Q68-S68)/(60*T$60/$C68)),"",(Q68-S68)/(60*T$60/$C68))</f>
        <v>0.64864864864864868</v>
      </c>
      <c r="R69" s="136"/>
      <c r="S69" s="136">
        <f>IF(ISERROR(T68/(60*T$60/$D68)),"",T68/(60*T$60/$D68))</f>
        <v>7.6923076923076927E-3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1.3513513513513513</v>
      </c>
      <c r="AH69" s="136"/>
      <c r="AI69" s="136">
        <f>IF(ISERROR(AJ68/(60*AJ$60/$D68)),"",AJ68/(60*AJ$60/$D68))</f>
        <v>3.0769230769230771E-2</v>
      </c>
      <c r="AJ69" s="137"/>
      <c r="AK69" s="135">
        <f>IF(ISERROR((AK68-AM68)/(60*AN$60/$C68)),"",(AK68-AM68)/(60*AN$60/$C68))</f>
        <v>0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144" t="s">
        <v>8</v>
      </c>
      <c r="B70" s="142" t="str">
        <f>IF(ISERROR(VLOOKUP($A70,Varaosat!$A$2:$B$56,2,FALSE)),"",VLOOKUP($A70,Varaosat!$A$2:$B$56,2,FALSE))</f>
        <v>Varaosa 104</v>
      </c>
      <c r="C70" s="80">
        <f>IF(ISERROR(VLOOKUP($A70,Varaosat!$A$1:$H$54,7,FALSE)),"",VLOOKUP($A70,Varaosat!$A$1:$H$54,7,FALSE))</f>
        <v>8.8235294117647065</v>
      </c>
      <c r="D70" s="80">
        <f>IF(ISERROR(VLOOKUP($A70,Varaosat!$A$1:$H$54,8,FALSE)),"",VLOOKUP($A70,Varaosat!$A$1:$H$54,8,FALSE))</f>
        <v>4.7872340425531918</v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>
        <v>40</v>
      </c>
      <c r="AP70" s="130"/>
      <c r="AQ70" s="50">
        <v>2</v>
      </c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40</v>
      </c>
      <c r="BF70" s="132"/>
      <c r="BG70" s="81">
        <f>G70+K70+O70+S70+W70+AA70+AE70+AI70+AM70+AQ70+AU70+AY70+BC70</f>
        <v>2</v>
      </c>
      <c r="BH70" s="82">
        <f>H70+L70+P70+T70+X70+AB70+AF70+AJ70+AN70+AR70+AV70+AZ70+BD70</f>
        <v>0</v>
      </c>
    </row>
    <row r="71" spans="1:60" ht="15.75" thickBot="1">
      <c r="A71" s="145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</v>
      </c>
      <c r="J71" s="136"/>
      <c r="K71" s="136">
        <f>IF(ISERROR(L70/(60*L$60/$D70)),"",L70/(60*L$60/$D70))</f>
        <v>0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</v>
      </c>
      <c r="Z71" s="136"/>
      <c r="AA71" s="136">
        <f>IF(ISERROR(AB70/(60*AB$60/$D70)),"",AB70/(60*AB$60/$D70))</f>
        <v>0</v>
      </c>
      <c r="AB71" s="137"/>
      <c r="AC71" s="135">
        <f>IF(ISERROR((AC70-AE70)/(60*AF$60/$C70)),"",(AC70-AE70)/(60*AF$60/$C70))</f>
        <v>0</v>
      </c>
      <c r="AD71" s="136"/>
      <c r="AE71" s="136">
        <f>IF(ISERROR(AF70/(60*AF$60/$D70)),"",AF70/(60*AF$60/$D70))</f>
        <v>0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0.7450980392156864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144" t="s">
        <v>93</v>
      </c>
      <c r="B72" s="142" t="str">
        <f>IF(ISERROR(VLOOKUP($A72,Varaosat!$A$2:$B$56,2,FALSE)),"",VLOOKUP($A72,Varaosat!$A$2:$B$56,2,FALSE))</f>
        <v>Varaosa 150</v>
      </c>
      <c r="C72" s="80">
        <f>IF(ISERROR(VLOOKUP($A72,Varaosat!$A$1:$H$54,7,FALSE)),"",VLOOKUP($A72,Varaosat!$A$1:$H$54,7,FALSE))</f>
        <v>9</v>
      </c>
      <c r="D72" s="80">
        <f>IF(ISERROR(VLOOKUP($A72,Varaosat!$A$1:$H$54,8,FALSE)),"",VLOOKUP($A72,Varaosat!$A$1:$H$54,8,FALSE))</f>
        <v>3.75</v>
      </c>
      <c r="E72" s="129">
        <v>41</v>
      </c>
      <c r="F72" s="130"/>
      <c r="G72" s="50"/>
      <c r="H72" s="51">
        <v>1</v>
      </c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>
        <v>50</v>
      </c>
      <c r="BB72" s="130"/>
      <c r="BC72" s="50">
        <v>1</v>
      </c>
      <c r="BD72" s="51"/>
      <c r="BE72" s="131">
        <f>E72+I72+M72+Q72+U72+Y72+AC72+AG72+AK72+AO72+AS72+AW72+BA72</f>
        <v>91</v>
      </c>
      <c r="BF72" s="132"/>
      <c r="BG72" s="81">
        <f>G72+K72+O72+S72+W72+AA72+AE72+AI72+AM72+AQ72+AU72+AY72+BC72</f>
        <v>1</v>
      </c>
      <c r="BH72" s="82">
        <f>H72+L72+P72+T72+X72+AB72+AF72+AJ72+AN72+AR72+AV72+AZ72+BD72</f>
        <v>1</v>
      </c>
    </row>
    <row r="73" spans="1:60" ht="15.75" thickBot="1">
      <c r="A73" s="145"/>
      <c r="B73" s="143"/>
      <c r="C73" s="133" t="s">
        <v>137</v>
      </c>
      <c r="D73" s="134"/>
      <c r="E73" s="135">
        <f>IF(ISERROR((E72-G72)/(60*H$60/$C72)),"",(E72-G72)/(60*H$60/$C72))</f>
        <v>0.82</v>
      </c>
      <c r="F73" s="136"/>
      <c r="G73" s="136">
        <f>IF(ISERROR(H72/(60*H$60/$D72)),"",H72/(60*H$60/$D72))</f>
        <v>8.3333333333333332E-3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0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0.98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144" t="s">
        <v>31</v>
      </c>
      <c r="B74" s="142" t="str">
        <f>IF(ISERROR(VLOOKUP($A74,Varaosat!$A$2:$B$56,2,FALSE)),"",VLOOKUP($A74,Varaosat!$A$2:$B$56,2,FALSE))</f>
        <v>Varaosa 118</v>
      </c>
      <c r="C74" s="80">
        <f>IF(ISERROR(VLOOKUP($A74,Varaosat!$A$1:$H$54,7,FALSE)),"",VLOOKUP($A74,Varaosat!$A$1:$H$54,7,FALSE))</f>
        <v>21.428571428571427</v>
      </c>
      <c r="D74" s="80">
        <f>IF(ISERROR(VLOOKUP($A74,Varaosat!$A$1:$H$54,8,FALSE)),"",VLOOKUP($A74,Varaosat!$A$1:$H$54,8,FALSE))</f>
        <v>6.4285714285714288</v>
      </c>
      <c r="E74" s="129"/>
      <c r="F74" s="130"/>
      <c r="G74" s="50"/>
      <c r="H74" s="51"/>
      <c r="I74" s="129">
        <v>23</v>
      </c>
      <c r="J74" s="130"/>
      <c r="K74" s="50">
        <v>3</v>
      </c>
      <c r="L74" s="51">
        <v>2</v>
      </c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23</v>
      </c>
      <c r="BF74" s="132"/>
      <c r="BG74" s="81">
        <f>G74+K74+O74+S74+W74+AA74+AE74+AI74+AM74+AQ74+AU74+AY74+BC74</f>
        <v>3</v>
      </c>
      <c r="BH74" s="82">
        <f>H74+L74+P74+T74+X74+AB74+AF74+AJ74+AN74+AR74+AV74+AZ74+BD74</f>
        <v>2</v>
      </c>
    </row>
    <row r="75" spans="1:60" ht="15.75" thickBot="1">
      <c r="A75" s="145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0.95238095238095233</v>
      </c>
      <c r="J75" s="136"/>
      <c r="K75" s="136">
        <f>IF(ISERROR(L74/(60*L$60/$D74)),"",L74/(60*L$60/$D74))</f>
        <v>2.8571428571428571E-2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0</v>
      </c>
      <c r="AH75" s="136"/>
      <c r="AI75" s="136">
        <f>IF(ISERROR(AJ74/(60*AJ$60/$D74)),"",AJ74/(60*AJ$60/$D74))</f>
        <v>0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</v>
      </c>
      <c r="AT75" s="136"/>
      <c r="AU75" s="136">
        <f>IF(ISERROR(AV74/(60*AV$60/$D74)),"",AV74/(60*AV$60/$D74))</f>
        <v>0</v>
      </c>
      <c r="AV75" s="137"/>
      <c r="AW75" s="135">
        <f>IF(ISERROR((AW74-AY74)/(60*AZ$60/$C74)),"",(AW74-AY74)/(60*AZ$60/$C74))</f>
        <v>0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0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144" t="s">
        <v>30</v>
      </c>
      <c r="B76" s="142" t="str">
        <f>IF(ISERROR(VLOOKUP($A76,Varaosat!$A$2:$B$56,2,FALSE)),"",VLOOKUP($A76,Varaosat!$A$2:$B$56,2,FALSE))</f>
        <v>Varaosa 117</v>
      </c>
      <c r="C76" s="80">
        <f>IF(ISERROR(VLOOKUP($A76,Varaosat!$A$1:$H$54,7,FALSE)),"",VLOOKUP($A76,Varaosat!$A$1:$H$54,7,FALSE))</f>
        <v>37.5</v>
      </c>
      <c r="D76" s="80">
        <f>IF(ISERROR(VLOOKUP($A76,Varaosat!$A$1:$H$54,8,FALSE)),"",VLOOKUP($A76,Varaosat!$A$1:$H$54,8,FALSE))</f>
        <v>8.8235294117647065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>
        <v>8</v>
      </c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8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5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0.66666666666666663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</v>
      </c>
      <c r="AT77" s="136"/>
      <c r="AU77" s="136">
        <f>IF(ISERROR(AV76/(60*AV$60/$D76)),"",AV76/(60*AV$60/$D76))</f>
        <v>0</v>
      </c>
      <c r="AV77" s="137"/>
      <c r="AW77" s="135">
        <f>IF(ISERROR((AW76-AY76)/(60*AZ$60/$C76)),"",(AW76-AY76)/(60*AZ$60/$C76))</f>
        <v>0</v>
      </c>
      <c r="AX77" s="136"/>
      <c r="AY77" s="136">
        <f>IF(ISERROR(AZ76/(60*AZ$60/$D76)),"",AZ76/(60*AZ$60/$D76))</f>
        <v>0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4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5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0.82</v>
      </c>
      <c r="F106" s="150"/>
      <c r="G106" s="147">
        <f>SUM(G63,G65,G67,G69,G71,G73,G75,G77,G79,G81,G83,G85,G87,G89,G91,G93,G95,G97,G99,G101,G103,G105)</f>
        <v>8.3333333333333332E-3</v>
      </c>
      <c r="H106" s="148"/>
      <c r="I106" s="149">
        <f t="shared" ref="I106" si="24">SUM(I63,I65,I67,I69,I71,I73,I75,I77,I79,I81,I83,I85,I87,I89,I91,I93,I95,I97,I99,I101,I103,I105)</f>
        <v>0.95238095238095233</v>
      </c>
      <c r="J106" s="147"/>
      <c r="K106" s="147">
        <f t="shared" ref="K106" si="25">SUM(K63,K65,K67,K69,K71,K73,K75,K77,K79,K81,K83,K85,K87,K89,K91,K93,K95,K97,K99,K101,K103,K105)</f>
        <v>2.8571428571428571E-2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1.3361486486486487</v>
      </c>
      <c r="R106" s="147"/>
      <c r="S106" s="147">
        <f t="shared" ref="S106" si="29">SUM(S63,S65,S67,S69,S71,S73,S75,S77,S79,S81,S83,S85,S87,S89,S91,S93,S95,S97,S99,S101,S103,S105)</f>
        <v>7.6923076923076927E-3</v>
      </c>
      <c r="T106" s="148"/>
      <c r="U106" s="149">
        <f t="shared" ref="U106" si="30">SUM(U63,U65,U67,U69,U71,U73,U75,U77,U79,U81,U83,U85,U87,U89,U91,U93,U95,U97,U99,U101,U103,U105)</f>
        <v>1.5263157894736843</v>
      </c>
      <c r="V106" s="147"/>
      <c r="W106" s="147">
        <f t="shared" ref="W106" si="31">SUM(W63,W65,W67,W69,W71,W73,W75,W77,W79,W81,W83,W85,W87,W89,W91,W93,W95,W97,W99,W101,W103,W105)</f>
        <v>0.10476190476190476</v>
      </c>
      <c r="X106" s="148"/>
      <c r="Y106" s="149">
        <f t="shared" ref="Y106" si="32">SUM(Y63,Y65,Y67,Y69,Y71,Y73,Y75,Y77,Y79,Y81,Y83,Y85,Y87,Y89,Y91,Y93,Y95,Y97,Y99,Y101,Y103,Y105)</f>
        <v>1.3666666666666667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1.3513513513513513</v>
      </c>
      <c r="AH106" s="147"/>
      <c r="AI106" s="147">
        <f t="shared" ref="AI106" si="37">SUM(AI63,AI65,AI67,AI69,AI71,AI73,AI75,AI77,AI79,AI81,AI83,AI85,AI87,AI89,AI91,AI93,AI95,AI97,AI99,AI101,AI103,AI105)</f>
        <v>3.0769230769230771E-2</v>
      </c>
      <c r="AJ106" s="148"/>
      <c r="AK106" s="149">
        <f t="shared" ref="AK106" si="38">SUM(AK63,AK65,AK67,AK69,AK71,AK73,AK75,AK77,AK79,AK81,AK83,AK85,AK87,AK89,AK91,AK93,AK95,AK97,AK99,AK101,AK103,AK105)</f>
        <v>1.4561403508771931</v>
      </c>
      <c r="AL106" s="147"/>
      <c r="AM106" s="147">
        <f t="shared" ref="AM106" si="39">SUM(AM63,AM65,AM67,AM69,AM71,AM73,AM75,AM77,AM79,AM81,AM83,AM85,AM87,AM89,AM91,AM93,AM95,AM97,AM99,AM101,AM103,AM105)</f>
        <v>1.9047619047619049E-2</v>
      </c>
      <c r="AN106" s="148"/>
      <c r="AO106" s="149">
        <f t="shared" ref="AO106" si="40">SUM(AO63,AO65,AO67,AO69,AO71,AO73,AO75,AO77,AO79,AO81,AO83,AO85,AO87,AO89,AO91,AO93,AO95,AO97,AO99,AO101,AO103,AO105)</f>
        <v>0.8075980392156864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0.25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0.98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10.846601798614184</v>
      </c>
      <c r="BF106" s="152"/>
      <c r="BG106" s="153">
        <f>SUM(G106,K106,O106,S106,W106,AA106,AE106,AI106,AM106,AQ106,AU106,AY106,BC106)</f>
        <v>0.19917582417582419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92890</v>
      </c>
      <c r="J111" s="111"/>
      <c r="K111" s="111"/>
      <c r="L111" s="112"/>
      <c r="M111" s="110">
        <v>92962</v>
      </c>
      <c r="N111" s="111"/>
      <c r="O111" s="111"/>
      <c r="P111" s="112"/>
      <c r="Q111" s="110">
        <v>92100</v>
      </c>
      <c r="R111" s="111"/>
      <c r="S111" s="111"/>
      <c r="T111" s="112"/>
      <c r="U111" s="110">
        <v>92041</v>
      </c>
      <c r="V111" s="111"/>
      <c r="W111" s="111"/>
      <c r="X111" s="112"/>
      <c r="Y111" s="110">
        <v>92247</v>
      </c>
      <c r="Z111" s="111"/>
      <c r="AA111" s="111"/>
      <c r="AB111" s="112"/>
      <c r="AC111" s="110">
        <v>92057</v>
      </c>
      <c r="AD111" s="111"/>
      <c r="AE111" s="111"/>
      <c r="AF111" s="112"/>
      <c r="AG111" s="110">
        <v>92008</v>
      </c>
      <c r="AH111" s="111"/>
      <c r="AI111" s="111"/>
      <c r="AJ111" s="112"/>
      <c r="AK111" s="110">
        <v>92058</v>
      </c>
      <c r="AL111" s="111"/>
      <c r="AM111" s="111"/>
      <c r="AN111" s="112"/>
      <c r="AO111" s="110">
        <v>92074</v>
      </c>
      <c r="AP111" s="111"/>
      <c r="AQ111" s="111"/>
      <c r="AR111" s="112"/>
      <c r="AS111" s="110">
        <v>92103</v>
      </c>
      <c r="AT111" s="111"/>
      <c r="AU111" s="111"/>
      <c r="AV111" s="112"/>
      <c r="AW111" s="110">
        <v>92043</v>
      </c>
      <c r="AX111" s="111"/>
      <c r="AY111" s="111"/>
      <c r="AZ111" s="112"/>
      <c r="BA111" s="110">
        <v>92999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77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84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29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10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51</v>
      </c>
      <c r="Z112" s="124"/>
      <c r="AA112" s="124"/>
      <c r="AB112" s="125"/>
      <c r="AC112" s="123" t="str">
        <f>IF(ISERROR(VLOOKUP(AC$111,Työntekijät!$A$2:$B$86,2,FALSE)),"",(VLOOKUP(AC$111,Työntekijät!$A$2:$B$86,2,FALSE)))</f>
        <v>Sukunimi 14</v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4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>Sukunimi 15</v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20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32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11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85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43391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2</v>
      </c>
      <c r="B115" s="142" t="str">
        <f>IF(ISERROR(VLOOKUP($A115,Varaosat!$A$2:$B$56,2,FALSE)),"",VLOOKUP($A115,Varaosat!$A$2:$B$56,2,FALSE))</f>
        <v>Varaosa 101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6.4285714285714288</v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>
        <v>40</v>
      </c>
      <c r="Z115" s="130"/>
      <c r="AA115" s="50">
        <v>2</v>
      </c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40</v>
      </c>
      <c r="BF115" s="132"/>
      <c r="BG115" s="81">
        <f>G115+K115+O115+S115+W115+AA115+AE115+AI115+AM115+AQ115+AU115+AY115+BC115</f>
        <v>2</v>
      </c>
      <c r="BH115" s="82">
        <f>H115+L115+P115+T115+X115+AB115+AF115+AJ115+AN115+AR115+AV115+AZ115+BD115</f>
        <v>0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</v>
      </c>
      <c r="J116" s="136"/>
      <c r="K116" s="136">
        <f>IF(ISERROR(L115/(60*L$113/$D115)),"",L115/(60*L$113/$D115))</f>
        <v>0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1.2666666666666666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16</v>
      </c>
      <c r="B117" s="142" t="str">
        <f>IF(ISERROR(VLOOKUP($A117,Varaosat!$A$2:$B$56,2,FALSE)),"",VLOOKUP($A117,Varaosat!$A$2:$B$56,2,FALSE))</f>
        <v>Varaosa 108</v>
      </c>
      <c r="C117" s="80">
        <f>IF(ISERROR(VLOOKUP($A117,Varaosat!$A$1:$H$54,7,FALSE)),"",VLOOKUP($A117,Varaosat!$A$1:$H$54,7,FALSE))</f>
        <v>11.842105263157896</v>
      </c>
      <c r="D117" s="83">
        <f>IF(ISERROR(VLOOKUP($A117,Varaosat!$A$1:$H$54,8,FALSE)),"",VLOOKUP($A117,Varaosat!$A$1:$H$54,8,FALSE))</f>
        <v>4.2857142857142856</v>
      </c>
      <c r="E117" s="129"/>
      <c r="F117" s="130"/>
      <c r="G117" s="50"/>
      <c r="H117" s="51"/>
      <c r="I117" s="129"/>
      <c r="J117" s="130"/>
      <c r="K117" s="50"/>
      <c r="L117" s="51"/>
      <c r="M117" s="129">
        <v>45</v>
      </c>
      <c r="N117" s="130"/>
      <c r="O117" s="50"/>
      <c r="P117" s="51">
        <v>3</v>
      </c>
      <c r="Q117" s="129">
        <v>6</v>
      </c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>
        <v>13</v>
      </c>
      <c r="AP117" s="130"/>
      <c r="AQ117" s="50"/>
      <c r="AR117" s="51">
        <v>1</v>
      </c>
      <c r="AS117" s="129">
        <v>8</v>
      </c>
      <c r="AT117" s="130"/>
      <c r="AU117" s="50">
        <v>1</v>
      </c>
      <c r="AV117" s="51"/>
      <c r="AW117" s="129">
        <v>20</v>
      </c>
      <c r="AX117" s="130"/>
      <c r="AY117" s="50">
        <v>1</v>
      </c>
      <c r="AZ117" s="51">
        <v>3</v>
      </c>
      <c r="BA117" s="129"/>
      <c r="BB117" s="130"/>
      <c r="BC117" s="50"/>
      <c r="BD117" s="51"/>
      <c r="BE117" s="131">
        <f>E117+I117+M117+Q117+U117+Y117+AC117+AG117+AK117+AO117+AS117+AW117+BA117</f>
        <v>92</v>
      </c>
      <c r="BF117" s="132"/>
      <c r="BG117" s="81">
        <f>G117+K117+O117+S117+W117+AA117+AE117+AI117+AM117+AQ117+AU117+AY117+BC117</f>
        <v>2</v>
      </c>
      <c r="BH117" s="82">
        <f>H117+L117+P117+T117+X117+AB117+AF117+AJ117+AN117+AR117+AV117+AZ117+BD117</f>
        <v>7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1.1842105263157894</v>
      </c>
      <c r="N118" s="136"/>
      <c r="O118" s="136">
        <f>IF(ISERROR(P117/(60*P$113/$D117)),"",P117/(60*P$113/$D117))</f>
        <v>2.8571428571428571E-2</v>
      </c>
      <c r="P118" s="137"/>
      <c r="Q118" s="135">
        <f>IF(ISERROR((Q117-S117)/(60*T$113/$C117)),"",(Q117-S117)/(60*T$113/$C117))</f>
        <v>0.15789473684210525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0.34210526315789475</v>
      </c>
      <c r="AP118" s="136"/>
      <c r="AQ118" s="136">
        <f>IF(ISERROR(AR117/(60*AR$113/$D117)),"",AR117/(60*AR$113/$D117))</f>
        <v>9.5238095238095247E-3</v>
      </c>
      <c r="AR118" s="137"/>
      <c r="AS118" s="135">
        <f>IF(ISERROR((AS117-AU117)/(60*AV$113/$C117)),"",(AS117-AU117)/(60*AV$113/$C117))</f>
        <v>0.18421052631578946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0.5</v>
      </c>
      <c r="AX118" s="136"/>
      <c r="AY118" s="136">
        <f>IF(ISERROR(AZ117/(60*AZ$113/$D117)),"",AZ117/(60*AZ$113/$D117))</f>
        <v>2.8571428571428571E-2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93</v>
      </c>
      <c r="B119" s="142" t="str">
        <f>IF(ISERROR(VLOOKUP($A119,Varaosat!$A$2:$B$56,2,FALSE)),"",VLOOKUP($A119,Varaosat!$A$2:$B$56,2,FALSE))</f>
        <v>Varaosa 150</v>
      </c>
      <c r="C119" s="80">
        <f>IF(ISERROR(VLOOKUP($A119,Varaosat!$A$1:$H$54,7,FALSE)),"",VLOOKUP($A119,Varaosat!$A$1:$H$54,7,FALSE))</f>
        <v>9</v>
      </c>
      <c r="D119" s="83">
        <f>IF(ISERROR(VLOOKUP($A119,Varaosat!$A$1:$H$54,8,FALSE)),"",VLOOKUP($A119,Varaosat!$A$1:$H$54,8,FALSE))</f>
        <v>3.75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>
        <v>43</v>
      </c>
      <c r="AH119" s="130"/>
      <c r="AI119" s="50">
        <v>3</v>
      </c>
      <c r="AJ119" s="51">
        <v>2</v>
      </c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>
        <v>20</v>
      </c>
      <c r="BB119" s="130"/>
      <c r="BC119" s="50"/>
      <c r="BD119" s="51">
        <v>1</v>
      </c>
      <c r="BE119" s="131">
        <f>E119+I119+M119+Q119+U119+Y119+AC119+AG119+AK119+AO119+AS119+AW119+BA119</f>
        <v>63</v>
      </c>
      <c r="BF119" s="132"/>
      <c r="BG119" s="81">
        <f>G119+K119+O119+S119+W119+AA119+AE119+AI119+AM119+AQ119+AU119+AY119+BC119</f>
        <v>3</v>
      </c>
      <c r="BH119" s="82">
        <f>H119+L119+P119+T119+X119+AB119+AF119+AJ119+AN119+AR119+AV119+AZ119+BD119</f>
        <v>3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0.8</v>
      </c>
      <c r="AH120" s="136"/>
      <c r="AI120" s="136">
        <f>IF(ISERROR(AJ119/(60*AJ$113/$D119)),"",AJ119/(60*AJ$113/$D119))</f>
        <v>1.6666666666666666E-2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0.4</v>
      </c>
      <c r="BB120" s="136"/>
      <c r="BC120" s="136">
        <f>IF(ISERROR(BD119/(60*BD$113/$D119)),"",BD119/(60*BD$113/$D119))</f>
        <v>8.3333333333333332E-3</v>
      </c>
      <c r="BD120" s="137"/>
      <c r="BE120" s="138"/>
      <c r="BF120" s="139"/>
      <c r="BG120" s="53"/>
      <c r="BH120" s="54"/>
    </row>
    <row r="121" spans="1:60">
      <c r="A121" s="144" t="s">
        <v>30</v>
      </c>
      <c r="B121" s="142" t="str">
        <f>IF(ISERROR(VLOOKUP($A121,Varaosat!$A$2:$B$56,2,FALSE)),"",VLOOKUP($A121,Varaosat!$A$2:$B$56,2,FALSE))</f>
        <v>Varaosa 117</v>
      </c>
      <c r="C121" s="80">
        <f>IF(ISERROR(VLOOKUP($A121,Varaosat!$A$1:$H$54,7,FALSE)),"",VLOOKUP($A121,Varaosat!$A$1:$H$54,7,FALSE))</f>
        <v>37.5</v>
      </c>
      <c r="D121" s="83">
        <f>IF(ISERROR(VLOOKUP($A121,Varaosat!$A$1:$H$54,8,FALSE)),"",VLOOKUP($A121,Varaosat!$A$1:$H$54,8,FALSE))</f>
        <v>8.8235294117647065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>
        <v>20</v>
      </c>
      <c r="AD121" s="130"/>
      <c r="AE121" s="50">
        <v>4</v>
      </c>
      <c r="AF121" s="51">
        <v>2</v>
      </c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20</v>
      </c>
      <c r="BF121" s="132"/>
      <c r="BG121" s="81">
        <f>G121+K121+O121+S121+W121+AA121+AE121+AI121+AM121+AQ121+AU121+AY121+BC121</f>
        <v>4</v>
      </c>
      <c r="BH121" s="82">
        <f>H121+L121+P121+T121+X121+AB121+AF121+AJ121+AN121+AR121+AV121+AZ121+BD121</f>
        <v>2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1.3333333333333333</v>
      </c>
      <c r="AD122" s="136"/>
      <c r="AE122" s="136">
        <f>IF(ISERROR(AF121/(60*AF$113/$D121)),"",AF121/(60*AF$113/$D121))</f>
        <v>3.921568627450981E-2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31</v>
      </c>
      <c r="B123" s="142" t="str">
        <f>IF(ISERROR(VLOOKUP($A123,Varaosat!$A$2:$B$56,2,FALSE)),"",VLOOKUP($A123,Varaosat!$A$2:$B$56,2,FALSE))</f>
        <v>Varaosa 118</v>
      </c>
      <c r="C123" s="80">
        <f>IF(ISERROR(VLOOKUP($A123,Varaosat!$A$1:$H$54,7,FALSE)),"",VLOOKUP($A123,Varaosat!$A$1:$H$54,7,FALSE))</f>
        <v>21.428571428571427</v>
      </c>
      <c r="D123" s="83">
        <f>IF(ISERROR(VLOOKUP($A123,Varaosat!$A$1:$H$54,8,FALSE)),"",VLOOKUP($A123,Varaosat!$A$1:$H$54,8,FALSE))</f>
        <v>6.4285714285714288</v>
      </c>
      <c r="E123" s="129"/>
      <c r="F123" s="130"/>
      <c r="G123" s="50"/>
      <c r="H123" s="51"/>
      <c r="I123" s="129">
        <v>21</v>
      </c>
      <c r="J123" s="130"/>
      <c r="K123" s="50"/>
      <c r="L123" s="51">
        <v>1</v>
      </c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21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1</v>
      </c>
      <c r="J124" s="136"/>
      <c r="K124" s="136">
        <f>IF(ISERROR(L123/(60*L$113/$D123)),"",L123/(60*L$113/$D123))</f>
        <v>1.4285714285714285E-2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 t="s">
        <v>4</v>
      </c>
      <c r="B125" s="142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>
        <v>7</v>
      </c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>
        <v>7</v>
      </c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14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0.4375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0.4375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44" t="s">
        <v>18</v>
      </c>
      <c r="B127" s="142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>
        <v>2</v>
      </c>
      <c r="BB127" s="130"/>
      <c r="BC127" s="50"/>
      <c r="BD127" s="51"/>
      <c r="BE127" s="131">
        <f>E127+I127+M127+Q127+U127+Y127+AC127+AG127+AK127+AO127+AS127+AW127+BA127</f>
        <v>2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5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</v>
      </c>
      <c r="N128" s="136"/>
      <c r="O128" s="136">
        <f>IF(ISERROR(P127/(60*P$113/$D127)),"",P127/(60*P$113/$D127))</f>
        <v>0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5.4054054054054057E-2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44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5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4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4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4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5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</v>
      </c>
      <c r="J159" s="147"/>
      <c r="K159" s="147">
        <f t="shared" ref="K159" si="49">SUM(K116,K118,K120,K122,K124,K126,K128,K130,K132,K134,K136,K138,K140,K142,K144,K146,K148,K150,K152,K154,K156,K158)</f>
        <v>1.4285714285714285E-2</v>
      </c>
      <c r="L159" s="148"/>
      <c r="M159" s="149">
        <f t="shared" ref="M159" si="50">SUM(M116,M118,M120,M122,M124,M126,M128,M130,M132,M134,M136,M138,M140,M142,M144,M146,M148,M150,M152,M154,M156,M158)</f>
        <v>1.1842105263157894</v>
      </c>
      <c r="N159" s="147"/>
      <c r="O159" s="147">
        <f t="shared" ref="O159" si="51">SUM(O116,O118,O120,O122,O124,O126,O128,O130,O132,O134,O136,O138,O140,O142,O144,O146,O148,O150,O152,O154,O156,O158)</f>
        <v>2.8571428571428571E-2</v>
      </c>
      <c r="P159" s="148"/>
      <c r="Q159" s="149">
        <f t="shared" ref="Q159" si="52">SUM(Q116,Q118,Q120,Q122,Q124,Q126,Q128,Q130,Q132,Q134,Q136,Q138,Q140,Q142,Q144,Q146,Q148,Q150,Q152,Q154,Q156,Q158)</f>
        <v>0.15789473684210525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0.4375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1.2666666666666666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1.3333333333333333</v>
      </c>
      <c r="AD159" s="147"/>
      <c r="AE159" s="147">
        <f t="shared" ref="AE159" si="59">SUM(AE116,AE118,AE120,AE122,AE124,AE126,AE128,AE130,AE132,AE134,AE136,AE138,AE140,AE142,AE144,AE146,AE148,AE150,AE152,AE154,AE156,AE158)</f>
        <v>3.921568627450981E-2</v>
      </c>
      <c r="AF159" s="148"/>
      <c r="AG159" s="149">
        <f t="shared" ref="AG159" si="60">SUM(AG116,AG118,AG120,AG122,AG124,AG126,AG128,AG130,AG132,AG134,AG136,AG138,AG140,AG142,AG144,AG146,AG148,AG150,AG152,AG154,AG156,AG158)</f>
        <v>0.8</v>
      </c>
      <c r="AH159" s="147"/>
      <c r="AI159" s="147">
        <f t="shared" ref="AI159" si="61">SUM(AI116,AI118,AI120,AI122,AI124,AI126,AI128,AI130,AI132,AI134,AI136,AI138,AI140,AI142,AI144,AI146,AI148,AI150,AI152,AI154,AI156,AI158)</f>
        <v>1.6666666666666666E-2</v>
      </c>
      <c r="AJ159" s="148"/>
      <c r="AK159" s="149">
        <f t="shared" ref="AK159" si="62">SUM(AK116,AK118,AK120,AK122,AK124,AK126,AK128,AK130,AK132,AK134,AK136,AK138,AK140,AK142,AK144,AK146,AK148,AK150,AK152,AK154,AK156,AK158)</f>
        <v>0.4375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0.34210526315789475</v>
      </c>
      <c r="AP159" s="147"/>
      <c r="AQ159" s="147">
        <f t="shared" ref="AQ159" si="65">SUM(AQ116,AQ118,AQ120,AQ122,AQ124,AQ126,AQ128,AQ130,AQ132,AQ134,AQ136,AQ138,AQ140,AQ142,AQ144,AQ146,AQ148,AQ150,AQ152,AQ154,AQ156,AQ158)</f>
        <v>9.5238095238095247E-3</v>
      </c>
      <c r="AR159" s="148"/>
      <c r="AS159" s="149">
        <f t="shared" ref="AS159" si="66">SUM(AS116,AS118,AS120,AS122,AS124,AS126,AS128,AS130,AS132,AS134,AS136,AS138,AS140,AS142,AS144,AS146,AS148,AS150,AS152,AS154,AS156,AS158)</f>
        <v>0.18421052631578946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0.5</v>
      </c>
      <c r="AX159" s="147"/>
      <c r="AY159" s="147">
        <f t="shared" ref="AY159" si="69">SUM(AY116,AY118,AY120,AY122,AY124,AY126,AY128,AY130,AY132,AY134,AY136,AY138,AY140,AY142,AY144,AY146,AY148,AY150,AY152,AY154,AY156,AY158)</f>
        <v>2.8571428571428571E-2</v>
      </c>
      <c r="AZ159" s="148"/>
      <c r="BA159" s="149">
        <f t="shared" ref="BA159" si="70">SUM(BA116,BA118,BA120,BA122,BA124,BA126,BA128,BA130,BA132,BA134,BA136,BA138,BA140,BA142,BA144,BA146,BA148,BA150,BA152,BA154,BA156,BA158)</f>
        <v>0.45405405405405408</v>
      </c>
      <c r="BB159" s="147"/>
      <c r="BC159" s="147">
        <f t="shared" ref="BC159" si="71">SUM(BC116,BC118,BC120,BC122,BC124,BC126,BC128,BC130,BC132,BC134,BC136,BC138,BC140,BC142,BC144,BC146,BC148,BC150,BC152,BC154,BC156,BC158)</f>
        <v>8.3333333333333332E-3</v>
      </c>
      <c r="BD159" s="148"/>
      <c r="BE159" s="151">
        <f>SUM(E159,I159,M159,Q159,U159,Y159,AC159,AG159,AK159,AO159,AS159,AW159,BA159)</f>
        <v>8.0974751066856321</v>
      </c>
      <c r="BF159" s="152"/>
      <c r="BG159" s="153">
        <f>SUM(G159,K159,O159,S159,W159,AA159,AE159,AI159,AM159,AQ159,AU159,AY159,BC159)</f>
        <v>0.14516806722689077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>
        <f>IF($E$53+$G$53=0,"",$E$53+$G$53)</f>
        <v>0.8571428571428571</v>
      </c>
      <c r="H163" s="170"/>
      <c r="I163" s="59">
        <v>1</v>
      </c>
      <c r="J163" s="166" t="s">
        <v>141</v>
      </c>
      <c r="K163" s="167"/>
      <c r="L163" s="168"/>
      <c r="M163" s="169">
        <f>IF($E$106+$G$106=0,"",$E$106+$G$106)</f>
        <v>0.82833333333333325</v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1.0285714285714285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0.98095238095238091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1.0142857142857142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1.2272727272727273</v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1.2127819548872179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0.64880952380952384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1.3438409563409563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0.15789473684210525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1.1777777777777778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1.6310776942355891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0.4375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1.2731092436974791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7.6923076923076927E-3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1.2666666666666666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0.64880952380952384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1.4714285714285715</v>
      </c>
      <c r="N169" s="165"/>
      <c r="O169" s="60">
        <v>7</v>
      </c>
      <c r="P169" s="161" t="s">
        <v>147</v>
      </c>
      <c r="Q169" s="162"/>
      <c r="R169" s="163"/>
      <c r="S169" s="164">
        <f>IF(AC$159+AE$159=0,"",AC$159+AE$159)</f>
        <v>1.3725490196078431</v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0.26833333333333337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1.382120582120582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0.81666666666666676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1.475187969924812</v>
      </c>
      <c r="N171" s="165"/>
      <c r="O171" s="60">
        <v>9</v>
      </c>
      <c r="P171" s="161" t="s">
        <v>149</v>
      </c>
      <c r="Q171" s="162"/>
      <c r="R171" s="163"/>
      <c r="S171" s="164">
        <f>IF($AK$159+$AM$159=0,"",$AK$159+$AM$159)</f>
        <v>0.4375</v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0.3125</v>
      </c>
      <c r="H172" s="165"/>
      <c r="I172" s="60">
        <v>10</v>
      </c>
      <c r="J172" s="161" t="s">
        <v>150</v>
      </c>
      <c r="K172" s="162"/>
      <c r="L172" s="163"/>
      <c r="M172" s="164">
        <f>IF($AO$106+$AQ$106=0,"",$AO$106+$AQ$106)</f>
        <v>0.8075980392156864</v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0.35162907268170429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1</v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0.18421052631578946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1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0.25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0.52857142857142858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0.5083333333333333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0.98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0.46238738738738744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11.450659748747984</v>
      </c>
      <c r="G176" s="177"/>
      <c r="H176" s="177"/>
      <c r="I176" s="55"/>
      <c r="J176" s="55"/>
      <c r="K176" s="55"/>
      <c r="L176" s="176">
        <f>SUM(M163:N175)</f>
        <v>11.158231835244221</v>
      </c>
      <c r="M176" s="177"/>
      <c r="N176" s="177"/>
      <c r="O176" s="55"/>
      <c r="P176" s="55"/>
      <c r="Q176" s="55"/>
      <c r="R176" s="176">
        <f>SUM(S163:T175)</f>
        <v>8.2426431739125228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30.851534757904727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0.64274030745634847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52DF-C93A-44D9-8F2C-333F698A2A8A}">
  <sheetPr codeName="Taul5"/>
  <dimension ref="A1:BH178"/>
  <sheetViews>
    <sheetView showZeros="0" zoomScale="84" zoomScaleNormal="84" workbookViewId="0">
      <selection activeCell="A4" sqref="A4:A6"/>
    </sheetView>
  </sheetViews>
  <sheetFormatPr defaultRowHeight="15"/>
  <cols>
    <col min="1" max="1" width="10.85546875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43374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92156</v>
      </c>
      <c r="J5" s="111"/>
      <c r="K5" s="111"/>
      <c r="L5" s="112"/>
      <c r="M5" s="110">
        <v>92112</v>
      </c>
      <c r="N5" s="111"/>
      <c r="O5" s="111"/>
      <c r="P5" s="112"/>
      <c r="Q5" s="110"/>
      <c r="R5" s="111"/>
      <c r="S5" s="111"/>
      <c r="T5" s="112"/>
      <c r="U5" s="110">
        <v>92063</v>
      </c>
      <c r="V5" s="111"/>
      <c r="W5" s="111"/>
      <c r="X5" s="112"/>
      <c r="Y5" s="110">
        <v>92669</v>
      </c>
      <c r="Z5" s="111"/>
      <c r="AA5" s="111"/>
      <c r="AB5" s="112"/>
      <c r="AC5" s="110"/>
      <c r="AD5" s="111"/>
      <c r="AE5" s="111"/>
      <c r="AF5" s="112"/>
      <c r="AG5" s="110">
        <v>92065</v>
      </c>
      <c r="AH5" s="111"/>
      <c r="AI5" s="111"/>
      <c r="AJ5" s="112"/>
      <c r="AK5" s="110"/>
      <c r="AL5" s="111"/>
      <c r="AM5" s="111"/>
      <c r="AN5" s="112"/>
      <c r="AO5" s="110">
        <v>92961</v>
      </c>
      <c r="AP5" s="111"/>
      <c r="AQ5" s="111"/>
      <c r="AR5" s="112"/>
      <c r="AS5" s="110">
        <v>92006</v>
      </c>
      <c r="AT5" s="111"/>
      <c r="AU5" s="111"/>
      <c r="AV5" s="112"/>
      <c r="AW5" s="110">
        <v>92012</v>
      </c>
      <c r="AX5" s="111"/>
      <c r="AY5" s="111"/>
      <c r="AZ5" s="112"/>
      <c r="BA5" s="110">
        <v>92092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48</v>
      </c>
      <c r="J6" s="124"/>
      <c r="K6" s="124"/>
      <c r="L6" s="125"/>
      <c r="M6" s="123" t="str">
        <f>IF(ISERROR(VLOOKUP(M$5,Työntekijät!$A$2:$B$86,2,FALSE)),"",(VLOOKUP(M$5,Työntekijät!$A$2:$B$86,2,FALSE)))</f>
        <v>Sukunimi 37</v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>Sukunimi 16</v>
      </c>
      <c r="V6" s="124"/>
      <c r="W6" s="124"/>
      <c r="X6" s="125"/>
      <c r="Y6" s="123" t="str">
        <f>IF(ISERROR(VLOOKUP(Y$5,Työntekijät!$A$2:$B$86,2,FALSE)),"",(VLOOKUP(Y$5,Työntekijät!$A$2:$B$86,2,FALSE)))</f>
        <v>Sukunimi 67</v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>Sukunimi 17</v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>Sukunimi 83</v>
      </c>
      <c r="AP6" s="124"/>
      <c r="AQ6" s="124"/>
      <c r="AR6" s="125"/>
      <c r="AS6" s="123" t="str">
        <f>IF(ISERROR(VLOOKUP(AS$5,Työntekijät!$A$2:$B$86,2,FALSE)),"",(VLOOKUP(AS$5,Työntekijät!$A$2:$B$86,2,FALSE)))</f>
        <v>Sukunimi 3</v>
      </c>
      <c r="AT6" s="124"/>
      <c r="AU6" s="124"/>
      <c r="AV6" s="125"/>
      <c r="AW6" s="123" t="str">
        <f>IF(ISERROR(VLOOKUP(AW$5,Työntekijät!$A$2:$B$86,2,FALSE)),"",(VLOOKUP(AW$5,Työntekijät!$A$2:$B$86,2,FALSE)))</f>
        <v>Sukunimi 6</v>
      </c>
      <c r="AX6" s="124"/>
      <c r="AY6" s="124"/>
      <c r="AZ6" s="125"/>
      <c r="BA6" s="123" t="str">
        <f>IF(ISERROR(VLOOKUP(BA$5,Työntekijät!$A$2:$B$86,2,FALSE)),"",(VLOOKUP(BA$5,Työntekijät!$A$2:$B$86,2,FALSE)))</f>
        <v>Sukunimi 26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43374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45</v>
      </c>
      <c r="B9" s="142" t="str">
        <f>IF(ISERROR(VLOOKUP($A9,Varaosat!$A$2:$B$56,2,FALSE)),"",VLOOKUP($A9,Varaosat!$A$2:$B$56,2,FALSE))</f>
        <v>Varaosa 126</v>
      </c>
      <c r="C9" s="80">
        <f>IF(ISERROR(VLOOKUP($A9,Varaosat!$A$1:$H$54,7,FALSE)),"",VLOOKUP($A9,Varaosat!$A$1:$H$54,7,FALSE))</f>
        <v>10</v>
      </c>
      <c r="D9" s="80">
        <f>IF(ISERROR(VLOOKUP($A9,Varaosat!$A$1:$H$54,8,FALSE)),"",VLOOKUP($A9,Varaosat!$A$1:$H$54,8,FALSE))</f>
        <v>4.5</v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>
        <v>45</v>
      </c>
      <c r="V9" s="130"/>
      <c r="W9" s="50"/>
      <c r="X9" s="51">
        <v>1</v>
      </c>
      <c r="Y9" s="129">
        <v>20</v>
      </c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65</v>
      </c>
      <c r="BF9" s="132"/>
      <c r="BG9" s="81">
        <f>G9+K9+O9+S9+W9+AA9+AE9+AI9+AM9+AQ9+AU9+AY9+BC9</f>
        <v>0</v>
      </c>
      <c r="BH9" s="82">
        <f>H9+L9+P9+T9+X9+AB9+AF9+AJ9+AN9+AR9+AV9+AZ9+BD9</f>
        <v>1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0</v>
      </c>
      <c r="J10" s="136"/>
      <c r="K10" s="136">
        <f>IF(ISERROR(L9/(60*L$7/$D9)),"",L9/(60*L$7/$D9))</f>
        <v>0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1</v>
      </c>
      <c r="V10" s="136"/>
      <c r="W10" s="136">
        <f>IF(ISERROR(X9/(60*X$7/$D9)),"",X9/(60*X$7/$D9))</f>
        <v>0.01</v>
      </c>
      <c r="X10" s="137"/>
      <c r="Y10" s="135">
        <f>IF(ISERROR((Y9-AA9)/(60*AB$7/$C9)),"",(Y9-AA9)/(60*AB$7/$C9))</f>
        <v>0.44444444444444442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30</v>
      </c>
      <c r="B11" s="142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29"/>
      <c r="F11" s="130"/>
      <c r="G11" s="50"/>
      <c r="H11" s="51"/>
      <c r="I11" s="129">
        <v>17</v>
      </c>
      <c r="J11" s="130"/>
      <c r="K11" s="50">
        <v>2</v>
      </c>
      <c r="L11" s="51">
        <v>1</v>
      </c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>
        <v>5</v>
      </c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>
        <v>8</v>
      </c>
      <c r="AP11" s="130"/>
      <c r="AQ11" s="50"/>
      <c r="AR11" s="51">
        <v>1</v>
      </c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30</v>
      </c>
      <c r="BF11" s="132"/>
      <c r="BG11" s="81">
        <f>G11+K11+O11+S11+W11+AA11+AE11+AI11+AM11+AQ11+AU11+AY11+BC11</f>
        <v>2</v>
      </c>
      <c r="BH11" s="82">
        <f>H11+L11+P11+T11+X11+AB11+AF11+AJ11+AN11+AR11+AV11+AZ11+BD11</f>
        <v>2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1.25</v>
      </c>
      <c r="J12" s="136"/>
      <c r="K12" s="136">
        <f>IF(ISERROR(L11/(60*L$7/$D11)),"",L11/(60*L$7/$D11))</f>
        <v>1.9607843137254905E-2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0.41666666666666669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0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0.66666666666666663</v>
      </c>
      <c r="AP12" s="136"/>
      <c r="AQ12" s="136">
        <f>IF(ISERROR(AR11/(60*AR$7/$D11)),"",AR11/(60*AR$7/$D11))</f>
        <v>1.9607843137254905E-2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31</v>
      </c>
      <c r="B13" s="142" t="str">
        <f>IF(ISERROR(VLOOKUP($A13,Varaosat!$A$2:$B$56,2,FALSE)),"",VLOOKUP($A13,Varaosat!$A$2:$B$56,2,FALSE))</f>
        <v>Varaosa 118</v>
      </c>
      <c r="C13" s="80">
        <f>IF(ISERROR(VLOOKUP($A13,Varaosat!$A$1:$H$54,7,FALSE)),"",VLOOKUP($A13,Varaosat!$A$1:$H$54,7,FALSE))</f>
        <v>21.428571428571427</v>
      </c>
      <c r="D13" s="80">
        <f>IF(ISERROR(VLOOKUP($A13,Varaosat!$A$1:$H$54,8,FALSE)),"",VLOOKUP($A13,Varaosat!$A$1:$H$54,8,FALSE))</f>
        <v>6.4285714285714288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>
        <v>8</v>
      </c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8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0.38095238095238093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34</v>
      </c>
      <c r="B15" s="142" t="str">
        <f>IF(ISERROR(VLOOKUP($A15,Varaosat!$A$2:$B$56,2,FALSE)),"",VLOOKUP($A15,Varaosat!$A$2:$B$56,2,FALSE))</f>
        <v>Varaosa 120</v>
      </c>
      <c r="C15" s="80">
        <f>IF(ISERROR(VLOOKUP($A15,Varaosat!$A$1:$H$54,7,FALSE)),"",VLOOKUP($A15,Varaosat!$A$1:$H$54,7,FALSE))</f>
        <v>16.071428571428573</v>
      </c>
      <c r="D15" s="80">
        <f>IF(ISERROR(VLOOKUP($A15,Varaosat!$A$1:$H$54,8,FALSE)),"",VLOOKUP($A15,Varaosat!$A$1:$H$54,8,FALSE))</f>
        <v>5.8441558441558445</v>
      </c>
      <c r="E15" s="129"/>
      <c r="F15" s="130"/>
      <c r="G15" s="50"/>
      <c r="H15" s="51"/>
      <c r="I15" s="129"/>
      <c r="J15" s="130"/>
      <c r="K15" s="50"/>
      <c r="L15" s="51"/>
      <c r="M15" s="129">
        <v>3</v>
      </c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0.10714285714285715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0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36</v>
      </c>
      <c r="B17" s="142" t="str">
        <f>IF(ISERROR(VLOOKUP($A17,Varaosat!$A$2:$B$56,2,FALSE)),"",VLOOKUP($A17,Varaosat!$A$2:$B$56,2,FALSE))</f>
        <v>Varaosa 121</v>
      </c>
      <c r="C17" s="80">
        <f>IF(ISERROR(VLOOKUP($A17,Varaosat!$A$1:$H$54,7,FALSE)),"",VLOOKUP($A17,Varaosat!$A$1:$H$54,7,FALSE))</f>
        <v>18.75</v>
      </c>
      <c r="D17" s="80">
        <f>IF(ISERROR(VLOOKUP($A17,Varaosat!$A$1:$H$54,8,FALSE)),"",VLOOKUP($A17,Varaosat!$A$1:$H$54,8,FALSE))</f>
        <v>5.8441558441558445</v>
      </c>
      <c r="E17" s="129"/>
      <c r="F17" s="130"/>
      <c r="G17" s="50"/>
      <c r="H17" s="51"/>
      <c r="I17" s="129"/>
      <c r="J17" s="130"/>
      <c r="K17" s="50"/>
      <c r="L17" s="51"/>
      <c r="M17" s="129">
        <v>23</v>
      </c>
      <c r="N17" s="130"/>
      <c r="O17" s="50">
        <v>1</v>
      </c>
      <c r="P17" s="51">
        <v>1</v>
      </c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23</v>
      </c>
      <c r="BF17" s="132"/>
      <c r="BG17" s="81">
        <f>G17+K17+O17+S17+W17+AA17+AE17+AI17+AM17+AQ17+AU17+AY17+BC17</f>
        <v>1</v>
      </c>
      <c r="BH17" s="82">
        <f>H17+L17+P17+T17+X17+AB17+AF17+AJ17+AN17+AR17+AV17+AZ17+BD17</f>
        <v>1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0.91666666666666663</v>
      </c>
      <c r="N18" s="136"/>
      <c r="O18" s="136">
        <f>IF(ISERROR(P17/(60*P$7/$D17)),"",P17/(60*P$7/$D17))</f>
        <v>1.2987012987012988E-2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4</v>
      </c>
      <c r="B19" s="142" t="str">
        <f>IF(ISERROR(VLOOKUP($A19,Varaosat!$A$2:$B$56,2,FALSE)),"",VLOOKUP($A19,Varaosat!$A$2:$B$56,2,FALSE))</f>
        <v>Varaosa 102</v>
      </c>
      <c r="C19" s="80">
        <f>IF(ISERROR(VLOOKUP($A19,Varaosat!$A$1:$H$54,7,FALSE)),"",VLOOKUP($A19,Varaosat!$A$1:$H$54,7,FALSE))</f>
        <v>28.125</v>
      </c>
      <c r="D19" s="80">
        <f>IF(ISERROR(VLOOKUP($A19,Varaosat!$A$1:$H$54,8,FALSE)),"",VLOOKUP($A19,Varaosat!$A$1:$H$54,8,FALSE))</f>
        <v>9.5744680851063837</v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>
        <v>7</v>
      </c>
      <c r="AT19" s="130"/>
      <c r="AU19" s="50"/>
      <c r="AV19" s="51"/>
      <c r="AW19" s="129">
        <v>7</v>
      </c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14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0.4375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0.4375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8</v>
      </c>
      <c r="B21" s="142" t="str">
        <f>IF(ISERROR(VLOOKUP($A21,Varaosat!$A$2:$B$56,2,FALSE)),"",VLOOKUP($A21,Varaosat!$A$2:$B$56,2,FALSE))</f>
        <v>Varaosa 104</v>
      </c>
      <c r="C21" s="80">
        <f>IF(ISERROR(VLOOKUP($A21,Varaosat!$A$1:$H$54,7,FALSE)),"",VLOOKUP($A21,Varaosat!$A$1:$H$54,7,FALSE))</f>
        <v>8.8235294117647065</v>
      </c>
      <c r="D21" s="80">
        <f>IF(ISERROR(VLOOKUP($A21,Varaosat!$A$1:$H$54,8,FALSE)),"",VLOOKUP($A21,Varaosat!$A$1:$H$54,8,FALSE))</f>
        <v>4.7872340425531918</v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>
        <v>32</v>
      </c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32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0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0.62745098039215697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93</v>
      </c>
      <c r="B23" s="142" t="str">
        <f>IF(ISERROR(VLOOKUP($A23,Varaosat!$A$2:$B$56,2,FALSE)),"",VLOOKUP($A23,Varaosat!$A$2:$B$56,2,FALSE))</f>
        <v>Varaosa 150</v>
      </c>
      <c r="C23" s="80">
        <f>IF(ISERROR(VLOOKUP($A23,Varaosat!$A$1:$H$54,7,FALSE)),"",VLOOKUP($A23,Varaosat!$A$1:$H$54,7,FALSE))</f>
        <v>9</v>
      </c>
      <c r="D23" s="80">
        <f>IF(ISERROR(VLOOKUP($A23,Varaosat!$A$1:$H$54,8,FALSE)),"",VLOOKUP($A23,Varaosat!$A$1:$H$54,8,FALSE))</f>
        <v>3.75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>
        <v>16</v>
      </c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>
        <v>8</v>
      </c>
      <c r="BB23" s="130"/>
      <c r="BC23" s="50"/>
      <c r="BD23" s="51"/>
      <c r="BE23" s="131">
        <f>E23+I23+M23+Q23+U23+Y23+AC23+AG23+AK23+AO23+AS23+AW23+BA23</f>
        <v>24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0.32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0.16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4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5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4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5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1.25</v>
      </c>
      <c r="J53" s="147"/>
      <c r="K53" s="147">
        <f t="shared" ref="K53" si="1">SUM(K10,K12,K14,K16,K18,K20,K22,K24,K26,K28,K30,K32,K34,K36,K38,K40,K42,K44,K46,K48,K50,K52)</f>
        <v>1.9607843137254905E-2</v>
      </c>
      <c r="L53" s="148"/>
      <c r="M53" s="149">
        <f t="shared" ref="M53" si="2">SUM(M10,M12,M14,M16,M18,M20,M22,M24,M26,M28,M30,M32,M34,M36,M38,M40,M42,M44,M46,M48,M50,M52)</f>
        <v>1.0238095238095237</v>
      </c>
      <c r="N53" s="147"/>
      <c r="O53" s="147">
        <f t="shared" ref="O53" si="3">SUM(O10,O12,O14,O16,O18,O20,O22,O24,O26,O28,O30,O32,O34,O36,O38,O40,O42,O44,O46,O48,O50,O52)</f>
        <v>1.2987012987012988E-2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</v>
      </c>
      <c r="V53" s="147"/>
      <c r="W53" s="147">
        <f t="shared" ref="W53" si="7">SUM(W10,W12,W14,W16,W18,W20,W22,W24,W26,W28,W30,W32,W34,W36,W38,W40,W42,W44,W46,W48,W50,W52)</f>
        <v>0.01</v>
      </c>
      <c r="X53" s="148"/>
      <c r="Y53" s="149">
        <f t="shared" ref="Y53" si="8">SUM(Y10,Y12,Y14,Y16,Y18,Y20,Y22,Y24,Y26,Y28,Y30,Y32,Y34,Y36,Y38,Y40,Y42,Y44,Y46,Y48,Y50,Y52)</f>
        <v>1.2420634920634921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0.32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1.2941176470588236</v>
      </c>
      <c r="AP53" s="147"/>
      <c r="AQ53" s="147">
        <f t="shared" ref="AQ53" si="17">SUM(AQ10,AQ12,AQ14,AQ16,AQ18,AQ20,AQ22,AQ24,AQ26,AQ28,AQ30,AQ32,AQ34,AQ36,AQ38,AQ40,AQ42,AQ44,AQ46,AQ48,AQ50,AQ52)</f>
        <v>1.9607843137254905E-2</v>
      </c>
      <c r="AR53" s="148"/>
      <c r="AS53" s="149">
        <f t="shared" ref="AS53" si="18">SUM(AS10,AS12,AS14,AS16,AS18,AS20,AS22,AS24,AS26,AS28,AS30,AS32,AS34,AS36,AS38,AS40,AS42,AS44,AS46,AS48,AS50,AS52)</f>
        <v>0.4375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0.4375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0.16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7.1649906629318396</v>
      </c>
      <c r="BF53" s="152"/>
      <c r="BG53" s="153">
        <f>SUM(G53,K53,O53,S53,W53,AA53,AE53,AI53,AM53,AQ53,AU53,AY53,BC53)</f>
        <v>6.2202699261522804E-2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07"/>
      <c r="F58" s="108"/>
      <c r="G58" s="108"/>
      <c r="H58" s="109"/>
      <c r="I58" s="110"/>
      <c r="J58" s="111"/>
      <c r="K58" s="111"/>
      <c r="L58" s="112"/>
      <c r="M58" s="110"/>
      <c r="N58" s="111"/>
      <c r="O58" s="111"/>
      <c r="P58" s="112"/>
      <c r="Q58" s="110"/>
      <c r="R58" s="111"/>
      <c r="S58" s="111"/>
      <c r="T58" s="112"/>
      <c r="U58" s="110"/>
      <c r="V58" s="111"/>
      <c r="W58" s="111"/>
      <c r="X58" s="112"/>
      <c r="Y58" s="110"/>
      <c r="Z58" s="111"/>
      <c r="AA58" s="111"/>
      <c r="AB58" s="112"/>
      <c r="AC58" s="110"/>
      <c r="AD58" s="111"/>
      <c r="AE58" s="111"/>
      <c r="AF58" s="112"/>
      <c r="AG58" s="110"/>
      <c r="AH58" s="111"/>
      <c r="AI58" s="111"/>
      <c r="AJ58" s="112"/>
      <c r="AK58" s="110"/>
      <c r="AL58" s="111"/>
      <c r="AM58" s="111"/>
      <c r="AN58" s="112"/>
      <c r="AO58" s="110"/>
      <c r="AP58" s="111"/>
      <c r="AQ58" s="111"/>
      <c r="AR58" s="112"/>
      <c r="AS58" s="110"/>
      <c r="AT58" s="111"/>
      <c r="AU58" s="111"/>
      <c r="AV58" s="112"/>
      <c r="AW58" s="110"/>
      <c r="AX58" s="111"/>
      <c r="AY58" s="111"/>
      <c r="AZ58" s="112"/>
      <c r="BA58" s="110"/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43374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44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5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0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141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4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5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4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 ht="15.75" thickBot="1">
      <c r="A69" s="145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4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145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4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5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4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 ht="15.75" thickBot="1">
      <c r="A75" s="145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4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5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4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5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07"/>
      <c r="F111" s="108"/>
      <c r="G111" s="108"/>
      <c r="H111" s="109"/>
      <c r="I111" s="111">
        <v>92890</v>
      </c>
      <c r="J111" s="111"/>
      <c r="K111" s="111"/>
      <c r="L111" s="112"/>
      <c r="M111" s="110">
        <v>92043</v>
      </c>
      <c r="N111" s="111"/>
      <c r="O111" s="111"/>
      <c r="P111" s="112"/>
      <c r="Q111" s="110">
        <v>92074</v>
      </c>
      <c r="R111" s="111"/>
      <c r="S111" s="111"/>
      <c r="T111" s="112"/>
      <c r="U111" s="110">
        <v>92041</v>
      </c>
      <c r="V111" s="111"/>
      <c r="W111" s="111"/>
      <c r="X111" s="112"/>
      <c r="Y111" s="110"/>
      <c r="Z111" s="111"/>
      <c r="AA111" s="111"/>
      <c r="AB111" s="112"/>
      <c r="AC111" s="110">
        <v>92057</v>
      </c>
      <c r="AD111" s="111"/>
      <c r="AE111" s="111"/>
      <c r="AF111" s="112"/>
      <c r="AG111" s="110"/>
      <c r="AH111" s="111"/>
      <c r="AI111" s="111"/>
      <c r="AJ111" s="112"/>
      <c r="AK111" s="110"/>
      <c r="AL111" s="111"/>
      <c r="AM111" s="111"/>
      <c r="AN111" s="112"/>
      <c r="AO111" s="110"/>
      <c r="AP111" s="111"/>
      <c r="AQ111" s="111"/>
      <c r="AR111" s="112"/>
      <c r="AS111" s="110"/>
      <c r="AT111" s="111"/>
      <c r="AU111" s="111"/>
      <c r="AV111" s="112"/>
      <c r="AW111" s="110"/>
      <c r="AX111" s="111"/>
      <c r="AY111" s="111"/>
      <c r="AZ111" s="112"/>
      <c r="BA111" s="110">
        <v>92058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77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11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20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10</v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>Sukunimi 14</v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15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43374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99</v>
      </c>
      <c r="B115" s="142" t="str">
        <f>IF(ISERROR(VLOOKUP($A115,Varaosat!$A$2:$B$56,2,FALSE)),"",VLOOKUP($A115,Varaosat!$A$2:$B$56,2,FALSE))</f>
        <v>Varaosa 153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4.7872340425531918</v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>
        <v>33</v>
      </c>
      <c r="AD115" s="130"/>
      <c r="AE115" s="50">
        <v>1</v>
      </c>
      <c r="AF115" s="51">
        <v>1</v>
      </c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33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</v>
      </c>
      <c r="J116" s="136"/>
      <c r="K116" s="136">
        <f>IF(ISERROR(L115/(60*L$113/$D115)),"",L115/(60*L$113/$D115))</f>
        <v>0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1.0666666666666667</v>
      </c>
      <c r="AD116" s="136"/>
      <c r="AE116" s="136">
        <f>IF(ISERROR(AF115/(60*AF$113/$D115)),"",AF115/(60*AF$113/$D115))</f>
        <v>1.0638297872340425E-2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34</v>
      </c>
      <c r="B117" s="142" t="str">
        <f>IF(ISERROR(VLOOKUP($A117,Varaosat!$A$2:$B$56,2,FALSE)),"",VLOOKUP($A117,Varaosat!$A$2:$B$56,2,FALSE))</f>
        <v>Varaosa 120</v>
      </c>
      <c r="C117" s="80">
        <f>IF(ISERROR(VLOOKUP($A117,Varaosat!$A$1:$H$54,7,FALSE)),"",VLOOKUP($A117,Varaosat!$A$1:$H$54,7,FALSE))</f>
        <v>16.071428571428573</v>
      </c>
      <c r="D117" s="83">
        <f>IF(ISERROR(VLOOKUP($A117,Varaosat!$A$1:$H$54,8,FALSE)),"",VLOOKUP($A117,Varaosat!$A$1:$H$54,8,FALSE))</f>
        <v>5.8441558441558445</v>
      </c>
      <c r="E117" s="129"/>
      <c r="F117" s="130"/>
      <c r="G117" s="50"/>
      <c r="H117" s="51"/>
      <c r="I117" s="129"/>
      <c r="J117" s="130"/>
      <c r="K117" s="50"/>
      <c r="L117" s="51"/>
      <c r="M117" s="129">
        <v>8</v>
      </c>
      <c r="N117" s="130"/>
      <c r="O117" s="50">
        <v>1</v>
      </c>
      <c r="P117" s="51"/>
      <c r="Q117" s="129">
        <v>8</v>
      </c>
      <c r="R117" s="130"/>
      <c r="S117" s="50">
        <v>1</v>
      </c>
      <c r="T117" s="51"/>
      <c r="U117" s="129">
        <v>28</v>
      </c>
      <c r="V117" s="130"/>
      <c r="W117" s="50"/>
      <c r="X117" s="51">
        <v>4</v>
      </c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>
        <v>9</v>
      </c>
      <c r="BB117" s="130"/>
      <c r="BC117" s="50"/>
      <c r="BD117" s="51"/>
      <c r="BE117" s="131">
        <f>E117+I117+M117+Q117+U117+Y117+AC117+AG117+AK117+AO117+AS117+AW117+BA117</f>
        <v>53</v>
      </c>
      <c r="BF117" s="132"/>
      <c r="BG117" s="81">
        <f>G117+K117+O117+S117+W117+AA117+AE117+AI117+AM117+AQ117+AU117+AY117+BC117</f>
        <v>2</v>
      </c>
      <c r="BH117" s="82">
        <f>H117+L117+P117+T117+X117+AB117+AF117+AJ117+AN117+AR117+AV117+AZ117+BD117</f>
        <v>4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0.25000000000000006</v>
      </c>
      <c r="N118" s="136"/>
      <c r="O118" s="136">
        <f>IF(ISERROR(P117/(60*P$113/$D117)),"",P117/(60*P$113/$D117))</f>
        <v>0</v>
      </c>
      <c r="P118" s="137"/>
      <c r="Q118" s="135">
        <f>IF(ISERROR((Q117-S117)/(60*T$113/$C117)),"",(Q117-S117)/(60*T$113/$C117))</f>
        <v>0.25000000000000006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1.0000000000000002</v>
      </c>
      <c r="V118" s="136"/>
      <c r="W118" s="136">
        <f>IF(ISERROR(X117/(60*X$113/$D117)),"",X117/(60*X$113/$D117))</f>
        <v>5.1948051948051951E-2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0.32142857142857145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4</v>
      </c>
      <c r="B119" s="142" t="str">
        <f>IF(ISERROR(VLOOKUP($A119,Varaosat!$A$2:$B$56,2,FALSE)),"",VLOOKUP($A119,Varaosat!$A$2:$B$56,2,FALSE))</f>
        <v>Varaosa 102</v>
      </c>
      <c r="C119" s="80">
        <f>IF(ISERROR(VLOOKUP($A119,Varaosat!$A$1:$H$54,7,FALSE)),"",VLOOKUP($A119,Varaosat!$A$1:$H$54,7,FALSE))</f>
        <v>28.125</v>
      </c>
      <c r="D119" s="83">
        <f>IF(ISERROR(VLOOKUP($A119,Varaosat!$A$1:$H$54,8,FALSE)),"",VLOOKUP($A119,Varaosat!$A$1:$H$54,8,FALSE))</f>
        <v>9.5744680851063837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44" t="s">
        <v>31</v>
      </c>
      <c r="B121" s="142" t="str">
        <f>IF(ISERROR(VLOOKUP($A121,Varaosat!$A$2:$B$56,2,FALSE)),"",VLOOKUP($A121,Varaosat!$A$2:$B$56,2,FALSE))</f>
        <v>Varaosa 118</v>
      </c>
      <c r="C121" s="80">
        <f>IF(ISERROR(VLOOKUP($A121,Varaosat!$A$1:$H$54,7,FALSE)),"",VLOOKUP($A121,Varaosat!$A$1:$H$54,7,FALSE))</f>
        <v>21.428571428571427</v>
      </c>
      <c r="D121" s="83">
        <f>IF(ISERROR(VLOOKUP($A121,Varaosat!$A$1:$H$54,8,FALSE)),"",VLOOKUP($A121,Varaosat!$A$1:$H$54,8,FALSE))</f>
        <v>6.4285714285714288</v>
      </c>
      <c r="E121" s="129"/>
      <c r="F121" s="130"/>
      <c r="G121" s="50"/>
      <c r="H121" s="51"/>
      <c r="I121" s="129">
        <v>8</v>
      </c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8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0.38095238095238093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30</v>
      </c>
      <c r="B123" s="142" t="str">
        <f>IF(ISERROR(VLOOKUP($A123,Varaosat!$A$2:$B$56,2,FALSE)),"",VLOOKUP($A123,Varaosat!$A$2:$B$56,2,FALSE))</f>
        <v>Varaosa 117</v>
      </c>
      <c r="C123" s="80">
        <f>IF(ISERROR(VLOOKUP($A123,Varaosat!$A$1:$H$54,7,FALSE)),"",VLOOKUP($A123,Varaosat!$A$1:$H$54,7,FALSE))</f>
        <v>37.5</v>
      </c>
      <c r="D123" s="83">
        <f>IF(ISERROR(VLOOKUP($A123,Varaosat!$A$1:$H$54,8,FALSE)),"",VLOOKUP($A123,Varaosat!$A$1:$H$54,8,FALSE))</f>
        <v>8.8235294117647065</v>
      </c>
      <c r="E123" s="129"/>
      <c r="F123" s="130"/>
      <c r="G123" s="50"/>
      <c r="H123" s="51"/>
      <c r="I123" s="129">
        <v>12</v>
      </c>
      <c r="J123" s="130"/>
      <c r="K123" s="50"/>
      <c r="L123" s="51">
        <v>1</v>
      </c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12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1</v>
      </c>
      <c r="J124" s="136"/>
      <c r="K124" s="136">
        <f>IF(ISERROR(L123/(60*L$113/$D123)),"",L123/(60*L$113/$D123))</f>
        <v>1.9607843137254905E-2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4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5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4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5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4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4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4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5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1.3809523809523809</v>
      </c>
      <c r="J159" s="147"/>
      <c r="K159" s="147">
        <f t="shared" ref="K159" si="49">SUM(K116,K118,K120,K122,K124,K126,K128,K130,K132,K134,K136,K138,K140,K142,K144,K146,K148,K150,K152,K154,K156,K158)</f>
        <v>1.9607843137254905E-2</v>
      </c>
      <c r="L159" s="148"/>
      <c r="M159" s="149">
        <f t="shared" ref="M159" si="50">SUM(M116,M118,M120,M122,M124,M126,M128,M130,M132,M134,M136,M138,M140,M142,M144,M146,M148,M150,M152,M154,M156,M158)</f>
        <v>0.25000000000000006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0.25000000000000006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1.0000000000000002</v>
      </c>
      <c r="V159" s="147"/>
      <c r="W159" s="147">
        <f t="shared" ref="W159" si="55">SUM(W116,W118,W120,W122,W124,W126,W128,W130,W132,W134,W136,W138,W140,W142,W144,W146,W148,W150,W152,W154,W156,W158)</f>
        <v>5.1948051948051951E-2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1.0666666666666667</v>
      </c>
      <c r="AD159" s="147"/>
      <c r="AE159" s="147">
        <f t="shared" ref="AE159" si="59">SUM(AE116,AE118,AE120,AE122,AE124,AE126,AE128,AE130,AE132,AE134,AE136,AE138,AE140,AE142,AE144,AE146,AE148,AE150,AE152,AE154,AE156,AE158)</f>
        <v>1.0638297872340425E-2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0.32142857142857145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4.269047619047619</v>
      </c>
      <c r="BF159" s="152"/>
      <c r="BG159" s="153">
        <f>SUM(G159,K159,O159,S159,W159,AA159,AE159,AI159,AM159,AQ159,AU159,AY159,BC159)</f>
        <v>8.219419295764728E-2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1.2696078431372548</v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1.4005602240896358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1.0367965367965366</v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0.25000000000000006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0.25000000000000006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1.01</v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1.0519480519480522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1.0238095238095237</v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>
        <f>IF(AC$159+AE$159=0,"",AC$159+AE$159)</f>
        <v>1.0773049645390071</v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0.32</v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1.3137254901960784</v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0.4375</v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0.4375</v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0.16</v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0.32142857142857145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7.0089393939393938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4.3512418120052665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11.360181205944659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0.23667044179051375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 pivotTable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dataValidations count="1">
    <dataValidation type="custom" allowBlank="1" showInputMessage="1" showErrorMessage="1" sqref="E6:BD6 A7 H7 L7 P7 T7 X7 AB7 AF7 AJ7 AN7 AR7 AV7 AZ7 BD7 C9:D9 BE9:BH9 E10:BD10 C11:D11 BE11:BH11 E12:BD12 C13:D13 BE13:BH13 E14:BD14 C15:D15 BE15:BH15 E16:BD16 C17:D17 BE17:BH17 E18:BD18 C19:D19 BE19:BH19 E20:BD20 C21:D21 BE21:BH21 E22:BD22 C23:D23 BE23:BH23 E24:BD24 C25:D25 BE25:BH25 E26:BD26 C27:D27 BE27:BH27 E28:BD28 C29:D29 BE29:BH29 E30:BD30 C31:D31 BE31:BH31 E32:BD32 C33:D33 BE33:BH33 E34:BD34 C35:D35 BE35:BH35 E36:BD36 C37:D37 BE37:BH37 E38:BD38 C39:D39 BE39:BH39 E40:BD40 C41:D41 BE41:BH41 E42:BD42 C43:D43 BE43:BH43 E44:BD44 C45:D45 BE45:BH45 E46:BD46 C47:D47 BE47:BH47 E48:BD48 C49:D49 BE49:BH49 E50:BD50 B9:B52 C51:D51 BE51:BH51 E52:BD52 E53:BH53 E59:BD59 A60 H60 L60 P60 T60 X60 AB60 AF60 AJ60 AN60 AR60 AV60 AZ60 BD60 C62:D62 BE62:BH62 E63:BD63 C64:D64 BE64:BH64 E65:BD65 C66:D66 BE66:BH66 E67:BD67 C68:D68 BE68:BH68 E69:BD69 C70:D70 BE70:BH70 E71:BD71 C72:D72 BE72:BH72 E73:BD73 C74:D74 BE74:BH74 E75:BD75 C76:D76 BE76:BH76 E77:BD77 C78:D78 BE78:BH78 E79:BD79 C80:D80 BE80:BH80 E81:BD81 C82:D82 BE82:BH82 E83:BD83 C84:D84 BE84:BH84 E85:BD85 C86:D86 BE86:BH86 E87:BD87 C88:D88 BE88:BH88 E89:BD89 C90:D90 BE90:BH90 E91:BD91 C92:D92 BE92:BH92 E93:BD93 C94:D94 BE94:BH94 E95:BD95 C96:D96 BE96:BH96 E97:BD97 C98:D98 BE98:BH98 E99:BD99 C100:D100 BE100:BH100 E101:BD101 C102:D102 BE102:BH102 E103:BD103 B62:B105 C104:D104 BE104:BH104 E105:BD105 E106:BH106 E112:BD112 A113 H113 L113 P113 T113 X113 AB113 AF113 AJ113 AN113 AR113 AV113 AZ113 BD113 C115:D115 BE115:BH115 E116:BD116 C117:D117 BE117:BH117 E118:BD118 C119:D119 BE119:BH119 E120:BD120 C121:D121 BE121:BH121 E122:BD122 C123:D123 BE123:BH123 E124:BD124 C125:D125 BE125:BH125 E126:BD126 C127:D127 BE127:BH127 E128:BD128 C129:D129 BE129:BH129 E130:BD130 C131:D131 BE131:BH131 E132:BD132 C133:D133 BE133:BH133 E134:BD134 C135:D135 BE135:BH135 E136:BD136 C137:D137 BE137:BH137 E138:BD138 C139:D139 BE139:BH139 E140:BD140 C141:D141 BE141:BH141 E142:BD142 C143:D143 BE143:BH143 E144:BD144 C145:D145 BE145:BH145 E146:BD146 C147:D147 BE147:BH147 E148:BD148 C149:D149 BE149:BH149 E150:BD150 C151:D151 BE151:BH151 E152:BD152 C153:D153 BE153:BH153 E154:BD154 C155:D155 BE155:BH155 E156:BD156 B115:B158 C157:D157 BE157:BH157 E158:BD158 E159:BH159 R176:T177 M163:N175 S163:T175 L176:N176 F176:H177 G163:H175" xr:uid="{63048D87-6C27-4D3B-B0AB-7614DD0B61A9}">
      <formula1>""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2011F-3D03-4809-A057-770E80B802CA}">
  <sheetPr codeName="Taul23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43393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>
      <c r="A5" s="116"/>
      <c r="B5" s="117"/>
      <c r="C5" s="105" t="s">
        <v>124</v>
      </c>
      <c r="D5" s="106"/>
      <c r="E5" s="198"/>
      <c r="F5" s="199"/>
      <c r="G5" s="199"/>
      <c r="H5" s="200"/>
      <c r="I5" s="196"/>
      <c r="J5" s="195"/>
      <c r="K5" s="195"/>
      <c r="L5" s="197"/>
      <c r="M5" s="196"/>
      <c r="N5" s="195"/>
      <c r="O5" s="195"/>
      <c r="P5" s="197"/>
      <c r="Q5" s="196"/>
      <c r="R5" s="195"/>
      <c r="S5" s="195"/>
      <c r="T5" s="197"/>
      <c r="U5" s="196"/>
      <c r="V5" s="195"/>
      <c r="W5" s="195"/>
      <c r="X5" s="197"/>
      <c r="Y5" s="196"/>
      <c r="Z5" s="195"/>
      <c r="AA5" s="195"/>
      <c r="AB5" s="197"/>
      <c r="AC5" s="196"/>
      <c r="AD5" s="195"/>
      <c r="AE5" s="195"/>
      <c r="AF5" s="197"/>
      <c r="AG5" s="196"/>
      <c r="AH5" s="195"/>
      <c r="AI5" s="195"/>
      <c r="AJ5" s="197"/>
      <c r="AK5" s="196"/>
      <c r="AL5" s="195"/>
      <c r="AM5" s="195"/>
      <c r="AN5" s="197"/>
      <c r="AO5" s="196"/>
      <c r="AP5" s="195"/>
      <c r="AQ5" s="195"/>
      <c r="AR5" s="197"/>
      <c r="AS5" s="196"/>
      <c r="AT5" s="195"/>
      <c r="AU5" s="195"/>
      <c r="AV5" s="197"/>
      <c r="AW5" s="196"/>
      <c r="AX5" s="195"/>
      <c r="AY5" s="195"/>
      <c r="AZ5" s="197"/>
      <c r="BA5" s="196"/>
      <c r="BB5" s="195"/>
      <c r="BC5" s="195"/>
      <c r="BD5" s="197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43393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46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6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46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6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46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6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46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6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46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6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46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6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46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6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6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6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6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6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6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6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6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6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6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6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6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6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6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6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6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6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6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6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43393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43393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DDE9C-32F7-4284-A95D-0CD413D7DDAB}">
  <sheetPr codeName="Taul24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43394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>
      <c r="A5" s="116"/>
      <c r="B5" s="117"/>
      <c r="C5" s="105" t="s">
        <v>124</v>
      </c>
      <c r="D5" s="106"/>
      <c r="E5" s="198"/>
      <c r="F5" s="199"/>
      <c r="G5" s="199"/>
      <c r="H5" s="200"/>
      <c r="I5" s="196"/>
      <c r="J5" s="195"/>
      <c r="K5" s="195"/>
      <c r="L5" s="197"/>
      <c r="M5" s="196"/>
      <c r="N5" s="195"/>
      <c r="O5" s="195"/>
      <c r="P5" s="197"/>
      <c r="Q5" s="196"/>
      <c r="R5" s="195"/>
      <c r="S5" s="195"/>
      <c r="T5" s="197"/>
      <c r="U5" s="196"/>
      <c r="V5" s="195"/>
      <c r="W5" s="195"/>
      <c r="X5" s="197"/>
      <c r="Y5" s="196"/>
      <c r="Z5" s="195"/>
      <c r="AA5" s="195"/>
      <c r="AB5" s="197"/>
      <c r="AC5" s="196"/>
      <c r="AD5" s="195"/>
      <c r="AE5" s="195"/>
      <c r="AF5" s="197"/>
      <c r="AG5" s="196"/>
      <c r="AH5" s="195"/>
      <c r="AI5" s="195"/>
      <c r="AJ5" s="197"/>
      <c r="AK5" s="196"/>
      <c r="AL5" s="195"/>
      <c r="AM5" s="195"/>
      <c r="AN5" s="197"/>
      <c r="AO5" s="196"/>
      <c r="AP5" s="195"/>
      <c r="AQ5" s="195"/>
      <c r="AR5" s="197"/>
      <c r="AS5" s="196"/>
      <c r="AT5" s="195"/>
      <c r="AU5" s="195"/>
      <c r="AV5" s="197"/>
      <c r="AW5" s="196"/>
      <c r="AX5" s="195"/>
      <c r="AY5" s="195"/>
      <c r="AZ5" s="197"/>
      <c r="BA5" s="196"/>
      <c r="BB5" s="195"/>
      <c r="BC5" s="195"/>
      <c r="BD5" s="197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43394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46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6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46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6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46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6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46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6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46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6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46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6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46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6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6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6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6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6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6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6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6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6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6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6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6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6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6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6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6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6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6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6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43394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43394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C8108-ACD0-4377-8B48-C8FB63C4244A}">
  <sheetPr codeName="Taul22"/>
  <dimension ref="A1:BH178"/>
  <sheetViews>
    <sheetView showZeros="0" workbookViewId="0">
      <selection activeCell="A4" sqref="A4:A6"/>
    </sheetView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43395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92890</v>
      </c>
      <c r="J5" s="111"/>
      <c r="K5" s="111"/>
      <c r="L5" s="112"/>
      <c r="M5" s="110">
        <v>92802</v>
      </c>
      <c r="N5" s="111"/>
      <c r="O5" s="111"/>
      <c r="P5" s="112"/>
      <c r="Q5" s="110">
        <v>92962</v>
      </c>
      <c r="R5" s="111"/>
      <c r="S5" s="111"/>
      <c r="T5" s="112"/>
      <c r="U5" s="110">
        <v>92074</v>
      </c>
      <c r="V5" s="111"/>
      <c r="W5" s="111"/>
      <c r="X5" s="112"/>
      <c r="Y5" s="110">
        <v>92247</v>
      </c>
      <c r="Z5" s="111"/>
      <c r="AA5" s="111"/>
      <c r="AB5" s="112"/>
      <c r="AC5" s="110">
        <v>92057</v>
      </c>
      <c r="AD5" s="111"/>
      <c r="AE5" s="111"/>
      <c r="AF5" s="112"/>
      <c r="AG5" s="110">
        <v>92999</v>
      </c>
      <c r="AH5" s="111"/>
      <c r="AI5" s="111"/>
      <c r="AJ5" s="112"/>
      <c r="AK5" s="110">
        <v>92119</v>
      </c>
      <c r="AL5" s="111"/>
      <c r="AM5" s="111"/>
      <c r="AN5" s="112"/>
      <c r="AO5" s="110">
        <v>92103</v>
      </c>
      <c r="AP5" s="111"/>
      <c r="AQ5" s="111"/>
      <c r="AR5" s="112"/>
      <c r="AS5" s="110">
        <v>92011</v>
      </c>
      <c r="AT5" s="111"/>
      <c r="AU5" s="111"/>
      <c r="AV5" s="112"/>
      <c r="AW5" s="110">
        <v>92043</v>
      </c>
      <c r="AX5" s="111"/>
      <c r="AY5" s="111"/>
      <c r="AZ5" s="112"/>
      <c r="BA5" s="110">
        <v>92008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77</v>
      </c>
      <c r="J6" s="124"/>
      <c r="K6" s="124"/>
      <c r="L6" s="125"/>
      <c r="M6" s="123" t="str">
        <f>IF(ISERROR(VLOOKUP(M$5,Työntekijät!$A$2:$B$86,2,FALSE)),"",(VLOOKUP(M$5,Työntekijät!$A$2:$B$86,2,FALSE)))</f>
        <v>Sukunimi 74</v>
      </c>
      <c r="N6" s="124"/>
      <c r="O6" s="124"/>
      <c r="P6" s="125"/>
      <c r="Q6" s="123" t="str">
        <f>IF(ISERROR(VLOOKUP(Q$5,Työntekijät!$A$2:$B$86,2,FALSE)),"",(VLOOKUP(Q$5,Työntekijät!$A$2:$B$86,2,FALSE)))</f>
        <v>Sukunimi 84</v>
      </c>
      <c r="R6" s="124"/>
      <c r="S6" s="124"/>
      <c r="T6" s="125"/>
      <c r="U6" s="123" t="str">
        <f>IF(ISERROR(VLOOKUP(U$5,Työntekijät!$A$2:$B$86,2,FALSE)),"",(VLOOKUP(U$5,Työntekijät!$A$2:$B$86,2,FALSE)))</f>
        <v>Sukunimi 20</v>
      </c>
      <c r="V6" s="124"/>
      <c r="W6" s="124"/>
      <c r="X6" s="125"/>
      <c r="Y6" s="123" t="str">
        <f>IF(ISERROR(VLOOKUP(Y$5,Työntekijät!$A$2:$B$86,2,FALSE)),"",(VLOOKUP(Y$5,Työntekijät!$A$2:$B$86,2,FALSE)))</f>
        <v>Sukunimi 51</v>
      </c>
      <c r="Z6" s="124"/>
      <c r="AA6" s="124"/>
      <c r="AB6" s="125"/>
      <c r="AC6" s="123" t="str">
        <f>IF(ISERROR(VLOOKUP(AC$5,Työntekijät!$A$2:$B$86,2,FALSE)),"",(VLOOKUP(AC$5,Työntekijät!$A$2:$B$86,2,FALSE)))</f>
        <v>Sukunimi 14</v>
      </c>
      <c r="AD6" s="124"/>
      <c r="AE6" s="124"/>
      <c r="AF6" s="125"/>
      <c r="AG6" s="123" t="str">
        <f>IF(ISERROR(VLOOKUP(AG$5,Työntekijät!$A$2:$B$86,2,FALSE)),"",(VLOOKUP(AG$5,Työntekijät!$A$2:$B$86,2,FALSE)))</f>
        <v>Sukunimi 85</v>
      </c>
      <c r="AH6" s="124"/>
      <c r="AI6" s="124"/>
      <c r="AJ6" s="125"/>
      <c r="AK6" s="123" t="str">
        <f>IF(ISERROR(VLOOKUP(AK$5,Työntekijät!$A$2:$B$86,2,FALSE)),"",(VLOOKUP(AK$5,Työntekijät!$A$2:$B$86,2,FALSE)))</f>
        <v>Sukunimi 41</v>
      </c>
      <c r="AL6" s="124"/>
      <c r="AM6" s="124"/>
      <c r="AN6" s="125"/>
      <c r="AO6" s="123" t="str">
        <f>IF(ISERROR(VLOOKUP(AO$5,Työntekijät!$A$2:$B$86,2,FALSE)),"",(VLOOKUP(AO$5,Työntekijät!$A$2:$B$86,2,FALSE)))</f>
        <v>Sukunimi 32</v>
      </c>
      <c r="AP6" s="124"/>
      <c r="AQ6" s="124"/>
      <c r="AR6" s="125"/>
      <c r="AS6" s="123" t="str">
        <f>IF(ISERROR(VLOOKUP(AS$5,Työntekijät!$A$2:$B$86,2,FALSE)),"",(VLOOKUP(AS$5,Työntekijät!$A$2:$B$86,2,FALSE)))</f>
        <v>Sukunimi 5</v>
      </c>
      <c r="AT6" s="124"/>
      <c r="AU6" s="124"/>
      <c r="AV6" s="125"/>
      <c r="AW6" s="123" t="str">
        <f>IF(ISERROR(VLOOKUP(AW$5,Työntekijät!$A$2:$B$86,2,FALSE)),"",(VLOOKUP(AW$5,Työntekijät!$A$2:$B$86,2,FALSE)))</f>
        <v>Sukunimi 11</v>
      </c>
      <c r="AX6" s="124"/>
      <c r="AY6" s="124"/>
      <c r="AZ6" s="125"/>
      <c r="BA6" s="123" t="str">
        <f>IF(ISERROR(VLOOKUP(BA$5,Työntekijät!$A$2:$B$86,2,FALSE)),"",(VLOOKUP(BA$5,Työntekijät!$A$2:$B$86,2,FALSE)))</f>
        <v>Sukunimi 4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43395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25</v>
      </c>
      <c r="B9" s="142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29"/>
      <c r="F9" s="130"/>
      <c r="G9" s="50"/>
      <c r="H9" s="51"/>
      <c r="I9" s="129">
        <v>1</v>
      </c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>
        <v>5</v>
      </c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6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5.2631578947368418E-2</v>
      </c>
      <c r="J10" s="136"/>
      <c r="K10" s="136">
        <f>IF(ISERROR(L9/(60*L$7/$D9)),"",L9/(60*L$7/$D9))</f>
        <v>0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</v>
      </c>
      <c r="V10" s="136"/>
      <c r="W10" s="136">
        <f>IF(ISERROR(X9/(60*X$7/$D9)),"",X9/(60*X$7/$D9))</f>
        <v>0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0.26315789473684209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31</v>
      </c>
      <c r="B11" s="142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29"/>
      <c r="F11" s="130"/>
      <c r="G11" s="50"/>
      <c r="H11" s="51"/>
      <c r="I11" s="129">
        <v>20</v>
      </c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>
        <v>24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>
        <v>1</v>
      </c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45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0.95238095238095233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1.1428571428571428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4.7619047619047616E-2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20</v>
      </c>
      <c r="B13" s="142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>
        <v>9</v>
      </c>
      <c r="AH13" s="130"/>
      <c r="AI13" s="50"/>
      <c r="AJ13" s="51"/>
      <c r="AK13" s="129"/>
      <c r="AL13" s="130"/>
      <c r="AM13" s="50"/>
      <c r="AN13" s="51"/>
      <c r="AO13" s="129">
        <v>9</v>
      </c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18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0.23684210526315788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0.23684210526315788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71" t="s">
        <v>81</v>
      </c>
      <c r="B15" s="142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>
        <v>23</v>
      </c>
      <c r="AD15" s="130"/>
      <c r="AE15" s="50"/>
      <c r="AF15" s="51">
        <v>1</v>
      </c>
      <c r="AG15" s="129"/>
      <c r="AH15" s="130"/>
      <c r="AI15" s="50"/>
      <c r="AJ15" s="51"/>
      <c r="AK15" s="129">
        <v>8</v>
      </c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>
        <v>12</v>
      </c>
      <c r="BB15" s="130"/>
      <c r="BC15" s="50">
        <v>1</v>
      </c>
      <c r="BD15" s="51">
        <v>1</v>
      </c>
      <c r="BE15" s="131">
        <f>E15+I15+M15+Q15+U15+Y15+AC15+AG15+AK15+AO15+AS15+AW15+BA15</f>
        <v>43</v>
      </c>
      <c r="BF15" s="13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1.0454545454545454</v>
      </c>
      <c r="AD16" s="136"/>
      <c r="AE16" s="136">
        <f>IF(ISERROR(AF15/(60*AF$7/$D15)),"",AF15/(60*AF$7/$D15))</f>
        <v>0.02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0.36363636363636365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0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0.5</v>
      </c>
      <c r="BB16" s="136"/>
      <c r="BC16" s="136">
        <f>IF(ISERROR(BD15/(60*BD$7/$D15)),"",BD15/(60*BD$7/$D15))</f>
        <v>0.02</v>
      </c>
      <c r="BD16" s="137"/>
      <c r="BE16" s="138"/>
      <c r="BF16" s="139"/>
      <c r="BG16" s="53"/>
      <c r="BH16" s="54"/>
    </row>
    <row r="17" spans="1:60">
      <c r="A17" s="144" t="s">
        <v>16</v>
      </c>
      <c r="B17" s="142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29"/>
      <c r="F17" s="130"/>
      <c r="G17" s="50"/>
      <c r="H17" s="51"/>
      <c r="I17" s="129"/>
      <c r="J17" s="130"/>
      <c r="K17" s="50"/>
      <c r="L17" s="51"/>
      <c r="M17" s="129">
        <v>25</v>
      </c>
      <c r="N17" s="130"/>
      <c r="O17" s="50"/>
      <c r="P17" s="51">
        <v>5</v>
      </c>
      <c r="Q17" s="129">
        <v>39</v>
      </c>
      <c r="R17" s="130"/>
      <c r="S17" s="50">
        <v>3</v>
      </c>
      <c r="T17" s="51">
        <v>2</v>
      </c>
      <c r="U17" s="129">
        <v>13</v>
      </c>
      <c r="V17" s="130"/>
      <c r="W17" s="50">
        <v>1</v>
      </c>
      <c r="X17" s="51"/>
      <c r="Y17" s="129">
        <v>47</v>
      </c>
      <c r="Z17" s="130"/>
      <c r="AA17" s="50">
        <v>1</v>
      </c>
      <c r="AB17" s="51">
        <v>2</v>
      </c>
      <c r="AC17" s="129"/>
      <c r="AD17" s="130"/>
      <c r="AE17" s="50"/>
      <c r="AF17" s="51"/>
      <c r="AG17" s="129">
        <v>25</v>
      </c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>
        <v>30</v>
      </c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179</v>
      </c>
      <c r="BF17" s="13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0.65789473684210531</v>
      </c>
      <c r="N18" s="136"/>
      <c r="O18" s="136">
        <f>IF(ISERROR(P17/(60*P$7/$D17)),"",P17/(60*P$7/$D17))</f>
        <v>4.7619047619047616E-2</v>
      </c>
      <c r="P18" s="137"/>
      <c r="Q18" s="135">
        <f>IF(ISERROR((Q17-S17)/(60*T$7/$C17)),"",(Q17-S17)/(60*T$7/$C17))</f>
        <v>0.94736842105263153</v>
      </c>
      <c r="R18" s="136"/>
      <c r="S18" s="136">
        <f>IF(ISERROR(T17/(60*T$7/$D17)),"",T17/(60*T$7/$D17))</f>
        <v>1.9047619047619049E-2</v>
      </c>
      <c r="T18" s="137"/>
      <c r="U18" s="135">
        <f>IF(ISERROR((U17-W17)/(60*X$7/$C17)),"",(U17-W17)/(60*X$7/$C17))</f>
        <v>0.31578947368421051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1.2105263157894737</v>
      </c>
      <c r="Z18" s="136"/>
      <c r="AA18" s="136">
        <f>IF(ISERROR(AB17/(60*AB$7/$D17)),"",AB17/(60*AB$7/$D17))</f>
        <v>1.9047619047619049E-2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0.65789473684210531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0.78947368421052633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87</v>
      </c>
      <c r="B19" s="142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>
        <v>10</v>
      </c>
      <c r="AP19" s="130"/>
      <c r="AQ19" s="50"/>
      <c r="AR19" s="51"/>
      <c r="AS19" s="129">
        <v>10</v>
      </c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20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0.41666666666666669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0.41666666666666669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34</v>
      </c>
      <c r="B21" s="142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>
        <v>5</v>
      </c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5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0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0.1785714285714286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1.0050125313283207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0.65789473684210531</v>
      </c>
      <c r="N53" s="147"/>
      <c r="O53" s="147">
        <f t="shared" ref="O53" si="3">SUM(O10,O12,O14,O16,O18,O20,O22,O24,O26,O28,O30,O32,O34,O36,O38,O40,O42,O44,O46,O48,O50,O52)</f>
        <v>4.7619047619047616E-2</v>
      </c>
      <c r="P53" s="148"/>
      <c r="Q53" s="149">
        <f t="shared" ref="Q53" si="4">SUM(Q10,Q12,Q14,Q16,Q18,Q20,Q22,Q24,Q26,Q28,Q30,Q32,Q34,Q36,Q38,Q40,Q42,Q44,Q46,Q48,Q50,Q52)</f>
        <v>1.1259398496240602</v>
      </c>
      <c r="R53" s="147"/>
      <c r="S53" s="147">
        <f t="shared" ref="S53" si="5">SUM(S10,S12,S14,S16,S18,S20,S22,S24,S26,S28,S30,S32,S34,S36,S38,S40,S42,S44,S46,S48,S50,S52)</f>
        <v>1.9047619047619049E-2</v>
      </c>
      <c r="T53" s="148"/>
      <c r="U53" s="149">
        <f t="shared" ref="U53" si="6">SUM(U10,U12,U14,U16,U18,U20,U22,U24,U26,U28,U30,U32,U34,U36,U38,U40,U42,U44,U46,U48,U50,U52)</f>
        <v>0.31578947368421051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1.2105263157894737</v>
      </c>
      <c r="Z53" s="147"/>
      <c r="AA53" s="147">
        <f t="shared" ref="AA53" si="9">SUM(AA10,AA12,AA14,AA16,AA18,AA20,AA22,AA24,AA26,AA28,AA30,AA32,AA34,AA36,AA38,AA40,AA42,AA44,AA46,AA48,AA50,AA52)</f>
        <v>1.9047619047619049E-2</v>
      </c>
      <c r="AB53" s="148"/>
      <c r="AC53" s="149">
        <f t="shared" ref="AC53" si="10">SUM(AC10,AC12,AC14,AC16,AC18,AC20,AC22,AC24,AC26,AC28,AC30,AC32,AC34,AC36,AC38,AC40,AC42,AC44,AC46,AC48,AC50,AC52)</f>
        <v>1.0454545454545454</v>
      </c>
      <c r="AD53" s="147"/>
      <c r="AE53" s="147">
        <f t="shared" ref="AE53" si="11">SUM(AE10,AE12,AE14,AE16,AE18,AE20,AE22,AE24,AE26,AE28,AE30,AE32,AE34,AE36,AE38,AE40,AE42,AE44,AE46,AE48,AE50,AE52)</f>
        <v>0.02</v>
      </c>
      <c r="AF53" s="148"/>
      <c r="AG53" s="149">
        <f t="shared" ref="AG53" si="12">SUM(AG10,AG12,AG14,AG16,AG18,AG20,AG22,AG24,AG26,AG28,AG30,AG32,AG34,AG36,AG38,AG40,AG42,AG44,AG46,AG48,AG50,AG52)</f>
        <v>0.89473684210526316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1.5064935064935066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0.65350877192982459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0.67982456140350878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0.837092731829574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0.02</v>
      </c>
      <c r="BD53" s="148"/>
      <c r="BE53" s="151">
        <f>SUM(E53,I53,M53,Q53,U53,Y53,AC53,AG53,AK53,AO53,AS53,AW53,BA53)</f>
        <v>10.432273866484394</v>
      </c>
      <c r="BF53" s="152"/>
      <c r="BG53" s="153">
        <f>SUM(G53,K53,O53,S53,W53,AA53,AE53,AI53,AM53,AQ53,AU53,AY53,BC53)</f>
        <v>0.12571428571428572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/>
      <c r="F58" s="189"/>
      <c r="G58" s="189"/>
      <c r="H58" s="190"/>
      <c r="I58" s="110">
        <v>92156</v>
      </c>
      <c r="J58" s="111"/>
      <c r="K58" s="111"/>
      <c r="L58" s="112"/>
      <c r="M58" s="110">
        <v>92105</v>
      </c>
      <c r="N58" s="111"/>
      <c r="O58" s="111"/>
      <c r="P58" s="112"/>
      <c r="Q58" s="110">
        <v>92904</v>
      </c>
      <c r="R58" s="111"/>
      <c r="S58" s="111"/>
      <c r="T58" s="112"/>
      <c r="U58" s="110">
        <v>92063</v>
      </c>
      <c r="V58" s="111"/>
      <c r="W58" s="111"/>
      <c r="X58" s="112"/>
      <c r="Y58" s="110">
        <v>92669</v>
      </c>
      <c r="Z58" s="111"/>
      <c r="AA58" s="111"/>
      <c r="AB58" s="112"/>
      <c r="AC58" s="110">
        <v>92244</v>
      </c>
      <c r="AD58" s="111"/>
      <c r="AE58" s="111"/>
      <c r="AF58" s="112"/>
      <c r="AG58" s="110">
        <v>92082</v>
      </c>
      <c r="AH58" s="111"/>
      <c r="AI58" s="111"/>
      <c r="AJ58" s="112"/>
      <c r="AK58" s="110">
        <v>92671</v>
      </c>
      <c r="AL58" s="111"/>
      <c r="AM58" s="111"/>
      <c r="AN58" s="112"/>
      <c r="AO58" s="110">
        <v>92067</v>
      </c>
      <c r="AP58" s="111"/>
      <c r="AQ58" s="111"/>
      <c r="AR58" s="112"/>
      <c r="AS58" s="110">
        <v>92006</v>
      </c>
      <c r="AT58" s="111"/>
      <c r="AU58" s="111"/>
      <c r="AV58" s="112"/>
      <c r="AW58" s="110">
        <v>92012</v>
      </c>
      <c r="AX58" s="111"/>
      <c r="AY58" s="111"/>
      <c r="AZ58" s="112"/>
      <c r="BA58" s="110">
        <v>92366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>Sukunimi 48</v>
      </c>
      <c r="J59" s="124"/>
      <c r="K59" s="124"/>
      <c r="L59" s="125"/>
      <c r="M59" s="123" t="str">
        <f>IF(ISERROR(VLOOKUP(M$58,Työntekijät!$A$2:$B$86,2,FALSE)),"",(VLOOKUP(M$58,Työntekijät!$A$2:$B$86,2,FALSE)))</f>
        <v>Sukunimi 34</v>
      </c>
      <c r="N59" s="124"/>
      <c r="O59" s="124"/>
      <c r="P59" s="125"/>
      <c r="Q59" s="123" t="str">
        <f>IF(ISERROR(VLOOKUP(Q$58,Työntekijät!$A$2:$B$86,2,FALSE)),"",(VLOOKUP(Q$58,Työntekijät!$A$2:$B$86,2,FALSE)))</f>
        <v>Sukunimi 78</v>
      </c>
      <c r="R59" s="124"/>
      <c r="S59" s="124"/>
      <c r="T59" s="125"/>
      <c r="U59" s="123" t="str">
        <f>IF(ISERROR(VLOOKUP(U$58,Työntekijät!$A$2:$B$86,2,FALSE)),"",(VLOOKUP(U$58,Työntekijät!$A$2:$B$86,2,FALSE)))</f>
        <v>Sukunimi 16</v>
      </c>
      <c r="V59" s="124"/>
      <c r="W59" s="124"/>
      <c r="X59" s="125"/>
      <c r="Y59" s="123" t="str">
        <f>IF(ISERROR(VLOOKUP(Y$58,Työntekijät!$A$2:$B$86,2,FALSE)),"",(VLOOKUP(Y$58,Työntekijät!$A$2:$B$86,2,FALSE)))</f>
        <v>Sukunimi 67</v>
      </c>
      <c r="Z59" s="124"/>
      <c r="AA59" s="124"/>
      <c r="AB59" s="125"/>
      <c r="AC59" s="123" t="str">
        <f>IF(ISERROR(VLOOKUP(AC$58,Työntekijät!$A$2:$B$86,2,FALSE)),"",(VLOOKUP(AC$58,Työntekijät!$A$2:$B$86,2,FALSE)))</f>
        <v>Sukunimi 50</v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22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68</v>
      </c>
      <c r="AL59" s="124"/>
      <c r="AM59" s="124"/>
      <c r="AN59" s="125"/>
      <c r="AO59" s="123" t="str">
        <f>IF(ISERROR(VLOOKUP(AO$58,Työntekijät!$A$2:$B$86,2,FALSE)),"",(VLOOKUP(AO$58,Työntekijät!$A$2:$B$86,2,FALSE)))</f>
        <v>Sukunimi 19</v>
      </c>
      <c r="AP59" s="124"/>
      <c r="AQ59" s="124"/>
      <c r="AR59" s="125"/>
      <c r="AS59" s="123" t="str">
        <f>IF(ISERROR(VLOOKUP(AS$58,Työntekijät!$A$2:$B$86,2,FALSE)),"",(VLOOKUP(AS$58,Työntekijät!$A$2:$B$86,2,FALSE)))</f>
        <v>Sukunimi 3</v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6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56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43395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73" t="s">
        <v>89</v>
      </c>
      <c r="B62" s="142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29"/>
      <c r="F62" s="130"/>
      <c r="G62" s="50"/>
      <c r="H62" s="51"/>
      <c r="I62" s="129"/>
      <c r="J62" s="130"/>
      <c r="K62" s="50"/>
      <c r="L62" s="51"/>
      <c r="M62" s="129">
        <v>17</v>
      </c>
      <c r="N62" s="130"/>
      <c r="O62" s="50"/>
      <c r="P62" s="51"/>
      <c r="Q62" s="129">
        <v>19</v>
      </c>
      <c r="R62" s="130"/>
      <c r="S62" s="50">
        <v>2</v>
      </c>
      <c r="T62" s="51"/>
      <c r="U62" s="129"/>
      <c r="V62" s="130"/>
      <c r="W62" s="50"/>
      <c r="X62" s="51"/>
      <c r="Y62" s="129"/>
      <c r="Z62" s="130"/>
      <c r="AA62" s="50"/>
      <c r="AB62" s="51"/>
      <c r="AC62" s="129">
        <v>14</v>
      </c>
      <c r="AD62" s="130"/>
      <c r="AE62" s="50"/>
      <c r="AF62" s="51">
        <v>2</v>
      </c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>
        <v>4</v>
      </c>
      <c r="AT62" s="130"/>
      <c r="AU62" s="50"/>
      <c r="AV62" s="51"/>
      <c r="AW62" s="129">
        <v>4</v>
      </c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58</v>
      </c>
      <c r="BF62" s="13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0.4358974358974359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0.4358974358974359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0</v>
      </c>
      <c r="V63" s="136"/>
      <c r="W63" s="136">
        <f>IF(ISERROR(X62/(60*X$60/$D62)),"",X62/(60*X$60/$D62))</f>
        <v>0</v>
      </c>
      <c r="X63" s="137"/>
      <c r="Y63" s="135">
        <f>IF(ISERROR((Y62-AA62)/(60*AB$60/$C62)),"",(Y62-AA62)/(60*AB$60/$C62))</f>
        <v>0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0.35897435897435898</v>
      </c>
      <c r="AD63" s="136"/>
      <c r="AE63" s="136">
        <f>IF(ISERROR(AF62/(60*AF$60/$D62)),"",AF62/(60*AF$60/$D62))</f>
        <v>2.2222222222222223E-2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0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0.10256410256410256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0.10256410256410256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71" t="s">
        <v>75</v>
      </c>
      <c r="B64" s="142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>
        <v>26</v>
      </c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26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1.2380952380952381</v>
      </c>
      <c r="V65" s="136"/>
      <c r="W65" s="136">
        <f>IF(ISERROR(X64/(60*X$60/$D64)),"",X64/(60*X$60/$D64))</f>
        <v>0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</v>
      </c>
      <c r="AL65" s="136"/>
      <c r="AM65" s="136">
        <f>IF(ISERROR(AN64/(60*AN$60/$D64)),"",AN64/(60*AN$60/$D64))</f>
        <v>0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71" t="s">
        <v>87</v>
      </c>
      <c r="B66" s="142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>
        <v>6</v>
      </c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6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0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0.25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0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0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71" t="s">
        <v>81</v>
      </c>
      <c r="B68" s="142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29"/>
      <c r="F68" s="130"/>
      <c r="G68" s="50"/>
      <c r="H68" s="51"/>
      <c r="I68" s="129">
        <v>10</v>
      </c>
      <c r="J68" s="130"/>
      <c r="K68" s="50"/>
      <c r="L68" s="51">
        <v>2</v>
      </c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>
        <v>15</v>
      </c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25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0.45454545454545453</v>
      </c>
      <c r="J69" s="136"/>
      <c r="K69" s="136">
        <f>IF(ISERROR(L68/(60*L$60/$D68)),"",L68/(60*L$60/$D68))</f>
        <v>0.04</v>
      </c>
      <c r="L69" s="137"/>
      <c r="M69" s="135">
        <f>IF(ISERROR((M68-O68)/(60*P$60/$C68)),"",(M68-O68)/(60*P$60/$C68))</f>
        <v>0</v>
      </c>
      <c r="N69" s="136"/>
      <c r="O69" s="136">
        <f>IF(ISERROR(P68/(60*P$60/$D68)),"",P68/(60*P$60/$D68))</f>
        <v>0</v>
      </c>
      <c r="P69" s="137"/>
      <c r="Q69" s="135">
        <f>IF(ISERROR((Q68-S68)/(60*T$60/$C68)),"",(Q68-S68)/(60*T$60/$C68))</f>
        <v>0</v>
      </c>
      <c r="R69" s="136"/>
      <c r="S69" s="136">
        <f>IF(ISERROR(T68/(60*T$60/$D68)),"",T68/(60*T$60/$D68))</f>
        <v>0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0</v>
      </c>
      <c r="AH69" s="136"/>
      <c r="AI69" s="136">
        <f>IF(ISERROR(AJ68/(60*AJ$60/$D68)),"",AJ68/(60*AJ$60/$D68))</f>
        <v>0</v>
      </c>
      <c r="AJ69" s="137"/>
      <c r="AK69" s="135">
        <f>IF(ISERROR((AK68-AM68)/(60*AN$60/$C68)),"",(AK68-AM68)/(60*AN$60/$C68))</f>
        <v>0.68181818181818177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71" t="s">
        <v>16</v>
      </c>
      <c r="B70" s="142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29"/>
      <c r="F70" s="130"/>
      <c r="G70" s="50"/>
      <c r="H70" s="51"/>
      <c r="I70" s="129">
        <v>10</v>
      </c>
      <c r="J70" s="130"/>
      <c r="K70" s="50"/>
      <c r="L70" s="51">
        <v>1</v>
      </c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>
        <v>11</v>
      </c>
      <c r="Z70" s="130"/>
      <c r="AA70" s="50"/>
      <c r="AB70" s="51">
        <v>1</v>
      </c>
      <c r="AC70" s="129">
        <v>29</v>
      </c>
      <c r="AD70" s="130"/>
      <c r="AE70" s="50"/>
      <c r="AF70" s="51">
        <v>2</v>
      </c>
      <c r="AG70" s="129"/>
      <c r="AH70" s="130"/>
      <c r="AI70" s="50"/>
      <c r="AJ70" s="51"/>
      <c r="AK70" s="129">
        <v>33</v>
      </c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83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0.26315789473684209</v>
      </c>
      <c r="J71" s="136"/>
      <c r="K71" s="136">
        <f>IF(ISERROR(L70/(60*L$60/$D70)),"",L70/(60*L$60/$D70))</f>
        <v>9.5238095238095247E-3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0.28947368421052633</v>
      </c>
      <c r="Z71" s="136"/>
      <c r="AA71" s="136">
        <f>IF(ISERROR(AB70/(60*AB$60/$D70)),"",AB70/(60*AB$60/$D70))</f>
        <v>9.5238095238095247E-3</v>
      </c>
      <c r="AB71" s="137"/>
      <c r="AC71" s="135">
        <f>IF(ISERROR((AC70-AE70)/(60*AF$60/$C70)),"",(AC70-AE70)/(60*AF$60/$C70))</f>
        <v>0.76315789473684215</v>
      </c>
      <c r="AD71" s="136"/>
      <c r="AE71" s="136">
        <f>IF(ISERROR(AF70/(60*AF$60/$D70)),"",AF70/(60*AF$60/$D70))</f>
        <v>1.9047619047619049E-2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0.86842105263157898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71" t="s">
        <v>30</v>
      </c>
      <c r="B72" s="142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>
        <v>16</v>
      </c>
      <c r="Z72" s="130"/>
      <c r="AA72" s="50">
        <v>1</v>
      </c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16</v>
      </c>
      <c r="BF72" s="13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3"/>
      <c r="C73" s="133" t="s">
        <v>137</v>
      </c>
      <c r="D73" s="134"/>
      <c r="E73" s="135">
        <f>IF(ISERROR((E72-G72)/(60*H$60/$C72)),"",(E72-G72)/(60*H$60/$C72))</f>
        <v>0</v>
      </c>
      <c r="F73" s="136"/>
      <c r="G73" s="136">
        <f>IF(ISERROR(H72/(60*H$60/$D72)),"",H72/(60*H$60/$D72))</f>
        <v>0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1.25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71" t="s">
        <v>8</v>
      </c>
      <c r="B74" s="142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>
        <v>51</v>
      </c>
      <c r="AH74" s="130"/>
      <c r="AI74" s="50"/>
      <c r="AJ74" s="51">
        <v>1</v>
      </c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>
        <v>62</v>
      </c>
      <c r="BB74" s="130"/>
      <c r="BC74" s="50">
        <v>2</v>
      </c>
      <c r="BD74" s="51"/>
      <c r="BE74" s="131">
        <f>E74+I74+M74+Q74+U74+Y74+AC74+AG74+AK74+AO74+AS74+AW74+BA74</f>
        <v>113</v>
      </c>
      <c r="BF74" s="13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</v>
      </c>
      <c r="J75" s="136"/>
      <c r="K75" s="136">
        <f>IF(ISERROR(L74/(60*L$60/$D74)),"",L74/(60*L$60/$D74))</f>
        <v>0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1.0000000000000002</v>
      </c>
      <c r="AH75" s="136"/>
      <c r="AI75" s="136">
        <f>IF(ISERROR(AJ74/(60*AJ$60/$D74)),"",AJ74/(60*AJ$60/$D74))</f>
        <v>1.0638297872340425E-2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</v>
      </c>
      <c r="AT75" s="136"/>
      <c r="AU75" s="136">
        <f>IF(ISERROR(AV74/(60*AV$60/$D74)),"",AV74/(60*AV$60/$D74))</f>
        <v>0</v>
      </c>
      <c r="AV75" s="137"/>
      <c r="AW75" s="135">
        <f>IF(ISERROR((AW74-AY74)/(60*AZ$60/$C74)),"",(AW74-AY74)/(60*AZ$60/$C74))</f>
        <v>0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1.1764705882352944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71" t="s">
        <v>34</v>
      </c>
      <c r="B76" s="142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>
        <v>11</v>
      </c>
      <c r="AP76" s="130"/>
      <c r="AQ76" s="50">
        <v>3</v>
      </c>
      <c r="AR76" s="51"/>
      <c r="AS76" s="129">
        <v>13</v>
      </c>
      <c r="AT76" s="130"/>
      <c r="AU76" s="50">
        <v>3</v>
      </c>
      <c r="AV76" s="51"/>
      <c r="AW76" s="129">
        <v>14</v>
      </c>
      <c r="AX76" s="130"/>
      <c r="AY76" s="50"/>
      <c r="AZ76" s="51">
        <v>4</v>
      </c>
      <c r="BA76" s="129"/>
      <c r="BB76" s="130"/>
      <c r="BC76" s="50"/>
      <c r="BD76" s="51"/>
      <c r="BE76" s="131">
        <f>E76+I76+M76+Q76+U76+Y76+AC76+AG76+AK76+AO76+AS76+AW76+BA76</f>
        <v>38</v>
      </c>
      <c r="BF76" s="13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0.28571428571428575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0.35714285714285721</v>
      </c>
      <c r="AT77" s="136"/>
      <c r="AU77" s="136">
        <f>IF(ISERROR(AV76/(60*AV$60/$D76)),"",AV76/(60*AV$60/$D76))</f>
        <v>0</v>
      </c>
      <c r="AV77" s="137"/>
      <c r="AW77" s="135">
        <f>IF(ISERROR((AW76-AY76)/(60*AZ$60/$C76)),"",(AW76-AY76)/(60*AZ$60/$C76))</f>
        <v>0.50000000000000011</v>
      </c>
      <c r="AX77" s="136"/>
      <c r="AY77" s="136">
        <f>IF(ISERROR(AZ76/(60*AZ$60/$D76)),"",AZ76/(60*AZ$60/$D76))</f>
        <v>5.1948051948051951E-2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0.71770334928229662</v>
      </c>
      <c r="J106" s="147"/>
      <c r="K106" s="147">
        <f t="shared" ref="K106" si="25">SUM(K63,K65,K67,K69,K71,K73,K75,K77,K79,K81,K83,K85,K87,K89,K91,K93,K95,K97,K99,K101,K103,K105)</f>
        <v>4.9523809523809526E-2</v>
      </c>
      <c r="L106" s="148"/>
      <c r="M106" s="149">
        <f t="shared" ref="M106" si="26">SUM(M63,M65,M67,M69,M71,M73,M75,M77,M79,M81,M83,M85,M87,M89,M91,M93,M95,M97,M99,M101,M103,M105)</f>
        <v>0.4358974358974359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0.6858974358974359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1.2380952380952381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1.5394736842105263</v>
      </c>
      <c r="Z106" s="147"/>
      <c r="AA106" s="147">
        <f t="shared" ref="AA106" si="33">SUM(AA63,AA65,AA67,AA69,AA71,AA73,AA75,AA77,AA79,AA81,AA83,AA85,AA87,AA89,AA91,AA93,AA95,AA97,AA99,AA101,AA103,AA105)</f>
        <v>9.5238095238095247E-3</v>
      </c>
      <c r="AB106" s="148"/>
      <c r="AC106" s="149">
        <f t="shared" ref="AC106" si="34">SUM(AC63,AC65,AC67,AC69,AC71,AC73,AC75,AC77,AC79,AC81,AC83,AC85,AC87,AC89,AC91,AC93,AC95,AC97,AC99,AC101,AC103,AC105)</f>
        <v>1.1221322537112011</v>
      </c>
      <c r="AD106" s="147"/>
      <c r="AE106" s="147">
        <f t="shared" ref="AE106" si="35">SUM(AE63,AE65,AE67,AE69,AE71,AE73,AE75,AE77,AE79,AE81,AE83,AE85,AE87,AE89,AE91,AE93,AE95,AE97,AE99,AE101,AE103,AE105)</f>
        <v>4.1269841269841276E-2</v>
      </c>
      <c r="AF106" s="148"/>
      <c r="AG106" s="149">
        <f t="shared" ref="AG106" si="36">SUM(AG63,AG65,AG67,AG69,AG71,AG73,AG75,AG77,AG79,AG81,AG83,AG85,AG87,AG89,AG91,AG93,AG95,AG97,AG99,AG101,AG103,AG105)</f>
        <v>1.0000000000000002</v>
      </c>
      <c r="AH106" s="147"/>
      <c r="AI106" s="147">
        <f t="shared" ref="AI106" si="37">SUM(AI63,AI65,AI67,AI69,AI71,AI73,AI75,AI77,AI79,AI81,AI83,AI85,AI87,AI89,AI91,AI93,AI95,AI97,AI99,AI101,AI103,AI105)</f>
        <v>1.0638297872340425E-2</v>
      </c>
      <c r="AJ106" s="148"/>
      <c r="AK106" s="149">
        <f t="shared" ref="AK106" si="38">SUM(AK63,AK65,AK67,AK69,AK71,AK73,AK75,AK77,AK79,AK81,AK83,AK85,AK87,AK89,AK91,AK93,AK95,AK97,AK99,AK101,AK103,AK105)</f>
        <v>1.5502392344497609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0.28571428571428575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0.45970695970695974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0.60256410256410264</v>
      </c>
      <c r="AX106" s="147"/>
      <c r="AY106" s="147">
        <f t="shared" ref="AY106" si="45">SUM(AY63,AY65,AY67,AY69,AY71,AY73,AY75,AY77,AY79,AY81,AY83,AY85,AY87,AY89,AY91,AY93,AY95,AY97,AY99,AY101,AY103,AY105)</f>
        <v>5.1948051948051951E-2</v>
      </c>
      <c r="AZ106" s="148"/>
      <c r="BA106" s="149">
        <f t="shared" ref="BA106" si="46">SUM(BA63,BA65,BA67,BA69,BA71,BA73,BA75,BA77,BA79,BA81,BA83,BA85,BA87,BA89,BA91,BA93,BA95,BA97,BA99,BA101,BA103,BA105)</f>
        <v>1.1764705882352944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10.813894567764539</v>
      </c>
      <c r="BF106" s="152"/>
      <c r="BG106" s="153">
        <f>SUM(G106,K106,O106,S106,W106,AA106,AE106,AI106,AM106,AQ106,AU106,AY106,BC106)</f>
        <v>0.16290381013785271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92755</v>
      </c>
      <c r="J111" s="111"/>
      <c r="K111" s="111"/>
      <c r="L111" s="112"/>
      <c r="M111" s="110">
        <v>92706</v>
      </c>
      <c r="N111" s="111"/>
      <c r="O111" s="111"/>
      <c r="P111" s="112"/>
      <c r="Q111" s="110">
        <v>92373</v>
      </c>
      <c r="R111" s="111"/>
      <c r="S111" s="111"/>
      <c r="T111" s="112"/>
      <c r="U111" s="110">
        <v>92039</v>
      </c>
      <c r="V111" s="111"/>
      <c r="W111" s="111"/>
      <c r="X111" s="112"/>
      <c r="Y111" s="110">
        <v>92371</v>
      </c>
      <c r="Z111" s="111"/>
      <c r="AA111" s="111"/>
      <c r="AB111" s="112"/>
      <c r="AC111" s="110"/>
      <c r="AD111" s="111"/>
      <c r="AE111" s="111"/>
      <c r="AF111" s="112"/>
      <c r="AG111" s="110">
        <v>92065</v>
      </c>
      <c r="AH111" s="111"/>
      <c r="AI111" s="111"/>
      <c r="AJ111" s="112"/>
      <c r="AK111" s="110"/>
      <c r="AL111" s="111"/>
      <c r="AM111" s="111"/>
      <c r="AN111" s="112"/>
      <c r="AO111" s="110">
        <v>92086</v>
      </c>
      <c r="AP111" s="111"/>
      <c r="AQ111" s="111"/>
      <c r="AR111" s="112"/>
      <c r="AS111" s="110">
        <v>92109</v>
      </c>
      <c r="AT111" s="111"/>
      <c r="AU111" s="111"/>
      <c r="AV111" s="112"/>
      <c r="AW111" s="110">
        <v>92953</v>
      </c>
      <c r="AX111" s="111"/>
      <c r="AY111" s="111"/>
      <c r="AZ111" s="112"/>
      <c r="BA111" s="110">
        <v>92102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73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70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58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8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57</v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17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24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35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81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31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43395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16</v>
      </c>
      <c r="B115" s="142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29"/>
      <c r="F115" s="130"/>
      <c r="G115" s="50"/>
      <c r="H115" s="51"/>
      <c r="I115" s="129">
        <v>31</v>
      </c>
      <c r="J115" s="130"/>
      <c r="K115" s="50">
        <v>1</v>
      </c>
      <c r="L115" s="51">
        <v>1</v>
      </c>
      <c r="M115" s="129">
        <v>20</v>
      </c>
      <c r="N115" s="130"/>
      <c r="O115" s="50"/>
      <c r="P115" s="51">
        <v>1</v>
      </c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>
        <v>5</v>
      </c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56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0.78947368421052633</v>
      </c>
      <c r="J116" s="136"/>
      <c r="K116" s="136">
        <f>IF(ISERROR(L115/(60*L$113/$D115)),"",L115/(60*L$113/$D115))</f>
        <v>9.5238095238095247E-3</v>
      </c>
      <c r="L116" s="137"/>
      <c r="M116" s="135">
        <f>IF(ISERROR((M115-O115)/(60*P$113/$C115)),"",(M115-O115)/(60*P$113/$C115))</f>
        <v>0.52631578947368418</v>
      </c>
      <c r="N116" s="136"/>
      <c r="O116" s="136">
        <f>IF(ISERROR(P115/(60*P$113/$D115)),"",P115/(60*P$113/$D115))</f>
        <v>9.5238095238095247E-3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0.13157894736842105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30</v>
      </c>
      <c r="B117" s="142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>
        <v>19</v>
      </c>
      <c r="R117" s="130"/>
      <c r="S117" s="50">
        <v>1</v>
      </c>
      <c r="T117" s="51">
        <v>3</v>
      </c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19</v>
      </c>
      <c r="BF117" s="13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</v>
      </c>
      <c r="N118" s="136"/>
      <c r="O118" s="136">
        <f>IF(ISERROR(P117/(60*P$113/$D117)),"",P117/(60*P$113/$D117))</f>
        <v>0</v>
      </c>
      <c r="P118" s="137"/>
      <c r="Q118" s="135">
        <f>IF(ISERROR((Q117-S117)/(60*T$113/$C117)),"",(Q117-S117)/(60*T$113/$C117))</f>
        <v>1.5</v>
      </c>
      <c r="R118" s="136"/>
      <c r="S118" s="136">
        <f>IF(ISERROR(T117/(60*T$113/$D117)),"",T117/(60*T$113/$D117))</f>
        <v>5.8823529411764712E-2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75</v>
      </c>
      <c r="B119" s="142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>
        <v>28</v>
      </c>
      <c r="V119" s="130"/>
      <c r="W119" s="50"/>
      <c r="X119" s="51">
        <v>6</v>
      </c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>
        <v>15</v>
      </c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43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1.3333333333333333</v>
      </c>
      <c r="V120" s="136"/>
      <c r="W120" s="136">
        <f>IF(ISERROR(X119/(60*X$113/$D119)),"",X119/(60*X$113/$D119))</f>
        <v>0.11111111111111112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0.7142857142857143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44" t="s">
        <v>81</v>
      </c>
      <c r="B121" s="142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>
        <v>34</v>
      </c>
      <c r="Z121" s="130"/>
      <c r="AA121" s="50">
        <v>10</v>
      </c>
      <c r="AB121" s="51">
        <v>1</v>
      </c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34</v>
      </c>
      <c r="BF121" s="13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1.0909090909090908</v>
      </c>
      <c r="Z122" s="136"/>
      <c r="AA122" s="136">
        <f>IF(ISERROR(AB121/(60*AB$113/$D121)),"",AB121/(60*AB$113/$D121))</f>
        <v>0.02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8</v>
      </c>
      <c r="B123" s="142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>
        <v>3</v>
      </c>
      <c r="AH123" s="130"/>
      <c r="AI123" s="50"/>
      <c r="AJ123" s="51"/>
      <c r="AK123" s="129"/>
      <c r="AL123" s="130"/>
      <c r="AM123" s="50"/>
      <c r="AN123" s="51"/>
      <c r="AO123" s="129">
        <v>5</v>
      </c>
      <c r="AP123" s="130"/>
      <c r="AQ123" s="50"/>
      <c r="AR123" s="51"/>
      <c r="AS123" s="129">
        <v>8</v>
      </c>
      <c r="AT123" s="130"/>
      <c r="AU123" s="50"/>
      <c r="AV123" s="51"/>
      <c r="AW123" s="129"/>
      <c r="AX123" s="130"/>
      <c r="AY123" s="50"/>
      <c r="AZ123" s="51"/>
      <c r="BA123" s="129">
        <v>16</v>
      </c>
      <c r="BB123" s="130"/>
      <c r="BC123" s="50"/>
      <c r="BD123" s="51"/>
      <c r="BE123" s="131">
        <f>E123+I123+M123+Q123+U123+Y123+AC123+AG123+AK123+AO123+AS123+AW123+BA123</f>
        <v>32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0</v>
      </c>
      <c r="J124" s="136"/>
      <c r="K124" s="136">
        <f>IF(ISERROR(L123/(60*L$113/$D123)),"",L123/(60*L$113/$D123))</f>
        <v>0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5.8823529411764712E-2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9.8039215686274522E-2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0.15686274509803924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0.31372549019607848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 t="s">
        <v>61</v>
      </c>
      <c r="B125" s="142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>
        <v>17</v>
      </c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17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0.58620689655172409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44" t="s">
        <v>18</v>
      </c>
      <c r="B127" s="142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29"/>
      <c r="F127" s="130"/>
      <c r="G127" s="50"/>
      <c r="H127" s="51"/>
      <c r="I127" s="129"/>
      <c r="J127" s="130"/>
      <c r="K127" s="50"/>
      <c r="L127" s="51"/>
      <c r="M127" s="129">
        <v>10</v>
      </c>
      <c r="N127" s="130"/>
      <c r="O127" s="50"/>
      <c r="P127" s="51">
        <v>2</v>
      </c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10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5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0.27027027027027029</v>
      </c>
      <c r="N128" s="136"/>
      <c r="O128" s="136">
        <f>IF(ISERROR(P127/(60*P$113/$D127)),"",P127/(60*P$113/$D127))</f>
        <v>1.5384615384615385E-2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0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44" t="s">
        <v>89</v>
      </c>
      <c r="B129" s="142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>
        <v>42</v>
      </c>
      <c r="AX129" s="130"/>
      <c r="AY129" s="50"/>
      <c r="AZ129" s="51">
        <v>2</v>
      </c>
      <c r="BA129" s="129"/>
      <c r="BB129" s="130"/>
      <c r="BC129" s="50"/>
      <c r="BD129" s="51"/>
      <c r="BE129" s="131">
        <f>E129+I129+M129+Q129+U129+Y129+AC129+AG129+AK129+AO129+AS129+AW129+BA129</f>
        <v>42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5"/>
      <c r="B130" s="143"/>
      <c r="C130" s="133" t="s">
        <v>137</v>
      </c>
      <c r="D130" s="134"/>
      <c r="E130" s="135">
        <f>IF(ISERROR((E129-G129)/(60*H$113/$C129)),"",(E129-G129)/(60*H$113/$C129))</f>
        <v>0</v>
      </c>
      <c r="F130" s="136"/>
      <c r="G130" s="136">
        <f>IF(ISERROR(H129/(60*H$113/$D129)),"",H129/(60*H$113/$D129))</f>
        <v>0</v>
      </c>
      <c r="H130" s="137"/>
      <c r="I130" s="135">
        <f>IF(ISERROR((I129-K129)/(60*L$113/$C129)),"",(I129-K129)/(60*L$113/$C129))</f>
        <v>0</v>
      </c>
      <c r="J130" s="136"/>
      <c r="K130" s="136">
        <f>IF(ISERROR(L129/(60*L$113/$D129)),"",L129/(60*L$113/$D129))</f>
        <v>0</v>
      </c>
      <c r="L130" s="137"/>
      <c r="M130" s="135">
        <f>IF(ISERROR((M129-O129)/(60*P$113/$C129)),"",(M129-O129)/(60*P$113/$C129))</f>
        <v>0</v>
      </c>
      <c r="N130" s="136"/>
      <c r="O130" s="136">
        <f>IF(ISERROR(P129/(60*P$113/$D129)),"",P129/(60*P$113/$D129))</f>
        <v>0</v>
      </c>
      <c r="P130" s="137"/>
      <c r="Q130" s="135">
        <f>IF(ISERROR((Q129-S129)/(60*T$113/$C129)),"",(Q129-S129)/(60*T$113/$C129))</f>
        <v>0</v>
      </c>
      <c r="R130" s="136"/>
      <c r="S130" s="136">
        <f>IF(ISERROR(T129/(60*T$113/$D129)),"",T129/(60*T$113/$D129))</f>
        <v>0</v>
      </c>
      <c r="T130" s="137"/>
      <c r="U130" s="135">
        <f>IF(ISERROR((U129-W129)/(60*X$113/$C129)),"",(U129-W129)/(60*X$113/$C129))</f>
        <v>0</v>
      </c>
      <c r="V130" s="136"/>
      <c r="W130" s="136">
        <f>IF(ISERROR(X129/(60*X$113/$D129)),"",X129/(60*X$113/$D129))</f>
        <v>0</v>
      </c>
      <c r="X130" s="137"/>
      <c r="Y130" s="135">
        <f>IF(ISERROR((Y129-AA129)/(60*AB$113/$C129)),"",(Y129-AA129)/(60*AB$113/$C129))</f>
        <v>0</v>
      </c>
      <c r="Z130" s="136"/>
      <c r="AA130" s="136">
        <f>IF(ISERROR(AB129/(60*AB$113/$D129)),"",AB129/(60*AB$113/$D129))</f>
        <v>0</v>
      </c>
      <c r="AB130" s="137"/>
      <c r="AC130" s="135">
        <f>IF(ISERROR((AC129-AE129)/(60*AF$113/$C129)),"",(AC129-AE129)/(60*AF$113/$C129))</f>
        <v>0</v>
      </c>
      <c r="AD130" s="136"/>
      <c r="AE130" s="136">
        <f>IF(ISERROR(AF129/(60*AF$113/$D129)),"",AF129/(60*AF$113/$D129))</f>
        <v>0</v>
      </c>
      <c r="AF130" s="137"/>
      <c r="AG130" s="135">
        <f>IF(ISERROR((AG129-AI129)/(60*AJ$113/$C129)),"",(AG129-AI129)/(60*AJ$113/$C129))</f>
        <v>0</v>
      </c>
      <c r="AH130" s="136"/>
      <c r="AI130" s="136">
        <f>IF(ISERROR(AJ129/(60*AJ$113/$D129)),"",AJ129/(60*AJ$113/$D129))</f>
        <v>0</v>
      </c>
      <c r="AJ130" s="137"/>
      <c r="AK130" s="135">
        <f>IF(ISERROR((AK129-AM129)/(60*AN$113/$C129)),"",(AK129-AM129)/(60*AN$113/$C129))</f>
        <v>0</v>
      </c>
      <c r="AL130" s="136"/>
      <c r="AM130" s="136">
        <f>IF(ISERROR(AN129/(60*AN$113/$D129)),"",AN129/(60*AN$113/$D129))</f>
        <v>0</v>
      </c>
      <c r="AN130" s="137"/>
      <c r="AO130" s="135">
        <f>IF(ISERROR((AO129-AQ129)/(60*AR$113/$C129)),"",(AO129-AQ129)/(60*AR$113/$C129))</f>
        <v>0</v>
      </c>
      <c r="AP130" s="136"/>
      <c r="AQ130" s="136">
        <f>IF(ISERROR(AR129/(60*AR$113/$D129)),"",AR129/(60*AR$113/$D129))</f>
        <v>0</v>
      </c>
      <c r="AR130" s="137"/>
      <c r="AS130" s="135">
        <f>IF(ISERROR((AS129-AU129)/(60*AV$113/$C129)),"",(AS129-AU129)/(60*AV$113/$C129))</f>
        <v>0</v>
      </c>
      <c r="AT130" s="136"/>
      <c r="AU130" s="136">
        <f>IF(ISERROR(AV129/(60*AV$113/$D129)),"",AV129/(60*AV$113/$D129))</f>
        <v>0</v>
      </c>
      <c r="AV130" s="137"/>
      <c r="AW130" s="135">
        <f>IF(ISERROR((AW129-AY129)/(60*AZ$113/$C129)),"",(AW129-AY129)/(60*AZ$113/$C129))</f>
        <v>1.0769230769230769</v>
      </c>
      <c r="AX130" s="136"/>
      <c r="AY130" s="136">
        <f>IF(ISERROR(AZ129/(60*AZ$113/$D129)),"",AZ129/(60*AZ$113/$D129))</f>
        <v>2.2222222222222223E-2</v>
      </c>
      <c r="AZ130" s="137"/>
      <c r="BA130" s="135">
        <f>IF(ISERROR((BA129-BC129)/(60*BD$113/$C129)),"",(BA129-BC129)/(60*BD$113/$C129))</f>
        <v>0</v>
      </c>
      <c r="BB130" s="136"/>
      <c r="BC130" s="136">
        <f>IF(ISERROR(BD129/(60*BD$113/$D129)),"",BD129/(60*BD$113/$D129))</f>
        <v>0</v>
      </c>
      <c r="BD130" s="137"/>
      <c r="BE130" s="138"/>
      <c r="BF130" s="139"/>
      <c r="BG130" s="53"/>
      <c r="BH130" s="54"/>
    </row>
    <row r="131" spans="1:60">
      <c r="A131" s="144" t="s">
        <v>43</v>
      </c>
      <c r="B131" s="142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>
        <v>5</v>
      </c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>
        <v>10</v>
      </c>
      <c r="AT131" s="130"/>
      <c r="AU131" s="50"/>
      <c r="AV131" s="51"/>
      <c r="AW131" s="129"/>
      <c r="AX131" s="130"/>
      <c r="AY131" s="50"/>
      <c r="AZ131" s="51"/>
      <c r="BA131" s="129">
        <v>10</v>
      </c>
      <c r="BB131" s="130"/>
      <c r="BC131" s="50"/>
      <c r="BD131" s="51"/>
      <c r="BE131" s="131">
        <f>E131+I131+M131+Q131+U131+Y131+AC131+AG131+AK131+AO131+AS131+AW131+BA131</f>
        <v>25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>
        <f>IF(ISERROR((E131-G131)/(60*H$113/$C131)),"",(E131-G131)/(60*H$113/$C131))</f>
        <v>0</v>
      </c>
      <c r="F132" s="136"/>
      <c r="G132" s="136">
        <f>IF(ISERROR(H131/(60*H$113/$D131)),"",H131/(60*H$113/$D131))</f>
        <v>0</v>
      </c>
      <c r="H132" s="137"/>
      <c r="I132" s="135">
        <f>IF(ISERROR((I131-K131)/(60*L$113/$C131)),"",(I131-K131)/(60*L$113/$C131))</f>
        <v>0</v>
      </c>
      <c r="J132" s="136"/>
      <c r="K132" s="136">
        <f>IF(ISERROR(L131/(60*L$113/$D131)),"",L131/(60*L$113/$D131))</f>
        <v>0</v>
      </c>
      <c r="L132" s="137"/>
      <c r="M132" s="135">
        <f>IF(ISERROR((M131-O131)/(60*P$113/$C131)),"",(M131-O131)/(60*P$113/$C131))</f>
        <v>0</v>
      </c>
      <c r="N132" s="136"/>
      <c r="O132" s="136">
        <f>IF(ISERROR(P131/(60*P$113/$D131)),"",P131/(60*P$113/$D131))</f>
        <v>0</v>
      </c>
      <c r="P132" s="137"/>
      <c r="Q132" s="135">
        <f>IF(ISERROR((Q131-S131)/(60*T$113/$C131)),"",(Q131-S131)/(60*T$113/$C131))</f>
        <v>0</v>
      </c>
      <c r="R132" s="136"/>
      <c r="S132" s="136">
        <f>IF(ISERROR(T131/(60*T$113/$D131)),"",T131/(60*T$113/$D131))</f>
        <v>0</v>
      </c>
      <c r="T132" s="137"/>
      <c r="U132" s="135">
        <f>IF(ISERROR((U131-W131)/(60*X$113/$C131)),"",(U131-W131)/(60*X$113/$C131))</f>
        <v>0</v>
      </c>
      <c r="V132" s="136"/>
      <c r="W132" s="136">
        <f>IF(ISERROR(X131/(60*X$113/$D131)),"",X131/(60*X$113/$D131))</f>
        <v>0</v>
      </c>
      <c r="X132" s="137"/>
      <c r="Y132" s="135">
        <f>IF(ISERROR((Y131-AA131)/(60*AB$113/$C131)),"",(Y131-AA131)/(60*AB$113/$C131))</f>
        <v>0</v>
      </c>
      <c r="Z132" s="136"/>
      <c r="AA132" s="136">
        <f>IF(ISERROR(AB131/(60*AB$113/$D131)),"",AB131/(60*AB$113/$D131))</f>
        <v>0</v>
      </c>
      <c r="AB132" s="137"/>
      <c r="AC132" s="135">
        <f>IF(ISERROR((AC131-AE131)/(60*AF$113/$C131)),"",(AC131-AE131)/(60*AF$113/$C131))</f>
        <v>0</v>
      </c>
      <c r="AD132" s="136"/>
      <c r="AE132" s="136">
        <f>IF(ISERROR(AF131/(60*AF$113/$D131)),"",AF131/(60*AF$113/$D131))</f>
        <v>0</v>
      </c>
      <c r="AF132" s="137"/>
      <c r="AG132" s="135">
        <f>IF(ISERROR((AG131-AI131)/(60*AJ$113/$C131)),"",(AG131-AI131)/(60*AJ$113/$C131))</f>
        <v>0.11627906976744186</v>
      </c>
      <c r="AH132" s="136"/>
      <c r="AI132" s="136">
        <f>IF(ISERROR(AJ131/(60*AJ$113/$D131)),"",AJ131/(60*AJ$113/$D131))</f>
        <v>0</v>
      </c>
      <c r="AJ132" s="137"/>
      <c r="AK132" s="135">
        <f>IF(ISERROR((AK131-AM131)/(60*AN$113/$C131)),"",(AK131-AM131)/(60*AN$113/$C131))</f>
        <v>0</v>
      </c>
      <c r="AL132" s="136"/>
      <c r="AM132" s="136">
        <f>IF(ISERROR(AN131/(60*AN$113/$D131)),"",AN131/(60*AN$113/$D131))</f>
        <v>0</v>
      </c>
      <c r="AN132" s="137"/>
      <c r="AO132" s="135">
        <f>IF(ISERROR((AO131-AQ131)/(60*AR$113/$C131)),"",(AO131-AQ131)/(60*AR$113/$C131))</f>
        <v>0</v>
      </c>
      <c r="AP132" s="136"/>
      <c r="AQ132" s="136">
        <f>IF(ISERROR(AR131/(60*AR$113/$D131)),"",AR131/(60*AR$113/$D131))</f>
        <v>0</v>
      </c>
      <c r="AR132" s="137"/>
      <c r="AS132" s="135">
        <f>IF(ISERROR((AS131-AU131)/(60*AV$113/$C131)),"",(AS131-AU131)/(60*AV$113/$C131))</f>
        <v>0.23255813953488372</v>
      </c>
      <c r="AT132" s="136"/>
      <c r="AU132" s="136">
        <f>IF(ISERROR(AV131/(60*AV$113/$D131)),"",AV131/(60*AV$113/$D131))</f>
        <v>0</v>
      </c>
      <c r="AV132" s="137"/>
      <c r="AW132" s="135">
        <f>IF(ISERROR((AW131-AY131)/(60*AZ$113/$C131)),"",(AW131-AY131)/(60*AZ$113/$C131))</f>
        <v>0</v>
      </c>
      <c r="AX132" s="136"/>
      <c r="AY132" s="136">
        <f>IF(ISERROR(AZ131/(60*AZ$113/$D131)),"",AZ131/(60*AZ$113/$D131))</f>
        <v>0</v>
      </c>
      <c r="AZ132" s="137"/>
      <c r="BA132" s="135">
        <f>IF(ISERROR((BA131-BC131)/(60*BD$113/$C131)),"",(BA131-BC131)/(60*BD$113/$C131))</f>
        <v>0.23255813953488372</v>
      </c>
      <c r="BB132" s="136"/>
      <c r="BC132" s="136">
        <f>IF(ISERROR(BD131/(60*BD$113/$D131)),"",BD131/(60*BD$113/$D131))</f>
        <v>0</v>
      </c>
      <c r="BD132" s="137"/>
      <c r="BE132" s="138"/>
      <c r="BF132" s="139"/>
      <c r="BG132" s="53"/>
      <c r="BH132" s="54"/>
    </row>
    <row r="133" spans="1:60">
      <c r="A133" s="144" t="s">
        <v>20</v>
      </c>
      <c r="B133" s="142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29"/>
      <c r="F133" s="130"/>
      <c r="G133" s="50"/>
      <c r="H133" s="51"/>
      <c r="I133" s="129">
        <v>27</v>
      </c>
      <c r="J133" s="130"/>
      <c r="K133" s="50"/>
      <c r="L133" s="51"/>
      <c r="M133" s="129">
        <v>31</v>
      </c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58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>
        <f>IF(ISERROR((E133-G133)/(60*H$113/$C133)),"",(E133-G133)/(60*H$113/$C133))</f>
        <v>0</v>
      </c>
      <c r="F134" s="136"/>
      <c r="G134" s="136">
        <f>IF(ISERROR(H133/(60*H$113/$D133)),"",H133/(60*H$113/$D133))</f>
        <v>0</v>
      </c>
      <c r="H134" s="137"/>
      <c r="I134" s="135">
        <f>IF(ISERROR((I133-K133)/(60*L$113/$C133)),"",(I133-K133)/(60*L$113/$C133))</f>
        <v>0.71052631578947367</v>
      </c>
      <c r="J134" s="136"/>
      <c r="K134" s="136">
        <f>IF(ISERROR(L133/(60*L$113/$D133)),"",L133/(60*L$113/$D133))</f>
        <v>0</v>
      </c>
      <c r="L134" s="137"/>
      <c r="M134" s="135">
        <f>IF(ISERROR((M133-O133)/(60*P$113/$C133)),"",(M133-O133)/(60*P$113/$C133))</f>
        <v>0.81578947368421051</v>
      </c>
      <c r="N134" s="136"/>
      <c r="O134" s="136">
        <f>IF(ISERROR(P133/(60*P$113/$D133)),"",P133/(60*P$113/$D133))</f>
        <v>0</v>
      </c>
      <c r="P134" s="137"/>
      <c r="Q134" s="135">
        <f>IF(ISERROR((Q133-S133)/(60*T$113/$C133)),"",(Q133-S133)/(60*T$113/$C133))</f>
        <v>0</v>
      </c>
      <c r="R134" s="136"/>
      <c r="S134" s="136">
        <f>IF(ISERROR(T133/(60*T$113/$D133)),"",T133/(60*T$113/$D133))</f>
        <v>0</v>
      </c>
      <c r="T134" s="137"/>
      <c r="U134" s="135">
        <f>IF(ISERROR((U133-W133)/(60*X$113/$C133)),"",(U133-W133)/(60*X$113/$C133))</f>
        <v>0</v>
      </c>
      <c r="V134" s="136"/>
      <c r="W134" s="136">
        <f>IF(ISERROR(X133/(60*X$113/$D133)),"",X133/(60*X$113/$D133))</f>
        <v>0</v>
      </c>
      <c r="X134" s="137"/>
      <c r="Y134" s="135">
        <f>IF(ISERROR((Y133-AA133)/(60*AB$113/$C133)),"",(Y133-AA133)/(60*AB$113/$C133))</f>
        <v>0</v>
      </c>
      <c r="Z134" s="136"/>
      <c r="AA134" s="136">
        <f>IF(ISERROR(AB133/(60*AB$113/$D133)),"",AB133/(60*AB$113/$D133))</f>
        <v>0</v>
      </c>
      <c r="AB134" s="137"/>
      <c r="AC134" s="135">
        <f>IF(ISERROR((AC133-AE133)/(60*AF$113/$C133)),"",(AC133-AE133)/(60*AF$113/$C133))</f>
        <v>0</v>
      </c>
      <c r="AD134" s="136"/>
      <c r="AE134" s="136">
        <f>IF(ISERROR(AF133/(60*AF$113/$D133)),"",AF133/(60*AF$113/$D133))</f>
        <v>0</v>
      </c>
      <c r="AF134" s="137"/>
      <c r="AG134" s="135">
        <f>IF(ISERROR((AG133-AI133)/(60*AJ$113/$C133)),"",(AG133-AI133)/(60*AJ$113/$C133))</f>
        <v>0</v>
      </c>
      <c r="AH134" s="136"/>
      <c r="AI134" s="136">
        <f>IF(ISERROR(AJ133/(60*AJ$113/$D133)),"",AJ133/(60*AJ$113/$D133))</f>
        <v>0</v>
      </c>
      <c r="AJ134" s="137"/>
      <c r="AK134" s="135">
        <f>IF(ISERROR((AK133-AM133)/(60*AN$113/$C133)),"",(AK133-AM133)/(60*AN$113/$C133))</f>
        <v>0</v>
      </c>
      <c r="AL134" s="136"/>
      <c r="AM134" s="136">
        <f>IF(ISERROR(AN133/(60*AN$113/$D133)),"",AN133/(60*AN$113/$D133))</f>
        <v>0</v>
      </c>
      <c r="AN134" s="137"/>
      <c r="AO134" s="135">
        <f>IF(ISERROR((AO133-AQ133)/(60*AR$113/$C133)),"",(AO133-AQ133)/(60*AR$113/$C133))</f>
        <v>0</v>
      </c>
      <c r="AP134" s="136"/>
      <c r="AQ134" s="136">
        <f>IF(ISERROR(AR133/(60*AR$113/$D133)),"",AR133/(60*AR$113/$D133))</f>
        <v>0</v>
      </c>
      <c r="AR134" s="137"/>
      <c r="AS134" s="135">
        <f>IF(ISERROR((AS133-AU133)/(60*AV$113/$C133)),"",(AS133-AU133)/(60*AV$113/$C133))</f>
        <v>0</v>
      </c>
      <c r="AT134" s="136"/>
      <c r="AU134" s="136">
        <f>IF(ISERROR(AV133/(60*AV$113/$D133)),"",AV133/(60*AV$113/$D133))</f>
        <v>0</v>
      </c>
      <c r="AV134" s="137"/>
      <c r="AW134" s="135">
        <f>IF(ISERROR((AW133-AY133)/(60*AZ$113/$C133)),"",(AW133-AY133)/(60*AZ$113/$C133))</f>
        <v>0</v>
      </c>
      <c r="AX134" s="136"/>
      <c r="AY134" s="136">
        <f>IF(ISERROR(AZ133/(60*AZ$113/$D133)),"",AZ133/(60*AZ$113/$D133))</f>
        <v>0</v>
      </c>
      <c r="AZ134" s="137"/>
      <c r="BA134" s="135">
        <f>IF(ISERROR((BA133-BC133)/(60*BD$113/$C133)),"",(BA133-BC133)/(60*BD$113/$C133))</f>
        <v>0</v>
      </c>
      <c r="BB134" s="136"/>
      <c r="BC134" s="136">
        <f>IF(ISERROR(BD133/(60*BD$113/$D133)),"",BD133/(60*BD$113/$D133))</f>
        <v>0</v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1.5</v>
      </c>
      <c r="J159" s="147"/>
      <c r="K159" s="147">
        <f t="shared" ref="K159" si="49">SUM(K116,K118,K120,K122,K124,K126,K128,K130,K132,K134,K136,K138,K140,K142,K144,K146,K148,K150,K152,K154,K156,K158)</f>
        <v>9.5238095238095247E-3</v>
      </c>
      <c r="L159" s="148"/>
      <c r="M159" s="149">
        <f t="shared" ref="M159" si="50">SUM(M116,M118,M120,M122,M124,M126,M128,M130,M132,M134,M136,M138,M140,M142,M144,M146,M148,M150,M152,M154,M156,M158)</f>
        <v>1.6123755334281649</v>
      </c>
      <c r="N159" s="147"/>
      <c r="O159" s="147">
        <f t="shared" ref="O159" si="51">SUM(O116,O118,O120,O122,O124,O126,O128,O130,O132,O134,O136,O138,O140,O142,O144,O146,O148,O150,O152,O154,O156,O158)</f>
        <v>2.490842490842491E-2</v>
      </c>
      <c r="P159" s="148"/>
      <c r="Q159" s="149">
        <f t="shared" ref="Q159" si="52">SUM(Q116,Q118,Q120,Q122,Q124,Q126,Q128,Q130,Q132,Q134,Q136,Q138,Q140,Q142,Q144,Q146,Q148,Q150,Q152,Q154,Q156,Q158)</f>
        <v>1.5</v>
      </c>
      <c r="R159" s="147"/>
      <c r="S159" s="147">
        <f t="shared" ref="S159" si="53">SUM(S116,S118,S120,S122,S124,S126,S128,S130,S132,S134,S136,S138,S140,S142,S144,S146,S148,S150,S152,S154,S156,S158)</f>
        <v>5.8823529411764712E-2</v>
      </c>
      <c r="T159" s="148"/>
      <c r="U159" s="149">
        <f t="shared" ref="U159" si="54">SUM(U116,U118,U120,U122,U124,U126,U128,U130,U132,U134,U136,U138,U140,U142,U144,U146,U148,U150,U152,U154,U156,U158)</f>
        <v>1.3333333333333333</v>
      </c>
      <c r="V159" s="147"/>
      <c r="W159" s="147">
        <f t="shared" ref="W159" si="55">SUM(W116,W118,W120,W122,W124,W126,W128,W130,W132,W134,W136,W138,W140,W142,W144,W146,W148,W150,W152,W154,W156,W158)</f>
        <v>0.11111111111111112</v>
      </c>
      <c r="X159" s="148"/>
      <c r="Y159" s="149">
        <f t="shared" ref="Y159" si="56">SUM(Y116,Y118,Y120,Y122,Y124,Y126,Y128,Y130,Y132,Y134,Y136,Y138,Y140,Y142,Y144,Y146,Y148,Y150,Y152,Y154,Y156,Y158)</f>
        <v>1.0909090909090908</v>
      </c>
      <c r="Z159" s="147"/>
      <c r="AA159" s="147">
        <f t="shared" ref="AA159" si="57">SUM(AA116,AA118,AA120,AA122,AA124,AA126,AA128,AA130,AA132,AA134,AA136,AA138,AA140,AA142,AA144,AA146,AA148,AA150,AA152,AA154,AA156,AA158)</f>
        <v>0.02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0.76130949573093065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0.8123249299719888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0.52099983200134403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1.0769230769230769</v>
      </c>
      <c r="AX159" s="147"/>
      <c r="AY159" s="147">
        <f t="shared" ref="AY159" si="69">SUM(AY116,AY118,AY120,AY122,AY124,AY126,AY128,AY130,AY132,AY134,AY136,AY138,AY140,AY142,AY144,AY146,AY148,AY150,AY152,AY154,AY156,AY158)</f>
        <v>2.2222222222222223E-2</v>
      </c>
      <c r="AZ159" s="148"/>
      <c r="BA159" s="149">
        <f t="shared" ref="BA159" si="70">SUM(BA116,BA118,BA120,BA122,BA124,BA126,BA128,BA130,BA132,BA134,BA136,BA138,BA140,BA142,BA144,BA146,BA148,BA150,BA152,BA154,BA156,BA158)</f>
        <v>0.54628362973096223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10.75445892202889</v>
      </c>
      <c r="BF159" s="152"/>
      <c r="BG159" s="153">
        <f>SUM(G159,K159,O159,S159,W159,AA159,AE159,AI159,AM159,AQ159,AU159,AY159,BC159)</f>
        <v>0.24658909717733246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1.0050125313283207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0.76722715880610615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1.5095238095238095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0.70551378446115298</v>
      </c>
      <c r="H165" s="165"/>
      <c r="I165" s="60">
        <v>3</v>
      </c>
      <c r="J165" s="161" t="s">
        <v>143</v>
      </c>
      <c r="K165" s="162"/>
      <c r="L165" s="163"/>
      <c r="M165" s="164">
        <f>IF($M$106+$O$106=0,"",$M$106+$O$106)</f>
        <v>0.4358974358974359</v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1.6372839583365897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1.1449874686716792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0.6858974358974359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1.5588235294117647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0.31578947368421051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1.2380952380952381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1.4444444444444444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0.6769423558897244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9.5238095238095247E-3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1.1109090909090908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1.1449874686716792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1.5394736842105263</v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0.89473684210526316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1.0106382978723407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0.76130949573093065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1.5064935064935066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1.5502392344497609</v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0.65350877192982459</v>
      </c>
      <c r="H172" s="165"/>
      <c r="I172" s="60">
        <v>10</v>
      </c>
      <c r="J172" s="161" t="s">
        <v>150</v>
      </c>
      <c r="K172" s="162"/>
      <c r="L172" s="163"/>
      <c r="M172" s="164">
        <f>IF($AO$106+$AQ$106=0,"",$AO$106+$AQ$106)</f>
        <v>0.28571428571428575</v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0.8123249299719888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0.67982456140350878</v>
      </c>
      <c r="H173" s="165"/>
      <c r="I173" s="60">
        <v>11</v>
      </c>
      <c r="J173" s="161" t="s">
        <v>151</v>
      </c>
      <c r="K173" s="162"/>
      <c r="L173" s="163"/>
      <c r="M173" s="164">
        <f>IF($AS$106+$AU$106=0,"",$AS$106+$AU$106)</f>
        <v>0.45970695970695974</v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0.52099983200134403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0.837092731829574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0.65451215451215461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1.099145299145299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0.52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1.1764705882352944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0.54628362973096223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10.084889496468445</v>
      </c>
      <c r="G176" s="177"/>
      <c r="H176" s="177"/>
      <c r="I176" s="55"/>
      <c r="J176" s="55"/>
      <c r="K176" s="55"/>
      <c r="L176" s="176">
        <f>SUM(M163:N175)</f>
        <v>9.8133962829213459</v>
      </c>
      <c r="M176" s="177"/>
      <c r="N176" s="177"/>
      <c r="O176" s="55"/>
      <c r="P176" s="55"/>
      <c r="Q176" s="55"/>
      <c r="R176" s="176">
        <f>SUM(S163:T175)</f>
        <v>11.001048019206223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30.899333798596015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0.6437361208040836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C76:AD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K77:AL77"/>
    <mergeCell ref="AM77:AN77"/>
    <mergeCell ref="AO77:AP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A73:BB73"/>
    <mergeCell ref="BC73:BD73"/>
    <mergeCell ref="BE73:BF73"/>
    <mergeCell ref="E74:F74"/>
    <mergeCell ref="I74:J74"/>
    <mergeCell ref="M74:N74"/>
    <mergeCell ref="Q74:R74"/>
    <mergeCell ref="U74:V74"/>
    <mergeCell ref="Y74:Z74"/>
    <mergeCell ref="AO73:AP73"/>
    <mergeCell ref="AQ73:AR73"/>
    <mergeCell ref="AS73:AT73"/>
    <mergeCell ref="AU73:AV73"/>
    <mergeCell ref="AW73:AX73"/>
    <mergeCell ref="AY73:AZ73"/>
    <mergeCell ref="AC73:AD73"/>
    <mergeCell ref="AE73:AF73"/>
    <mergeCell ref="AG73:AH73"/>
    <mergeCell ref="AI73:AJ73"/>
    <mergeCell ref="AK73:AL73"/>
    <mergeCell ref="AM73:AN73"/>
    <mergeCell ref="Q73:R73"/>
    <mergeCell ref="S73:T73"/>
    <mergeCell ref="U73:V73"/>
    <mergeCell ref="W73:X73"/>
    <mergeCell ref="Y73:Z73"/>
    <mergeCell ref="AA73:AB73"/>
    <mergeCell ref="AW72:AX72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Y72:Z72"/>
    <mergeCell ref="AC72:AD72"/>
    <mergeCell ref="AG72:AH72"/>
    <mergeCell ref="AK72:AL72"/>
    <mergeCell ref="AO72:AP72"/>
    <mergeCell ref="AS72:AT72"/>
    <mergeCell ref="AY71:AZ71"/>
    <mergeCell ref="BA71:BB71"/>
    <mergeCell ref="BC71:BD71"/>
    <mergeCell ref="BE71:BF71"/>
    <mergeCell ref="B72:B73"/>
    <mergeCell ref="E72:F72"/>
    <mergeCell ref="I72:J72"/>
    <mergeCell ref="M72:N72"/>
    <mergeCell ref="Q72:R72"/>
    <mergeCell ref="U72:V72"/>
    <mergeCell ref="AM71:AN71"/>
    <mergeCell ref="AO71:AP71"/>
    <mergeCell ref="AQ71:AR71"/>
    <mergeCell ref="AS71:AT71"/>
    <mergeCell ref="AU71:AV71"/>
    <mergeCell ref="AW71:AX71"/>
    <mergeCell ref="AA71:AB71"/>
    <mergeCell ref="AC71:AD71"/>
    <mergeCell ref="AE71:AF71"/>
    <mergeCell ref="AG71:AH71"/>
    <mergeCell ref="AI71:AJ71"/>
    <mergeCell ref="AK71:AL71"/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K71:L71"/>
    <mergeCell ref="M71:N71"/>
    <mergeCell ref="AK70:AL70"/>
    <mergeCell ref="AO70:AP70"/>
    <mergeCell ref="AS70:AT70"/>
    <mergeCell ref="AW70:AX70"/>
    <mergeCell ref="BA70:BB70"/>
    <mergeCell ref="BE70:BF70"/>
    <mergeCell ref="BE69:BF69"/>
    <mergeCell ref="B70:B71"/>
    <mergeCell ref="E70:F70"/>
    <mergeCell ref="I70:J70"/>
    <mergeCell ref="M70:N70"/>
    <mergeCell ref="Q70:R70"/>
    <mergeCell ref="U70:V70"/>
    <mergeCell ref="Y70:Z70"/>
    <mergeCell ref="AC70:AD70"/>
    <mergeCell ref="AG70:AH70"/>
    <mergeCell ref="AS69:AT69"/>
    <mergeCell ref="AU69:AV69"/>
    <mergeCell ref="AW69:AX69"/>
    <mergeCell ref="AY69:AZ69"/>
    <mergeCell ref="BA69:BB69"/>
    <mergeCell ref="BC69:BD69"/>
    <mergeCell ref="AG69:AH69"/>
    <mergeCell ref="AI69:AJ69"/>
    <mergeCell ref="AK69:AL69"/>
    <mergeCell ref="AM69:AN69"/>
    <mergeCell ref="AO69:AP69"/>
    <mergeCell ref="AQ69:AR69"/>
    <mergeCell ref="U69:V69"/>
    <mergeCell ref="W69:X69"/>
    <mergeCell ref="AE69:AF69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AG68:AH68"/>
    <mergeCell ref="AK68:AL68"/>
    <mergeCell ref="AO68:AP68"/>
    <mergeCell ref="AS68:AT68"/>
    <mergeCell ref="AW68:AX68"/>
    <mergeCell ref="BA68:BB68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C68:AD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Y69:Z69"/>
    <mergeCell ref="AA69:AB69"/>
    <mergeCell ref="AC69:AD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A65:BB65"/>
    <mergeCell ref="BC65:BD65"/>
    <mergeCell ref="BE65:BF65"/>
    <mergeCell ref="E66:F66"/>
    <mergeCell ref="I66:J66"/>
    <mergeCell ref="M66:N66"/>
    <mergeCell ref="Q66:R66"/>
    <mergeCell ref="U66:V66"/>
    <mergeCell ref="Y66:Z66"/>
    <mergeCell ref="AO65:AP65"/>
    <mergeCell ref="AQ65:AR65"/>
    <mergeCell ref="AS65:AT65"/>
    <mergeCell ref="AU65:AV65"/>
    <mergeCell ref="AW65:AX65"/>
    <mergeCell ref="AY65:AZ65"/>
    <mergeCell ref="AC65:AD65"/>
    <mergeCell ref="Y63:Z63"/>
    <mergeCell ref="B62:B63"/>
    <mergeCell ref="AE65:AF65"/>
    <mergeCell ref="AG65:AH65"/>
    <mergeCell ref="AI65:AJ65"/>
    <mergeCell ref="AK65:AL65"/>
    <mergeCell ref="AM65:AN65"/>
    <mergeCell ref="Q65:R65"/>
    <mergeCell ref="S65:T65"/>
    <mergeCell ref="U65:V65"/>
    <mergeCell ref="W65:X65"/>
    <mergeCell ref="Y65:Z65"/>
    <mergeCell ref="AA65:AB65"/>
    <mergeCell ref="AW64:AX64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Y64:Z64"/>
    <mergeCell ref="AC64:AD64"/>
    <mergeCell ref="AG64:AH64"/>
    <mergeCell ref="AK64:AL64"/>
    <mergeCell ref="AO64:AP64"/>
    <mergeCell ref="AS64:AT64"/>
    <mergeCell ref="M62:N62"/>
    <mergeCell ref="Q62:R62"/>
    <mergeCell ref="AY63:AZ63"/>
    <mergeCell ref="BA63:BB63"/>
    <mergeCell ref="BC63:BD63"/>
    <mergeCell ref="BE63:BF63"/>
    <mergeCell ref="E61:F61"/>
    <mergeCell ref="I61:J61"/>
    <mergeCell ref="M61:N61"/>
    <mergeCell ref="B64:B65"/>
    <mergeCell ref="E64:F64"/>
    <mergeCell ref="I64:J64"/>
    <mergeCell ref="M64:N64"/>
    <mergeCell ref="Q64:R64"/>
    <mergeCell ref="U64:V64"/>
    <mergeCell ref="AM63:AN63"/>
    <mergeCell ref="AO63:AP63"/>
    <mergeCell ref="AQ63:AR63"/>
    <mergeCell ref="AS63:AT63"/>
    <mergeCell ref="AU63:AV63"/>
    <mergeCell ref="AW63:AX63"/>
    <mergeCell ref="AA63:AB63"/>
    <mergeCell ref="AC63:AD63"/>
    <mergeCell ref="AE63:AF63"/>
    <mergeCell ref="AG63:AH63"/>
    <mergeCell ref="AI63:AJ63"/>
    <mergeCell ref="AK63:AL63"/>
    <mergeCell ref="O63:P63"/>
    <mergeCell ref="Q63:R63"/>
    <mergeCell ref="S63:T63"/>
    <mergeCell ref="U63:V63"/>
    <mergeCell ref="W63:X63"/>
    <mergeCell ref="Q59:T59"/>
    <mergeCell ref="U59:X59"/>
    <mergeCell ref="Y59:AB59"/>
    <mergeCell ref="U58:X58"/>
    <mergeCell ref="Y58:AB58"/>
    <mergeCell ref="AC58:AF58"/>
    <mergeCell ref="AG58:AJ58"/>
    <mergeCell ref="AK58:AN58"/>
    <mergeCell ref="AO58:AR58"/>
    <mergeCell ref="AS62:AT62"/>
    <mergeCell ref="AW62:AX62"/>
    <mergeCell ref="BA62:BB62"/>
    <mergeCell ref="BE62:BF62"/>
    <mergeCell ref="C63:D63"/>
    <mergeCell ref="E63:F63"/>
    <mergeCell ref="G63:H63"/>
    <mergeCell ref="I63:J63"/>
    <mergeCell ref="K63:L63"/>
    <mergeCell ref="M63:N63"/>
    <mergeCell ref="U62:V62"/>
    <mergeCell ref="Y62:Z62"/>
    <mergeCell ref="AC62:AD62"/>
    <mergeCell ref="AG62:AH62"/>
    <mergeCell ref="AK62:AL62"/>
    <mergeCell ref="AO62:AP62"/>
    <mergeCell ref="AO61:AP61"/>
    <mergeCell ref="AS61:AT61"/>
    <mergeCell ref="AW61:AX61"/>
    <mergeCell ref="BA61:BB61"/>
    <mergeCell ref="BE61:BF61"/>
    <mergeCell ref="E62:F62"/>
    <mergeCell ref="I62:J62"/>
    <mergeCell ref="BA59:BD59"/>
    <mergeCell ref="BA58:BD58"/>
    <mergeCell ref="BE57:BH59"/>
    <mergeCell ref="C58:D58"/>
    <mergeCell ref="E58:H58"/>
    <mergeCell ref="I58:L58"/>
    <mergeCell ref="M58:P58"/>
    <mergeCell ref="Q58:T58"/>
    <mergeCell ref="Q57:T57"/>
    <mergeCell ref="U57:X57"/>
    <mergeCell ref="Y57:AB57"/>
    <mergeCell ref="AC57:AF57"/>
    <mergeCell ref="AG57:AJ57"/>
    <mergeCell ref="AK57:AN57"/>
    <mergeCell ref="Q61:R61"/>
    <mergeCell ref="U61:V61"/>
    <mergeCell ref="Y61:Z61"/>
    <mergeCell ref="AC61:AD61"/>
    <mergeCell ref="AG61:AH61"/>
    <mergeCell ref="AK61:AL61"/>
    <mergeCell ref="AC59:AF59"/>
    <mergeCell ref="AG59:AJ59"/>
    <mergeCell ref="AK59:AN59"/>
    <mergeCell ref="AO59:AR59"/>
    <mergeCell ref="AS59:AV59"/>
    <mergeCell ref="AW59:AZ59"/>
    <mergeCell ref="AS58:AV58"/>
    <mergeCell ref="AW58:AZ58"/>
    <mergeCell ref="C59:D59"/>
    <mergeCell ref="E59:H59"/>
    <mergeCell ref="I59:L59"/>
    <mergeCell ref="M59:P59"/>
    <mergeCell ref="BA53:BB53"/>
    <mergeCell ref="BC53:BD53"/>
    <mergeCell ref="BE53:BF53"/>
    <mergeCell ref="BG53:BH53"/>
    <mergeCell ref="A57:A59"/>
    <mergeCell ref="B57:B59"/>
    <mergeCell ref="C57:D57"/>
    <mergeCell ref="E57:H57"/>
    <mergeCell ref="I57:L57"/>
    <mergeCell ref="M57:P57"/>
    <mergeCell ref="AO53:AP53"/>
    <mergeCell ref="AQ53:AR53"/>
    <mergeCell ref="AS53:AT53"/>
    <mergeCell ref="AU53:AV53"/>
    <mergeCell ref="AW53:AX53"/>
    <mergeCell ref="AY53:AZ53"/>
    <mergeCell ref="AC53:AD53"/>
    <mergeCell ref="AE53:AF53"/>
    <mergeCell ref="AG53:AH53"/>
    <mergeCell ref="AI53:AJ53"/>
    <mergeCell ref="AK53:AL53"/>
    <mergeCell ref="AM53:AN53"/>
    <mergeCell ref="Q53:R53"/>
    <mergeCell ref="S53:T53"/>
    <mergeCell ref="U53:V53"/>
    <mergeCell ref="W53:X53"/>
    <mergeCell ref="Y53:Z53"/>
    <mergeCell ref="AA53:AB53"/>
    <mergeCell ref="AO57:AR57"/>
    <mergeCell ref="AS57:AV57"/>
    <mergeCell ref="AW57:AZ57"/>
    <mergeCell ref="BA57:BD57"/>
    <mergeCell ref="E53:F53"/>
    <mergeCell ref="G53:H53"/>
    <mergeCell ref="I53:J53"/>
    <mergeCell ref="K53:L53"/>
    <mergeCell ref="M53:N53"/>
    <mergeCell ref="O53:P53"/>
    <mergeCell ref="AM52:AN52"/>
    <mergeCell ref="AO52:AP52"/>
    <mergeCell ref="AQ52:AR52"/>
    <mergeCell ref="AS52:AT52"/>
    <mergeCell ref="AU52:AV52"/>
    <mergeCell ref="AW52:AX52"/>
    <mergeCell ref="AA52:AB52"/>
    <mergeCell ref="AC52:AD52"/>
    <mergeCell ref="AE52:AF52"/>
    <mergeCell ref="AG52:AH52"/>
    <mergeCell ref="AI52:AJ52"/>
    <mergeCell ref="AK52:AL52"/>
    <mergeCell ref="O52:P52"/>
    <mergeCell ref="Q52:R52"/>
    <mergeCell ref="W52:X52"/>
    <mergeCell ref="Y52:Z52"/>
    <mergeCell ref="BA51:BB51"/>
    <mergeCell ref="BE51:BF51"/>
    <mergeCell ref="C52:D52"/>
    <mergeCell ref="E52:F52"/>
    <mergeCell ref="G52:H52"/>
    <mergeCell ref="I52:J52"/>
    <mergeCell ref="K52:L52"/>
    <mergeCell ref="M52:N52"/>
    <mergeCell ref="U51:V51"/>
    <mergeCell ref="Y51:Z51"/>
    <mergeCell ref="AC51:AD51"/>
    <mergeCell ref="AG51:AH51"/>
    <mergeCell ref="AK51:AL51"/>
    <mergeCell ref="AO51:AP51"/>
    <mergeCell ref="AY50:AZ50"/>
    <mergeCell ref="BA50:BB50"/>
    <mergeCell ref="BC50:BD50"/>
    <mergeCell ref="BE50:BF50"/>
    <mergeCell ref="AY52:AZ52"/>
    <mergeCell ref="BA52:BB52"/>
    <mergeCell ref="BC52:BD52"/>
    <mergeCell ref="BE52:BF52"/>
    <mergeCell ref="A51:A52"/>
    <mergeCell ref="B51:B52"/>
    <mergeCell ref="E51:F51"/>
    <mergeCell ref="I51:J51"/>
    <mergeCell ref="M51:N51"/>
    <mergeCell ref="Q51:R51"/>
    <mergeCell ref="AM50:AN50"/>
    <mergeCell ref="AO50:AP50"/>
    <mergeCell ref="AQ50:AR50"/>
    <mergeCell ref="AS50:AT50"/>
    <mergeCell ref="AU50:AV50"/>
    <mergeCell ref="AW50:AX50"/>
    <mergeCell ref="AA50:AB50"/>
    <mergeCell ref="AC50:AD50"/>
    <mergeCell ref="AE50:AF50"/>
    <mergeCell ref="AG50:AH50"/>
    <mergeCell ref="AI50:AJ50"/>
    <mergeCell ref="AK50:AL50"/>
    <mergeCell ref="O50:P50"/>
    <mergeCell ref="Q50:R50"/>
    <mergeCell ref="S50:T50"/>
    <mergeCell ref="U50:V50"/>
    <mergeCell ref="W50:X50"/>
    <mergeCell ref="Y50:Z50"/>
    <mergeCell ref="A49:A50"/>
    <mergeCell ref="B49:B50"/>
    <mergeCell ref="S52:T52"/>
    <mergeCell ref="U52:V52"/>
    <mergeCell ref="AS49:AT49"/>
    <mergeCell ref="AW49:AX49"/>
    <mergeCell ref="AS51:AT51"/>
    <mergeCell ref="AW51:AX51"/>
    <mergeCell ref="BA49:BB49"/>
    <mergeCell ref="BE49:BF49"/>
    <mergeCell ref="C50:D50"/>
    <mergeCell ref="E50:F50"/>
    <mergeCell ref="G50:H50"/>
    <mergeCell ref="I50:J50"/>
    <mergeCell ref="K50:L50"/>
    <mergeCell ref="M50:N50"/>
    <mergeCell ref="U49:V49"/>
    <mergeCell ref="Y49:Z49"/>
    <mergeCell ref="AC49:AD49"/>
    <mergeCell ref="AG49:AH49"/>
    <mergeCell ref="AK49:AL49"/>
    <mergeCell ref="AO49:AP49"/>
    <mergeCell ref="AY48:AZ48"/>
    <mergeCell ref="BA48:BB48"/>
    <mergeCell ref="BC48:BD48"/>
    <mergeCell ref="BE48:BF48"/>
    <mergeCell ref="E49:F49"/>
    <mergeCell ref="I49:J49"/>
    <mergeCell ref="M49:N49"/>
    <mergeCell ref="Q49:R49"/>
    <mergeCell ref="AM48:AN48"/>
    <mergeCell ref="AO48:AP48"/>
    <mergeCell ref="AQ48:AR48"/>
    <mergeCell ref="AS48:AT48"/>
    <mergeCell ref="AU48:AV48"/>
    <mergeCell ref="AW48:AX48"/>
    <mergeCell ref="AA48:AB48"/>
    <mergeCell ref="AC48:AD48"/>
    <mergeCell ref="AI48:AJ48"/>
    <mergeCell ref="AK48:AL48"/>
    <mergeCell ref="O48:P48"/>
    <mergeCell ref="Q48:R48"/>
    <mergeCell ref="S48:T48"/>
    <mergeCell ref="U48:V48"/>
    <mergeCell ref="W48:X48"/>
    <mergeCell ref="Y48:Z48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M48:N48"/>
    <mergeCell ref="U47:V47"/>
    <mergeCell ref="Y47:Z47"/>
    <mergeCell ref="AC47:AD47"/>
    <mergeCell ref="AG47:AH47"/>
    <mergeCell ref="AK47:AL47"/>
    <mergeCell ref="AO47:AP47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Q47:R47"/>
    <mergeCell ref="AM46:AN46"/>
    <mergeCell ref="AO46:AP46"/>
    <mergeCell ref="AQ46:AR46"/>
    <mergeCell ref="AS46:AT46"/>
    <mergeCell ref="AU46:AV46"/>
    <mergeCell ref="AW46:AX46"/>
    <mergeCell ref="AA46:AB46"/>
    <mergeCell ref="AC46:AD46"/>
    <mergeCell ref="AE46:AF46"/>
    <mergeCell ref="AG46:AH46"/>
    <mergeCell ref="AI46:AJ46"/>
    <mergeCell ref="AK46:AL46"/>
    <mergeCell ref="O46:P46"/>
    <mergeCell ref="Q46:R46"/>
    <mergeCell ref="S46:T46"/>
    <mergeCell ref="U46:V46"/>
    <mergeCell ref="W46:X46"/>
    <mergeCell ref="Y46:Z46"/>
    <mergeCell ref="A45:A46"/>
    <mergeCell ref="B45:B46"/>
    <mergeCell ref="AE48:AF48"/>
    <mergeCell ref="AG48:AH48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M46:N46"/>
    <mergeCell ref="U45:V45"/>
    <mergeCell ref="Y45:Z45"/>
    <mergeCell ref="AC45:AD45"/>
    <mergeCell ref="AG45:AH45"/>
    <mergeCell ref="AK45:AL45"/>
    <mergeCell ref="AO45:AP45"/>
    <mergeCell ref="AY44:AZ44"/>
    <mergeCell ref="BA44:BB44"/>
    <mergeCell ref="BC44:BD44"/>
    <mergeCell ref="BE44:BF44"/>
    <mergeCell ref="E45:F45"/>
    <mergeCell ref="I45:J45"/>
    <mergeCell ref="M45:N45"/>
    <mergeCell ref="Q45:R45"/>
    <mergeCell ref="AM44:AN44"/>
    <mergeCell ref="AO44:AP44"/>
    <mergeCell ref="AQ44:AR44"/>
    <mergeCell ref="AS44:AT44"/>
    <mergeCell ref="AU44:AV44"/>
    <mergeCell ref="AW44:AX44"/>
    <mergeCell ref="AA44:AB44"/>
    <mergeCell ref="AC44:AD44"/>
    <mergeCell ref="AI44:AJ44"/>
    <mergeCell ref="AK44:AL44"/>
    <mergeCell ref="O44:P44"/>
    <mergeCell ref="Q44:R44"/>
    <mergeCell ref="S44:T44"/>
    <mergeCell ref="U44:V44"/>
    <mergeCell ref="W44:X44"/>
    <mergeCell ref="Y44:Z44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M44:N44"/>
    <mergeCell ref="U43:V43"/>
    <mergeCell ref="Y43:Z43"/>
    <mergeCell ref="AC43:AD43"/>
    <mergeCell ref="AG43:AH43"/>
    <mergeCell ref="AK43:AL43"/>
    <mergeCell ref="AO43:AP43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Q43:R43"/>
    <mergeCell ref="AM42:AN42"/>
    <mergeCell ref="AO42:AP42"/>
    <mergeCell ref="AQ42:AR42"/>
    <mergeCell ref="AS42:AT42"/>
    <mergeCell ref="AU42:AV42"/>
    <mergeCell ref="AW42:AX42"/>
    <mergeCell ref="AA42:AB42"/>
    <mergeCell ref="AC42:AD42"/>
    <mergeCell ref="AE42:AF42"/>
    <mergeCell ref="AG42:AH42"/>
    <mergeCell ref="AI42:AJ42"/>
    <mergeCell ref="AK42:AL42"/>
    <mergeCell ref="O42:P42"/>
    <mergeCell ref="Q42:R42"/>
    <mergeCell ref="S42:T42"/>
    <mergeCell ref="U42:V42"/>
    <mergeCell ref="W42:X42"/>
    <mergeCell ref="Y42:Z42"/>
    <mergeCell ref="A41:A42"/>
    <mergeCell ref="B41:B42"/>
    <mergeCell ref="AE44:AF44"/>
    <mergeCell ref="AG44:AH44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M42:N42"/>
    <mergeCell ref="U41:V41"/>
    <mergeCell ref="Y41:Z41"/>
    <mergeCell ref="AC41:AD41"/>
    <mergeCell ref="AG41:AH41"/>
    <mergeCell ref="AK41:AL41"/>
    <mergeCell ref="AO41:AP41"/>
    <mergeCell ref="AY40:AZ40"/>
    <mergeCell ref="BA40:BB40"/>
    <mergeCell ref="BC40:BD40"/>
    <mergeCell ref="BE40:BF40"/>
    <mergeCell ref="E41:F41"/>
    <mergeCell ref="I41:J41"/>
    <mergeCell ref="M41:N41"/>
    <mergeCell ref="Q41:R41"/>
    <mergeCell ref="AM40:AN40"/>
    <mergeCell ref="AO40:AP40"/>
    <mergeCell ref="AQ40:AR40"/>
    <mergeCell ref="AS40:AT40"/>
    <mergeCell ref="AU40:AV40"/>
    <mergeCell ref="AW40:AX40"/>
    <mergeCell ref="AA40:AB40"/>
    <mergeCell ref="AC40:AD40"/>
    <mergeCell ref="AI40:AJ40"/>
    <mergeCell ref="AK40:AL40"/>
    <mergeCell ref="O40:P40"/>
    <mergeCell ref="Q40:R40"/>
    <mergeCell ref="S40:T40"/>
    <mergeCell ref="U40:V40"/>
    <mergeCell ref="W40:X40"/>
    <mergeCell ref="Y40:Z40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M40:N40"/>
    <mergeCell ref="U39:V39"/>
    <mergeCell ref="Y39:Z39"/>
    <mergeCell ref="AC39:AD39"/>
    <mergeCell ref="AG39:AH39"/>
    <mergeCell ref="AK39:AL39"/>
    <mergeCell ref="AO39:AP39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Q39:R39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37:A38"/>
    <mergeCell ref="B37:B38"/>
    <mergeCell ref="AE40:AF40"/>
    <mergeCell ref="AG40:AH40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M38:N38"/>
    <mergeCell ref="U37:V37"/>
    <mergeCell ref="Y37:Z37"/>
    <mergeCell ref="AC37:AD37"/>
    <mergeCell ref="AG37:AH37"/>
    <mergeCell ref="AK37:AL37"/>
    <mergeCell ref="AO37:AP37"/>
    <mergeCell ref="AY36:AZ36"/>
    <mergeCell ref="BA36:BB36"/>
    <mergeCell ref="BC36:BD36"/>
    <mergeCell ref="BE36:BF36"/>
    <mergeCell ref="E37:F37"/>
    <mergeCell ref="I37:J37"/>
    <mergeCell ref="M37:N37"/>
    <mergeCell ref="Q37:R37"/>
    <mergeCell ref="AM36:AN36"/>
    <mergeCell ref="AO36:AP36"/>
    <mergeCell ref="AQ36:AR36"/>
    <mergeCell ref="AS36:AT36"/>
    <mergeCell ref="AU36:AV36"/>
    <mergeCell ref="AW36:AX36"/>
    <mergeCell ref="AA36:AB36"/>
    <mergeCell ref="AC36:AD36"/>
    <mergeCell ref="AI36:AJ36"/>
    <mergeCell ref="AK36:AL36"/>
    <mergeCell ref="O36:P36"/>
    <mergeCell ref="Q36:R36"/>
    <mergeCell ref="S36:T36"/>
    <mergeCell ref="U36:V36"/>
    <mergeCell ref="W36:X36"/>
    <mergeCell ref="Y36:Z36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M36:N36"/>
    <mergeCell ref="U35:V35"/>
    <mergeCell ref="Y35:Z35"/>
    <mergeCell ref="AC35:AD35"/>
    <mergeCell ref="AG35:AH35"/>
    <mergeCell ref="AK35:AL35"/>
    <mergeCell ref="AO35:AP35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Q35:R35"/>
    <mergeCell ref="AM34:AN34"/>
    <mergeCell ref="AO34:AP34"/>
    <mergeCell ref="AQ34:AR34"/>
    <mergeCell ref="AS34:AT34"/>
    <mergeCell ref="AU34:AV34"/>
    <mergeCell ref="AW34:AX34"/>
    <mergeCell ref="AA34:AB34"/>
    <mergeCell ref="AC34:AD34"/>
    <mergeCell ref="AE34:AF34"/>
    <mergeCell ref="AG34:AH34"/>
    <mergeCell ref="AI34:AJ34"/>
    <mergeCell ref="AK34:AL34"/>
    <mergeCell ref="O34:P34"/>
    <mergeCell ref="Q34:R34"/>
    <mergeCell ref="S34:T34"/>
    <mergeCell ref="U34:V34"/>
    <mergeCell ref="W34:X34"/>
    <mergeCell ref="Y34:Z34"/>
    <mergeCell ref="A33:A34"/>
    <mergeCell ref="B33:B34"/>
    <mergeCell ref="AE36:AF36"/>
    <mergeCell ref="AG36:AH36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M34:N34"/>
    <mergeCell ref="U33:V33"/>
    <mergeCell ref="Y33:Z33"/>
    <mergeCell ref="AC33:AD33"/>
    <mergeCell ref="AG33:AH33"/>
    <mergeCell ref="AK33:AL33"/>
    <mergeCell ref="AO33:AP33"/>
    <mergeCell ref="AY32:AZ32"/>
    <mergeCell ref="BA32:BB32"/>
    <mergeCell ref="BC32:BD32"/>
    <mergeCell ref="BE32:BF32"/>
    <mergeCell ref="E33:F33"/>
    <mergeCell ref="I33:J33"/>
    <mergeCell ref="M33:N33"/>
    <mergeCell ref="Q33:R33"/>
    <mergeCell ref="AM32:AN32"/>
    <mergeCell ref="AO32:AP32"/>
    <mergeCell ref="AQ32:AR32"/>
    <mergeCell ref="AS32:AT32"/>
    <mergeCell ref="AU32:AV32"/>
    <mergeCell ref="AW32:AX32"/>
    <mergeCell ref="AA32:AB32"/>
    <mergeCell ref="AC32:AD32"/>
    <mergeCell ref="AI32:AJ32"/>
    <mergeCell ref="AK32:AL32"/>
    <mergeCell ref="O32:P32"/>
    <mergeCell ref="Q32:R32"/>
    <mergeCell ref="S32:T32"/>
    <mergeCell ref="U32:V32"/>
    <mergeCell ref="W32:X32"/>
    <mergeCell ref="Y32:Z32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M32:N32"/>
    <mergeCell ref="U31:V31"/>
    <mergeCell ref="Y31:Z31"/>
    <mergeCell ref="AC31:AD31"/>
    <mergeCell ref="AG31:AH31"/>
    <mergeCell ref="AK31:AL31"/>
    <mergeCell ref="AO31:AP31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Q31:R31"/>
    <mergeCell ref="AM30:AN30"/>
    <mergeCell ref="AO30:AP30"/>
    <mergeCell ref="AQ30:AR30"/>
    <mergeCell ref="AS30:AT30"/>
    <mergeCell ref="AU30:AV30"/>
    <mergeCell ref="AW30:AX30"/>
    <mergeCell ref="AA30:AB30"/>
    <mergeCell ref="AC30:AD30"/>
    <mergeCell ref="AE30:AF30"/>
    <mergeCell ref="AG30:AH30"/>
    <mergeCell ref="AI30:AJ30"/>
    <mergeCell ref="AK30:AL30"/>
    <mergeCell ref="O30:P30"/>
    <mergeCell ref="Q30:R30"/>
    <mergeCell ref="S30:T30"/>
    <mergeCell ref="U30:V30"/>
    <mergeCell ref="W30:X30"/>
    <mergeCell ref="Y30:Z30"/>
    <mergeCell ref="A29:A30"/>
    <mergeCell ref="B29:B30"/>
    <mergeCell ref="AE32:AF32"/>
    <mergeCell ref="AG32:AH32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M30:N30"/>
    <mergeCell ref="U29:V29"/>
    <mergeCell ref="Y29:Z29"/>
    <mergeCell ref="AC29:AD29"/>
    <mergeCell ref="AG29:AH29"/>
    <mergeCell ref="AK29:AL29"/>
    <mergeCell ref="AO29:AP29"/>
    <mergeCell ref="AY28:AZ28"/>
    <mergeCell ref="BA28:BB28"/>
    <mergeCell ref="BC28:BD28"/>
    <mergeCell ref="BE28:BF28"/>
    <mergeCell ref="E29:F29"/>
    <mergeCell ref="I29:J29"/>
    <mergeCell ref="M29:N29"/>
    <mergeCell ref="Q29:R29"/>
    <mergeCell ref="AM28:AN28"/>
    <mergeCell ref="AO28:AP28"/>
    <mergeCell ref="AQ28:AR28"/>
    <mergeCell ref="AS28:AT28"/>
    <mergeCell ref="AU28:AV28"/>
    <mergeCell ref="AW28:AX28"/>
    <mergeCell ref="AA28:AB28"/>
    <mergeCell ref="AC28:AD28"/>
    <mergeCell ref="AI28:AJ28"/>
    <mergeCell ref="AK28:AL28"/>
    <mergeCell ref="O28:P28"/>
    <mergeCell ref="Q28:R28"/>
    <mergeCell ref="S28:T28"/>
    <mergeCell ref="U28:V28"/>
    <mergeCell ref="W28:X28"/>
    <mergeCell ref="Y28:Z28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M28:N28"/>
    <mergeCell ref="U27:V27"/>
    <mergeCell ref="Y27:Z27"/>
    <mergeCell ref="AC27:AD27"/>
    <mergeCell ref="AG27:AH27"/>
    <mergeCell ref="AK27:AL27"/>
    <mergeCell ref="AO27:AP27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Q27:R27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25:A26"/>
    <mergeCell ref="B25:B26"/>
    <mergeCell ref="AE28:AF28"/>
    <mergeCell ref="AG28:AH28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M26:N26"/>
    <mergeCell ref="U25:V25"/>
    <mergeCell ref="Y25:Z25"/>
    <mergeCell ref="AC25:AD25"/>
    <mergeCell ref="AG25:AH25"/>
    <mergeCell ref="AK25:AL25"/>
    <mergeCell ref="AO25:AP25"/>
    <mergeCell ref="AY24:AZ24"/>
    <mergeCell ref="BA24:BB24"/>
    <mergeCell ref="BC24:BD24"/>
    <mergeCell ref="BE24:BF24"/>
    <mergeCell ref="E25:F25"/>
    <mergeCell ref="I25:J25"/>
    <mergeCell ref="M25:N25"/>
    <mergeCell ref="Q25:R25"/>
    <mergeCell ref="AM24:AN24"/>
    <mergeCell ref="AO24:AP24"/>
    <mergeCell ref="AQ24:AR24"/>
    <mergeCell ref="AS24:AT24"/>
    <mergeCell ref="AU24:AV24"/>
    <mergeCell ref="AW24:AX24"/>
    <mergeCell ref="AA24:AB24"/>
    <mergeCell ref="AC24:AD24"/>
    <mergeCell ref="AI24:AJ24"/>
    <mergeCell ref="AK24:AL24"/>
    <mergeCell ref="O24:P24"/>
    <mergeCell ref="Q24:R24"/>
    <mergeCell ref="S24:T24"/>
    <mergeCell ref="U24:V24"/>
    <mergeCell ref="W24:X24"/>
    <mergeCell ref="Y24:Z24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M24:N24"/>
    <mergeCell ref="U23:V23"/>
    <mergeCell ref="Y23:Z23"/>
    <mergeCell ref="AC23:AD23"/>
    <mergeCell ref="AG23:AH23"/>
    <mergeCell ref="AK23:AL23"/>
    <mergeCell ref="AO23:AP23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Q23:R23"/>
    <mergeCell ref="AM22:AN22"/>
    <mergeCell ref="AO22:AP22"/>
    <mergeCell ref="AQ22:AR22"/>
    <mergeCell ref="AS22:AT22"/>
    <mergeCell ref="AU22:AV22"/>
    <mergeCell ref="AW22:AX22"/>
    <mergeCell ref="AA22:AB22"/>
    <mergeCell ref="AC22:AD22"/>
    <mergeCell ref="AE22:AF22"/>
    <mergeCell ref="AG22:AH22"/>
    <mergeCell ref="AI22:AJ22"/>
    <mergeCell ref="AK22:AL22"/>
    <mergeCell ref="O22:P22"/>
    <mergeCell ref="Q22:R22"/>
    <mergeCell ref="S22:T22"/>
    <mergeCell ref="U22:V22"/>
    <mergeCell ref="W22:X22"/>
    <mergeCell ref="Y22:Z22"/>
    <mergeCell ref="A21:A22"/>
    <mergeCell ref="B21:B22"/>
    <mergeCell ref="AE24:AF24"/>
    <mergeCell ref="AG24:AH24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M22:N22"/>
    <mergeCell ref="U21:V21"/>
    <mergeCell ref="Y21:Z21"/>
    <mergeCell ref="AC21:AD21"/>
    <mergeCell ref="AG21:AH21"/>
    <mergeCell ref="AK21:AL21"/>
    <mergeCell ref="AO21:AP21"/>
    <mergeCell ref="AY20:AZ20"/>
    <mergeCell ref="BA20:BB20"/>
    <mergeCell ref="BC20:BD20"/>
    <mergeCell ref="BE20:BF20"/>
    <mergeCell ref="E21:F21"/>
    <mergeCell ref="I21:J21"/>
    <mergeCell ref="M21:N21"/>
    <mergeCell ref="Q21:R21"/>
    <mergeCell ref="AM20:AN20"/>
    <mergeCell ref="AO20:AP20"/>
    <mergeCell ref="AQ20:AR20"/>
    <mergeCell ref="AS20:AT20"/>
    <mergeCell ref="AU20:AV20"/>
    <mergeCell ref="AW20:AX20"/>
    <mergeCell ref="AA20:AB20"/>
    <mergeCell ref="AC20:AD20"/>
    <mergeCell ref="AI20:AJ20"/>
    <mergeCell ref="AK20:AL20"/>
    <mergeCell ref="O20:P20"/>
    <mergeCell ref="Q20:R20"/>
    <mergeCell ref="S20:T20"/>
    <mergeCell ref="U20:V20"/>
    <mergeCell ref="W20:X20"/>
    <mergeCell ref="Y20:Z20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M20:N20"/>
    <mergeCell ref="U19:V19"/>
    <mergeCell ref="Y19:Z19"/>
    <mergeCell ref="AC19:AD19"/>
    <mergeCell ref="AG19:AH19"/>
    <mergeCell ref="AK19:AL19"/>
    <mergeCell ref="AO19:AP19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Q19:R19"/>
    <mergeCell ref="AM18:AN18"/>
    <mergeCell ref="AO18:AP18"/>
    <mergeCell ref="AQ18:AR18"/>
    <mergeCell ref="AS18:AT18"/>
    <mergeCell ref="AU18:AV18"/>
    <mergeCell ref="AW18:AX18"/>
    <mergeCell ref="AA18:AB18"/>
    <mergeCell ref="AC18:AD18"/>
    <mergeCell ref="AE18:AF18"/>
    <mergeCell ref="AG18:AH18"/>
    <mergeCell ref="AI18:AJ18"/>
    <mergeCell ref="AK18:AL18"/>
    <mergeCell ref="O18:P18"/>
    <mergeCell ref="Q18:R18"/>
    <mergeCell ref="S18:T18"/>
    <mergeCell ref="U18:V18"/>
    <mergeCell ref="W18:X18"/>
    <mergeCell ref="Y18:Z18"/>
    <mergeCell ref="A17:A18"/>
    <mergeCell ref="B17:B18"/>
    <mergeCell ref="AE20:AF20"/>
    <mergeCell ref="AG20:AH20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M18:N18"/>
    <mergeCell ref="U17:V17"/>
    <mergeCell ref="Y17:Z17"/>
    <mergeCell ref="AC17:AD17"/>
    <mergeCell ref="AG17:AH17"/>
    <mergeCell ref="AK17:AL17"/>
    <mergeCell ref="AO17:AP17"/>
    <mergeCell ref="AY16:AZ16"/>
    <mergeCell ref="BA16:BB16"/>
    <mergeCell ref="BC16:BD16"/>
    <mergeCell ref="BE16:BF16"/>
    <mergeCell ref="E17:F17"/>
    <mergeCell ref="I17:J17"/>
    <mergeCell ref="M17:N17"/>
    <mergeCell ref="Q17:R17"/>
    <mergeCell ref="AM16:AN16"/>
    <mergeCell ref="AO16:AP16"/>
    <mergeCell ref="AQ16:AR16"/>
    <mergeCell ref="AS16:AT16"/>
    <mergeCell ref="AU16:AV16"/>
    <mergeCell ref="AW16:AX16"/>
    <mergeCell ref="AA16:AB16"/>
    <mergeCell ref="AC16:AD16"/>
    <mergeCell ref="Y16:Z16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M16:N16"/>
    <mergeCell ref="U15:V15"/>
    <mergeCell ref="Y15:Z15"/>
    <mergeCell ref="AC15:AD15"/>
    <mergeCell ref="AG15:AH15"/>
    <mergeCell ref="AK15:AL15"/>
    <mergeCell ref="AO15:AP15"/>
    <mergeCell ref="B15:B16"/>
    <mergeCell ref="E15:F15"/>
    <mergeCell ref="I15:J15"/>
    <mergeCell ref="M15:N15"/>
    <mergeCell ref="Q15:R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B18B0-1D6F-4656-9FAF-F1E897B0B9C0}">
  <sheetPr codeName="Taul40"/>
  <dimension ref="A1:BH178"/>
  <sheetViews>
    <sheetView showZeros="0" zoomScale="83" zoomScaleNormal="83" workbookViewId="0">
      <selection activeCell="A4" sqref="A4:A6"/>
    </sheetView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43396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92890</v>
      </c>
      <c r="J5" s="111"/>
      <c r="K5" s="111"/>
      <c r="L5" s="112"/>
      <c r="M5" s="110">
        <v>92802</v>
      </c>
      <c r="N5" s="111"/>
      <c r="O5" s="111"/>
      <c r="P5" s="112"/>
      <c r="Q5" s="110">
        <v>92962</v>
      </c>
      <c r="R5" s="111"/>
      <c r="S5" s="111"/>
      <c r="T5" s="112"/>
      <c r="U5" s="110">
        <v>92041</v>
      </c>
      <c r="V5" s="111"/>
      <c r="W5" s="111"/>
      <c r="X5" s="112"/>
      <c r="Y5" s="110">
        <v>92011</v>
      </c>
      <c r="Z5" s="111"/>
      <c r="AA5" s="111"/>
      <c r="AB5" s="112"/>
      <c r="AC5" s="110">
        <v>92057</v>
      </c>
      <c r="AD5" s="111"/>
      <c r="AE5" s="111"/>
      <c r="AF5" s="112"/>
      <c r="AG5" s="110">
        <v>92999</v>
      </c>
      <c r="AH5" s="111"/>
      <c r="AI5" s="111"/>
      <c r="AJ5" s="112"/>
      <c r="AK5" s="110">
        <v>92119</v>
      </c>
      <c r="AL5" s="111"/>
      <c r="AM5" s="111"/>
      <c r="AN5" s="112"/>
      <c r="AO5" s="110">
        <v>92103</v>
      </c>
      <c r="AP5" s="111"/>
      <c r="AQ5" s="111"/>
      <c r="AR5" s="112"/>
      <c r="AS5" s="110">
        <v>92074</v>
      </c>
      <c r="AT5" s="111"/>
      <c r="AU5" s="111"/>
      <c r="AV5" s="112"/>
      <c r="AW5" s="110">
        <v>92043</v>
      </c>
      <c r="AX5" s="111"/>
      <c r="AY5" s="111"/>
      <c r="AZ5" s="112"/>
      <c r="BA5" s="110">
        <v>92008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77</v>
      </c>
      <c r="J6" s="124"/>
      <c r="K6" s="124"/>
      <c r="L6" s="125"/>
      <c r="M6" s="123" t="str">
        <f>IF(ISERROR(VLOOKUP(M$5,Työntekijät!$A$2:$B$86,2,FALSE)),"",(VLOOKUP(M$5,Työntekijät!$A$2:$B$86,2,FALSE)))</f>
        <v>Sukunimi 74</v>
      </c>
      <c r="N6" s="124"/>
      <c r="O6" s="124"/>
      <c r="P6" s="125"/>
      <c r="Q6" s="123" t="str">
        <f>IF(ISERROR(VLOOKUP(Q$5,Työntekijät!$A$2:$B$86,2,FALSE)),"",(VLOOKUP(Q$5,Työntekijät!$A$2:$B$86,2,FALSE)))</f>
        <v>Sukunimi 84</v>
      </c>
      <c r="R6" s="124"/>
      <c r="S6" s="124"/>
      <c r="T6" s="125"/>
      <c r="U6" s="123" t="str">
        <f>IF(ISERROR(VLOOKUP(U$5,Työntekijät!$A$2:$B$86,2,FALSE)),"",(VLOOKUP(U$5,Työntekijät!$A$2:$B$86,2,FALSE)))</f>
        <v>Sukunimi 10</v>
      </c>
      <c r="V6" s="124"/>
      <c r="W6" s="124"/>
      <c r="X6" s="125"/>
      <c r="Y6" s="123" t="str">
        <f>IF(ISERROR(VLOOKUP(Y$5,Työntekijät!$A$2:$B$86,2,FALSE)),"",(VLOOKUP(Y$5,Työntekijät!$A$2:$B$86,2,FALSE)))</f>
        <v>Sukunimi 5</v>
      </c>
      <c r="Z6" s="124"/>
      <c r="AA6" s="124"/>
      <c r="AB6" s="125"/>
      <c r="AC6" s="123" t="str">
        <f>IF(ISERROR(VLOOKUP(AC$5,Työntekijät!$A$2:$B$86,2,FALSE)),"",(VLOOKUP(AC$5,Työntekijät!$A$2:$B$86,2,FALSE)))</f>
        <v>Sukunimi 14</v>
      </c>
      <c r="AD6" s="124"/>
      <c r="AE6" s="124"/>
      <c r="AF6" s="125"/>
      <c r="AG6" s="123" t="str">
        <f>IF(ISERROR(VLOOKUP(AG$5,Työntekijät!$A$2:$B$86,2,FALSE)),"",(VLOOKUP(AG$5,Työntekijät!$A$2:$B$86,2,FALSE)))</f>
        <v>Sukunimi 85</v>
      </c>
      <c r="AH6" s="124"/>
      <c r="AI6" s="124"/>
      <c r="AJ6" s="125"/>
      <c r="AK6" s="123" t="str">
        <f>IF(ISERROR(VLOOKUP(AK$5,Työntekijät!$A$2:$B$86,2,FALSE)),"",(VLOOKUP(AK$5,Työntekijät!$A$2:$B$86,2,FALSE)))</f>
        <v>Sukunimi 41</v>
      </c>
      <c r="AL6" s="124"/>
      <c r="AM6" s="124"/>
      <c r="AN6" s="125"/>
      <c r="AO6" s="123" t="str">
        <f>IF(ISERROR(VLOOKUP(AO$5,Työntekijät!$A$2:$B$86,2,FALSE)),"",(VLOOKUP(AO$5,Työntekijät!$A$2:$B$86,2,FALSE)))</f>
        <v>Sukunimi 32</v>
      </c>
      <c r="AP6" s="124"/>
      <c r="AQ6" s="124"/>
      <c r="AR6" s="125"/>
      <c r="AS6" s="123" t="str">
        <f>IF(ISERROR(VLOOKUP(AS$5,Työntekijät!$A$2:$B$86,2,FALSE)),"",(VLOOKUP(AS$5,Työntekijät!$A$2:$B$86,2,FALSE)))</f>
        <v>Sukunimi 20</v>
      </c>
      <c r="AT6" s="124"/>
      <c r="AU6" s="124"/>
      <c r="AV6" s="125"/>
      <c r="AW6" s="123" t="str">
        <f>IF(ISERROR(VLOOKUP(AW$5,Työntekijät!$A$2:$B$86,2,FALSE)),"",(VLOOKUP(AW$5,Työntekijät!$A$2:$B$86,2,FALSE)))</f>
        <v>Sukunimi 11</v>
      </c>
      <c r="AX6" s="124"/>
      <c r="AY6" s="124"/>
      <c r="AZ6" s="125"/>
      <c r="BA6" s="123" t="str">
        <f>IF(ISERROR(VLOOKUP(BA$5,Työntekijät!$A$2:$B$86,2,FALSE)),"",(VLOOKUP(BA$5,Työntekijät!$A$2:$B$86,2,FALSE)))</f>
        <v>Sukunimi 4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43396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30</v>
      </c>
      <c r="B9" s="142" t="str">
        <f>IF(ISERROR(VLOOKUP($A9,Varaosat!$A$2:$B$56,2,FALSE)),"",VLOOKUP($A9,Varaosat!$A$2:$B$56,2,FALSE))</f>
        <v>Varaosa 117</v>
      </c>
      <c r="C9" s="80">
        <f>IF(ISERROR(VLOOKUP($A9,Varaosat!$A$1:$H$54,7,FALSE)),"",VLOOKUP($A9,Varaosat!$A$1:$H$54,7,FALSE))</f>
        <v>37.5</v>
      </c>
      <c r="D9" s="80">
        <f>IF(ISERROR(VLOOKUP($A9,Varaosat!$A$1:$H$54,8,FALSE)),"",VLOOKUP($A9,Varaosat!$A$1:$H$54,8,FALSE))</f>
        <v>8.8235294117647065</v>
      </c>
      <c r="E9" s="129"/>
      <c r="F9" s="130"/>
      <c r="G9" s="50"/>
      <c r="H9" s="51"/>
      <c r="I9" s="129">
        <v>17</v>
      </c>
      <c r="J9" s="130"/>
      <c r="K9" s="50">
        <v>4</v>
      </c>
      <c r="L9" s="51">
        <v>1</v>
      </c>
      <c r="M9" s="129"/>
      <c r="N9" s="130"/>
      <c r="O9" s="50"/>
      <c r="P9" s="51"/>
      <c r="Q9" s="129"/>
      <c r="R9" s="130"/>
      <c r="S9" s="50"/>
      <c r="T9" s="51"/>
      <c r="U9" s="129">
        <v>4</v>
      </c>
      <c r="V9" s="130"/>
      <c r="W9" s="50"/>
      <c r="X9" s="51">
        <v>1</v>
      </c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>
        <v>17</v>
      </c>
      <c r="AL9" s="130"/>
      <c r="AM9" s="50">
        <v>2</v>
      </c>
      <c r="AN9" s="51">
        <v>1</v>
      </c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38</v>
      </c>
      <c r="BF9" s="132"/>
      <c r="BG9" s="81">
        <f>G9+K9+O9+S9+W9+AA9+AE9+AI9+AM9+AQ9+AU9+AY9+BC9</f>
        <v>6</v>
      </c>
      <c r="BH9" s="82">
        <f>H9+L9+P9+T9+X9+AB9+AF9+AJ9+AN9+AR9+AV9+AZ9+BD9</f>
        <v>3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1.0833333333333333</v>
      </c>
      <c r="J10" s="136"/>
      <c r="K10" s="136">
        <f>IF(ISERROR(L9/(60*L$7/$D9)),"",L9/(60*L$7/$D9))</f>
        <v>1.9607843137254905E-2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0.33333333333333331</v>
      </c>
      <c r="V10" s="136"/>
      <c r="W10" s="136">
        <f>IF(ISERROR(X9/(60*X$7/$D9)),"",X9/(60*X$7/$D9))</f>
        <v>1.9607843137254905E-2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1.25</v>
      </c>
      <c r="AL10" s="136"/>
      <c r="AM10" s="136">
        <f>IF(ISERROR(AN9/(60*AN$7/$D9)),"",AN9/(60*AN$7/$D9))</f>
        <v>1.9607843137254905E-2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81</v>
      </c>
      <c r="B11" s="142" t="str">
        <f>IF(ISERROR(VLOOKUP($A11,Varaosat!$A$2:$B$56,2,FALSE)),"",VLOOKUP($A11,Varaosat!$A$2:$B$56,2,FALSE))</f>
        <v>Varaosa 144</v>
      </c>
      <c r="C11" s="80">
        <f>IF(ISERROR(VLOOKUP($A11,Varaosat!$A$1:$H$54,7,FALSE)),"",VLOOKUP($A11,Varaosat!$A$1:$H$54,7,FALSE))</f>
        <v>20.454545454545453</v>
      </c>
      <c r="D11" s="80">
        <f>IF(ISERROR(VLOOKUP($A11,Varaosat!$A$1:$H$54,8,FALSE)),"",VLOOKUP($A11,Varaosat!$A$1:$H$54,8,FALSE))</f>
        <v>9</v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>
        <v>24</v>
      </c>
      <c r="AD11" s="130"/>
      <c r="AE11" s="50"/>
      <c r="AF11" s="51">
        <v>2</v>
      </c>
      <c r="AG11" s="129"/>
      <c r="AH11" s="130"/>
      <c r="AI11" s="50"/>
      <c r="AJ11" s="51"/>
      <c r="AK11" s="129">
        <v>6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>
        <v>11</v>
      </c>
      <c r="BB11" s="130"/>
      <c r="BC11" s="50"/>
      <c r="BD11" s="51"/>
      <c r="BE11" s="131">
        <f>E11+I11+M11+Q11+U11+Y11+AC11+AG11+AK11+AO11+AS11+AW11+BA11</f>
        <v>41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2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1.0909090909090908</v>
      </c>
      <c r="AD12" s="136"/>
      <c r="AE12" s="136">
        <f>IF(ISERROR(AF11/(60*AF$7/$D11)),"",AF11/(60*AF$7/$D11))</f>
        <v>0.04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0.27272727272727271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0.5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89</v>
      </c>
      <c r="B13" s="142" t="str">
        <f>IF(ISERROR(VLOOKUP($A13,Varaosat!$A$2:$B$56,2,FALSE)),"",VLOOKUP($A13,Varaosat!$A$2:$B$56,2,FALSE))</f>
        <v>Varaosa 148</v>
      </c>
      <c r="C13" s="80">
        <f>IF(ISERROR(VLOOKUP($A13,Varaosat!$A$1:$H$54,7,FALSE)),"",VLOOKUP($A13,Varaosat!$A$1:$H$54,7,FALSE))</f>
        <v>11.538461538461538</v>
      </c>
      <c r="D13" s="80">
        <f>IF(ISERROR(VLOOKUP($A13,Varaosat!$A$1:$H$54,8,FALSE)),"",VLOOKUP($A13,Varaosat!$A$1:$H$54,8,FALSE))</f>
        <v>5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>
        <v>45</v>
      </c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45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1.1538461538461537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18</v>
      </c>
      <c r="B15" s="142" t="str">
        <f>IF(ISERROR(VLOOKUP($A15,Varaosat!$A$2:$B$56,2,FALSE)),"",VLOOKUP($A15,Varaosat!$A$2:$B$56,2,FALSE))</f>
        <v>Varaosa 109</v>
      </c>
      <c r="C15" s="80">
        <f>IF(ISERROR(VLOOKUP($A15,Varaosat!$A$1:$H$54,7,FALSE)),"",VLOOKUP($A15,Varaosat!$A$1:$H$54,7,FALSE))</f>
        <v>12.162162162162161</v>
      </c>
      <c r="D15" s="80">
        <f>IF(ISERROR(VLOOKUP($A15,Varaosat!$A$1:$H$54,8,FALSE)),"",VLOOKUP($A15,Varaosat!$A$1:$H$54,8,FALSE))</f>
        <v>3.4615384615384617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>
        <v>17</v>
      </c>
      <c r="AP15" s="130"/>
      <c r="AQ15" s="50"/>
      <c r="AR15" s="51">
        <v>8</v>
      </c>
      <c r="AS15" s="129">
        <v>15</v>
      </c>
      <c r="AT15" s="130"/>
      <c r="AU15" s="50"/>
      <c r="AV15" s="51">
        <v>6</v>
      </c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32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14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0.45945945945945948</v>
      </c>
      <c r="AP16" s="136"/>
      <c r="AQ16" s="136">
        <f>IF(ISERROR(AR15/(60*AR$7/$D15)),"",AR15/(60*AR$7/$D15))</f>
        <v>6.1538461538461542E-2</v>
      </c>
      <c r="AR16" s="137"/>
      <c r="AS16" s="135">
        <f>IF(ISERROR((AS15-AU15)/(60*AV$7/$C15)),"",(AS15-AU15)/(60*AV$7/$C15))</f>
        <v>0.40540540540540543</v>
      </c>
      <c r="AT16" s="136"/>
      <c r="AU16" s="136">
        <f>IF(ISERROR(AV15/(60*AV$7/$D15)),"",AV15/(60*AV$7/$D15))</f>
        <v>4.6153846153846156E-2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16</v>
      </c>
      <c r="B17" s="142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29"/>
      <c r="F17" s="130"/>
      <c r="G17" s="50"/>
      <c r="H17" s="51"/>
      <c r="I17" s="129">
        <v>16</v>
      </c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>
        <v>37</v>
      </c>
      <c r="V17" s="130"/>
      <c r="W17" s="50"/>
      <c r="X17" s="51">
        <v>5</v>
      </c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>
        <v>6</v>
      </c>
      <c r="AP17" s="130"/>
      <c r="AQ17" s="50"/>
      <c r="AR17" s="51"/>
      <c r="AS17" s="129">
        <v>13</v>
      </c>
      <c r="AT17" s="130"/>
      <c r="AU17" s="50"/>
      <c r="AV17" s="51"/>
      <c r="AW17" s="129">
        <v>17</v>
      </c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89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5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0.42105263157894735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</v>
      </c>
      <c r="N18" s="136"/>
      <c r="O18" s="136">
        <f>IF(ISERROR(P17/(60*P$7/$D17)),"",P17/(60*P$7/$D17))</f>
        <v>0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0.97368421052631582</v>
      </c>
      <c r="V18" s="136"/>
      <c r="W18" s="136">
        <f>IF(ISERROR(X17/(60*X$7/$D17)),"",X17/(60*X$7/$D17))</f>
        <v>4.7619047619047616E-2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0.15789473684210525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0.34210526315789475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0.44736842105263158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75</v>
      </c>
      <c r="B19" s="142" t="str">
        <f>IF(ISERROR(VLOOKUP($A19,Varaosat!$A$2:$B$56,2,FALSE)),"",VLOOKUP($A19,Varaosat!$A$2:$B$56,2,FALSE))</f>
        <v>Varaosa 141</v>
      </c>
      <c r="C19" s="80">
        <f>IF(ISERROR(VLOOKUP($A19,Varaosat!$A$1:$H$54,7,FALSE)),"",VLOOKUP($A19,Varaosat!$A$1:$H$54,7,FALSE))</f>
        <v>21.428571428571427</v>
      </c>
      <c r="D19" s="80">
        <f>IF(ISERROR(VLOOKUP($A19,Varaosat!$A$1:$H$54,8,FALSE)),"",VLOOKUP($A19,Varaosat!$A$1:$H$54,8,FALSE))</f>
        <v>8.3333333333333339</v>
      </c>
      <c r="E19" s="129"/>
      <c r="F19" s="130"/>
      <c r="G19" s="50"/>
      <c r="H19" s="51"/>
      <c r="I19" s="129"/>
      <c r="J19" s="130"/>
      <c r="K19" s="50"/>
      <c r="L19" s="51"/>
      <c r="M19" s="129">
        <v>10</v>
      </c>
      <c r="N19" s="130"/>
      <c r="O19" s="50"/>
      <c r="P19" s="51"/>
      <c r="Q19" s="129">
        <v>14</v>
      </c>
      <c r="R19" s="130"/>
      <c r="S19" s="50"/>
      <c r="T19" s="51"/>
      <c r="U19" s="129"/>
      <c r="V19" s="130"/>
      <c r="W19" s="50"/>
      <c r="X19" s="51"/>
      <c r="Y19" s="129">
        <v>5</v>
      </c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29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0.47619047619047616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0.66666666666666663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0.23809523809523808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71</v>
      </c>
      <c r="B21" s="142" t="str">
        <f>IF(ISERROR(VLOOKUP($A21,Varaosat!$A$2:$B$56,2,FALSE)),"",VLOOKUP($A21,Varaosat!$A$2:$B$56,2,FALSE))</f>
        <v>Varaosa 139</v>
      </c>
      <c r="C21" s="80">
        <f>IF(ISERROR(VLOOKUP($A21,Varaosat!$A$1:$H$54,7,FALSE)),"",VLOOKUP($A21,Varaosat!$A$1:$H$54,7,FALSE))</f>
        <v>21.428571428571427</v>
      </c>
      <c r="D21" s="80">
        <f>IF(ISERROR(VLOOKUP($A21,Varaosat!$A$1:$H$54,8,FALSE)),"",VLOOKUP($A21,Varaosat!$A$1:$H$54,8,FALSE))</f>
        <v>8.3333333333333339</v>
      </c>
      <c r="E21" s="129"/>
      <c r="F21" s="130"/>
      <c r="G21" s="50"/>
      <c r="H21" s="51"/>
      <c r="I21" s="129">
        <v>3</v>
      </c>
      <c r="J21" s="130"/>
      <c r="K21" s="50"/>
      <c r="L21" s="51"/>
      <c r="M21" s="129">
        <v>1</v>
      </c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4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0.14285714285714285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4.7619047619047616E-2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25</v>
      </c>
      <c r="B23" s="142" t="str">
        <f>IF(ISERROR(VLOOKUP($A23,Varaosat!$A$2:$B$56,2,FALSE)),"",VLOOKUP($A23,Varaosat!$A$2:$B$56,2,FALSE))</f>
        <v>Varaosa 113</v>
      </c>
      <c r="C23" s="80">
        <f>IF(ISERROR(VLOOKUP($A23,Varaosat!$A$1:$H$54,7,FALSE)),"",VLOOKUP($A23,Varaosat!$A$1:$H$54,7,FALSE))</f>
        <v>23.684210526315791</v>
      </c>
      <c r="D23" s="80">
        <f>IF(ISERROR(VLOOKUP($A23,Varaosat!$A$1:$H$54,8,FALSE)),"",VLOOKUP($A23,Varaosat!$A$1:$H$54,8,FALSE))</f>
        <v>6.4285714285714288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>
        <v>2</v>
      </c>
      <c r="V23" s="130"/>
      <c r="W23" s="50"/>
      <c r="X23" s="51"/>
      <c r="Y23" s="129">
        <v>15</v>
      </c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17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0.10526315789473684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0.78947368421052633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 t="s">
        <v>20</v>
      </c>
      <c r="B25" s="142" t="str">
        <f>IF(ISERROR(VLOOKUP($A25,Varaosat!$A$2:$B$56,2,FALSE)),"",VLOOKUP($A25,Varaosat!$A$2:$B$56,2,FALSE))</f>
        <v>Varaosa 110</v>
      </c>
      <c r="C25" s="80">
        <f>IF(ISERROR(VLOOKUP($A25,Varaosat!$A$1:$H$54,7,FALSE)),"",VLOOKUP($A25,Varaosat!$A$1:$H$54,7,FALSE))</f>
        <v>11.842105263157896</v>
      </c>
      <c r="D25" s="80">
        <f>IF(ISERROR(VLOOKUP($A25,Varaosat!$A$1:$H$54,8,FALSE)),"",VLOOKUP($A25,Varaosat!$A$1:$H$54,8,FALSE))</f>
        <v>4.5</v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>
        <v>15</v>
      </c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15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>
        <f>IF(ISERROR((E25-G25)/(60*H$7/$C25)),"",(E25-G25)/(60*H$7/$C25))</f>
        <v>0</v>
      </c>
      <c r="F26" s="136"/>
      <c r="G26" s="136">
        <f>IF(ISERROR(H25/(60*H$7/$D25)),"",H25/(60*H$7/$D25))</f>
        <v>0</v>
      </c>
      <c r="H26" s="137"/>
      <c r="I26" s="135">
        <f>IF(ISERROR((I25-K25)/(60*L$7/$C25)),"",(I25-K25)/(60*L$7/$C25))</f>
        <v>0</v>
      </c>
      <c r="J26" s="136"/>
      <c r="K26" s="136">
        <f>IF(ISERROR(L25/(60*L$7/$D25)),"",L25/(60*L$7/$D25))</f>
        <v>0</v>
      </c>
      <c r="L26" s="137"/>
      <c r="M26" s="135">
        <f>IF(ISERROR((M25-O25)/(60*P$7/$C25)),"",(M25-O25)/(60*P$7/$C25))</f>
        <v>0</v>
      </c>
      <c r="N26" s="136"/>
      <c r="O26" s="136">
        <f>IF(ISERROR(P25/(60*P$7/$D25)),"",P25/(60*P$7/$D25))</f>
        <v>0</v>
      </c>
      <c r="P26" s="137"/>
      <c r="Q26" s="135">
        <f>IF(ISERROR((Q25-S25)/(60*T$7/$C25)),"",(Q25-S25)/(60*T$7/$C25))</f>
        <v>0</v>
      </c>
      <c r="R26" s="136"/>
      <c r="S26" s="136">
        <f>IF(ISERROR(T25/(60*T$7/$D25)),"",T25/(60*T$7/$D25))</f>
        <v>0</v>
      </c>
      <c r="T26" s="137"/>
      <c r="U26" s="135">
        <f>IF(ISERROR((U25-W25)/(60*X$7/$C25)),"",(U25-W25)/(60*X$7/$C25))</f>
        <v>0</v>
      </c>
      <c r="V26" s="136"/>
      <c r="W26" s="136">
        <f>IF(ISERROR(X25/(60*X$7/$D25)),"",X25/(60*X$7/$D25))</f>
        <v>0</v>
      </c>
      <c r="X26" s="137"/>
      <c r="Y26" s="135">
        <f>IF(ISERROR((Y25-AA25)/(60*AB$7/$C25)),"",(Y25-AA25)/(60*AB$7/$C25))</f>
        <v>0</v>
      </c>
      <c r="Z26" s="136"/>
      <c r="AA26" s="136">
        <f>IF(ISERROR(AB25/(60*AB$7/$D25)),"",AB25/(60*AB$7/$D25))</f>
        <v>0</v>
      </c>
      <c r="AB26" s="137"/>
      <c r="AC26" s="135">
        <f>IF(ISERROR((AC25-AE25)/(60*AF$7/$C25)),"",(AC25-AE25)/(60*AF$7/$C25))</f>
        <v>0</v>
      </c>
      <c r="AD26" s="136"/>
      <c r="AE26" s="136">
        <f>IF(ISERROR(AF25/(60*AF$7/$D25)),"",AF25/(60*AF$7/$D25))</f>
        <v>0</v>
      </c>
      <c r="AF26" s="137"/>
      <c r="AG26" s="135">
        <f>IF(ISERROR((AG25-AI25)/(60*AJ$7/$C25)),"",(AG25-AI25)/(60*AJ$7/$C25))</f>
        <v>0</v>
      </c>
      <c r="AH26" s="136"/>
      <c r="AI26" s="136">
        <f>IF(ISERROR(AJ25/(60*AJ$7/$D25)),"",AJ25/(60*AJ$7/$D25))</f>
        <v>0</v>
      </c>
      <c r="AJ26" s="137"/>
      <c r="AK26" s="135">
        <f>IF(ISERROR((AK25-AM25)/(60*AN$7/$C25)),"",(AK25-AM25)/(60*AN$7/$C25))</f>
        <v>0</v>
      </c>
      <c r="AL26" s="136"/>
      <c r="AM26" s="136">
        <f>IF(ISERROR(AN25/(60*AN$7/$D25)),"",AN25/(60*AN$7/$D25))</f>
        <v>0</v>
      </c>
      <c r="AN26" s="137"/>
      <c r="AO26" s="135">
        <f>IF(ISERROR((AO25-AQ25)/(60*AR$7/$C25)),"",(AO25-AQ25)/(60*AR$7/$C25))</f>
        <v>0</v>
      </c>
      <c r="AP26" s="136"/>
      <c r="AQ26" s="136">
        <f>IF(ISERROR(AR25/(60*AR$7/$D25)),"",AR25/(60*AR$7/$D25))</f>
        <v>0</v>
      </c>
      <c r="AR26" s="137"/>
      <c r="AS26" s="135">
        <f>IF(ISERROR((AS25-AU25)/(60*AV$7/$C25)),"",(AS25-AU25)/(60*AV$7/$C25))</f>
        <v>0</v>
      </c>
      <c r="AT26" s="136"/>
      <c r="AU26" s="136">
        <f>IF(ISERROR(AV25/(60*AV$7/$D25)),"",AV25/(60*AV$7/$D25))</f>
        <v>0</v>
      </c>
      <c r="AV26" s="137"/>
      <c r="AW26" s="135">
        <f>IF(ISERROR((AW25-AY25)/(60*AZ$7/$C25)),"",(AW25-AY25)/(60*AZ$7/$C25))</f>
        <v>0.39473684210526316</v>
      </c>
      <c r="AX26" s="136"/>
      <c r="AY26" s="136">
        <f>IF(ISERROR(AZ25/(60*AZ$7/$D25)),"",AZ25/(60*AZ$7/$D25))</f>
        <v>0</v>
      </c>
      <c r="AZ26" s="137"/>
      <c r="BA26" s="135">
        <f>IF(ISERROR((BA25-BC25)/(60*BD$7/$C25)),"",(BA25-BC25)/(60*BD$7/$C25))</f>
        <v>0</v>
      </c>
      <c r="BB26" s="136"/>
      <c r="BC26" s="136">
        <f>IF(ISERROR(BD25/(60*BD$7/$D25)),"",BD25/(60*BD$7/$D25))</f>
        <v>0</v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1.6472431077694234</v>
      </c>
      <c r="J53" s="147"/>
      <c r="K53" s="147">
        <f t="shared" ref="K53" si="1">SUM(K10,K12,K14,K16,K18,K20,K22,K24,K26,K28,K30,K32,K34,K36,K38,K40,K42,K44,K46,K48,K50,K52)</f>
        <v>1.9607843137254905E-2</v>
      </c>
      <c r="L53" s="148"/>
      <c r="M53" s="149">
        <f t="shared" ref="M53" si="2">SUM(M10,M12,M14,M16,M18,M20,M22,M24,M26,M28,M30,M32,M34,M36,M38,M40,M42,M44,M46,M48,M50,M52)</f>
        <v>0.52380952380952372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0.66666666666666663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1.4122807017543861</v>
      </c>
      <c r="V53" s="147"/>
      <c r="W53" s="147">
        <f t="shared" ref="W53" si="7">SUM(W10,W12,W14,W16,W18,W20,W22,W24,W26,W28,W30,W32,W34,W36,W38,W40,W42,W44,W46,W48,W50,W52)</f>
        <v>6.7226890756302518E-2</v>
      </c>
      <c r="X53" s="148"/>
      <c r="Y53" s="149">
        <f t="shared" ref="Y53" si="8">SUM(Y10,Y12,Y14,Y16,Y18,Y20,Y22,Y24,Y26,Y28,Y30,Y32,Y34,Y36,Y38,Y40,Y42,Y44,Y46,Y48,Y50,Y52)</f>
        <v>1.0275689223057645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1.0909090909090908</v>
      </c>
      <c r="AD53" s="147"/>
      <c r="AE53" s="147">
        <f t="shared" ref="AE53" si="11">SUM(AE10,AE12,AE14,AE16,AE18,AE20,AE22,AE24,AE26,AE28,AE30,AE32,AE34,AE36,AE38,AE40,AE42,AE44,AE46,AE48,AE50,AE52)</f>
        <v>0.04</v>
      </c>
      <c r="AF53" s="148"/>
      <c r="AG53" s="149">
        <f t="shared" ref="AG53" si="12">SUM(AG10,AG12,AG14,AG16,AG18,AG20,AG22,AG24,AG26,AG28,AG30,AG32,AG34,AG36,AG38,AG40,AG42,AG44,AG46,AG48,AG50,AG52)</f>
        <v>1.1538461538461537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1.5227272727272727</v>
      </c>
      <c r="AL53" s="147"/>
      <c r="AM53" s="147">
        <f t="shared" ref="AM53" si="15">SUM(AM10,AM12,AM14,AM16,AM18,AM20,AM22,AM24,AM26,AM28,AM30,AM32,AM34,AM36,AM38,AM40,AM42,AM44,AM46,AM48,AM50,AM52)</f>
        <v>1.9607843137254905E-2</v>
      </c>
      <c r="AN53" s="148"/>
      <c r="AO53" s="149">
        <f t="shared" ref="AO53" si="16">SUM(AO10,AO12,AO14,AO16,AO18,AO20,AO22,AO24,AO26,AO28,AO30,AO32,AO34,AO36,AO38,AO40,AO42,AO44,AO46,AO48,AO50,AO52)</f>
        <v>0.61735419630156474</v>
      </c>
      <c r="AP53" s="147"/>
      <c r="AQ53" s="147">
        <f t="shared" ref="AQ53" si="17">SUM(AQ10,AQ12,AQ14,AQ16,AQ18,AQ20,AQ22,AQ24,AQ26,AQ28,AQ30,AQ32,AQ34,AQ36,AQ38,AQ40,AQ42,AQ44,AQ46,AQ48,AQ50,AQ52)</f>
        <v>6.1538461538461542E-2</v>
      </c>
      <c r="AR53" s="148"/>
      <c r="AS53" s="149">
        <f t="shared" ref="AS53" si="18">SUM(AS10,AS12,AS14,AS16,AS18,AS20,AS22,AS24,AS26,AS28,AS30,AS32,AS34,AS36,AS38,AS40,AS42,AS44,AS46,AS48,AS50,AS52)</f>
        <v>0.74751066856330017</v>
      </c>
      <c r="AT53" s="147"/>
      <c r="AU53" s="147">
        <f t="shared" ref="AU53" si="19">SUM(AU10,AU12,AU14,AU16,AU18,AU20,AU22,AU24,AU26,AU28,AU30,AU32,AU34,AU36,AU38,AU40,AU42,AU44,AU46,AU48,AU50,AU52)</f>
        <v>4.6153846153846156E-2</v>
      </c>
      <c r="AV53" s="148"/>
      <c r="AW53" s="149">
        <f t="shared" ref="AW53" si="20">SUM(AW10,AW12,AW14,AW16,AW18,AW20,AW22,AW24,AW26,AW28,AW30,AW32,AW34,AW36,AW38,AW40,AW42,AW44,AW46,AW48,AW50,AW52)</f>
        <v>0.84210526315789469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11.752021567811042</v>
      </c>
      <c r="BF53" s="152"/>
      <c r="BG53" s="153">
        <f>SUM(G53,K53,O53,S53,W53,AA53,AE53,AI53,AM53,AQ53,AU53,AY53,BC53)</f>
        <v>0.25413488472312007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/>
      <c r="F58" s="189"/>
      <c r="G58" s="189"/>
      <c r="H58" s="190"/>
      <c r="I58" s="110">
        <v>92156</v>
      </c>
      <c r="J58" s="111"/>
      <c r="K58" s="111"/>
      <c r="L58" s="112"/>
      <c r="M58" s="110">
        <v>92105</v>
      </c>
      <c r="N58" s="111"/>
      <c r="O58" s="111"/>
      <c r="P58" s="112"/>
      <c r="Q58" s="110">
        <v>92904</v>
      </c>
      <c r="R58" s="111"/>
      <c r="S58" s="111"/>
      <c r="T58" s="112"/>
      <c r="U58" s="110">
        <v>92063</v>
      </c>
      <c r="V58" s="111"/>
      <c r="W58" s="111"/>
      <c r="X58" s="112"/>
      <c r="Y58" s="110">
        <v>92669</v>
      </c>
      <c r="Z58" s="111"/>
      <c r="AA58" s="111"/>
      <c r="AB58" s="112"/>
      <c r="AC58" s="110">
        <v>92244</v>
      </c>
      <c r="AD58" s="111"/>
      <c r="AE58" s="111"/>
      <c r="AF58" s="112"/>
      <c r="AG58" s="110">
        <v>92082</v>
      </c>
      <c r="AH58" s="111"/>
      <c r="AI58" s="111"/>
      <c r="AJ58" s="112"/>
      <c r="AK58" s="110">
        <v>92671</v>
      </c>
      <c r="AL58" s="111"/>
      <c r="AM58" s="111"/>
      <c r="AN58" s="112"/>
      <c r="AO58" s="110"/>
      <c r="AP58" s="111"/>
      <c r="AQ58" s="111"/>
      <c r="AR58" s="112"/>
      <c r="AS58" s="110">
        <v>92006</v>
      </c>
      <c r="AT58" s="111"/>
      <c r="AU58" s="111"/>
      <c r="AV58" s="112"/>
      <c r="AW58" s="110">
        <v>92012</v>
      </c>
      <c r="AX58" s="111"/>
      <c r="AY58" s="111"/>
      <c r="AZ58" s="112"/>
      <c r="BA58" s="110">
        <v>92366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>Sukunimi 48</v>
      </c>
      <c r="J59" s="124"/>
      <c r="K59" s="124"/>
      <c r="L59" s="125"/>
      <c r="M59" s="123" t="str">
        <f>IF(ISERROR(VLOOKUP(M$58,Työntekijät!$A$2:$B$86,2,FALSE)),"",(VLOOKUP(M$58,Työntekijät!$A$2:$B$86,2,FALSE)))</f>
        <v>Sukunimi 34</v>
      </c>
      <c r="N59" s="124"/>
      <c r="O59" s="124"/>
      <c r="P59" s="125"/>
      <c r="Q59" s="123" t="str">
        <f>IF(ISERROR(VLOOKUP(Q$58,Työntekijät!$A$2:$B$86,2,FALSE)),"",(VLOOKUP(Q$58,Työntekijät!$A$2:$B$86,2,FALSE)))</f>
        <v>Sukunimi 78</v>
      </c>
      <c r="R59" s="124"/>
      <c r="S59" s="124"/>
      <c r="T59" s="125"/>
      <c r="U59" s="123" t="str">
        <f>IF(ISERROR(VLOOKUP(U$58,Työntekijät!$A$2:$B$86,2,FALSE)),"",(VLOOKUP(U$58,Työntekijät!$A$2:$B$86,2,FALSE)))</f>
        <v>Sukunimi 16</v>
      </c>
      <c r="V59" s="124"/>
      <c r="W59" s="124"/>
      <c r="X59" s="125"/>
      <c r="Y59" s="123" t="str">
        <f>IF(ISERROR(VLOOKUP(Y$58,Työntekijät!$A$2:$B$86,2,FALSE)),"",(VLOOKUP(Y$58,Työntekijät!$A$2:$B$86,2,FALSE)))</f>
        <v>Sukunimi 67</v>
      </c>
      <c r="Z59" s="124"/>
      <c r="AA59" s="124"/>
      <c r="AB59" s="125"/>
      <c r="AC59" s="123" t="str">
        <f>IF(ISERROR(VLOOKUP(AC$58,Työntekijät!$A$2:$B$86,2,FALSE)),"",(VLOOKUP(AC$58,Työntekijät!$A$2:$B$86,2,FALSE)))</f>
        <v>Sukunimi 50</v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22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68</v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>Sukunimi 3</v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6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56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43396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71" t="s">
        <v>16</v>
      </c>
      <c r="B62" s="142" t="str">
        <f>IF(ISERROR(VLOOKUP($A62,Varaosat!$A$2:$B$56,2,FALSE)),"",VLOOKUP($A62,Varaosat!$A$2:$B$56,2,FALSE))</f>
        <v>Varaosa 108</v>
      </c>
      <c r="C62" s="80">
        <f>IF(ISERROR(VLOOKUP($A62,Varaosat!$A$1:$H$54,7,FALSE)),"",VLOOKUP($A62,Varaosat!$A$1:$H$54,7,FALSE))</f>
        <v>11.842105263157896</v>
      </c>
      <c r="D62" s="80">
        <f>IF(ISERROR(VLOOKUP($A62,Varaosat!$A$1:$H$54,8,FALSE)),"",VLOOKUP($A62,Varaosat!$A$1:$H$54,8,FALSE))</f>
        <v>4.2857142857142856</v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>
        <v>38</v>
      </c>
      <c r="R62" s="130"/>
      <c r="S62" s="50">
        <v>3</v>
      </c>
      <c r="T62" s="51"/>
      <c r="U62" s="129">
        <v>46</v>
      </c>
      <c r="V62" s="130"/>
      <c r="W62" s="50">
        <v>1</v>
      </c>
      <c r="X62" s="51">
        <v>4</v>
      </c>
      <c r="Y62" s="129">
        <v>21</v>
      </c>
      <c r="Z62" s="130"/>
      <c r="AA62" s="50">
        <v>2</v>
      </c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105</v>
      </c>
      <c r="BF62" s="132"/>
      <c r="BG62" s="81">
        <f>G62+K62+O62+S62+W62+AA62+AE62+AI62+AM62+AQ62+AU62+AY62+BC62</f>
        <v>6</v>
      </c>
      <c r="BH62" s="82">
        <f>H62+L62+P62+T62+X62+AB62+AF62+AJ62+AN62+AR62+AV62+AZ62+BD62</f>
        <v>4</v>
      </c>
    </row>
    <row r="63" spans="1:60" ht="15.75" thickBot="1">
      <c r="A63" s="72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0.92105263157894735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1.1842105263157894</v>
      </c>
      <c r="V63" s="136"/>
      <c r="W63" s="136">
        <f>IF(ISERROR(X62/(60*X$60/$D62)),"",X62/(60*X$60/$D62))</f>
        <v>3.8095238095238099E-2</v>
      </c>
      <c r="X63" s="137"/>
      <c r="Y63" s="135">
        <f>IF(ISERROR((Y62-AA62)/(60*AB$60/$C62)),"",(Y62-AA62)/(60*AB$60/$C62))</f>
        <v>0.5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</v>
      </c>
      <c r="AD63" s="136"/>
      <c r="AE63" s="136">
        <f>IF(ISERROR(AF62/(60*AF$60/$D62)),"",AF62/(60*AF$60/$D62))</f>
        <v>0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0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71" t="s">
        <v>2</v>
      </c>
      <c r="B64" s="142" t="str">
        <f>IF(ISERROR(VLOOKUP($A64,Varaosat!$A$2:$B$56,2,FALSE)),"",VLOOKUP($A64,Varaosat!$A$2:$B$56,2,FALSE))</f>
        <v>Varaosa 101</v>
      </c>
      <c r="C64" s="80">
        <f>IF(ISERROR(VLOOKUP($A64,Varaosat!$A$1:$H$54,7,FALSE)),"",VLOOKUP($A64,Varaosat!$A$1:$H$54,7,FALSE))</f>
        <v>15</v>
      </c>
      <c r="D64" s="80">
        <f>IF(ISERROR(VLOOKUP($A64,Varaosat!$A$1:$H$54,8,FALSE)),"",VLOOKUP($A64,Varaosat!$A$1:$H$54,8,FALSE))</f>
        <v>6.4285714285714288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>
        <v>10</v>
      </c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10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0.33333333333333331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0</v>
      </c>
      <c r="V65" s="136"/>
      <c r="W65" s="136">
        <f>IF(ISERROR(X64/(60*X$60/$D64)),"",X64/(60*X$60/$D64))</f>
        <v>0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</v>
      </c>
      <c r="AL65" s="136"/>
      <c r="AM65" s="136">
        <f>IF(ISERROR(AN64/(60*AN$60/$D64)),"",AN64/(60*AN$60/$D64))</f>
        <v>0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71" t="s">
        <v>30</v>
      </c>
      <c r="B66" s="142" t="str">
        <f>IF(ISERROR(VLOOKUP($A66,Varaosat!$A$2:$B$56,2,FALSE)),"",VLOOKUP($A66,Varaosat!$A$2:$B$56,2,FALSE))</f>
        <v>Varaosa 117</v>
      </c>
      <c r="C66" s="80">
        <f>IF(ISERROR(VLOOKUP($A66,Varaosat!$A$1:$H$54,7,FALSE)),"",VLOOKUP($A66,Varaosat!$A$1:$H$54,7,FALSE))</f>
        <v>37.5</v>
      </c>
      <c r="D66" s="80">
        <f>IF(ISERROR(VLOOKUP($A66,Varaosat!$A$1:$H$54,8,FALSE)),"",VLOOKUP($A66,Varaosat!$A$1:$H$54,8,FALSE))</f>
        <v>8.8235294117647065</v>
      </c>
      <c r="E66" s="129"/>
      <c r="F66" s="130"/>
      <c r="G66" s="50"/>
      <c r="H66" s="51"/>
      <c r="I66" s="129">
        <v>18</v>
      </c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>
        <v>9</v>
      </c>
      <c r="AD66" s="130"/>
      <c r="AE66" s="50"/>
      <c r="AF66" s="51"/>
      <c r="AG66" s="129"/>
      <c r="AH66" s="130"/>
      <c r="AI66" s="50"/>
      <c r="AJ66" s="51"/>
      <c r="AK66" s="129">
        <v>20</v>
      </c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47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1.5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0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0.75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1.6666666666666667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71" t="s">
        <v>89</v>
      </c>
      <c r="B68" s="142" t="str">
        <f>IF(ISERROR(VLOOKUP($A68,Varaosat!$A$2:$B$56,2,FALSE)),"",VLOOKUP($A68,Varaosat!$A$2:$B$56,2,FALSE))</f>
        <v>Varaosa 148</v>
      </c>
      <c r="C68" s="80">
        <f>IF(ISERROR(VLOOKUP($A68,Varaosat!$A$1:$H$54,7,FALSE)),"",VLOOKUP($A68,Varaosat!$A$1:$H$54,7,FALSE))</f>
        <v>11.538461538461538</v>
      </c>
      <c r="D68" s="80">
        <f>IF(ISERROR(VLOOKUP($A68,Varaosat!$A$1:$H$54,8,FALSE)),"",VLOOKUP($A68,Varaosat!$A$1:$H$54,8,FALSE))</f>
        <v>5</v>
      </c>
      <c r="E68" s="129"/>
      <c r="F68" s="130"/>
      <c r="G68" s="50"/>
      <c r="H68" s="51"/>
      <c r="I68" s="129"/>
      <c r="J68" s="130"/>
      <c r="K68" s="50"/>
      <c r="L68" s="51"/>
      <c r="M68" s="129">
        <v>25</v>
      </c>
      <c r="N68" s="130"/>
      <c r="O68" s="50"/>
      <c r="P68" s="51">
        <v>1</v>
      </c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>
        <v>13</v>
      </c>
      <c r="AH68" s="130"/>
      <c r="AI68" s="50">
        <v>1</v>
      </c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>
        <v>15</v>
      </c>
      <c r="BB68" s="130"/>
      <c r="BC68" s="50"/>
      <c r="BD68" s="51"/>
      <c r="BE68" s="131">
        <f>E68+I68+M68+Q68+U68+Y68+AC68+AG68+AK68+AO68+AS68+AW68+BA68</f>
        <v>53</v>
      </c>
      <c r="BF68" s="132"/>
      <c r="BG68" s="81">
        <f>G68+K68+O68+S68+W68+AA68+AE68+AI68+AM68+AQ68+AU68+AY68+BC68</f>
        <v>1</v>
      </c>
      <c r="BH68" s="82">
        <f>H68+L68+P68+T68+X68+AB68+AF68+AJ68+AN68+AR68+AV68+AZ68+BD68</f>
        <v>1</v>
      </c>
    </row>
    <row r="69" spans="1:60" ht="15.75" thickBot="1">
      <c r="A69" s="72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</v>
      </c>
      <c r="J69" s="136"/>
      <c r="K69" s="136">
        <f>IF(ISERROR(L68/(60*L$60/$D68)),"",L68/(60*L$60/$D68))</f>
        <v>0</v>
      </c>
      <c r="L69" s="137"/>
      <c r="M69" s="135">
        <f>IF(ISERROR((M68-O68)/(60*P$60/$C68)),"",(M68-O68)/(60*P$60/$C68))</f>
        <v>0.64102564102564108</v>
      </c>
      <c r="N69" s="136"/>
      <c r="O69" s="136">
        <f>IF(ISERROR(P68/(60*P$60/$D68)),"",P68/(60*P$60/$D68))</f>
        <v>1.1111111111111112E-2</v>
      </c>
      <c r="P69" s="137"/>
      <c r="Q69" s="135">
        <f>IF(ISERROR((Q68-S68)/(60*T$60/$C68)),"",(Q68-S68)/(60*T$60/$C68))</f>
        <v>0</v>
      </c>
      <c r="R69" s="136"/>
      <c r="S69" s="136">
        <f>IF(ISERROR(T68/(60*T$60/$D68)),"",T68/(60*T$60/$D68))</f>
        <v>0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0.30769230769230771</v>
      </c>
      <c r="AH69" s="136"/>
      <c r="AI69" s="136">
        <f>IF(ISERROR(AJ68/(60*AJ$60/$D68)),"",AJ68/(60*AJ$60/$D68))</f>
        <v>0</v>
      </c>
      <c r="AJ69" s="137"/>
      <c r="AK69" s="135">
        <f>IF(ISERROR((AK68-AM68)/(60*AN$60/$C68)),"",(AK68-AM68)/(60*AN$60/$C68))</f>
        <v>0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0.38461538461538464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71" t="s">
        <v>81</v>
      </c>
      <c r="B70" s="142" t="str">
        <f>IF(ISERROR(VLOOKUP($A70,Varaosat!$A$2:$B$56,2,FALSE)),"",VLOOKUP($A70,Varaosat!$A$2:$B$56,2,FALSE))</f>
        <v>Varaosa 144</v>
      </c>
      <c r="C70" s="80">
        <f>IF(ISERROR(VLOOKUP($A70,Varaosat!$A$1:$H$54,7,FALSE)),"",VLOOKUP($A70,Varaosat!$A$1:$H$54,7,FALSE))</f>
        <v>20.454545454545453</v>
      </c>
      <c r="D70" s="80">
        <f>IF(ISERROR(VLOOKUP($A70,Varaosat!$A$1:$H$54,8,FALSE)),"",VLOOKUP($A70,Varaosat!$A$1:$H$54,8,FALSE))</f>
        <v>9</v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>
        <v>14</v>
      </c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14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72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</v>
      </c>
      <c r="J71" s="136"/>
      <c r="K71" s="136">
        <f>IF(ISERROR(L70/(60*L$60/$D70)),"",L70/(60*L$60/$D70))</f>
        <v>0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</v>
      </c>
      <c r="Z71" s="136"/>
      <c r="AA71" s="136">
        <f>IF(ISERROR(AB70/(60*AB$60/$D70)),"",AB70/(60*AB$60/$D70))</f>
        <v>0</v>
      </c>
      <c r="AB71" s="137"/>
      <c r="AC71" s="135">
        <f>IF(ISERROR((AC70-AE70)/(60*AF$60/$C70)),"",(AC70-AE70)/(60*AF$60/$C70))</f>
        <v>0.63636363636363635</v>
      </c>
      <c r="AD71" s="136"/>
      <c r="AE71" s="136">
        <f>IF(ISERROR(AF70/(60*AF$60/$D70)),"",AF70/(60*AF$60/$D70))</f>
        <v>0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144" t="s">
        <v>75</v>
      </c>
      <c r="B72" s="142" t="str">
        <f>IF(ISERROR(VLOOKUP($A72,Varaosat!$A$2:$B$56,2,FALSE)),"",VLOOKUP($A72,Varaosat!$A$2:$B$56,2,FALSE))</f>
        <v>Varaosa 141</v>
      </c>
      <c r="C72" s="80">
        <f>IF(ISERROR(VLOOKUP($A72,Varaosat!$A$1:$H$54,7,FALSE)),"",VLOOKUP($A72,Varaosat!$A$1:$H$54,7,FALSE))</f>
        <v>21.428571428571427</v>
      </c>
      <c r="D72" s="80">
        <f>IF(ISERROR(VLOOKUP($A72,Varaosat!$A$1:$H$54,8,FALSE)),"",VLOOKUP($A72,Varaosat!$A$1:$H$54,8,FALSE))</f>
        <v>8.3333333333333339</v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>
        <v>21</v>
      </c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21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5"/>
      <c r="B73" s="143"/>
      <c r="C73" s="133" t="s">
        <v>137</v>
      </c>
      <c r="D73" s="134"/>
      <c r="E73" s="135">
        <f>IF(ISERROR((E72-G72)/(60*H$60/$C72)),"",(E72-G72)/(60*H$60/$C72))</f>
        <v>0</v>
      </c>
      <c r="F73" s="136"/>
      <c r="G73" s="136">
        <f>IF(ISERROR(H72/(60*H$60/$D72)),"",H72/(60*H$60/$D72))</f>
        <v>0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1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144" t="s">
        <v>34</v>
      </c>
      <c r="B74" s="142" t="str">
        <f>IF(ISERROR(VLOOKUP($A74,Varaosat!$A$2:$B$56,2,FALSE)),"",VLOOKUP($A74,Varaosat!$A$2:$B$56,2,FALSE))</f>
        <v>Varaosa 120</v>
      </c>
      <c r="C74" s="80">
        <f>IF(ISERROR(VLOOKUP($A74,Varaosat!$A$1:$H$54,7,FALSE)),"",VLOOKUP($A74,Varaosat!$A$1:$H$54,7,FALSE))</f>
        <v>16.071428571428573</v>
      </c>
      <c r="D74" s="80">
        <f>IF(ISERROR(VLOOKUP($A74,Varaosat!$A$1:$H$54,8,FALSE)),"",VLOOKUP($A74,Varaosat!$A$1:$H$54,8,FALSE))</f>
        <v>5.8441558441558445</v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>
        <v>14</v>
      </c>
      <c r="AT74" s="130"/>
      <c r="AU74" s="50">
        <v>1</v>
      </c>
      <c r="AV74" s="51">
        <v>3</v>
      </c>
      <c r="AW74" s="129">
        <v>11</v>
      </c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25</v>
      </c>
      <c r="BF74" s="132"/>
      <c r="BG74" s="81">
        <f>G74+K74+O74+S74+W74+AA74+AE74+AI74+AM74+AQ74+AU74+AY74+BC74</f>
        <v>1</v>
      </c>
      <c r="BH74" s="82">
        <f>H74+L74+P74+T74+X74+AB74+AF74+AJ74+AN74+AR74+AV74+AZ74+BD74</f>
        <v>3</v>
      </c>
    </row>
    <row r="75" spans="1:60" ht="15.75" thickBot="1">
      <c r="A75" s="145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</v>
      </c>
      <c r="J75" s="136"/>
      <c r="K75" s="136">
        <f>IF(ISERROR(L74/(60*L$60/$D74)),"",L74/(60*L$60/$D74))</f>
        <v>0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0</v>
      </c>
      <c r="AH75" s="136"/>
      <c r="AI75" s="136">
        <f>IF(ISERROR(AJ74/(60*AJ$60/$D74)),"",AJ74/(60*AJ$60/$D74))</f>
        <v>0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0.46428571428571436</v>
      </c>
      <c r="AT75" s="136"/>
      <c r="AU75" s="136">
        <f>IF(ISERROR(AV74/(60*AV$60/$D74)),"",AV74/(60*AV$60/$D74))</f>
        <v>3.896103896103896E-2</v>
      </c>
      <c r="AV75" s="137"/>
      <c r="AW75" s="135">
        <f>IF(ISERROR((AW74-AY74)/(60*AZ$60/$C74)),"",(AW74-AY74)/(60*AZ$60/$C74))</f>
        <v>0.3928571428571429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0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144" t="s">
        <v>4</v>
      </c>
      <c r="B76" s="142" t="str">
        <f>IF(ISERROR(VLOOKUP($A76,Varaosat!$A$2:$B$56,2,FALSE)),"",VLOOKUP($A76,Varaosat!$A$2:$B$56,2,FALSE))</f>
        <v>Varaosa 102</v>
      </c>
      <c r="C76" s="80">
        <f>IF(ISERROR(VLOOKUP($A76,Varaosat!$A$1:$H$54,7,FALSE)),"",VLOOKUP($A76,Varaosat!$A$1:$H$54,7,FALSE))</f>
        <v>28.125</v>
      </c>
      <c r="D76" s="80">
        <f>IF(ISERROR(VLOOKUP($A76,Varaosat!$A$1:$H$54,8,FALSE)),"",VLOOKUP($A76,Varaosat!$A$1:$H$54,8,FALSE))</f>
        <v>9.5744680851063837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>
        <v>10</v>
      </c>
      <c r="AT76" s="130"/>
      <c r="AU76" s="50"/>
      <c r="AV76" s="51">
        <v>2</v>
      </c>
      <c r="AW76" s="129">
        <v>8</v>
      </c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18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2</v>
      </c>
    </row>
    <row r="77" spans="1:60">
      <c r="A77" s="191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0.625</v>
      </c>
      <c r="AT77" s="136"/>
      <c r="AU77" s="136">
        <f>IF(ISERROR(AV76/(60*AV$60/$D76)),"",AV76/(60*AV$60/$D76))</f>
        <v>4.2553191489361701E-2</v>
      </c>
      <c r="AV77" s="137"/>
      <c r="AW77" s="135">
        <f>IF(ISERROR((AW76-AY76)/(60*AZ$60/$C76)),"",(AW76-AY76)/(60*AZ$60/$C76))</f>
        <v>0.5</v>
      </c>
      <c r="AX77" s="136"/>
      <c r="AY77" s="136">
        <f>IF(ISERROR(AZ76/(60*AZ$60/$D76)),"",AZ76/(60*AZ$60/$D76))</f>
        <v>0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92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92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92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92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92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92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92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92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92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92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92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92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93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1.5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0.64102564102564108</v>
      </c>
      <c r="N106" s="147"/>
      <c r="O106" s="147">
        <f t="shared" ref="O106" si="27">SUM(O63,O65,O67,O69,O71,O73,O75,O77,O79,O81,O83,O85,O87,O89,O91,O93,O95,O97,O99,O101,O103,O105)</f>
        <v>1.1111111111111112E-2</v>
      </c>
      <c r="P106" s="148"/>
      <c r="Q106" s="149">
        <f t="shared" ref="Q106" si="28">SUM(Q63,Q65,Q67,Q69,Q71,Q73,Q75,Q77,Q79,Q81,Q83,Q85,Q87,Q89,Q91,Q93,Q95,Q97,Q99,Q101,Q103,Q105)</f>
        <v>1.2543859649122806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1.1842105263157894</v>
      </c>
      <c r="V106" s="147"/>
      <c r="W106" s="147">
        <f t="shared" ref="W106" si="31">SUM(W63,W65,W67,W69,W71,W73,W75,W77,W79,W81,W83,W85,W87,W89,W91,W93,W95,W97,W99,W101,W103,W105)</f>
        <v>3.8095238095238099E-2</v>
      </c>
      <c r="X106" s="148"/>
      <c r="Y106" s="149">
        <f t="shared" ref="Y106" si="32">SUM(Y63,Y65,Y67,Y69,Y71,Y73,Y75,Y77,Y79,Y81,Y83,Y85,Y87,Y89,Y91,Y93,Y95,Y97,Y99,Y101,Y103,Y105)</f>
        <v>1.5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1.3863636363636362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0.30769230769230771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1.6666666666666667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1.0892857142857144</v>
      </c>
      <c r="AT106" s="147"/>
      <c r="AU106" s="147">
        <f t="shared" ref="AU106" si="43">SUM(AU63,AU65,AU67,AU69,AU71,AU73,AU75,AU77,AU79,AU81,AU83,AU85,AU87,AU89,AU91,AU93,AU95,AU97,AU99,AU101,AU103,AU105)</f>
        <v>8.1514230450400654E-2</v>
      </c>
      <c r="AV106" s="148"/>
      <c r="AW106" s="149">
        <f t="shared" ref="AW106" si="44">SUM(AW63,AW65,AW67,AW69,AW71,AW73,AW75,AW77,AW79,AW81,AW83,AW85,AW87,AW89,AW91,AW93,AW95,AW97,AW99,AW101,AW103,AW105)</f>
        <v>0.8928571428571429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0.38461538461538464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11.807102984734565</v>
      </c>
      <c r="BF106" s="152"/>
      <c r="BG106" s="153">
        <f>SUM(G106,K106,O106,S106,W106,AA106,AE106,AI106,AM106,AQ106,AU106,AY106,BC106)</f>
        <v>0.13072057965674988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92247</v>
      </c>
      <c r="J111" s="111"/>
      <c r="K111" s="111"/>
      <c r="L111" s="112"/>
      <c r="M111" s="110">
        <v>92067</v>
      </c>
      <c r="N111" s="111"/>
      <c r="O111" s="111"/>
      <c r="P111" s="112"/>
      <c r="Q111" s="110">
        <v>92755</v>
      </c>
      <c r="R111" s="111"/>
      <c r="S111" s="111"/>
      <c r="T111" s="112"/>
      <c r="U111" s="110">
        <v>92039</v>
      </c>
      <c r="V111" s="111"/>
      <c r="W111" s="111"/>
      <c r="X111" s="112"/>
      <c r="Y111" s="110">
        <v>92371</v>
      </c>
      <c r="Z111" s="111"/>
      <c r="AA111" s="111"/>
      <c r="AB111" s="112"/>
      <c r="AC111" s="110"/>
      <c r="AD111" s="111"/>
      <c r="AE111" s="111"/>
      <c r="AF111" s="112"/>
      <c r="AG111" s="110">
        <v>92065</v>
      </c>
      <c r="AH111" s="111"/>
      <c r="AI111" s="111"/>
      <c r="AJ111" s="112"/>
      <c r="AK111" s="110">
        <v>92373</v>
      </c>
      <c r="AL111" s="111"/>
      <c r="AM111" s="111"/>
      <c r="AN111" s="112"/>
      <c r="AO111" s="110">
        <v>92102</v>
      </c>
      <c r="AP111" s="111"/>
      <c r="AQ111" s="111"/>
      <c r="AR111" s="112"/>
      <c r="AS111" s="110">
        <v>92086</v>
      </c>
      <c r="AT111" s="111"/>
      <c r="AU111" s="111"/>
      <c r="AV111" s="112"/>
      <c r="AW111" s="110">
        <v>92109</v>
      </c>
      <c r="AX111" s="111"/>
      <c r="AY111" s="111"/>
      <c r="AZ111" s="112"/>
      <c r="BA111" s="110">
        <v>92953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51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19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73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8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57</v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17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>Sukunimi 58</v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31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24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35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81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43396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 t="s">
        <v>16</v>
      </c>
      <c r="B115" s="142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29"/>
      <c r="F115" s="130"/>
      <c r="G115" s="50"/>
      <c r="H115" s="51"/>
      <c r="I115" s="129">
        <v>29</v>
      </c>
      <c r="J115" s="130"/>
      <c r="K115" s="50">
        <v>1</v>
      </c>
      <c r="L115" s="51">
        <v>1</v>
      </c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>
        <v>17</v>
      </c>
      <c r="AP115" s="130"/>
      <c r="AQ115" s="50"/>
      <c r="AR115" s="51"/>
      <c r="AS115" s="129">
        <v>18</v>
      </c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64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>
      <c r="A116" s="192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0.73684210526315785</v>
      </c>
      <c r="J116" s="136"/>
      <c r="K116" s="136">
        <f>IF(ISERROR(L115/(60*L$113/$D115)),"",L115/(60*L$113/$D115))</f>
        <v>9.5238095238095247E-3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0.44736842105263158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0.47368421052631576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94" t="s">
        <v>38</v>
      </c>
      <c r="B117" s="142" t="str">
        <f>IF(ISERROR(VLOOKUP($A117,Varaosat!$A$2:$B$56,2,FALSE)),"",VLOOKUP($A117,Varaosat!$A$2:$B$56,2,FALSE))</f>
        <v>Varaosa 122</v>
      </c>
      <c r="C117" s="80">
        <f>IF(ISERROR(VLOOKUP($A117,Varaosat!$A$1:$H$54,7,FALSE)),"",VLOOKUP($A117,Varaosat!$A$1:$H$54,7,FALSE))</f>
        <v>10</v>
      </c>
      <c r="D117" s="83">
        <f>IF(ISERROR(VLOOKUP($A117,Varaosat!$A$1:$H$54,8,FALSE)),"",VLOOKUP($A117,Varaosat!$A$1:$H$54,8,FALSE))</f>
        <v>4.0909090909090908</v>
      </c>
      <c r="E117" s="129"/>
      <c r="F117" s="130"/>
      <c r="G117" s="50"/>
      <c r="H117" s="51"/>
      <c r="I117" s="129"/>
      <c r="J117" s="130"/>
      <c r="K117" s="50"/>
      <c r="L117" s="51"/>
      <c r="M117" s="129">
        <v>17</v>
      </c>
      <c r="N117" s="130"/>
      <c r="O117" s="50"/>
      <c r="P117" s="51">
        <v>1</v>
      </c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17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1</v>
      </c>
    </row>
    <row r="118" spans="1:60">
      <c r="A118" s="192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0.37777777777777777</v>
      </c>
      <c r="N118" s="136"/>
      <c r="O118" s="136">
        <f>IF(ISERROR(P117/(60*P$113/$D117)),"",P117/(60*P$113/$D117))</f>
        <v>9.0909090909090905E-3</v>
      </c>
      <c r="P118" s="137"/>
      <c r="Q118" s="135">
        <f>IF(ISERROR((Q117-S117)/(60*T$113/$C117)),"",(Q117-S117)/(60*T$113/$C117))</f>
        <v>0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92" t="s">
        <v>36</v>
      </c>
      <c r="B119" s="142" t="str">
        <f>IF(ISERROR(VLOOKUP($A119,Varaosat!$A$2:$B$56,2,FALSE)),"",VLOOKUP($A119,Varaosat!$A$2:$B$56,2,FALSE))</f>
        <v>Varaosa 121</v>
      </c>
      <c r="C119" s="80">
        <f>IF(ISERROR(VLOOKUP($A119,Varaosat!$A$1:$H$54,7,FALSE)),"",VLOOKUP($A119,Varaosat!$A$1:$H$54,7,FALSE))</f>
        <v>18.75</v>
      </c>
      <c r="D119" s="83">
        <f>IF(ISERROR(VLOOKUP($A119,Varaosat!$A$1:$H$54,8,FALSE)),"",VLOOKUP($A119,Varaosat!$A$1:$H$54,8,FALSE))</f>
        <v>5.8441558441558445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>
        <v>24</v>
      </c>
      <c r="R119" s="130"/>
      <c r="S119" s="50">
        <v>1</v>
      </c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24</v>
      </c>
      <c r="BF119" s="132"/>
      <c r="BG119" s="81">
        <f>G119+K119+O119+S119+W119+AA119+AE119+AI119+AM119+AQ119+AU119+AY119+BC119</f>
        <v>1</v>
      </c>
      <c r="BH119" s="82">
        <f>H119+L119+P119+T119+X119+AB119+AF119+AJ119+AN119+AR119+AV119+AZ119+BD119</f>
        <v>0</v>
      </c>
    </row>
    <row r="120" spans="1:60">
      <c r="A120" s="192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0.95833333333333337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92" t="s">
        <v>55</v>
      </c>
      <c r="B121" s="142" t="str">
        <f>IF(ISERROR(VLOOKUP($A121,Varaosat!$A$2:$B$56,2,FALSE)),"",VLOOKUP($A121,Varaosat!$A$2:$B$56,2,FALSE))</f>
        <v>Varaosa 131</v>
      </c>
      <c r="C121" s="80">
        <f>IF(ISERROR(VLOOKUP($A121,Varaosat!$A$1:$H$54,7,FALSE)),"",VLOOKUP($A121,Varaosat!$A$1:$H$54,7,FALSE))</f>
        <v>17.307692307692307</v>
      </c>
      <c r="D121" s="83">
        <f>IF(ISERROR(VLOOKUP($A121,Varaosat!$A$1:$H$54,8,FALSE)),"",VLOOKUP($A121,Varaosat!$A$1:$H$54,8,FALSE))</f>
        <v>6.617647058823529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>
        <v>9</v>
      </c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>
        <v>5</v>
      </c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14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92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0.34615384615384615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0.19230769230769232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92" t="s">
        <v>89</v>
      </c>
      <c r="B123" s="142" t="str">
        <f>IF(ISERROR(VLOOKUP($A123,Varaosat!$A$2:$B$56,2,FALSE)),"",VLOOKUP($A123,Varaosat!$A$2:$B$56,2,FALSE))</f>
        <v>Varaosa 148</v>
      </c>
      <c r="C123" s="80">
        <f>IF(ISERROR(VLOOKUP($A123,Varaosat!$A$1:$H$54,7,FALSE)),"",VLOOKUP($A123,Varaosat!$A$1:$H$54,7,FALSE))</f>
        <v>11.538461538461538</v>
      </c>
      <c r="D123" s="83">
        <f>IF(ISERROR(VLOOKUP($A123,Varaosat!$A$1:$H$54,8,FALSE)),"",VLOOKUP($A123,Varaosat!$A$1:$H$54,8,FALSE))</f>
        <v>5</v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>
        <v>48</v>
      </c>
      <c r="BB123" s="130"/>
      <c r="BC123" s="50"/>
      <c r="BD123" s="51"/>
      <c r="BE123" s="131">
        <f>E123+I123+M123+Q123+U123+Y123+AC123+AG123+AK123+AO123+AS123+AW123+BA123</f>
        <v>48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92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0</v>
      </c>
      <c r="J124" s="136"/>
      <c r="K124" s="136">
        <f>IF(ISERROR(L123/(60*L$113/$D123)),"",L123/(60*L$113/$D123))</f>
        <v>0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1.2307692307692308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92" t="s">
        <v>4</v>
      </c>
      <c r="B125" s="142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>
        <v>4</v>
      </c>
      <c r="AT125" s="130"/>
      <c r="AU125" s="50"/>
      <c r="AV125" s="51"/>
      <c r="AW125" s="129">
        <v>4</v>
      </c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8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92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0.25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0.25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92" t="s">
        <v>75</v>
      </c>
      <c r="B127" s="142" t="str">
        <f>IF(ISERROR(VLOOKUP($A127,Varaosat!$A$2:$B$56,2,FALSE)),"",VLOOKUP($A127,Varaosat!$A$2:$B$56,2,FALSE))</f>
        <v>Varaosa 141</v>
      </c>
      <c r="C127" s="80">
        <f>IF(ISERROR(VLOOKUP($A127,Varaosat!$A$1:$H$54,7,FALSE)),"",VLOOKUP($A127,Varaosat!$A$1:$H$54,7,FALSE))</f>
        <v>21.428571428571427</v>
      </c>
      <c r="D127" s="83">
        <f>IF(ISERROR(VLOOKUP($A127,Varaosat!$A$1:$H$54,8,FALSE)),"",VLOOKUP($A127,Varaosat!$A$1:$H$54,8,FALSE))</f>
        <v>8.3333333333333339</v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>
        <v>13</v>
      </c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13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92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</v>
      </c>
      <c r="N128" s="136"/>
      <c r="O128" s="136">
        <f>IF(ISERROR(P127/(60*P$113/$D127)),"",P127/(60*P$113/$D127))</f>
        <v>0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0.61904761904761907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0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92" t="s">
        <v>81</v>
      </c>
      <c r="B129" s="142" t="str">
        <f>IF(ISERROR(VLOOKUP($A129,Varaosat!$A$2:$B$56,2,FALSE)),"",VLOOKUP($A129,Varaosat!$A$2:$B$56,2,FALSE))</f>
        <v>Varaosa 144</v>
      </c>
      <c r="C129" s="80">
        <f>IF(ISERROR(VLOOKUP($A129,Varaosat!$A$1:$H$54,7,FALSE)),"",VLOOKUP($A129,Varaosat!$A$1:$H$54,7,FALSE))</f>
        <v>20.454545454545453</v>
      </c>
      <c r="D129" s="83">
        <f>IF(ISERROR(VLOOKUP($A129,Varaosat!$A$1:$H$54,8,FALSE)),"",VLOOKUP($A129,Varaosat!$A$1:$H$54,8,FALSE))</f>
        <v>9</v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>
        <v>11</v>
      </c>
      <c r="Z129" s="130"/>
      <c r="AA129" s="50">
        <v>2</v>
      </c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11</v>
      </c>
      <c r="BF129" s="132"/>
      <c r="BG129" s="81">
        <f>G129+K129+O129+S129+W129+AA129+AE129+AI129+AM129+AQ129+AU129+AY129+BC129</f>
        <v>2</v>
      </c>
      <c r="BH129" s="82">
        <f>H129+L129+P129+T129+X129+AB129+AF129+AJ129+AN129+AR129+AV129+AZ129+BD129</f>
        <v>0</v>
      </c>
    </row>
    <row r="130" spans="1:60">
      <c r="A130" s="192"/>
      <c r="B130" s="143"/>
      <c r="C130" s="133" t="s">
        <v>137</v>
      </c>
      <c r="D130" s="134"/>
      <c r="E130" s="135">
        <f>IF(ISERROR((E129-G129)/(60*H$113/$C129)),"",(E129-G129)/(60*H$113/$C129))</f>
        <v>0</v>
      </c>
      <c r="F130" s="136"/>
      <c r="G130" s="136">
        <f>IF(ISERROR(H129/(60*H$113/$D129)),"",H129/(60*H$113/$D129))</f>
        <v>0</v>
      </c>
      <c r="H130" s="137"/>
      <c r="I130" s="135">
        <f>IF(ISERROR((I129-K129)/(60*L$113/$C129)),"",(I129-K129)/(60*L$113/$C129))</f>
        <v>0</v>
      </c>
      <c r="J130" s="136"/>
      <c r="K130" s="136">
        <f>IF(ISERROR(L129/(60*L$113/$D129)),"",L129/(60*L$113/$D129))</f>
        <v>0</v>
      </c>
      <c r="L130" s="137"/>
      <c r="M130" s="135">
        <f>IF(ISERROR((M129-O129)/(60*P$113/$C129)),"",(M129-O129)/(60*P$113/$C129))</f>
        <v>0</v>
      </c>
      <c r="N130" s="136"/>
      <c r="O130" s="136">
        <f>IF(ISERROR(P129/(60*P$113/$D129)),"",P129/(60*P$113/$D129))</f>
        <v>0</v>
      </c>
      <c r="P130" s="137"/>
      <c r="Q130" s="135">
        <f>IF(ISERROR((Q129-S129)/(60*T$113/$C129)),"",(Q129-S129)/(60*T$113/$C129))</f>
        <v>0</v>
      </c>
      <c r="R130" s="136"/>
      <c r="S130" s="136">
        <f>IF(ISERROR(T129/(60*T$113/$D129)),"",T129/(60*T$113/$D129))</f>
        <v>0</v>
      </c>
      <c r="T130" s="137"/>
      <c r="U130" s="135">
        <f>IF(ISERROR((U129-W129)/(60*X$113/$C129)),"",(U129-W129)/(60*X$113/$C129))</f>
        <v>0</v>
      </c>
      <c r="V130" s="136"/>
      <c r="W130" s="136">
        <f>IF(ISERROR(X129/(60*X$113/$D129)),"",X129/(60*X$113/$D129))</f>
        <v>0</v>
      </c>
      <c r="X130" s="137"/>
      <c r="Y130" s="135">
        <f>IF(ISERROR((Y129-AA129)/(60*AB$113/$C129)),"",(Y129-AA129)/(60*AB$113/$C129))</f>
        <v>0.40909090909090912</v>
      </c>
      <c r="Z130" s="136"/>
      <c r="AA130" s="136">
        <f>IF(ISERROR(AB129/(60*AB$113/$D129)),"",AB129/(60*AB$113/$D129))</f>
        <v>0</v>
      </c>
      <c r="AB130" s="137"/>
      <c r="AC130" s="135">
        <f>IF(ISERROR((AC129-AE129)/(60*AF$113/$C129)),"",(AC129-AE129)/(60*AF$113/$C129))</f>
        <v>0</v>
      </c>
      <c r="AD130" s="136"/>
      <c r="AE130" s="136">
        <f>IF(ISERROR(AF129/(60*AF$113/$D129)),"",AF129/(60*AF$113/$D129))</f>
        <v>0</v>
      </c>
      <c r="AF130" s="137"/>
      <c r="AG130" s="135">
        <f>IF(ISERROR((AG129-AI129)/(60*AJ$113/$C129)),"",(AG129-AI129)/(60*AJ$113/$C129))</f>
        <v>0</v>
      </c>
      <c r="AH130" s="136"/>
      <c r="AI130" s="136">
        <f>IF(ISERROR(AJ129/(60*AJ$113/$D129)),"",AJ129/(60*AJ$113/$D129))</f>
        <v>0</v>
      </c>
      <c r="AJ130" s="137"/>
      <c r="AK130" s="135">
        <f>IF(ISERROR((AK129-AM129)/(60*AN$113/$C129)),"",(AK129-AM129)/(60*AN$113/$C129))</f>
        <v>0</v>
      </c>
      <c r="AL130" s="136"/>
      <c r="AM130" s="136">
        <f>IF(ISERROR(AN129/(60*AN$113/$D129)),"",AN129/(60*AN$113/$D129))</f>
        <v>0</v>
      </c>
      <c r="AN130" s="137"/>
      <c r="AO130" s="135">
        <f>IF(ISERROR((AO129-AQ129)/(60*AR$113/$C129)),"",(AO129-AQ129)/(60*AR$113/$C129))</f>
        <v>0</v>
      </c>
      <c r="AP130" s="136"/>
      <c r="AQ130" s="136">
        <f>IF(ISERROR(AR129/(60*AR$113/$D129)),"",AR129/(60*AR$113/$D129))</f>
        <v>0</v>
      </c>
      <c r="AR130" s="137"/>
      <c r="AS130" s="135">
        <f>IF(ISERROR((AS129-AU129)/(60*AV$113/$C129)),"",(AS129-AU129)/(60*AV$113/$C129))</f>
        <v>0</v>
      </c>
      <c r="AT130" s="136"/>
      <c r="AU130" s="136">
        <f>IF(ISERROR(AV129/(60*AV$113/$D129)),"",AV129/(60*AV$113/$D129))</f>
        <v>0</v>
      </c>
      <c r="AV130" s="137"/>
      <c r="AW130" s="135">
        <f>IF(ISERROR((AW129-AY129)/(60*AZ$113/$C129)),"",(AW129-AY129)/(60*AZ$113/$C129))</f>
        <v>0</v>
      </c>
      <c r="AX130" s="136"/>
      <c r="AY130" s="136">
        <f>IF(ISERROR(AZ129/(60*AZ$113/$D129)),"",AZ129/(60*AZ$113/$D129))</f>
        <v>0</v>
      </c>
      <c r="AZ130" s="137"/>
      <c r="BA130" s="135">
        <f>IF(ISERROR((BA129-BC129)/(60*BD$113/$C129)),"",(BA129-BC129)/(60*BD$113/$C129))</f>
        <v>0</v>
      </c>
      <c r="BB130" s="136"/>
      <c r="BC130" s="136">
        <f>IF(ISERROR(BD129/(60*BD$113/$D129)),"",BD129/(60*BD$113/$D129))</f>
        <v>0</v>
      </c>
      <c r="BD130" s="137"/>
      <c r="BE130" s="138"/>
      <c r="BF130" s="139"/>
      <c r="BG130" s="53"/>
      <c r="BH130" s="54"/>
    </row>
    <row r="131" spans="1:60">
      <c r="A131" s="192" t="s">
        <v>30</v>
      </c>
      <c r="B131" s="142" t="str">
        <f>IF(ISERROR(VLOOKUP($A131,Varaosat!$A$2:$B$56,2,FALSE)),"",VLOOKUP($A131,Varaosat!$A$2:$B$56,2,FALSE))</f>
        <v>Varaosa 117</v>
      </c>
      <c r="C131" s="80">
        <f>IF(ISERROR(VLOOKUP($A131,Varaosat!$A$1:$H$54,7,FALSE)),"",VLOOKUP($A131,Varaosat!$A$1:$H$54,7,FALSE))</f>
        <v>37.5</v>
      </c>
      <c r="D131" s="83">
        <f>IF(ISERROR(VLOOKUP($A131,Varaosat!$A$1:$H$54,8,FALSE)),"",VLOOKUP($A131,Varaosat!$A$1:$H$54,8,FALSE))</f>
        <v>8.8235294117647065</v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>
        <v>19</v>
      </c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19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95"/>
      <c r="B132" s="143"/>
      <c r="C132" s="133" t="s">
        <v>137</v>
      </c>
      <c r="D132" s="134"/>
      <c r="E132" s="135">
        <f>IF(ISERROR((E131-G131)/(60*H$113/$C131)),"",(E131-G131)/(60*H$113/$C131))</f>
        <v>0</v>
      </c>
      <c r="F132" s="136"/>
      <c r="G132" s="136">
        <f>IF(ISERROR(H131/(60*H$113/$D131)),"",H131/(60*H$113/$D131))</f>
        <v>0</v>
      </c>
      <c r="H132" s="137"/>
      <c r="I132" s="135">
        <f>IF(ISERROR((I131-K131)/(60*L$113/$C131)),"",(I131-K131)/(60*L$113/$C131))</f>
        <v>0</v>
      </c>
      <c r="J132" s="136"/>
      <c r="K132" s="136">
        <f>IF(ISERROR(L131/(60*L$113/$D131)),"",L131/(60*L$113/$D131))</f>
        <v>0</v>
      </c>
      <c r="L132" s="137"/>
      <c r="M132" s="135">
        <f>IF(ISERROR((M131-O131)/(60*P$113/$C131)),"",(M131-O131)/(60*P$113/$C131))</f>
        <v>0</v>
      </c>
      <c r="N132" s="136"/>
      <c r="O132" s="136">
        <f>IF(ISERROR(P131/(60*P$113/$D131)),"",P131/(60*P$113/$D131))</f>
        <v>0</v>
      </c>
      <c r="P132" s="137"/>
      <c r="Q132" s="135">
        <f>IF(ISERROR((Q131-S131)/(60*T$113/$C131)),"",(Q131-S131)/(60*T$113/$C131))</f>
        <v>0</v>
      </c>
      <c r="R132" s="136"/>
      <c r="S132" s="136">
        <f>IF(ISERROR(T131/(60*T$113/$D131)),"",T131/(60*T$113/$D131))</f>
        <v>0</v>
      </c>
      <c r="T132" s="137"/>
      <c r="U132" s="135">
        <f>IF(ISERROR((U131-W131)/(60*X$113/$C131)),"",(U131-W131)/(60*X$113/$C131))</f>
        <v>0</v>
      </c>
      <c r="V132" s="136"/>
      <c r="W132" s="136">
        <f>IF(ISERROR(X131/(60*X$113/$D131)),"",X131/(60*X$113/$D131))</f>
        <v>0</v>
      </c>
      <c r="X132" s="137"/>
      <c r="Y132" s="135">
        <f>IF(ISERROR((Y131-AA131)/(60*AB$113/$C131)),"",(Y131-AA131)/(60*AB$113/$C131))</f>
        <v>0</v>
      </c>
      <c r="Z132" s="136"/>
      <c r="AA132" s="136">
        <f>IF(ISERROR(AB131/(60*AB$113/$D131)),"",AB131/(60*AB$113/$D131))</f>
        <v>0</v>
      </c>
      <c r="AB132" s="137"/>
      <c r="AC132" s="135">
        <f>IF(ISERROR((AC131-AE131)/(60*AF$113/$C131)),"",(AC131-AE131)/(60*AF$113/$C131))</f>
        <v>0</v>
      </c>
      <c r="AD132" s="136"/>
      <c r="AE132" s="136">
        <f>IF(ISERROR(AF131/(60*AF$113/$D131)),"",AF131/(60*AF$113/$D131))</f>
        <v>0</v>
      </c>
      <c r="AF132" s="137"/>
      <c r="AG132" s="135">
        <f>IF(ISERROR((AG131-AI131)/(60*AJ$113/$C131)),"",(AG131-AI131)/(60*AJ$113/$C131))</f>
        <v>0</v>
      </c>
      <c r="AH132" s="136"/>
      <c r="AI132" s="136">
        <f>IF(ISERROR(AJ131/(60*AJ$113/$D131)),"",AJ131/(60*AJ$113/$D131))</f>
        <v>0</v>
      </c>
      <c r="AJ132" s="137"/>
      <c r="AK132" s="135">
        <f>IF(ISERROR((AK131-AM131)/(60*AN$113/$C131)),"",(AK131-AM131)/(60*AN$113/$C131))</f>
        <v>1.5833333333333333</v>
      </c>
      <c r="AL132" s="136"/>
      <c r="AM132" s="136">
        <f>IF(ISERROR(AN131/(60*AN$113/$D131)),"",AN131/(60*AN$113/$D131))</f>
        <v>0</v>
      </c>
      <c r="AN132" s="137"/>
      <c r="AO132" s="135">
        <f>IF(ISERROR((AO131-AQ131)/(60*AR$113/$C131)),"",(AO131-AQ131)/(60*AR$113/$C131))</f>
        <v>0</v>
      </c>
      <c r="AP132" s="136"/>
      <c r="AQ132" s="136">
        <f>IF(ISERROR(AR131/(60*AR$113/$D131)),"",AR131/(60*AR$113/$D131))</f>
        <v>0</v>
      </c>
      <c r="AR132" s="137"/>
      <c r="AS132" s="135">
        <f>IF(ISERROR((AS131-AU131)/(60*AV$113/$C131)),"",(AS131-AU131)/(60*AV$113/$C131))</f>
        <v>0</v>
      </c>
      <c r="AT132" s="136"/>
      <c r="AU132" s="136">
        <f>IF(ISERROR(AV131/(60*AV$113/$D131)),"",AV131/(60*AV$113/$D131))</f>
        <v>0</v>
      </c>
      <c r="AV132" s="137"/>
      <c r="AW132" s="135">
        <f>IF(ISERROR((AW131-AY131)/(60*AZ$113/$C131)),"",(AW131-AY131)/(60*AZ$113/$C131))</f>
        <v>0</v>
      </c>
      <c r="AX132" s="136"/>
      <c r="AY132" s="136">
        <f>IF(ISERROR(AZ131/(60*AZ$113/$D131)),"",AZ131/(60*AZ$113/$D131))</f>
        <v>0</v>
      </c>
      <c r="AZ132" s="137"/>
      <c r="BA132" s="135">
        <f>IF(ISERROR((BA131-BC131)/(60*BD$113/$C131)),"",(BA131-BC131)/(60*BD$113/$C131))</f>
        <v>0</v>
      </c>
      <c r="BB132" s="136"/>
      <c r="BC132" s="136">
        <f>IF(ISERROR(BD131/(60*BD$113/$D131)),"",BD131/(60*BD$113/$D131))</f>
        <v>0</v>
      </c>
      <c r="BD132" s="137"/>
      <c r="BE132" s="138"/>
      <c r="BF132" s="139"/>
      <c r="BG132" s="53"/>
      <c r="BH132" s="54"/>
    </row>
    <row r="133" spans="1:60">
      <c r="A133" s="192" t="s">
        <v>71</v>
      </c>
      <c r="B133" s="142" t="str">
        <f>IF(ISERROR(VLOOKUP($A133,Varaosat!$A$2:$B$56,2,FALSE)),"",VLOOKUP($A133,Varaosat!$A$2:$B$56,2,FALSE))</f>
        <v>Varaosa 139</v>
      </c>
      <c r="C133" s="80">
        <f>IF(ISERROR(VLOOKUP($A133,Varaosat!$A$1:$H$54,7,FALSE)),"",VLOOKUP($A133,Varaosat!$A$1:$H$54,7,FALSE))</f>
        <v>21.428571428571427</v>
      </c>
      <c r="D133" s="83">
        <f>IF(ISERROR(VLOOKUP($A133,Varaosat!$A$1:$H$54,8,FALSE)),"",VLOOKUP($A133,Varaosat!$A$1:$H$54,8,FALSE))</f>
        <v>8.3333333333333339</v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>
        <v>18</v>
      </c>
      <c r="V133" s="130"/>
      <c r="W133" s="50"/>
      <c r="X133" s="51"/>
      <c r="Y133" s="129">
        <v>16</v>
      </c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34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95"/>
      <c r="B134" s="143"/>
      <c r="C134" s="133" t="s">
        <v>137</v>
      </c>
      <c r="D134" s="134"/>
      <c r="E134" s="135">
        <f>IF(ISERROR((E133-G133)/(60*H$113/$C133)),"",(E133-G133)/(60*H$113/$C133))</f>
        <v>0</v>
      </c>
      <c r="F134" s="136"/>
      <c r="G134" s="136">
        <f>IF(ISERROR(H133/(60*H$113/$D133)),"",H133/(60*H$113/$D133))</f>
        <v>0</v>
      </c>
      <c r="H134" s="137"/>
      <c r="I134" s="135">
        <f>IF(ISERROR((I133-K133)/(60*L$113/$C133)),"",(I133-K133)/(60*L$113/$C133))</f>
        <v>0</v>
      </c>
      <c r="J134" s="136"/>
      <c r="K134" s="136">
        <f>IF(ISERROR(L133/(60*L$113/$D133)),"",L133/(60*L$113/$D133))</f>
        <v>0</v>
      </c>
      <c r="L134" s="137"/>
      <c r="M134" s="135">
        <f>IF(ISERROR((M133-O133)/(60*P$113/$C133)),"",(M133-O133)/(60*P$113/$C133))</f>
        <v>0</v>
      </c>
      <c r="N134" s="136"/>
      <c r="O134" s="136">
        <f>IF(ISERROR(P133/(60*P$113/$D133)),"",P133/(60*P$113/$D133))</f>
        <v>0</v>
      </c>
      <c r="P134" s="137"/>
      <c r="Q134" s="135">
        <f>IF(ISERROR((Q133-S133)/(60*T$113/$C133)),"",(Q133-S133)/(60*T$113/$C133))</f>
        <v>0</v>
      </c>
      <c r="R134" s="136"/>
      <c r="S134" s="136">
        <f>IF(ISERROR(T133/(60*T$113/$D133)),"",T133/(60*T$113/$D133))</f>
        <v>0</v>
      </c>
      <c r="T134" s="137"/>
      <c r="U134" s="135">
        <f>IF(ISERROR((U133-W133)/(60*X$113/$C133)),"",(U133-W133)/(60*X$113/$C133))</f>
        <v>0.8571428571428571</v>
      </c>
      <c r="V134" s="136"/>
      <c r="W134" s="136">
        <f>IF(ISERROR(X133/(60*X$113/$D133)),"",X133/(60*X$113/$D133))</f>
        <v>0</v>
      </c>
      <c r="X134" s="137"/>
      <c r="Y134" s="135">
        <f>IF(ISERROR((Y133-AA133)/(60*AB$113/$C133)),"",(Y133-AA133)/(60*AB$113/$C133))</f>
        <v>0.76190476190476186</v>
      </c>
      <c r="Z134" s="136"/>
      <c r="AA134" s="136">
        <f>IF(ISERROR(AB133/(60*AB$113/$D133)),"",AB133/(60*AB$113/$D133))</f>
        <v>0</v>
      </c>
      <c r="AB134" s="137"/>
      <c r="AC134" s="135">
        <f>IF(ISERROR((AC133-AE133)/(60*AF$113/$C133)),"",(AC133-AE133)/(60*AF$113/$C133))</f>
        <v>0</v>
      </c>
      <c r="AD134" s="136"/>
      <c r="AE134" s="136">
        <f>IF(ISERROR(AF133/(60*AF$113/$D133)),"",AF133/(60*AF$113/$D133))</f>
        <v>0</v>
      </c>
      <c r="AF134" s="137"/>
      <c r="AG134" s="135">
        <f>IF(ISERROR((AG133-AI133)/(60*AJ$113/$C133)),"",(AG133-AI133)/(60*AJ$113/$C133))</f>
        <v>0</v>
      </c>
      <c r="AH134" s="136"/>
      <c r="AI134" s="136">
        <f>IF(ISERROR(AJ133/(60*AJ$113/$D133)),"",AJ133/(60*AJ$113/$D133))</f>
        <v>0</v>
      </c>
      <c r="AJ134" s="137"/>
      <c r="AK134" s="135">
        <f>IF(ISERROR((AK133-AM133)/(60*AN$113/$C133)),"",(AK133-AM133)/(60*AN$113/$C133))</f>
        <v>0</v>
      </c>
      <c r="AL134" s="136"/>
      <c r="AM134" s="136">
        <f>IF(ISERROR(AN133/(60*AN$113/$D133)),"",AN133/(60*AN$113/$D133))</f>
        <v>0</v>
      </c>
      <c r="AN134" s="137"/>
      <c r="AO134" s="135">
        <f>IF(ISERROR((AO133-AQ133)/(60*AR$113/$C133)),"",(AO133-AQ133)/(60*AR$113/$C133))</f>
        <v>0</v>
      </c>
      <c r="AP134" s="136"/>
      <c r="AQ134" s="136">
        <f>IF(ISERROR(AR133/(60*AR$113/$D133)),"",AR133/(60*AR$113/$D133))</f>
        <v>0</v>
      </c>
      <c r="AR134" s="137"/>
      <c r="AS134" s="135">
        <f>IF(ISERROR((AS133-AU133)/(60*AV$113/$C133)),"",(AS133-AU133)/(60*AV$113/$C133))</f>
        <v>0</v>
      </c>
      <c r="AT134" s="136"/>
      <c r="AU134" s="136">
        <f>IF(ISERROR(AV133/(60*AV$113/$D133)),"",AV133/(60*AV$113/$D133))</f>
        <v>0</v>
      </c>
      <c r="AV134" s="137"/>
      <c r="AW134" s="135">
        <f>IF(ISERROR((AW133-AY133)/(60*AZ$113/$C133)),"",(AW133-AY133)/(60*AZ$113/$C133))</f>
        <v>0</v>
      </c>
      <c r="AX134" s="136"/>
      <c r="AY134" s="136">
        <f>IF(ISERROR(AZ133/(60*AZ$113/$D133)),"",AZ133/(60*AZ$113/$D133))</f>
        <v>0</v>
      </c>
      <c r="AZ134" s="137"/>
      <c r="BA134" s="135">
        <f>IF(ISERROR((BA133-BC133)/(60*BD$113/$C133)),"",(BA133-BC133)/(60*BD$113/$C133))</f>
        <v>0</v>
      </c>
      <c r="BB134" s="136"/>
      <c r="BC134" s="136">
        <f>IF(ISERROR(BD133/(60*BD$113/$D133)),"",BD133/(60*BD$113/$D133))</f>
        <v>0</v>
      </c>
      <c r="BD134" s="137"/>
      <c r="BE134" s="138"/>
      <c r="BF134" s="139"/>
      <c r="BG134" s="53"/>
      <c r="BH134" s="54"/>
    </row>
    <row r="135" spans="1:60">
      <c r="A135" s="192" t="s">
        <v>25</v>
      </c>
      <c r="B135" s="142" t="str">
        <f>IF(ISERROR(VLOOKUP($A135,Varaosat!$A$2:$B$56,2,FALSE)),"",VLOOKUP($A135,Varaosat!$A$2:$B$56,2,FALSE))</f>
        <v>Varaosa 113</v>
      </c>
      <c r="C135" s="80">
        <f>IF(ISERROR(VLOOKUP($A135,Varaosat!$A$1:$H$54,7,FALSE)),"",VLOOKUP($A135,Varaosat!$A$1:$H$54,7,FALSE))</f>
        <v>23.684210526315791</v>
      </c>
      <c r="D135" s="83">
        <f>IF(ISERROR(VLOOKUP($A135,Varaosat!$A$1:$H$54,8,FALSE)),"",VLOOKUP($A135,Varaosat!$A$1:$H$54,8,FALSE))</f>
        <v>6.4285714285714288</v>
      </c>
      <c r="E135" s="129"/>
      <c r="F135" s="130"/>
      <c r="G135" s="50"/>
      <c r="H135" s="51"/>
      <c r="I135" s="129">
        <v>4</v>
      </c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>
        <v>2</v>
      </c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>
        <v>10</v>
      </c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16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95"/>
      <c r="B136" s="143"/>
      <c r="C136" s="133" t="s">
        <v>137</v>
      </c>
      <c r="D136" s="134"/>
      <c r="E136" s="135">
        <f>IF(ISERROR((E135-G135)/(60*H$113/$C135)),"",(E135-G135)/(60*H$113/$C135))</f>
        <v>0</v>
      </c>
      <c r="F136" s="136"/>
      <c r="G136" s="136">
        <f>IF(ISERROR(H135/(60*H$113/$D135)),"",H135/(60*H$113/$D135))</f>
        <v>0</v>
      </c>
      <c r="H136" s="137"/>
      <c r="I136" s="135">
        <f>IF(ISERROR((I135-K135)/(60*L$113/$C135)),"",(I135-K135)/(60*L$113/$C135))</f>
        <v>0.21052631578947367</v>
      </c>
      <c r="J136" s="136"/>
      <c r="K136" s="136">
        <f>IF(ISERROR(L135/(60*L$113/$D135)),"",L135/(60*L$113/$D135))</f>
        <v>0</v>
      </c>
      <c r="L136" s="137"/>
      <c r="M136" s="135">
        <f>IF(ISERROR((M135-O135)/(60*P$113/$C135)),"",(M135-O135)/(60*P$113/$C135))</f>
        <v>0</v>
      </c>
      <c r="N136" s="136"/>
      <c r="O136" s="136">
        <f>IF(ISERROR(P135/(60*P$113/$D135)),"",P135/(60*P$113/$D135))</f>
        <v>0</v>
      </c>
      <c r="P136" s="137"/>
      <c r="Q136" s="135">
        <f>IF(ISERROR((Q135-S135)/(60*T$113/$C135)),"",(Q135-S135)/(60*T$113/$C135))</f>
        <v>0</v>
      </c>
      <c r="R136" s="136"/>
      <c r="S136" s="136">
        <f>IF(ISERROR(T135/(60*T$113/$D135)),"",T135/(60*T$113/$D135))</f>
        <v>0</v>
      </c>
      <c r="T136" s="137"/>
      <c r="U136" s="135">
        <f>IF(ISERROR((U135-W135)/(60*X$113/$C135)),"",(U135-W135)/(60*X$113/$C135))</f>
        <v>0</v>
      </c>
      <c r="V136" s="136"/>
      <c r="W136" s="136">
        <f>IF(ISERROR(X135/(60*X$113/$D135)),"",X135/(60*X$113/$D135))</f>
        <v>0</v>
      </c>
      <c r="X136" s="137"/>
      <c r="Y136" s="135">
        <f>IF(ISERROR((Y135-AA135)/(60*AB$113/$C135)),"",(Y135-AA135)/(60*AB$113/$C135))</f>
        <v>0.10526315789473684</v>
      </c>
      <c r="Z136" s="136"/>
      <c r="AA136" s="136">
        <f>IF(ISERROR(AB135/(60*AB$113/$D135)),"",AB135/(60*AB$113/$D135))</f>
        <v>0</v>
      </c>
      <c r="AB136" s="137"/>
      <c r="AC136" s="135">
        <f>IF(ISERROR((AC135-AE135)/(60*AF$113/$C135)),"",(AC135-AE135)/(60*AF$113/$C135))</f>
        <v>0</v>
      </c>
      <c r="AD136" s="136"/>
      <c r="AE136" s="136">
        <f>IF(ISERROR(AF135/(60*AF$113/$D135)),"",AF135/(60*AF$113/$D135))</f>
        <v>0</v>
      </c>
      <c r="AF136" s="137"/>
      <c r="AG136" s="135">
        <f>IF(ISERROR((AG135-AI135)/(60*AJ$113/$C135)),"",(AG135-AI135)/(60*AJ$113/$C135))</f>
        <v>0</v>
      </c>
      <c r="AH136" s="136"/>
      <c r="AI136" s="136">
        <f>IF(ISERROR(AJ135/(60*AJ$113/$D135)),"",AJ135/(60*AJ$113/$D135))</f>
        <v>0</v>
      </c>
      <c r="AJ136" s="137"/>
      <c r="AK136" s="135">
        <f>IF(ISERROR((AK135-AM135)/(60*AN$113/$C135)),"",(AK135-AM135)/(60*AN$113/$C135))</f>
        <v>0</v>
      </c>
      <c r="AL136" s="136"/>
      <c r="AM136" s="136">
        <f>IF(ISERROR(AN135/(60*AN$113/$D135)),"",AN135/(60*AN$113/$D135))</f>
        <v>0</v>
      </c>
      <c r="AN136" s="137"/>
      <c r="AO136" s="135">
        <f>IF(ISERROR((AO135-AQ135)/(60*AR$113/$C135)),"",(AO135-AQ135)/(60*AR$113/$C135))</f>
        <v>0</v>
      </c>
      <c r="AP136" s="136"/>
      <c r="AQ136" s="136">
        <f>IF(ISERROR(AR135/(60*AR$113/$D135)),"",AR135/(60*AR$113/$D135))</f>
        <v>0</v>
      </c>
      <c r="AR136" s="137"/>
      <c r="AS136" s="135">
        <f>IF(ISERROR((AS135-AU135)/(60*AV$113/$C135)),"",(AS135-AU135)/(60*AV$113/$C135))</f>
        <v>0</v>
      </c>
      <c r="AT136" s="136"/>
      <c r="AU136" s="136">
        <f>IF(ISERROR(AV135/(60*AV$113/$D135)),"",AV135/(60*AV$113/$D135))</f>
        <v>0</v>
      </c>
      <c r="AV136" s="137"/>
      <c r="AW136" s="135">
        <f>IF(ISERROR((AW135-AY135)/(60*AZ$113/$C135)),"",(AW135-AY135)/(60*AZ$113/$C135))</f>
        <v>0.52631578947368418</v>
      </c>
      <c r="AX136" s="136"/>
      <c r="AY136" s="136">
        <f>IF(ISERROR(AZ135/(60*AZ$113/$D135)),"",AZ135/(60*AZ$113/$D135))</f>
        <v>0</v>
      </c>
      <c r="AZ136" s="137"/>
      <c r="BA136" s="135">
        <f>IF(ISERROR((BA135-BC135)/(60*BD$113/$C135)),"",(BA135-BC135)/(60*BD$113/$C135))</f>
        <v>0</v>
      </c>
      <c r="BB136" s="136"/>
      <c r="BC136" s="136">
        <f>IF(ISERROR(BD135/(60*BD$113/$D135)),"",BD135/(60*BD$113/$D135))</f>
        <v>0</v>
      </c>
      <c r="BD136" s="137"/>
      <c r="BE136" s="138"/>
      <c r="BF136" s="139"/>
      <c r="BG136" s="53"/>
      <c r="BH136" s="54"/>
    </row>
    <row r="137" spans="1:60">
      <c r="A137" s="192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92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92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92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92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92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93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0.94736842105263153</v>
      </c>
      <c r="J159" s="147"/>
      <c r="K159" s="147">
        <f t="shared" ref="K159" si="49">SUM(K116,K118,K120,K122,K124,K126,K128,K130,K132,K134,K136,K138,K140,K142,K144,K146,K148,K150,K152,K154,K156,K158)</f>
        <v>9.5238095238095247E-3</v>
      </c>
      <c r="L159" s="148"/>
      <c r="M159" s="149">
        <f t="shared" ref="M159" si="50">SUM(M116,M118,M120,M122,M124,M126,M128,M130,M132,M134,M136,M138,M140,M142,M144,M146,M148,M150,M152,M154,M156,M158)</f>
        <v>0.37777777777777777</v>
      </c>
      <c r="N159" s="147"/>
      <c r="O159" s="147">
        <f t="shared" ref="O159" si="51">SUM(O116,O118,O120,O122,O124,O126,O128,O130,O132,O134,O136,O138,O140,O142,O144,O146,O148,O150,O152,O154,O156,O158)</f>
        <v>9.0909090909090905E-3</v>
      </c>
      <c r="P159" s="148"/>
      <c r="Q159" s="149">
        <f t="shared" ref="Q159" si="52">SUM(Q116,Q118,Q120,Q122,Q124,Q126,Q128,Q130,Q132,Q134,Q136,Q138,Q140,Q142,Q144,Q146,Q148,Q150,Q152,Q154,Q156,Q158)</f>
        <v>0.95833333333333337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1.4761904761904763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1.2762588288904078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0.34615384615384615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1.5833333333333333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0.44736842105263158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0.72368421052631571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0.96862348178137647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1.2307692307692308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10.335861360861362</v>
      </c>
      <c r="BF159" s="152"/>
      <c r="BG159" s="153">
        <f>SUM(G159,K159,O159,S159,W159,AA159,AE159,AI159,AM159,AQ159,AU159,AY159,BC159)</f>
        <v>1.8614718614718615E-2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1.6668509509066782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1.5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0.95689223057644102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0.52380952380952372</v>
      </c>
      <c r="H165" s="165"/>
      <c r="I165" s="60">
        <v>3</v>
      </c>
      <c r="J165" s="161" t="s">
        <v>143</v>
      </c>
      <c r="K165" s="162"/>
      <c r="L165" s="163"/>
      <c r="M165" s="164">
        <f>IF($M$106+$O$106=0,"",$M$106+$O$106)</f>
        <v>0.65213675213675215</v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0.38686868686868686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0.66666666666666663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1.2543859649122806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0.95833333333333337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1.4795075925106886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1.2223057644110276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1.4761904761904763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0.52380952380952372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0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1.2762588288904078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0.66666666666666663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1.5380952380952382</v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1.1538461538461537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0.30769230769230771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0.34615384615384615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1.5423351158645275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1.6666666666666667</v>
      </c>
      <c r="N171" s="165"/>
      <c r="O171" s="60">
        <v>9</v>
      </c>
      <c r="P171" s="161" t="s">
        <v>149</v>
      </c>
      <c r="Q171" s="162"/>
      <c r="R171" s="163"/>
      <c r="S171" s="164">
        <f>IF($AK$159+$AM$159=0,"",$AK$159+$AM$159)</f>
        <v>1.5833333333333333</v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0.67889265784002628</v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0.44736842105263158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0.79366451471714639</v>
      </c>
      <c r="H173" s="165"/>
      <c r="I173" s="60">
        <v>11</v>
      </c>
      <c r="J173" s="161" t="s">
        <v>151</v>
      </c>
      <c r="K173" s="162"/>
      <c r="L173" s="163"/>
      <c r="M173" s="164">
        <f>IF($AS$106+$AU$106=0,"",$AS$106+$AU$106)</f>
        <v>1.170799944736115</v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0.72368421052631571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0.84210526315789469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0.8928571428571429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0.96862348178137647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0.38461538461538464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1.2307692307692308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11.038154629795496</v>
      </c>
      <c r="G176" s="177"/>
      <c r="H176" s="177"/>
      <c r="I176" s="55"/>
      <c r="J176" s="55"/>
      <c r="K176" s="55"/>
      <c r="L176" s="176">
        <f>SUM(M163:N175)</f>
        <v>10.589555166122915</v>
      </c>
      <c r="M176" s="177"/>
      <c r="N176" s="177"/>
      <c r="O176" s="55"/>
      <c r="P176" s="55"/>
      <c r="Q176" s="55"/>
      <c r="R176" s="176">
        <f>SUM(S163:T175)</f>
        <v>10.354476079476079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31.982185875394492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0.66629553907071859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0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C76:AD76"/>
    <mergeCell ref="AS75:AT75"/>
    <mergeCell ref="AU75:AV75"/>
    <mergeCell ref="AW75:AX75"/>
    <mergeCell ref="AY75:AZ75"/>
    <mergeCell ref="BA75:BB75"/>
    <mergeCell ref="BC75:BD75"/>
    <mergeCell ref="AG75:AH75"/>
    <mergeCell ref="AI75:AJ75"/>
    <mergeCell ref="AK75:AL75"/>
    <mergeCell ref="AM75:AN75"/>
    <mergeCell ref="AO75:AP75"/>
    <mergeCell ref="AQ75:AR75"/>
    <mergeCell ref="U75:V75"/>
    <mergeCell ref="W75:X75"/>
    <mergeCell ref="Y75:Z75"/>
    <mergeCell ref="AA75:AB75"/>
    <mergeCell ref="AC75:AD75"/>
    <mergeCell ref="AE75:AF75"/>
    <mergeCell ref="A74:A75"/>
    <mergeCell ref="B74:B75"/>
    <mergeCell ref="AK77:AL77"/>
    <mergeCell ref="AM77:AN77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S75:T75"/>
    <mergeCell ref="AG74:AH74"/>
    <mergeCell ref="AK74:AL74"/>
    <mergeCell ref="AO74:AP74"/>
    <mergeCell ref="AS74:AT74"/>
    <mergeCell ref="AW74:AX74"/>
    <mergeCell ref="BA74:BB74"/>
    <mergeCell ref="BE73:BF73"/>
    <mergeCell ref="E74:F74"/>
    <mergeCell ref="I74:J74"/>
    <mergeCell ref="M74:N74"/>
    <mergeCell ref="Q74:R74"/>
    <mergeCell ref="U74:V74"/>
    <mergeCell ref="Y74:Z74"/>
    <mergeCell ref="AC74:AD74"/>
    <mergeCell ref="AS73:AT73"/>
    <mergeCell ref="AU73:AV73"/>
    <mergeCell ref="AW73:AX73"/>
    <mergeCell ref="AY73:AZ73"/>
    <mergeCell ref="BA73:BB73"/>
    <mergeCell ref="BC73:BD73"/>
    <mergeCell ref="AG73:AH73"/>
    <mergeCell ref="AI73:AJ73"/>
    <mergeCell ref="U73:V73"/>
    <mergeCell ref="W73:X73"/>
    <mergeCell ref="Y73:Z73"/>
    <mergeCell ref="AA73:AB73"/>
    <mergeCell ref="AC73:AD73"/>
    <mergeCell ref="AE73:AF73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S73:T73"/>
    <mergeCell ref="AG72:AH72"/>
    <mergeCell ref="AK72:AL72"/>
    <mergeCell ref="AO72:AP72"/>
    <mergeCell ref="AS72:AT72"/>
    <mergeCell ref="AW72:AX72"/>
    <mergeCell ref="BA72:BB72"/>
    <mergeCell ref="A72:A73"/>
    <mergeCell ref="B72:B73"/>
    <mergeCell ref="E72:F72"/>
    <mergeCell ref="I72:J72"/>
    <mergeCell ref="M72:N72"/>
    <mergeCell ref="Q72:R72"/>
    <mergeCell ref="U72:V72"/>
    <mergeCell ref="Y72:Z72"/>
    <mergeCell ref="AC72:AD72"/>
    <mergeCell ref="AS71:AT71"/>
    <mergeCell ref="AU71:AV71"/>
    <mergeCell ref="AW71:AX71"/>
    <mergeCell ref="AY71:AZ71"/>
    <mergeCell ref="BA71:BB71"/>
    <mergeCell ref="BC71:BD71"/>
    <mergeCell ref="AG71:AH71"/>
    <mergeCell ref="AI71:AJ71"/>
    <mergeCell ref="AK71:AL71"/>
    <mergeCell ref="AM71:AN71"/>
    <mergeCell ref="AO71:AP71"/>
    <mergeCell ref="AQ71:AR71"/>
    <mergeCell ref="U71:V71"/>
    <mergeCell ref="W71:X71"/>
    <mergeCell ref="Y71:Z71"/>
    <mergeCell ref="AA71:AB71"/>
    <mergeCell ref="AC71:AD71"/>
    <mergeCell ref="AE71:AF71"/>
    <mergeCell ref="B70:B71"/>
    <mergeCell ref="AK73:AL73"/>
    <mergeCell ref="AM73:AN73"/>
    <mergeCell ref="AO73:AP73"/>
    <mergeCell ref="AQ73:AR73"/>
    <mergeCell ref="C71:D71"/>
    <mergeCell ref="E71:F71"/>
    <mergeCell ref="G71:H71"/>
    <mergeCell ref="I71:J71"/>
    <mergeCell ref="K71:L71"/>
    <mergeCell ref="M71:N71"/>
    <mergeCell ref="O71:P71"/>
    <mergeCell ref="Q71:R71"/>
    <mergeCell ref="S71:T71"/>
    <mergeCell ref="AG70:AH70"/>
    <mergeCell ref="AK70:AL70"/>
    <mergeCell ref="AO70:AP70"/>
    <mergeCell ref="AS70:AT70"/>
    <mergeCell ref="AW70:AX70"/>
    <mergeCell ref="BA70:BB70"/>
    <mergeCell ref="BC69:BD69"/>
    <mergeCell ref="BE69:BF69"/>
    <mergeCell ref="E70:F70"/>
    <mergeCell ref="I70:J70"/>
    <mergeCell ref="M70:N70"/>
    <mergeCell ref="Q70:R70"/>
    <mergeCell ref="U70:V70"/>
    <mergeCell ref="Y70:Z70"/>
    <mergeCell ref="AC70:AD70"/>
    <mergeCell ref="AQ69:AR69"/>
    <mergeCell ref="AS69:AT69"/>
    <mergeCell ref="AU69:AV69"/>
    <mergeCell ref="AW69:AX69"/>
    <mergeCell ref="AY69:AZ69"/>
    <mergeCell ref="BA69:BB69"/>
    <mergeCell ref="AE69:AF69"/>
    <mergeCell ref="BE71:BF71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E70:BF70"/>
    <mergeCell ref="W67:X67"/>
    <mergeCell ref="Y67:Z67"/>
    <mergeCell ref="AA67:AB67"/>
    <mergeCell ref="B66:B67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E66:F66"/>
    <mergeCell ref="I66:J66"/>
    <mergeCell ref="M66:N66"/>
    <mergeCell ref="Q66:R66"/>
    <mergeCell ref="U66:V66"/>
    <mergeCell ref="AW65:AX65"/>
    <mergeCell ref="AA65:AB65"/>
    <mergeCell ref="BA67:BB67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O67:AP67"/>
    <mergeCell ref="AQ67:AR67"/>
    <mergeCell ref="AS67:AT67"/>
    <mergeCell ref="AU67:AV67"/>
    <mergeCell ref="AW67:AX67"/>
    <mergeCell ref="AY67:AZ67"/>
    <mergeCell ref="AC67:AD67"/>
    <mergeCell ref="AE67:AF67"/>
    <mergeCell ref="AG67:AH67"/>
    <mergeCell ref="AI67:AJ67"/>
    <mergeCell ref="O65:P65"/>
    <mergeCell ref="Q65:R65"/>
    <mergeCell ref="S65:T65"/>
    <mergeCell ref="U65:V65"/>
    <mergeCell ref="W65:X65"/>
    <mergeCell ref="AK67:AL67"/>
    <mergeCell ref="AM67:AN67"/>
    <mergeCell ref="Q67:R67"/>
    <mergeCell ref="S67:T67"/>
    <mergeCell ref="U67:V67"/>
    <mergeCell ref="Y65:Z65"/>
    <mergeCell ref="C65:D65"/>
    <mergeCell ref="E65:F65"/>
    <mergeCell ref="G65:H65"/>
    <mergeCell ref="I65:J65"/>
    <mergeCell ref="K65:L65"/>
    <mergeCell ref="M65:N65"/>
    <mergeCell ref="AW66:AX66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Y66:Z66"/>
    <mergeCell ref="AC66:AD66"/>
    <mergeCell ref="AG66:AH66"/>
    <mergeCell ref="AK66:AL66"/>
    <mergeCell ref="AO66:AP66"/>
    <mergeCell ref="AS66:AT66"/>
    <mergeCell ref="AY65:AZ65"/>
    <mergeCell ref="BA65:BB65"/>
    <mergeCell ref="BC65:BD65"/>
    <mergeCell ref="BE65:BF65"/>
    <mergeCell ref="AM65:AN65"/>
    <mergeCell ref="AO65:AP65"/>
    <mergeCell ref="AQ65:AR65"/>
    <mergeCell ref="AS65:AT65"/>
    <mergeCell ref="AU65:AV65"/>
    <mergeCell ref="BE64:BF64"/>
    <mergeCell ref="BE63:BF63"/>
    <mergeCell ref="B64:B65"/>
    <mergeCell ref="E64:F64"/>
    <mergeCell ref="I64:J64"/>
    <mergeCell ref="M64:N64"/>
    <mergeCell ref="Q64:R64"/>
    <mergeCell ref="U64:V64"/>
    <mergeCell ref="Y64:Z64"/>
    <mergeCell ref="AC64:AD64"/>
    <mergeCell ref="AG64:AH64"/>
    <mergeCell ref="AS63:AT63"/>
    <mergeCell ref="AU63:AV63"/>
    <mergeCell ref="AW63:AX63"/>
    <mergeCell ref="AY63:AZ63"/>
    <mergeCell ref="BA63:BB63"/>
    <mergeCell ref="BC63:BD63"/>
    <mergeCell ref="AG63:AH63"/>
    <mergeCell ref="AI63:AJ63"/>
    <mergeCell ref="AK63:AL63"/>
    <mergeCell ref="AM63:AN63"/>
    <mergeCell ref="AO63:AP63"/>
    <mergeCell ref="AQ63:AR63"/>
    <mergeCell ref="U63:V63"/>
    <mergeCell ref="W63:X63"/>
    <mergeCell ref="Y63:Z63"/>
    <mergeCell ref="AA63:AB63"/>
    <mergeCell ref="AC65:AD65"/>
    <mergeCell ref="AE65:AF65"/>
    <mergeCell ref="AG65:AH65"/>
    <mergeCell ref="AI65:AJ65"/>
    <mergeCell ref="AK65:AL65"/>
    <mergeCell ref="I63:J63"/>
    <mergeCell ref="K63:L63"/>
    <mergeCell ref="M63:N63"/>
    <mergeCell ref="O63:P63"/>
    <mergeCell ref="Q63:R63"/>
    <mergeCell ref="S63:T63"/>
    <mergeCell ref="AG62:AH62"/>
    <mergeCell ref="AK62:AL62"/>
    <mergeCell ref="AO62:AP62"/>
    <mergeCell ref="AS62:AT62"/>
    <mergeCell ref="AW62:AX62"/>
    <mergeCell ref="BA62:BB62"/>
    <mergeCell ref="AK64:AL64"/>
    <mergeCell ref="AO64:AP64"/>
    <mergeCell ref="AS64:AT64"/>
    <mergeCell ref="AW64:AX64"/>
    <mergeCell ref="BA64:BB64"/>
    <mergeCell ref="I58:L58"/>
    <mergeCell ref="M58:P58"/>
    <mergeCell ref="Q58:T58"/>
    <mergeCell ref="U58:X58"/>
    <mergeCell ref="BA61:BB61"/>
    <mergeCell ref="BE61:BF61"/>
    <mergeCell ref="B62:B63"/>
    <mergeCell ref="E62:F62"/>
    <mergeCell ref="I62:J62"/>
    <mergeCell ref="M62:N62"/>
    <mergeCell ref="Q62:R62"/>
    <mergeCell ref="U62:V62"/>
    <mergeCell ref="Y62:Z62"/>
    <mergeCell ref="AC62:AD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AC63:AD63"/>
    <mergeCell ref="AE63:AF63"/>
    <mergeCell ref="BE62:BF62"/>
    <mergeCell ref="C63:D63"/>
    <mergeCell ref="E63:F63"/>
    <mergeCell ref="G63:H6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Y59:AB59"/>
    <mergeCell ref="AC59:AF59"/>
    <mergeCell ref="AG59:AJ59"/>
    <mergeCell ref="AK59:AN59"/>
    <mergeCell ref="AO59:AR59"/>
    <mergeCell ref="AS59:AV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C59:D59"/>
    <mergeCell ref="E59:H59"/>
    <mergeCell ref="I59:L59"/>
    <mergeCell ref="C58:D58"/>
    <mergeCell ref="E58:H58"/>
    <mergeCell ref="E53:F53"/>
    <mergeCell ref="G53:H53"/>
    <mergeCell ref="I53:J53"/>
    <mergeCell ref="K53:L53"/>
    <mergeCell ref="M53:N53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78175-1C1A-43EC-9F1C-75ED483762D1}">
  <sheetPr codeName="Taul41"/>
  <dimension ref="A1:BH178"/>
  <sheetViews>
    <sheetView showZeros="0" topLeftCell="A3" workbookViewId="0">
      <selection activeCell="A4" sqref="A4:A6"/>
    </sheetView>
  </sheetViews>
  <sheetFormatPr defaultRowHeight="15"/>
  <cols>
    <col min="1" max="1" width="11.28515625" style="39" customWidth="1"/>
    <col min="2" max="2" width="16.855468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43397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92156</v>
      </c>
      <c r="J5" s="111"/>
      <c r="K5" s="111"/>
      <c r="L5" s="112"/>
      <c r="M5" s="110">
        <v>92112</v>
      </c>
      <c r="N5" s="111"/>
      <c r="O5" s="111"/>
      <c r="P5" s="112"/>
      <c r="Q5" s="110">
        <v>92904</v>
      </c>
      <c r="R5" s="111"/>
      <c r="S5" s="111"/>
      <c r="T5" s="112"/>
      <c r="U5" s="110">
        <v>92063</v>
      </c>
      <c r="V5" s="111"/>
      <c r="W5" s="111"/>
      <c r="X5" s="112"/>
      <c r="Y5" s="110">
        <v>92669</v>
      </c>
      <c r="Z5" s="111"/>
      <c r="AA5" s="111"/>
      <c r="AB5" s="112"/>
      <c r="AC5" s="110"/>
      <c r="AD5" s="111"/>
      <c r="AE5" s="111"/>
      <c r="AF5" s="112"/>
      <c r="AG5" s="110">
        <v>92082</v>
      </c>
      <c r="AH5" s="111"/>
      <c r="AI5" s="111"/>
      <c r="AJ5" s="112"/>
      <c r="AK5" s="110">
        <v>92671</v>
      </c>
      <c r="AL5" s="111"/>
      <c r="AM5" s="111"/>
      <c r="AN5" s="112"/>
      <c r="AO5" s="110">
        <v>92067</v>
      </c>
      <c r="AP5" s="111"/>
      <c r="AQ5" s="111"/>
      <c r="AR5" s="112"/>
      <c r="AS5" s="110">
        <v>92006</v>
      </c>
      <c r="AT5" s="111"/>
      <c r="AU5" s="111"/>
      <c r="AV5" s="112"/>
      <c r="AW5" s="110">
        <v>92012</v>
      </c>
      <c r="AX5" s="111"/>
      <c r="AY5" s="111"/>
      <c r="AZ5" s="112"/>
      <c r="BA5" s="110">
        <v>92366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48</v>
      </c>
      <c r="J6" s="124"/>
      <c r="K6" s="124"/>
      <c r="L6" s="125"/>
      <c r="M6" s="123" t="str">
        <f>IF(ISERROR(VLOOKUP(M$5,Työntekijät!$A$2:$B$86,2,FALSE)),"",(VLOOKUP(M$5,Työntekijät!$A$2:$B$86,2,FALSE)))</f>
        <v>Sukunimi 37</v>
      </c>
      <c r="N6" s="124"/>
      <c r="O6" s="124"/>
      <c r="P6" s="125"/>
      <c r="Q6" s="123" t="str">
        <f>IF(ISERROR(VLOOKUP(Q$5,Työntekijät!$A$2:$B$86,2,FALSE)),"",(VLOOKUP(Q$5,Työntekijät!$A$2:$B$86,2,FALSE)))</f>
        <v>Sukunimi 78</v>
      </c>
      <c r="R6" s="124"/>
      <c r="S6" s="124"/>
      <c r="T6" s="125"/>
      <c r="U6" s="123" t="str">
        <f>IF(ISERROR(VLOOKUP(U$5,Työntekijät!$A$2:$B$86,2,FALSE)),"",(VLOOKUP(U$5,Työntekijät!$A$2:$B$86,2,FALSE)))</f>
        <v>Sukunimi 16</v>
      </c>
      <c r="V6" s="124"/>
      <c r="W6" s="124"/>
      <c r="X6" s="125"/>
      <c r="Y6" s="123" t="str">
        <f>IF(ISERROR(VLOOKUP(Y$5,Työntekijät!$A$2:$B$86,2,FALSE)),"",(VLOOKUP(Y$5,Työntekijät!$A$2:$B$86,2,FALSE)))</f>
        <v>Sukunimi 67</v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>Sukunimi 22</v>
      </c>
      <c r="AH6" s="124"/>
      <c r="AI6" s="124"/>
      <c r="AJ6" s="125"/>
      <c r="AK6" s="123" t="str">
        <f>IF(ISERROR(VLOOKUP(AK$5,Työntekijät!$A$2:$B$86,2,FALSE)),"",(VLOOKUP(AK$5,Työntekijät!$A$2:$B$86,2,FALSE)))</f>
        <v>Sukunimi 68</v>
      </c>
      <c r="AL6" s="124"/>
      <c r="AM6" s="124"/>
      <c r="AN6" s="125"/>
      <c r="AO6" s="123" t="str">
        <f>IF(ISERROR(VLOOKUP(AO$5,Työntekijät!$A$2:$B$86,2,FALSE)),"",(VLOOKUP(AO$5,Työntekijät!$A$2:$B$86,2,FALSE)))</f>
        <v>Sukunimi 19</v>
      </c>
      <c r="AP6" s="124"/>
      <c r="AQ6" s="124"/>
      <c r="AR6" s="125"/>
      <c r="AS6" s="123" t="str">
        <f>IF(ISERROR(VLOOKUP(AS$5,Työntekijät!$A$2:$B$86,2,FALSE)),"",(VLOOKUP(AS$5,Työntekijät!$A$2:$B$86,2,FALSE)))</f>
        <v>Sukunimi 3</v>
      </c>
      <c r="AT6" s="124"/>
      <c r="AU6" s="124"/>
      <c r="AV6" s="125"/>
      <c r="AW6" s="123" t="str">
        <f>IF(ISERROR(VLOOKUP(AW$5,Työntekijät!$A$2:$B$86,2,FALSE)),"",(VLOOKUP(AW$5,Työntekijät!$A$2:$B$86,2,FALSE)))</f>
        <v>Sukunimi 6</v>
      </c>
      <c r="AX6" s="124"/>
      <c r="AY6" s="124"/>
      <c r="AZ6" s="125"/>
      <c r="BA6" s="123" t="str">
        <f>IF(ISERROR(VLOOKUP(BA$5,Työntekijät!$A$2:$B$86,2,FALSE)),"",(VLOOKUP(BA$5,Työntekijät!$A$2:$B$86,2,FALSE)))</f>
        <v>Sukunimi 56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43397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31</v>
      </c>
      <c r="B9" s="142" t="str">
        <f>IF(ISERROR(VLOOKUP($A9,Varaosat!$A$2:$B$56,2,FALSE)),"",VLOOKUP($A9,Varaosat!$A$2:$B$56,2,FALSE))</f>
        <v>Varaosa 118</v>
      </c>
      <c r="C9" s="80">
        <f>IF(ISERROR(VLOOKUP($A9,Varaosat!$A$1:$H$54,7,FALSE)),"",VLOOKUP($A9,Varaosat!$A$1:$H$54,7,FALSE))</f>
        <v>21.428571428571427</v>
      </c>
      <c r="D9" s="80">
        <f>IF(ISERROR(VLOOKUP($A9,Varaosat!$A$1:$H$54,8,FALSE)),"",VLOOKUP($A9,Varaosat!$A$1:$H$54,8,FALSE))</f>
        <v>6.4285714285714288</v>
      </c>
      <c r="E9" s="129">
        <v>18</v>
      </c>
      <c r="F9" s="130"/>
      <c r="G9" s="50"/>
      <c r="H9" s="51"/>
      <c r="I9" s="129">
        <v>22</v>
      </c>
      <c r="J9" s="130"/>
      <c r="K9" s="50">
        <v>1</v>
      </c>
      <c r="L9" s="51">
        <v>2</v>
      </c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40</v>
      </c>
      <c r="BF9" s="132"/>
      <c r="BG9" s="81">
        <f>G9+K9+O9+S9+W9+AA9+AE9+AI9+AM9+AQ9+AU9+AY9+BC9</f>
        <v>1</v>
      </c>
      <c r="BH9" s="82">
        <f>H9+L9+P9+T9+X9+AB9+AF9+AJ9+AN9+AR9+AV9+AZ9+BD9</f>
        <v>2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0.8571428571428571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1</v>
      </c>
      <c r="J10" s="136"/>
      <c r="K10" s="136">
        <f>IF(ISERROR(L9/(60*L$7/$D9)),"",L9/(60*L$7/$D9))</f>
        <v>2.8571428571428571E-2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0</v>
      </c>
      <c r="V10" s="136"/>
      <c r="W10" s="136">
        <f>IF(ISERROR(X9/(60*X$7/$D9)),"",X9/(60*X$7/$D9))</f>
        <v>0</v>
      </c>
      <c r="X10" s="137"/>
      <c r="Y10" s="135">
        <f>IF(ISERROR((Y9-AA9)/(60*AB$7/$C9)),"",(Y9-AA9)/(60*AB$7/$C9))</f>
        <v>0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30</v>
      </c>
      <c r="B11" s="142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>
        <v>20</v>
      </c>
      <c r="Z11" s="130"/>
      <c r="AA11" s="50">
        <v>2</v>
      </c>
      <c r="AB11" s="51">
        <v>3</v>
      </c>
      <c r="AC11" s="129"/>
      <c r="AD11" s="130"/>
      <c r="AE11" s="50"/>
      <c r="AF11" s="51"/>
      <c r="AG11" s="129"/>
      <c r="AH11" s="130"/>
      <c r="AI11" s="50"/>
      <c r="AJ11" s="51"/>
      <c r="AK11" s="129">
        <v>18</v>
      </c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38</v>
      </c>
      <c r="BF11" s="132"/>
      <c r="BG11" s="81">
        <f>G11+K11+O11+S11+W11+AA11+AE11+AI11+AM11+AQ11+AU11+AY11+BC11</f>
        <v>2</v>
      </c>
      <c r="BH11" s="82">
        <f>H11+L11+P11+T11+X11+AB11+AF11+AJ11+AN11+AR11+AV11+AZ11+BD11</f>
        <v>3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0</v>
      </c>
      <c r="J12" s="136"/>
      <c r="K12" s="136">
        <f>IF(ISERROR(L11/(60*L$7/$D11)),"",L11/(60*L$7/$D11))</f>
        <v>0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1.5</v>
      </c>
      <c r="Z12" s="136"/>
      <c r="AA12" s="136">
        <f>IF(ISERROR(AB11/(60*AB$7/$D11)),"",AB11/(60*AB$7/$D11))</f>
        <v>5.8823529411764712E-2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1.5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</v>
      </c>
      <c r="AP12" s="136"/>
      <c r="AQ12" s="136">
        <f>IF(ISERROR(AR11/(60*AR$7/$D11)),"",AR11/(60*AR$7/$D11))</f>
        <v>0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38</v>
      </c>
      <c r="B13" s="142" t="str">
        <f>IF(ISERROR(VLOOKUP($A13,Varaosat!$A$2:$B$56,2,FALSE)),"",VLOOKUP($A13,Varaosat!$A$2:$B$56,2,FALSE))</f>
        <v>Varaosa 122</v>
      </c>
      <c r="C13" s="80">
        <f>IF(ISERROR(VLOOKUP($A13,Varaosat!$A$1:$H$54,7,FALSE)),"",VLOOKUP($A13,Varaosat!$A$1:$H$54,7,FALSE))</f>
        <v>10</v>
      </c>
      <c r="D13" s="80">
        <f>IF(ISERROR(VLOOKUP($A13,Varaosat!$A$1:$H$54,8,FALSE)),"",VLOOKUP($A13,Varaosat!$A$1:$H$54,8,FALSE))</f>
        <v>4.0909090909090908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>
        <v>53</v>
      </c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53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1.1777777777777778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4</v>
      </c>
      <c r="B15" s="142" t="str">
        <f>IF(ISERROR(VLOOKUP($A15,Varaosat!$A$2:$B$56,2,FALSE)),"",VLOOKUP($A15,Varaosat!$A$2:$B$56,2,FALSE))</f>
        <v>Varaosa 102</v>
      </c>
      <c r="C15" s="80">
        <f>IF(ISERROR(VLOOKUP($A15,Varaosat!$A$1:$H$54,7,FALSE)),"",VLOOKUP($A15,Varaosat!$A$1:$H$54,7,FALSE))</f>
        <v>28.125</v>
      </c>
      <c r="D15" s="80">
        <f>IF(ISERROR(VLOOKUP($A15,Varaosat!$A$1:$H$54,8,FALSE)),"",VLOOKUP($A15,Varaosat!$A$1:$H$54,8,FALSE))</f>
        <v>9.5744680851063837</v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>
        <v>5</v>
      </c>
      <c r="AP15" s="130"/>
      <c r="AQ15" s="50"/>
      <c r="AR15" s="51"/>
      <c r="AS15" s="129">
        <v>16</v>
      </c>
      <c r="AT15" s="130"/>
      <c r="AU15" s="50"/>
      <c r="AV15" s="51"/>
      <c r="AW15" s="129">
        <v>16</v>
      </c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37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0.3125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1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1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93</v>
      </c>
      <c r="B17" s="142" t="str">
        <f>IF(ISERROR(VLOOKUP($A17,Varaosat!$A$2:$B$56,2,FALSE)),"",VLOOKUP($A17,Varaosat!$A$2:$B$56,2,FALSE))</f>
        <v>Varaosa 150</v>
      </c>
      <c r="C17" s="80">
        <f>IF(ISERROR(VLOOKUP($A17,Varaosat!$A$1:$H$54,7,FALSE)),"",VLOOKUP($A17,Varaosat!$A$1:$H$54,7,FALSE))</f>
        <v>9</v>
      </c>
      <c r="D17" s="80">
        <f>IF(ISERROR(VLOOKUP($A17,Varaosat!$A$1:$H$54,8,FALSE)),"",VLOOKUP($A17,Varaosat!$A$1:$H$54,8,FALSE))</f>
        <v>3.75</v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>
        <v>13</v>
      </c>
      <c r="AH17" s="130"/>
      <c r="AI17" s="50"/>
      <c r="AJ17" s="51">
        <v>1</v>
      </c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>
        <v>25</v>
      </c>
      <c r="BB17" s="130"/>
      <c r="BC17" s="50"/>
      <c r="BD17" s="51">
        <v>1</v>
      </c>
      <c r="BE17" s="131">
        <f>E17+I17+M17+Q17+U17+Y17+AC17+AG17+AK17+AO17+AS17+AW17+BA17</f>
        <v>38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2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</v>
      </c>
      <c r="N18" s="136"/>
      <c r="O18" s="136">
        <f>IF(ISERROR(P17/(60*P$7/$D17)),"",P17/(60*P$7/$D17))</f>
        <v>0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0.26</v>
      </c>
      <c r="AH18" s="136"/>
      <c r="AI18" s="136">
        <f>IF(ISERROR(AJ17/(60*AJ$7/$D17)),"",AJ17/(60*AJ$7/$D17))</f>
        <v>8.3333333333333332E-3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0.5</v>
      </c>
      <c r="BB18" s="136"/>
      <c r="BC18" s="136">
        <f>IF(ISERROR(BD17/(60*BD$7/$D17)),"",BD17/(60*BD$7/$D17))</f>
        <v>8.3333333333333332E-3</v>
      </c>
      <c r="BD18" s="137"/>
      <c r="BE18" s="138"/>
      <c r="BF18" s="139"/>
      <c r="BG18" s="53"/>
      <c r="BH18" s="54"/>
    </row>
    <row r="19" spans="1:60">
      <c r="A19" s="144" t="s">
        <v>34</v>
      </c>
      <c r="B19" s="142" t="str">
        <f>IF(ISERROR(VLOOKUP($A19,Varaosat!$A$2:$B$56,2,FALSE)),"",VLOOKUP($A19,Varaosat!$A$2:$B$56,2,FALSE))</f>
        <v>Varaosa 120</v>
      </c>
      <c r="C19" s="80">
        <f>IF(ISERROR(VLOOKUP($A19,Varaosat!$A$1:$H$54,7,FALSE)),"",VLOOKUP($A19,Varaosat!$A$1:$H$54,7,FALSE))</f>
        <v>16.071428571428573</v>
      </c>
      <c r="D19" s="80">
        <f>IF(ISERROR(VLOOKUP($A19,Varaosat!$A$1:$H$54,8,FALSE)),"",VLOOKUP($A19,Varaosat!$A$1:$H$54,8,FALSE))</f>
        <v>5.8441558441558445</v>
      </c>
      <c r="E19" s="129"/>
      <c r="F19" s="130"/>
      <c r="G19" s="50"/>
      <c r="H19" s="51"/>
      <c r="I19" s="129"/>
      <c r="J19" s="130"/>
      <c r="K19" s="50"/>
      <c r="L19" s="51"/>
      <c r="M19" s="129">
        <v>6</v>
      </c>
      <c r="N19" s="130"/>
      <c r="O19" s="50"/>
      <c r="P19" s="51">
        <v>1</v>
      </c>
      <c r="Q19" s="129">
        <v>3</v>
      </c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9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1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0.2142857142857143</v>
      </c>
      <c r="N20" s="136"/>
      <c r="O20" s="136">
        <f>IF(ISERROR(P19/(60*P$7/$D19)),"",P19/(60*P$7/$D19))</f>
        <v>1.2987012987012988E-2</v>
      </c>
      <c r="P20" s="137"/>
      <c r="Q20" s="135">
        <f>IF(ISERROR((Q19-S19)/(60*T$7/$C19)),"",(Q19-S19)/(60*T$7/$C19))</f>
        <v>0.10714285714285715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36</v>
      </c>
      <c r="B21" s="142" t="str">
        <f>IF(ISERROR(VLOOKUP($A21,Varaosat!$A$2:$B$56,2,FALSE)),"",VLOOKUP($A21,Varaosat!$A$2:$B$56,2,FALSE))</f>
        <v>Varaosa 121</v>
      </c>
      <c r="C21" s="80">
        <f>IF(ISERROR(VLOOKUP($A21,Varaosat!$A$1:$H$54,7,FALSE)),"",VLOOKUP($A21,Varaosat!$A$1:$H$54,7,FALSE))</f>
        <v>18.75</v>
      </c>
      <c r="D21" s="80">
        <f>IF(ISERROR(VLOOKUP($A21,Varaosat!$A$1:$H$54,8,FALSE)),"",VLOOKUP($A21,Varaosat!$A$1:$H$54,8,FALSE))</f>
        <v>5.8441558441558445</v>
      </c>
      <c r="E21" s="129"/>
      <c r="F21" s="130"/>
      <c r="G21" s="50"/>
      <c r="H21" s="51"/>
      <c r="I21" s="129"/>
      <c r="J21" s="130"/>
      <c r="K21" s="50"/>
      <c r="L21" s="51"/>
      <c r="M21" s="129">
        <v>24</v>
      </c>
      <c r="N21" s="130"/>
      <c r="O21" s="50"/>
      <c r="P21" s="51"/>
      <c r="Q21" s="129">
        <v>7</v>
      </c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31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1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0.29166666666666669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87</v>
      </c>
      <c r="B23" s="142" t="str">
        <f>IF(ISERROR(VLOOKUP($A23,Varaosat!$A$2:$B$56,2,FALSE)),"",VLOOKUP($A23,Varaosat!$A$2:$B$56,2,FALSE))</f>
        <v>Varaosa 147</v>
      </c>
      <c r="C23" s="80">
        <f>IF(ISERROR(VLOOKUP($A23,Varaosat!$A$1:$H$54,7,FALSE)),"",VLOOKUP($A23,Varaosat!$A$1:$H$54,7,FALSE))</f>
        <v>18.75</v>
      </c>
      <c r="D23" s="80">
        <f>IF(ISERROR(VLOOKUP($A23,Varaosat!$A$1:$H$54,8,FALSE)),"",VLOOKUP($A23,Varaosat!$A$1:$H$54,8,FALSE))</f>
        <v>5.2941176470588234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>
        <v>6</v>
      </c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6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0.25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4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5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4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5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0.8571428571428571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</v>
      </c>
      <c r="J53" s="147"/>
      <c r="K53" s="147">
        <f t="shared" ref="K53" si="1">SUM(K10,K12,K14,K16,K18,K20,K22,K24,K26,K28,K30,K32,K34,K36,K38,K40,K42,K44,K46,K48,K50,K52)</f>
        <v>2.8571428571428571E-2</v>
      </c>
      <c r="L53" s="148"/>
      <c r="M53" s="149">
        <f t="shared" ref="M53" si="2">SUM(M10,M12,M14,M16,M18,M20,M22,M24,M26,M28,M30,M32,M34,M36,M38,M40,M42,M44,M46,M48,M50,M52)</f>
        <v>1.2142857142857144</v>
      </c>
      <c r="N53" s="147"/>
      <c r="O53" s="147">
        <f t="shared" ref="O53" si="3">SUM(O10,O12,O14,O16,O18,O20,O22,O24,O26,O28,O30,O32,O34,O36,O38,O40,O42,O44,O46,O48,O50,O52)</f>
        <v>1.2987012987012988E-2</v>
      </c>
      <c r="P53" s="148"/>
      <c r="Q53" s="149">
        <f t="shared" ref="Q53" si="4">SUM(Q10,Q12,Q14,Q16,Q18,Q20,Q22,Q24,Q26,Q28,Q30,Q32,Q34,Q36,Q38,Q40,Q42,Q44,Q46,Q48,Q50,Q52)</f>
        <v>0.64880952380952384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1.1777777777777778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1.5</v>
      </c>
      <c r="Z53" s="147"/>
      <c r="AA53" s="147">
        <f t="shared" ref="AA53" si="9">SUM(AA10,AA12,AA14,AA16,AA18,AA20,AA22,AA24,AA26,AA28,AA30,AA32,AA34,AA36,AA38,AA40,AA42,AA44,AA46,AA48,AA50,AA52)</f>
        <v>5.8823529411764712E-2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0.26</v>
      </c>
      <c r="AH53" s="147"/>
      <c r="AI53" s="147">
        <f t="shared" ref="AI53" si="13">SUM(AI10,AI12,AI14,AI16,AI18,AI20,AI22,AI24,AI26,AI28,AI30,AI32,AI34,AI36,AI38,AI40,AI42,AI44,AI46,AI48,AI50,AI52)</f>
        <v>8.3333333333333332E-3</v>
      </c>
      <c r="AJ53" s="148"/>
      <c r="AK53" s="149">
        <f t="shared" ref="AK53" si="14">SUM(AK10,AK12,AK14,AK16,AK18,AK20,AK22,AK24,AK26,AK28,AK30,AK32,AK34,AK36,AK38,AK40,AK42,AK44,AK46,AK48,AK50,AK52)</f>
        <v>1.5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0.3125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1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1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0.5</v>
      </c>
      <c r="BB53" s="147"/>
      <c r="BC53" s="147">
        <f t="shared" ref="BC53" si="23">SUM(BC10,BC12,BC14,BC16,BC18,BC20,BC22,BC24,BC26,BC28,BC30,BC32,BC34,BC36,BC38,BC40,BC42,BC44,BC46,BC48,BC50,BC52)</f>
        <v>8.3333333333333332E-3</v>
      </c>
      <c r="BD53" s="148"/>
      <c r="BE53" s="151">
        <f>SUM(E53,I53,M53,Q53,U53,Y53,AC53,AG53,AK53,AO53,AS53,AW53,BA53)</f>
        <v>10.970515873015874</v>
      </c>
      <c r="BF53" s="152"/>
      <c r="BG53" s="153">
        <f>SUM(G53,K53,O53,S53,W53,AA53,AE53,AI53,AM53,AQ53,AU53,AY53,BC53)</f>
        <v>0.11704863763687293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88">
        <v>92196</v>
      </c>
      <c r="F58" s="189"/>
      <c r="G58" s="189"/>
      <c r="H58" s="190"/>
      <c r="I58" s="110">
        <v>92145</v>
      </c>
      <c r="J58" s="111"/>
      <c r="K58" s="111"/>
      <c r="L58" s="112"/>
      <c r="M58" s="110"/>
      <c r="N58" s="111"/>
      <c r="O58" s="111"/>
      <c r="P58" s="112"/>
      <c r="Q58" s="110">
        <v>92934</v>
      </c>
      <c r="R58" s="111"/>
      <c r="S58" s="111"/>
      <c r="T58" s="112"/>
      <c r="U58" s="110">
        <v>92039</v>
      </c>
      <c r="V58" s="111"/>
      <c r="W58" s="111"/>
      <c r="X58" s="112"/>
      <c r="Y58" s="110">
        <v>92623</v>
      </c>
      <c r="Z58" s="111"/>
      <c r="AA58" s="111"/>
      <c r="AB58" s="112"/>
      <c r="AC58" s="110"/>
      <c r="AD58" s="111"/>
      <c r="AE58" s="111"/>
      <c r="AF58" s="112"/>
      <c r="AG58" s="110">
        <v>92373</v>
      </c>
      <c r="AH58" s="111"/>
      <c r="AI58" s="111"/>
      <c r="AJ58" s="112"/>
      <c r="AK58" s="110">
        <v>92371</v>
      </c>
      <c r="AL58" s="111"/>
      <c r="AM58" s="111"/>
      <c r="AN58" s="112"/>
      <c r="AO58" s="110">
        <v>92065</v>
      </c>
      <c r="AP58" s="111"/>
      <c r="AQ58" s="111"/>
      <c r="AR58" s="112"/>
      <c r="AS58" s="110"/>
      <c r="AT58" s="111"/>
      <c r="AU58" s="111"/>
      <c r="AV58" s="112"/>
      <c r="AW58" s="110">
        <v>92099</v>
      </c>
      <c r="AX58" s="111"/>
      <c r="AY58" s="111"/>
      <c r="AZ58" s="112"/>
      <c r="BA58" s="110">
        <v>92953</v>
      </c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>Sukunimi 49</v>
      </c>
      <c r="F59" s="124"/>
      <c r="G59" s="124"/>
      <c r="H59" s="125"/>
      <c r="I59" s="123" t="str">
        <f>IF(ISERROR(VLOOKUP(I$58,Työntekijät!$A$2:$B$86,2,FALSE)),"",(VLOOKUP(I$58,Työntekijät!$A$2:$B$86,2,FALSE)))</f>
        <v>Sukunimi 47</v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>Sukunimi 80</v>
      </c>
      <c r="R59" s="124"/>
      <c r="S59" s="124"/>
      <c r="T59" s="125"/>
      <c r="U59" s="123" t="str">
        <f>IF(ISERROR(VLOOKUP(U$58,Työntekijät!$A$2:$B$86,2,FALSE)),"",(VLOOKUP(U$58,Työntekijät!$A$2:$B$86,2,FALSE)))</f>
        <v>Sukunimi 8</v>
      </c>
      <c r="V59" s="124"/>
      <c r="W59" s="124"/>
      <c r="X59" s="125"/>
      <c r="Y59" s="123" t="str">
        <f>IF(ISERROR(VLOOKUP(Y$58,Työntekijät!$A$2:$B$86,2,FALSE)),"",(VLOOKUP(Y$58,Työntekijät!$A$2:$B$86,2,FALSE)))</f>
        <v>Sukunimi 66</v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>Sukunimi 58</v>
      </c>
      <c r="AH59" s="124"/>
      <c r="AI59" s="124"/>
      <c r="AJ59" s="125"/>
      <c r="AK59" s="123" t="str">
        <f>IF(ISERROR(VLOOKUP(AK$58,Työntekijät!$A$2:$B$86,2,FALSE)),"",(VLOOKUP(AK$58,Työntekijät!$A$2:$B$86,2,FALSE)))</f>
        <v>Sukunimi 57</v>
      </c>
      <c r="AL59" s="124"/>
      <c r="AM59" s="124"/>
      <c r="AN59" s="125"/>
      <c r="AO59" s="123" t="str">
        <f>IF(ISERROR(VLOOKUP(AO$58,Työntekijät!$A$2:$B$86,2,FALSE)),"",(VLOOKUP(AO$58,Työntekijät!$A$2:$B$86,2,FALSE)))</f>
        <v>Sukunimi 17</v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>Sukunimi 28</v>
      </c>
      <c r="AX59" s="124"/>
      <c r="AY59" s="124"/>
      <c r="AZ59" s="125"/>
      <c r="BA59" s="123" t="str">
        <f>IF(ISERROR(VLOOKUP(BA$58,Työntekijät!$A$2:$B$86,2,FALSE)),"",(VLOOKUP(BA$58,Työntekijät!$A$2:$B$86,2,FALSE)))</f>
        <v>Sukunimi 81</v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43397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44" t="s">
        <v>4</v>
      </c>
      <c r="B62" s="142" t="str">
        <f>IF(ISERROR(VLOOKUP($A62,Varaosat!$A$2:$B$56,2,FALSE)),"",VLOOKUP($A62,Varaosat!$A$2:$B$56,2,FALSE))</f>
        <v>Varaosa 102</v>
      </c>
      <c r="C62" s="80">
        <f>IF(ISERROR(VLOOKUP($A62,Varaosat!$A$1:$H$54,7,FALSE)),"",VLOOKUP($A62,Varaosat!$A$1:$H$54,7,FALSE))</f>
        <v>28.125</v>
      </c>
      <c r="D62" s="80">
        <f>IF(ISERROR(VLOOKUP($A62,Varaosat!$A$1:$H$54,8,FALSE)),"",VLOOKUP($A62,Varaosat!$A$1:$H$54,8,FALSE))</f>
        <v>9.5744680851063837</v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>
        <v>11</v>
      </c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>
        <v>1</v>
      </c>
      <c r="AP62" s="130"/>
      <c r="AQ62" s="50"/>
      <c r="AR62" s="51"/>
      <c r="AS62" s="129"/>
      <c r="AT62" s="130"/>
      <c r="AU62" s="50"/>
      <c r="AV62" s="51"/>
      <c r="AW62" s="129">
        <v>4</v>
      </c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16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5"/>
      <c r="B63" s="143"/>
      <c r="C63" s="133" t="s">
        <v>137</v>
      </c>
      <c r="D63" s="134"/>
      <c r="E63" s="135">
        <f>IF(ISERROR((E62-G62)/(60*H$60/$C62)),"",(E62-G62)/(60*H$60/$C62))</f>
        <v>0</v>
      </c>
      <c r="F63" s="136"/>
      <c r="G63" s="136">
        <f>IF(ISERROR(H62/(60*H$60/$D62)),"",H62/(60*H$60/$D62))</f>
        <v>0</v>
      </c>
      <c r="H63" s="137"/>
      <c r="I63" s="135">
        <f>IF(ISERROR((I62-K62)/(60*L$60/$C62)),"",(I62-K62)/(60*L$60/$C62))</f>
        <v>0</v>
      </c>
      <c r="J63" s="136"/>
      <c r="K63" s="136">
        <f>IF(ISERROR(L62/(60*L$60/$D62)),"",L62/(60*L$60/$D62))</f>
        <v>0</v>
      </c>
      <c r="L63" s="137"/>
      <c r="M63" s="135">
        <f>IF(ISERROR((M62-O62)/(60*P$60/$C62)),"",(M62-O62)/(60*P$60/$C62))</f>
        <v>0</v>
      </c>
      <c r="N63" s="136"/>
      <c r="O63" s="136">
        <f>IF(ISERROR(P62/(60*P$60/$D62)),"",P62/(60*P$60/$D62))</f>
        <v>0</v>
      </c>
      <c r="P63" s="137"/>
      <c r="Q63" s="135">
        <f>IF(ISERROR((Q62-S62)/(60*T$60/$C62)),"",(Q62-S62)/(60*T$60/$C62))</f>
        <v>0.6875</v>
      </c>
      <c r="R63" s="136"/>
      <c r="S63" s="136">
        <f>IF(ISERROR(T62/(60*T$60/$D62)),"",T62/(60*T$60/$D62))</f>
        <v>0</v>
      </c>
      <c r="T63" s="137"/>
      <c r="U63" s="135">
        <f>IF(ISERROR((U62-W62)/(60*X$60/$C62)),"",(U62-W62)/(60*X$60/$C62))</f>
        <v>0</v>
      </c>
      <c r="V63" s="136"/>
      <c r="W63" s="136">
        <f>IF(ISERROR(X62/(60*X$60/$D62)),"",X62/(60*X$60/$D62))</f>
        <v>0</v>
      </c>
      <c r="X63" s="137"/>
      <c r="Y63" s="135">
        <f>IF(ISERROR((Y62-AA62)/(60*AB$60/$C62)),"",(Y62-AA62)/(60*AB$60/$C62))</f>
        <v>0</v>
      </c>
      <c r="Z63" s="136"/>
      <c r="AA63" s="136">
        <f>IF(ISERROR(AB62/(60*AB$60/$D62)),"",AB62/(60*AB$60/$D62))</f>
        <v>0</v>
      </c>
      <c r="AB63" s="137"/>
      <c r="AC63" s="135">
        <f>IF(ISERROR((AC62-AE62)/(60*AF$60/$C62)),"",(AC62-AE62)/(60*AF$60/$C62))</f>
        <v>0</v>
      </c>
      <c r="AD63" s="136"/>
      <c r="AE63" s="136">
        <f>IF(ISERROR(AF62/(60*AF$60/$D62)),"",AF62/(60*AF$60/$D62))</f>
        <v>0</v>
      </c>
      <c r="AF63" s="137"/>
      <c r="AG63" s="135">
        <f>IF(ISERROR((AG62-AI62)/(60*AJ$60/$C62)),"",(AG62-AI62)/(60*AJ$60/$C62))</f>
        <v>0</v>
      </c>
      <c r="AH63" s="136"/>
      <c r="AI63" s="136">
        <f>IF(ISERROR(AJ62/(60*AJ$60/$D62)),"",AJ62/(60*AJ$60/$D62))</f>
        <v>0</v>
      </c>
      <c r="AJ63" s="137"/>
      <c r="AK63" s="135">
        <f>IF(ISERROR((AK62-AM62)/(60*AN$60/$C62)),"",(AK62-AM62)/(60*AN$60/$C62))</f>
        <v>0</v>
      </c>
      <c r="AL63" s="136"/>
      <c r="AM63" s="136">
        <f>IF(ISERROR(AN62/(60*AN$60/$D62)),"",AN62/(60*AN$60/$D62))</f>
        <v>0</v>
      </c>
      <c r="AN63" s="137"/>
      <c r="AO63" s="135">
        <f>IF(ISERROR((AO62-AQ62)/(60*AR$60/$C62)),"",(AO62-AQ62)/(60*AR$60/$C62))</f>
        <v>6.25E-2</v>
      </c>
      <c r="AP63" s="136"/>
      <c r="AQ63" s="136">
        <f>IF(ISERROR(AR62/(60*AR$60/$D62)),"",AR62/(60*AR$60/$D62))</f>
        <v>0</v>
      </c>
      <c r="AR63" s="137"/>
      <c r="AS63" s="135">
        <f>IF(ISERROR((AS62-AU62)/(60*AV$60/$C62)),"",(AS62-AU62)/(60*AV$60/$C62))</f>
        <v>0</v>
      </c>
      <c r="AT63" s="136"/>
      <c r="AU63" s="136">
        <f>IF(ISERROR(AV62/(60*AV$60/$D62)),"",AV62/(60*AV$60/$D62))</f>
        <v>0</v>
      </c>
      <c r="AV63" s="137"/>
      <c r="AW63" s="135">
        <f>IF(ISERROR((AW62-AY62)/(60*AZ$60/$C62)),"",(AW62-AY62)/(60*AZ$60/$C62))</f>
        <v>0.25</v>
      </c>
      <c r="AX63" s="136"/>
      <c r="AY63" s="136">
        <f>IF(ISERROR(AZ62/(60*AZ$60/$D62)),"",AZ62/(60*AZ$60/$D62))</f>
        <v>0</v>
      </c>
      <c r="AZ63" s="137"/>
      <c r="BA63" s="135">
        <f>IF(ISERROR((BA62-BC62)/(60*BD$60/$C62)),"",(BA62-BC62)/(60*BD$60/$C62))</f>
        <v>0</v>
      </c>
      <c r="BB63" s="136"/>
      <c r="BC63" s="136">
        <f>IF(ISERROR(BD62/(60*BD$60/$D62)),"",BD62/(60*BD$60/$D62))</f>
        <v>0</v>
      </c>
      <c r="BD63" s="137"/>
      <c r="BE63" s="138"/>
      <c r="BF63" s="139"/>
      <c r="BG63" s="53"/>
      <c r="BH63" s="54"/>
    </row>
    <row r="64" spans="1:60">
      <c r="A64" s="140" t="s">
        <v>16</v>
      </c>
      <c r="B64" s="142" t="str">
        <f>IF(ISERROR(VLOOKUP($A64,Varaosat!$A$2:$B$56,2,FALSE)),"",VLOOKUP($A64,Varaosat!$A$2:$B$56,2,FALSE))</f>
        <v>Varaosa 108</v>
      </c>
      <c r="C64" s="80">
        <f>IF(ISERROR(VLOOKUP($A64,Varaosat!$A$1:$H$54,7,FALSE)),"",VLOOKUP($A64,Varaosat!$A$1:$H$54,7,FALSE))</f>
        <v>11.842105263157896</v>
      </c>
      <c r="D64" s="80">
        <f>IF(ISERROR(VLOOKUP($A64,Varaosat!$A$1:$H$54,8,FALSE)),"",VLOOKUP($A64,Varaosat!$A$1:$H$54,8,FALSE))</f>
        <v>4.2857142857142856</v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>
        <v>58</v>
      </c>
      <c r="V64" s="130"/>
      <c r="W64" s="50"/>
      <c r="X64" s="51">
        <v>11</v>
      </c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>
        <v>30</v>
      </c>
      <c r="AL64" s="130"/>
      <c r="AM64" s="50"/>
      <c r="AN64" s="51">
        <v>2</v>
      </c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88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13</v>
      </c>
    </row>
    <row r="65" spans="1:60" ht="15.75" thickBot="1">
      <c r="A65" s="141"/>
      <c r="B65" s="143"/>
      <c r="C65" s="133" t="s">
        <v>137</v>
      </c>
      <c r="D65" s="134"/>
      <c r="E65" s="135">
        <f>IF(ISERROR((E64-G64)/(60*H$60/$C64)),"",(E64-G64)/(60*H$60/$C64))</f>
        <v>0</v>
      </c>
      <c r="F65" s="136"/>
      <c r="G65" s="136">
        <f>IF(ISERROR(H64/(60*H$60/$D64)),"",H64/(60*H$60/$D64))</f>
        <v>0</v>
      </c>
      <c r="H65" s="137"/>
      <c r="I65" s="135">
        <f>IF(ISERROR((I64-K64)/(60*L$60/$C64)),"",(I64-K64)/(60*L$60/$C64))</f>
        <v>0</v>
      </c>
      <c r="J65" s="136"/>
      <c r="K65" s="136">
        <f>IF(ISERROR(L64/(60*L$60/$D64)),"",L64/(60*L$60/$D64))</f>
        <v>0</v>
      </c>
      <c r="L65" s="137"/>
      <c r="M65" s="135">
        <f>IF(ISERROR((M64-O64)/(60*P$60/$C64)),"",(M64-O64)/(60*P$60/$C64))</f>
        <v>0</v>
      </c>
      <c r="N65" s="136"/>
      <c r="O65" s="136">
        <f>IF(ISERROR(P64/(60*P$60/$D64)),"",P64/(60*P$60/$D64))</f>
        <v>0</v>
      </c>
      <c r="P65" s="137"/>
      <c r="Q65" s="135">
        <f>IF(ISERROR((Q64-S64)/(60*T$60/$C64)),"",(Q64-S64)/(60*T$60/$C64))</f>
        <v>0</v>
      </c>
      <c r="R65" s="136"/>
      <c r="S65" s="136">
        <f>IF(ISERROR(T64/(60*T$60/$D64)),"",T64/(60*T$60/$D64))</f>
        <v>0</v>
      </c>
      <c r="T65" s="137"/>
      <c r="U65" s="135">
        <f>IF(ISERROR((U64-W64)/(60*X$60/$C64)),"",(U64-W64)/(60*X$60/$C64))</f>
        <v>1.5263157894736843</v>
      </c>
      <c r="V65" s="136"/>
      <c r="W65" s="136">
        <f>IF(ISERROR(X64/(60*X$60/$D64)),"",X64/(60*X$60/$D64))</f>
        <v>0.10476190476190476</v>
      </c>
      <c r="X65" s="137"/>
      <c r="Y65" s="135">
        <f>IF(ISERROR((Y64-AA64)/(60*AB$60/$C64)),"",(Y64-AA64)/(60*AB$60/$C64))</f>
        <v>0</v>
      </c>
      <c r="Z65" s="136"/>
      <c r="AA65" s="136">
        <f>IF(ISERROR(AB64/(60*AB$60/$D64)),"",AB64/(60*AB$60/$D64))</f>
        <v>0</v>
      </c>
      <c r="AB65" s="137"/>
      <c r="AC65" s="135">
        <f>IF(ISERROR((AC64-AE64)/(60*AF$60/$C64)),"",(AC64-AE64)/(60*AF$60/$C64))</f>
        <v>0</v>
      </c>
      <c r="AD65" s="136"/>
      <c r="AE65" s="136">
        <f>IF(ISERROR(AF64/(60*AF$60/$D64)),"",AF64/(60*AF$60/$D64))</f>
        <v>0</v>
      </c>
      <c r="AF65" s="137"/>
      <c r="AG65" s="135">
        <f>IF(ISERROR((AG64-AI64)/(60*AJ$60/$C64)),"",(AG64-AI64)/(60*AJ$60/$C64))</f>
        <v>0</v>
      </c>
      <c r="AH65" s="136"/>
      <c r="AI65" s="136">
        <f>IF(ISERROR(AJ64/(60*AJ$60/$D64)),"",AJ64/(60*AJ$60/$D64))</f>
        <v>0</v>
      </c>
      <c r="AJ65" s="137"/>
      <c r="AK65" s="135">
        <f>IF(ISERROR((AK64-AM64)/(60*AN$60/$C64)),"",(AK64-AM64)/(60*AN$60/$C64))</f>
        <v>0.78947368421052633</v>
      </c>
      <c r="AL65" s="136"/>
      <c r="AM65" s="136">
        <f>IF(ISERROR(AN64/(60*AN$60/$D64)),"",AN64/(60*AN$60/$D64))</f>
        <v>1.9047619047619049E-2</v>
      </c>
      <c r="AN65" s="137"/>
      <c r="AO65" s="135">
        <f>IF(ISERROR((AO64-AQ64)/(60*AR$60/$C64)),"",(AO64-AQ64)/(60*AR$60/$C64))</f>
        <v>0</v>
      </c>
      <c r="AP65" s="136"/>
      <c r="AQ65" s="136">
        <f>IF(ISERROR(AR64/(60*AR$60/$D64)),"",AR64/(60*AR$60/$D64))</f>
        <v>0</v>
      </c>
      <c r="AR65" s="137"/>
      <c r="AS65" s="135">
        <f>IF(ISERROR((AS64-AU64)/(60*AV$60/$C64)),"",(AS64-AU64)/(60*AV$60/$C64))</f>
        <v>0</v>
      </c>
      <c r="AT65" s="136"/>
      <c r="AU65" s="136">
        <f>IF(ISERROR(AV64/(60*AV$60/$D64)),"",AV64/(60*AV$60/$D64))</f>
        <v>0</v>
      </c>
      <c r="AV65" s="137"/>
      <c r="AW65" s="135">
        <f>IF(ISERROR((AW64-AY64)/(60*AZ$60/$C64)),"",(AW64-AY64)/(60*AZ$60/$C64))</f>
        <v>0</v>
      </c>
      <c r="AX65" s="136"/>
      <c r="AY65" s="136">
        <f>IF(ISERROR(AZ64/(60*AZ$60/$D64)),"",AZ64/(60*AZ$60/$D64))</f>
        <v>0</v>
      </c>
      <c r="AZ65" s="137"/>
      <c r="BA65" s="135">
        <f>IF(ISERROR((BA64-BC64)/(60*BD$60/$C64)),"",(BA64-BC64)/(60*BD$60/$C64))</f>
        <v>0</v>
      </c>
      <c r="BB65" s="136"/>
      <c r="BC65" s="136">
        <f>IF(ISERROR(BD64/(60*BD$60/$D64)),"",BD64/(60*BD$60/$D64))</f>
        <v>0</v>
      </c>
      <c r="BD65" s="137"/>
      <c r="BE65" s="138"/>
      <c r="BF65" s="139"/>
      <c r="BG65" s="53"/>
      <c r="BH65" s="54"/>
    </row>
    <row r="66" spans="1:60">
      <c r="A66" s="144" t="s">
        <v>2</v>
      </c>
      <c r="B66" s="142" t="str">
        <f>IF(ISERROR(VLOOKUP($A66,Varaosat!$A$2:$B$56,2,FALSE)),"",VLOOKUP($A66,Varaosat!$A$2:$B$56,2,FALSE))</f>
        <v>Varaosa 101</v>
      </c>
      <c r="C66" s="80">
        <f>IF(ISERROR(VLOOKUP($A66,Varaosat!$A$1:$H$54,7,FALSE)),"",VLOOKUP($A66,Varaosat!$A$1:$H$54,7,FALSE))</f>
        <v>15</v>
      </c>
      <c r="D66" s="80">
        <f>IF(ISERROR(VLOOKUP($A66,Varaosat!$A$1:$H$54,8,FALSE)),"",VLOOKUP($A66,Varaosat!$A$1:$H$54,8,FALSE))</f>
        <v>6.4285714285714288</v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>
        <v>41</v>
      </c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41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5"/>
      <c r="B67" s="143"/>
      <c r="C67" s="133" t="s">
        <v>137</v>
      </c>
      <c r="D67" s="134"/>
      <c r="E67" s="135">
        <f>IF(ISERROR((E66-G66)/(60*H$60/$C66)),"",(E66-G66)/(60*H$60/$C66))</f>
        <v>0</v>
      </c>
      <c r="F67" s="136"/>
      <c r="G67" s="136">
        <f>IF(ISERROR(H66/(60*H$60/$D66)),"",H66/(60*H$60/$D66))</f>
        <v>0</v>
      </c>
      <c r="H67" s="137"/>
      <c r="I67" s="135">
        <f>IF(ISERROR((I66-K66)/(60*L$60/$C66)),"",(I66-K66)/(60*L$60/$C66))</f>
        <v>0</v>
      </c>
      <c r="J67" s="136"/>
      <c r="K67" s="136">
        <f>IF(ISERROR(L66/(60*L$60/$D66)),"",L66/(60*L$60/$D66))</f>
        <v>0</v>
      </c>
      <c r="L67" s="137"/>
      <c r="M67" s="135">
        <f>IF(ISERROR((M66-O66)/(60*P$60/$C66)),"",(M66-O66)/(60*P$60/$C66))</f>
        <v>0</v>
      </c>
      <c r="N67" s="136"/>
      <c r="O67" s="136">
        <f>IF(ISERROR(P66/(60*P$60/$D66)),"",P66/(60*P$60/$D66))</f>
        <v>0</v>
      </c>
      <c r="P67" s="137"/>
      <c r="Q67" s="135">
        <f>IF(ISERROR((Q66-S66)/(60*T$60/$C66)),"",(Q66-S66)/(60*T$60/$C66))</f>
        <v>0</v>
      </c>
      <c r="R67" s="136"/>
      <c r="S67" s="136">
        <f>IF(ISERROR(T66/(60*T$60/$D66)),"",T66/(60*T$60/$D66))</f>
        <v>0</v>
      </c>
      <c r="T67" s="137"/>
      <c r="U67" s="135">
        <f>IF(ISERROR((U66-W66)/(60*X$60/$C66)),"",(U66-W66)/(60*X$60/$C66))</f>
        <v>0</v>
      </c>
      <c r="V67" s="136"/>
      <c r="W67" s="136">
        <f>IF(ISERROR(X66/(60*X$60/$D66)),"",X66/(60*X$60/$D66))</f>
        <v>0</v>
      </c>
      <c r="X67" s="137"/>
      <c r="Y67" s="135">
        <f>IF(ISERROR((Y66-AA66)/(60*AB$60/$C66)),"",(Y66-AA66)/(60*AB$60/$C66))</f>
        <v>1.3666666666666667</v>
      </c>
      <c r="Z67" s="136"/>
      <c r="AA67" s="136">
        <f>IF(ISERROR(AB66/(60*AB$60/$D66)),"",AB66/(60*AB$60/$D66))</f>
        <v>0</v>
      </c>
      <c r="AB67" s="137"/>
      <c r="AC67" s="135">
        <f>IF(ISERROR((AC66-AE66)/(60*AF$60/$C66)),"",(AC66-AE66)/(60*AF$60/$C66))</f>
        <v>0</v>
      </c>
      <c r="AD67" s="136"/>
      <c r="AE67" s="136">
        <f>IF(ISERROR(AF66/(60*AF$60/$D66)),"",AF66/(60*AF$60/$D66))</f>
        <v>0</v>
      </c>
      <c r="AF67" s="137"/>
      <c r="AG67" s="135">
        <f>IF(ISERROR((AG66-AI66)/(60*AJ$60/$C66)),"",(AG66-AI66)/(60*AJ$60/$C66))</f>
        <v>0</v>
      </c>
      <c r="AH67" s="136"/>
      <c r="AI67" s="136">
        <f>IF(ISERROR(AJ66/(60*AJ$60/$D66)),"",AJ66/(60*AJ$60/$D66))</f>
        <v>0</v>
      </c>
      <c r="AJ67" s="137"/>
      <c r="AK67" s="135">
        <f>IF(ISERROR((AK66-AM66)/(60*AN$60/$C66)),"",(AK66-AM66)/(60*AN$60/$C66))</f>
        <v>0</v>
      </c>
      <c r="AL67" s="136"/>
      <c r="AM67" s="136">
        <f>IF(ISERROR(AN66/(60*AN$60/$D66)),"",AN66/(60*AN$60/$D66))</f>
        <v>0</v>
      </c>
      <c r="AN67" s="137"/>
      <c r="AO67" s="135">
        <f>IF(ISERROR((AO66-AQ66)/(60*AR$60/$C66)),"",(AO66-AQ66)/(60*AR$60/$C66))</f>
        <v>0</v>
      </c>
      <c r="AP67" s="136"/>
      <c r="AQ67" s="136">
        <f>IF(ISERROR(AR66/(60*AR$60/$D66)),"",AR66/(60*AR$60/$D66))</f>
        <v>0</v>
      </c>
      <c r="AR67" s="137"/>
      <c r="AS67" s="135">
        <f>IF(ISERROR((AS66-AU66)/(60*AV$60/$C66)),"",(AS66-AU66)/(60*AV$60/$C66))</f>
        <v>0</v>
      </c>
      <c r="AT67" s="136"/>
      <c r="AU67" s="136">
        <f>IF(ISERROR(AV66/(60*AV$60/$D66)),"",AV66/(60*AV$60/$D66))</f>
        <v>0</v>
      </c>
      <c r="AV67" s="137"/>
      <c r="AW67" s="135">
        <f>IF(ISERROR((AW66-AY66)/(60*AZ$60/$C66)),"",(AW66-AY66)/(60*AZ$60/$C66))</f>
        <v>0</v>
      </c>
      <c r="AX67" s="136"/>
      <c r="AY67" s="136">
        <f>IF(ISERROR(AZ66/(60*AZ$60/$D66)),"",AZ66/(60*AZ$60/$D66))</f>
        <v>0</v>
      </c>
      <c r="AZ67" s="137"/>
      <c r="BA67" s="135">
        <f>IF(ISERROR((BA66-BC66)/(60*BD$60/$C66)),"",(BA66-BC66)/(60*BD$60/$C66))</f>
        <v>0</v>
      </c>
      <c r="BB67" s="136"/>
      <c r="BC67" s="136">
        <f>IF(ISERROR(BD66/(60*BD$60/$D66)),"",BD66/(60*BD$60/$D66))</f>
        <v>0</v>
      </c>
      <c r="BD67" s="137"/>
      <c r="BE67" s="138"/>
      <c r="BF67" s="139"/>
      <c r="BG67" s="53"/>
      <c r="BH67" s="54"/>
    </row>
    <row r="68" spans="1:60">
      <c r="A68" s="144" t="s">
        <v>18</v>
      </c>
      <c r="B68" s="142" t="str">
        <f>IF(ISERROR(VLOOKUP($A68,Varaosat!$A$2:$B$56,2,FALSE)),"",VLOOKUP($A68,Varaosat!$A$2:$B$56,2,FALSE))</f>
        <v>Varaosa 109</v>
      </c>
      <c r="C68" s="80">
        <f>IF(ISERROR(VLOOKUP($A68,Varaosat!$A$1:$H$54,7,FALSE)),"",VLOOKUP($A68,Varaosat!$A$1:$H$54,7,FALSE))</f>
        <v>12.162162162162161</v>
      </c>
      <c r="D68" s="80">
        <f>IF(ISERROR(VLOOKUP($A68,Varaosat!$A$1:$H$54,8,FALSE)),"",VLOOKUP($A68,Varaosat!$A$1:$H$54,8,FALSE))</f>
        <v>3.4615384615384617</v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>
        <v>24</v>
      </c>
      <c r="R68" s="130"/>
      <c r="S68" s="50"/>
      <c r="T68" s="51">
        <v>1</v>
      </c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>
        <v>50</v>
      </c>
      <c r="AH68" s="130"/>
      <c r="AI68" s="50"/>
      <c r="AJ68" s="51">
        <v>4</v>
      </c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74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5</v>
      </c>
    </row>
    <row r="69" spans="1:60" ht="15.75" thickBot="1">
      <c r="A69" s="145"/>
      <c r="B69" s="143"/>
      <c r="C69" s="133" t="s">
        <v>137</v>
      </c>
      <c r="D69" s="134"/>
      <c r="E69" s="135">
        <f>IF(ISERROR((E68-G68)/(60*H$60/$C68)),"",(E68-G68)/(60*H$60/$C68))</f>
        <v>0</v>
      </c>
      <c r="F69" s="136"/>
      <c r="G69" s="136">
        <f>IF(ISERROR(H68/(60*H$60/$D68)),"",H68/(60*H$60/$D68))</f>
        <v>0</v>
      </c>
      <c r="H69" s="137"/>
      <c r="I69" s="135">
        <f>IF(ISERROR((I68-K68)/(60*L$60/$C68)),"",(I68-K68)/(60*L$60/$C68))</f>
        <v>0</v>
      </c>
      <c r="J69" s="136"/>
      <c r="K69" s="136">
        <f>IF(ISERROR(L68/(60*L$60/$D68)),"",L68/(60*L$60/$D68))</f>
        <v>0</v>
      </c>
      <c r="L69" s="137"/>
      <c r="M69" s="135">
        <f>IF(ISERROR((M68-O68)/(60*P$60/$C68)),"",(M68-O68)/(60*P$60/$C68))</f>
        <v>0</v>
      </c>
      <c r="N69" s="136"/>
      <c r="O69" s="136">
        <f>IF(ISERROR(P68/(60*P$60/$D68)),"",P68/(60*P$60/$D68))</f>
        <v>0</v>
      </c>
      <c r="P69" s="137"/>
      <c r="Q69" s="135">
        <f>IF(ISERROR((Q68-S68)/(60*T$60/$C68)),"",(Q68-S68)/(60*T$60/$C68))</f>
        <v>0.64864864864864868</v>
      </c>
      <c r="R69" s="136"/>
      <c r="S69" s="136">
        <f>IF(ISERROR(T68/(60*T$60/$D68)),"",T68/(60*T$60/$D68))</f>
        <v>7.6923076923076927E-3</v>
      </c>
      <c r="T69" s="137"/>
      <c r="U69" s="135">
        <f>IF(ISERROR((U68-W68)/(60*X$60/$C68)),"",(U68-W68)/(60*X$60/$C68))</f>
        <v>0</v>
      </c>
      <c r="V69" s="136"/>
      <c r="W69" s="136">
        <f>IF(ISERROR(X68/(60*X$60/$D68)),"",X68/(60*X$60/$D68))</f>
        <v>0</v>
      </c>
      <c r="X69" s="137"/>
      <c r="Y69" s="135">
        <f>IF(ISERROR((Y68-AA68)/(60*AB$60/$C68)),"",(Y68-AA68)/(60*AB$60/$C68))</f>
        <v>0</v>
      </c>
      <c r="Z69" s="136"/>
      <c r="AA69" s="136">
        <f>IF(ISERROR(AB68/(60*AB$60/$D68)),"",AB68/(60*AB$60/$D68))</f>
        <v>0</v>
      </c>
      <c r="AB69" s="137"/>
      <c r="AC69" s="135">
        <f>IF(ISERROR((AC68-AE68)/(60*AF$60/$C68)),"",(AC68-AE68)/(60*AF$60/$C68))</f>
        <v>0</v>
      </c>
      <c r="AD69" s="136"/>
      <c r="AE69" s="136">
        <f>IF(ISERROR(AF68/(60*AF$60/$D68)),"",AF68/(60*AF$60/$D68))</f>
        <v>0</v>
      </c>
      <c r="AF69" s="137"/>
      <c r="AG69" s="135">
        <f>IF(ISERROR((AG68-AI68)/(60*AJ$60/$C68)),"",(AG68-AI68)/(60*AJ$60/$C68))</f>
        <v>1.3513513513513513</v>
      </c>
      <c r="AH69" s="136"/>
      <c r="AI69" s="136">
        <f>IF(ISERROR(AJ68/(60*AJ$60/$D68)),"",AJ68/(60*AJ$60/$D68))</f>
        <v>3.0769230769230771E-2</v>
      </c>
      <c r="AJ69" s="137"/>
      <c r="AK69" s="135">
        <f>IF(ISERROR((AK68-AM68)/(60*AN$60/$C68)),"",(AK68-AM68)/(60*AN$60/$C68))</f>
        <v>0</v>
      </c>
      <c r="AL69" s="136"/>
      <c r="AM69" s="136">
        <f>IF(ISERROR(AN68/(60*AN$60/$D68)),"",AN68/(60*AN$60/$D68))</f>
        <v>0</v>
      </c>
      <c r="AN69" s="137"/>
      <c r="AO69" s="135">
        <f>IF(ISERROR((AO68-AQ68)/(60*AR$60/$C68)),"",(AO68-AQ68)/(60*AR$60/$C68))</f>
        <v>0</v>
      </c>
      <c r="AP69" s="136"/>
      <c r="AQ69" s="136">
        <f>IF(ISERROR(AR68/(60*AR$60/$D68)),"",AR68/(60*AR$60/$D68))</f>
        <v>0</v>
      </c>
      <c r="AR69" s="137"/>
      <c r="AS69" s="135">
        <f>IF(ISERROR((AS68-AU68)/(60*AV$60/$C68)),"",(AS68-AU68)/(60*AV$60/$C68))</f>
        <v>0</v>
      </c>
      <c r="AT69" s="136"/>
      <c r="AU69" s="136">
        <f>IF(ISERROR(AV68/(60*AV$60/$D68)),"",AV68/(60*AV$60/$D68))</f>
        <v>0</v>
      </c>
      <c r="AV69" s="137"/>
      <c r="AW69" s="135">
        <f>IF(ISERROR((AW68-AY68)/(60*AZ$60/$C68)),"",(AW68-AY68)/(60*AZ$60/$C68))</f>
        <v>0</v>
      </c>
      <c r="AX69" s="136"/>
      <c r="AY69" s="136">
        <f>IF(ISERROR(AZ68/(60*AZ$60/$D68)),"",AZ68/(60*AZ$60/$D68))</f>
        <v>0</v>
      </c>
      <c r="AZ69" s="137"/>
      <c r="BA69" s="135">
        <f>IF(ISERROR((BA68-BC68)/(60*BD$60/$C68)),"",(BA68-BC68)/(60*BD$60/$C68))</f>
        <v>0</v>
      </c>
      <c r="BB69" s="136"/>
      <c r="BC69" s="136">
        <f>IF(ISERROR(BD68/(60*BD$60/$D68)),"",BD68/(60*BD$60/$D68))</f>
        <v>0</v>
      </c>
      <c r="BD69" s="137"/>
      <c r="BE69" s="138"/>
      <c r="BF69" s="139"/>
      <c r="BG69" s="53"/>
      <c r="BH69" s="54"/>
    </row>
    <row r="70" spans="1:60">
      <c r="A70" s="144" t="s">
        <v>8</v>
      </c>
      <c r="B70" s="142" t="str">
        <f>IF(ISERROR(VLOOKUP($A70,Varaosat!$A$2:$B$56,2,FALSE)),"",VLOOKUP($A70,Varaosat!$A$2:$B$56,2,FALSE))</f>
        <v>Varaosa 104</v>
      </c>
      <c r="C70" s="80">
        <f>IF(ISERROR(VLOOKUP($A70,Varaosat!$A$1:$H$54,7,FALSE)),"",VLOOKUP($A70,Varaosat!$A$1:$H$54,7,FALSE))</f>
        <v>8.8235294117647065</v>
      </c>
      <c r="D70" s="80">
        <f>IF(ISERROR(VLOOKUP($A70,Varaosat!$A$1:$H$54,8,FALSE)),"",VLOOKUP($A70,Varaosat!$A$1:$H$54,8,FALSE))</f>
        <v>4.7872340425531918</v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>
        <v>40</v>
      </c>
      <c r="AP70" s="130"/>
      <c r="AQ70" s="50">
        <v>2</v>
      </c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40</v>
      </c>
      <c r="BF70" s="132"/>
      <c r="BG70" s="81">
        <f>G70+K70+O70+S70+W70+AA70+AE70+AI70+AM70+AQ70+AU70+AY70+BC70</f>
        <v>2</v>
      </c>
      <c r="BH70" s="82">
        <f>H70+L70+P70+T70+X70+AB70+AF70+AJ70+AN70+AR70+AV70+AZ70+BD70</f>
        <v>0</v>
      </c>
    </row>
    <row r="71" spans="1:60" ht="15.75" thickBot="1">
      <c r="A71" s="145"/>
      <c r="B71" s="143"/>
      <c r="C71" s="133" t="s">
        <v>137</v>
      </c>
      <c r="D71" s="134"/>
      <c r="E71" s="135">
        <f>IF(ISERROR((E70-G70)/(60*H$60/$C70)),"",(E70-G70)/(60*H$60/$C70))</f>
        <v>0</v>
      </c>
      <c r="F71" s="136"/>
      <c r="G71" s="136">
        <f>IF(ISERROR(H70/(60*H$60/$D70)),"",H70/(60*H$60/$D70))</f>
        <v>0</v>
      </c>
      <c r="H71" s="137"/>
      <c r="I71" s="135">
        <f>IF(ISERROR((I70-K70)/(60*L$60/$C70)),"",(I70-K70)/(60*L$60/$C70))</f>
        <v>0</v>
      </c>
      <c r="J71" s="136"/>
      <c r="K71" s="136">
        <f>IF(ISERROR(L70/(60*L$60/$D70)),"",L70/(60*L$60/$D70))</f>
        <v>0</v>
      </c>
      <c r="L71" s="137"/>
      <c r="M71" s="135">
        <f>IF(ISERROR((M70-O70)/(60*P$60/$C70)),"",(M70-O70)/(60*P$60/$C70))</f>
        <v>0</v>
      </c>
      <c r="N71" s="136"/>
      <c r="O71" s="136">
        <f>IF(ISERROR(P70/(60*P$60/$D70)),"",P70/(60*P$60/$D70))</f>
        <v>0</v>
      </c>
      <c r="P71" s="137"/>
      <c r="Q71" s="135">
        <f>IF(ISERROR((Q70-S70)/(60*T$60/$C70)),"",(Q70-S70)/(60*T$60/$C70))</f>
        <v>0</v>
      </c>
      <c r="R71" s="136"/>
      <c r="S71" s="136">
        <f>IF(ISERROR(T70/(60*T$60/$D70)),"",T70/(60*T$60/$D70))</f>
        <v>0</v>
      </c>
      <c r="T71" s="137"/>
      <c r="U71" s="135">
        <f>IF(ISERROR((U70-W70)/(60*X$60/$C70)),"",(U70-W70)/(60*X$60/$C70))</f>
        <v>0</v>
      </c>
      <c r="V71" s="136"/>
      <c r="W71" s="136">
        <f>IF(ISERROR(X70/(60*X$60/$D70)),"",X70/(60*X$60/$D70))</f>
        <v>0</v>
      </c>
      <c r="X71" s="137"/>
      <c r="Y71" s="135">
        <f>IF(ISERROR((Y70-AA70)/(60*AB$60/$C70)),"",(Y70-AA70)/(60*AB$60/$C70))</f>
        <v>0</v>
      </c>
      <c r="Z71" s="136"/>
      <c r="AA71" s="136">
        <f>IF(ISERROR(AB70/(60*AB$60/$D70)),"",AB70/(60*AB$60/$D70))</f>
        <v>0</v>
      </c>
      <c r="AB71" s="137"/>
      <c r="AC71" s="135">
        <f>IF(ISERROR((AC70-AE70)/(60*AF$60/$C70)),"",(AC70-AE70)/(60*AF$60/$C70))</f>
        <v>0</v>
      </c>
      <c r="AD71" s="136"/>
      <c r="AE71" s="136">
        <f>IF(ISERROR(AF70/(60*AF$60/$D70)),"",AF70/(60*AF$60/$D70))</f>
        <v>0</v>
      </c>
      <c r="AF71" s="137"/>
      <c r="AG71" s="135">
        <f>IF(ISERROR((AG70-AI70)/(60*AJ$60/$C70)),"",(AG70-AI70)/(60*AJ$60/$C70))</f>
        <v>0</v>
      </c>
      <c r="AH71" s="136"/>
      <c r="AI71" s="136">
        <f>IF(ISERROR(AJ70/(60*AJ$60/$D70)),"",AJ70/(60*AJ$60/$D70))</f>
        <v>0</v>
      </c>
      <c r="AJ71" s="137"/>
      <c r="AK71" s="135">
        <f>IF(ISERROR((AK70-AM70)/(60*AN$60/$C70)),"",(AK70-AM70)/(60*AN$60/$C70))</f>
        <v>0</v>
      </c>
      <c r="AL71" s="136"/>
      <c r="AM71" s="136">
        <f>IF(ISERROR(AN70/(60*AN$60/$D70)),"",AN70/(60*AN$60/$D70))</f>
        <v>0</v>
      </c>
      <c r="AN71" s="137"/>
      <c r="AO71" s="135">
        <f>IF(ISERROR((AO70-AQ70)/(60*AR$60/$C70)),"",(AO70-AQ70)/(60*AR$60/$C70))</f>
        <v>0.7450980392156864</v>
      </c>
      <c r="AP71" s="136"/>
      <c r="AQ71" s="136">
        <f>IF(ISERROR(AR70/(60*AR$60/$D70)),"",AR70/(60*AR$60/$D70))</f>
        <v>0</v>
      </c>
      <c r="AR71" s="137"/>
      <c r="AS71" s="135">
        <f>IF(ISERROR((AS70-AU70)/(60*AV$60/$C70)),"",(AS70-AU70)/(60*AV$60/$C70))</f>
        <v>0</v>
      </c>
      <c r="AT71" s="136"/>
      <c r="AU71" s="136">
        <f>IF(ISERROR(AV70/(60*AV$60/$D70)),"",AV70/(60*AV$60/$D70))</f>
        <v>0</v>
      </c>
      <c r="AV71" s="137"/>
      <c r="AW71" s="135">
        <f>IF(ISERROR((AW70-AY70)/(60*AZ$60/$C70)),"",(AW70-AY70)/(60*AZ$60/$C70))</f>
        <v>0</v>
      </c>
      <c r="AX71" s="136"/>
      <c r="AY71" s="136">
        <f>IF(ISERROR(AZ70/(60*AZ$60/$D70)),"",AZ70/(60*AZ$60/$D70))</f>
        <v>0</v>
      </c>
      <c r="AZ71" s="137"/>
      <c r="BA71" s="135">
        <f>IF(ISERROR((BA70-BC70)/(60*BD$60/$C70)),"",(BA70-BC70)/(60*BD$60/$C70))</f>
        <v>0</v>
      </c>
      <c r="BB71" s="136"/>
      <c r="BC71" s="136">
        <f>IF(ISERROR(BD70/(60*BD$60/$D70)),"",BD70/(60*BD$60/$D70))</f>
        <v>0</v>
      </c>
      <c r="BD71" s="137"/>
      <c r="BE71" s="138"/>
      <c r="BF71" s="139"/>
      <c r="BG71" s="53"/>
      <c r="BH71" s="54"/>
    </row>
    <row r="72" spans="1:60">
      <c r="A72" s="144" t="s">
        <v>93</v>
      </c>
      <c r="B72" s="142" t="str">
        <f>IF(ISERROR(VLOOKUP($A72,Varaosat!$A$2:$B$56,2,FALSE)),"",VLOOKUP($A72,Varaosat!$A$2:$B$56,2,FALSE))</f>
        <v>Varaosa 150</v>
      </c>
      <c r="C72" s="80">
        <f>IF(ISERROR(VLOOKUP($A72,Varaosat!$A$1:$H$54,7,FALSE)),"",VLOOKUP($A72,Varaosat!$A$1:$H$54,7,FALSE))</f>
        <v>9</v>
      </c>
      <c r="D72" s="80">
        <f>IF(ISERROR(VLOOKUP($A72,Varaosat!$A$1:$H$54,8,FALSE)),"",VLOOKUP($A72,Varaosat!$A$1:$H$54,8,FALSE))</f>
        <v>3.75</v>
      </c>
      <c r="E72" s="129">
        <v>41</v>
      </c>
      <c r="F72" s="130"/>
      <c r="G72" s="50"/>
      <c r="H72" s="51">
        <v>1</v>
      </c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>
        <v>50</v>
      </c>
      <c r="BB72" s="130"/>
      <c r="BC72" s="50">
        <v>1</v>
      </c>
      <c r="BD72" s="51"/>
      <c r="BE72" s="131">
        <f>E72+I72+M72+Q72+U72+Y72+AC72+AG72+AK72+AO72+AS72+AW72+BA72</f>
        <v>91</v>
      </c>
      <c r="BF72" s="132"/>
      <c r="BG72" s="81">
        <f>G72+K72+O72+S72+W72+AA72+AE72+AI72+AM72+AQ72+AU72+AY72+BC72</f>
        <v>1</v>
      </c>
      <c r="BH72" s="82">
        <f>H72+L72+P72+T72+X72+AB72+AF72+AJ72+AN72+AR72+AV72+AZ72+BD72</f>
        <v>1</v>
      </c>
    </row>
    <row r="73" spans="1:60" ht="15.75" thickBot="1">
      <c r="A73" s="145"/>
      <c r="B73" s="143"/>
      <c r="C73" s="133" t="s">
        <v>137</v>
      </c>
      <c r="D73" s="134"/>
      <c r="E73" s="135">
        <f>IF(ISERROR((E72-G72)/(60*H$60/$C72)),"",(E72-G72)/(60*H$60/$C72))</f>
        <v>0.82</v>
      </c>
      <c r="F73" s="136"/>
      <c r="G73" s="136">
        <f>IF(ISERROR(H72/(60*H$60/$D72)),"",H72/(60*H$60/$D72))</f>
        <v>8.3333333333333332E-3</v>
      </c>
      <c r="H73" s="137"/>
      <c r="I73" s="135">
        <f>IF(ISERROR((I72-K72)/(60*L$60/$C72)),"",(I72-K72)/(60*L$60/$C72))</f>
        <v>0</v>
      </c>
      <c r="J73" s="136"/>
      <c r="K73" s="136">
        <f>IF(ISERROR(L72/(60*L$60/$D72)),"",L72/(60*L$60/$D72))</f>
        <v>0</v>
      </c>
      <c r="L73" s="137"/>
      <c r="M73" s="135">
        <f>IF(ISERROR((M72-O72)/(60*P$60/$C72)),"",(M72-O72)/(60*P$60/$C72))</f>
        <v>0</v>
      </c>
      <c r="N73" s="136"/>
      <c r="O73" s="136">
        <f>IF(ISERROR(P72/(60*P$60/$D72)),"",P72/(60*P$60/$D72))</f>
        <v>0</v>
      </c>
      <c r="P73" s="137"/>
      <c r="Q73" s="135">
        <f>IF(ISERROR((Q72-S72)/(60*T$60/$C72)),"",(Q72-S72)/(60*T$60/$C72))</f>
        <v>0</v>
      </c>
      <c r="R73" s="136"/>
      <c r="S73" s="136">
        <f>IF(ISERROR(T72/(60*T$60/$D72)),"",T72/(60*T$60/$D72))</f>
        <v>0</v>
      </c>
      <c r="T73" s="137"/>
      <c r="U73" s="135">
        <f>IF(ISERROR((U72-W72)/(60*X$60/$C72)),"",(U72-W72)/(60*X$60/$C72))</f>
        <v>0</v>
      </c>
      <c r="V73" s="136"/>
      <c r="W73" s="136">
        <f>IF(ISERROR(X72/(60*X$60/$D72)),"",X72/(60*X$60/$D72))</f>
        <v>0</v>
      </c>
      <c r="X73" s="137"/>
      <c r="Y73" s="135">
        <f>IF(ISERROR((Y72-AA72)/(60*AB$60/$C72)),"",(Y72-AA72)/(60*AB$60/$C72))</f>
        <v>0</v>
      </c>
      <c r="Z73" s="136"/>
      <c r="AA73" s="136">
        <f>IF(ISERROR(AB72/(60*AB$60/$D72)),"",AB72/(60*AB$60/$D72))</f>
        <v>0</v>
      </c>
      <c r="AB73" s="137"/>
      <c r="AC73" s="135">
        <f>IF(ISERROR((AC72-AE72)/(60*AF$60/$C72)),"",(AC72-AE72)/(60*AF$60/$C72))</f>
        <v>0</v>
      </c>
      <c r="AD73" s="136"/>
      <c r="AE73" s="136">
        <f>IF(ISERROR(AF72/(60*AF$60/$D72)),"",AF72/(60*AF$60/$D72))</f>
        <v>0</v>
      </c>
      <c r="AF73" s="137"/>
      <c r="AG73" s="135">
        <f>IF(ISERROR((AG72-AI72)/(60*AJ$60/$C72)),"",(AG72-AI72)/(60*AJ$60/$C72))</f>
        <v>0</v>
      </c>
      <c r="AH73" s="136"/>
      <c r="AI73" s="136">
        <f>IF(ISERROR(AJ72/(60*AJ$60/$D72)),"",AJ72/(60*AJ$60/$D72))</f>
        <v>0</v>
      </c>
      <c r="AJ73" s="137"/>
      <c r="AK73" s="135">
        <f>IF(ISERROR((AK72-AM72)/(60*AN$60/$C72)),"",(AK72-AM72)/(60*AN$60/$C72))</f>
        <v>0</v>
      </c>
      <c r="AL73" s="136"/>
      <c r="AM73" s="136">
        <f>IF(ISERROR(AN72/(60*AN$60/$D72)),"",AN72/(60*AN$60/$D72))</f>
        <v>0</v>
      </c>
      <c r="AN73" s="137"/>
      <c r="AO73" s="135">
        <f>IF(ISERROR((AO72-AQ72)/(60*AR$60/$C72)),"",(AO72-AQ72)/(60*AR$60/$C72))</f>
        <v>0</v>
      </c>
      <c r="AP73" s="136"/>
      <c r="AQ73" s="136">
        <f>IF(ISERROR(AR72/(60*AR$60/$D72)),"",AR72/(60*AR$60/$D72))</f>
        <v>0</v>
      </c>
      <c r="AR73" s="137"/>
      <c r="AS73" s="135">
        <f>IF(ISERROR((AS72-AU72)/(60*AV$60/$C72)),"",(AS72-AU72)/(60*AV$60/$C72))</f>
        <v>0</v>
      </c>
      <c r="AT73" s="136"/>
      <c r="AU73" s="136">
        <f>IF(ISERROR(AV72/(60*AV$60/$D72)),"",AV72/(60*AV$60/$D72))</f>
        <v>0</v>
      </c>
      <c r="AV73" s="137"/>
      <c r="AW73" s="135">
        <f>IF(ISERROR((AW72-AY72)/(60*AZ$60/$C72)),"",(AW72-AY72)/(60*AZ$60/$C72))</f>
        <v>0</v>
      </c>
      <c r="AX73" s="136"/>
      <c r="AY73" s="136">
        <f>IF(ISERROR(AZ72/(60*AZ$60/$D72)),"",AZ72/(60*AZ$60/$D72))</f>
        <v>0</v>
      </c>
      <c r="AZ73" s="137"/>
      <c r="BA73" s="135">
        <f>IF(ISERROR((BA72-BC72)/(60*BD$60/$C72)),"",(BA72-BC72)/(60*BD$60/$C72))</f>
        <v>0.98</v>
      </c>
      <c r="BB73" s="136"/>
      <c r="BC73" s="136">
        <f>IF(ISERROR(BD72/(60*BD$60/$D72)),"",BD72/(60*BD$60/$D72))</f>
        <v>0</v>
      </c>
      <c r="BD73" s="137"/>
      <c r="BE73" s="138"/>
      <c r="BF73" s="139"/>
      <c r="BG73" s="53"/>
      <c r="BH73" s="54"/>
    </row>
    <row r="74" spans="1:60">
      <c r="A74" s="144" t="s">
        <v>31</v>
      </c>
      <c r="B74" s="142" t="str">
        <f>IF(ISERROR(VLOOKUP($A74,Varaosat!$A$2:$B$56,2,FALSE)),"",VLOOKUP($A74,Varaosat!$A$2:$B$56,2,FALSE))</f>
        <v>Varaosa 118</v>
      </c>
      <c r="C74" s="80">
        <f>IF(ISERROR(VLOOKUP($A74,Varaosat!$A$1:$H$54,7,FALSE)),"",VLOOKUP($A74,Varaosat!$A$1:$H$54,7,FALSE))</f>
        <v>21.428571428571427</v>
      </c>
      <c r="D74" s="80">
        <f>IF(ISERROR(VLOOKUP($A74,Varaosat!$A$1:$H$54,8,FALSE)),"",VLOOKUP($A74,Varaosat!$A$1:$H$54,8,FALSE))</f>
        <v>6.4285714285714288</v>
      </c>
      <c r="E74" s="129"/>
      <c r="F74" s="130"/>
      <c r="G74" s="50"/>
      <c r="H74" s="51"/>
      <c r="I74" s="129">
        <v>23</v>
      </c>
      <c r="J74" s="130"/>
      <c r="K74" s="50">
        <v>3</v>
      </c>
      <c r="L74" s="51">
        <v>2</v>
      </c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23</v>
      </c>
      <c r="BF74" s="132"/>
      <c r="BG74" s="81">
        <f>G74+K74+O74+S74+W74+AA74+AE74+AI74+AM74+AQ74+AU74+AY74+BC74</f>
        <v>3</v>
      </c>
      <c r="BH74" s="82">
        <f>H74+L74+P74+T74+X74+AB74+AF74+AJ74+AN74+AR74+AV74+AZ74+BD74</f>
        <v>2</v>
      </c>
    </row>
    <row r="75" spans="1:60" ht="15.75" thickBot="1">
      <c r="A75" s="145"/>
      <c r="B75" s="143"/>
      <c r="C75" s="133" t="s">
        <v>137</v>
      </c>
      <c r="D75" s="134"/>
      <c r="E75" s="135">
        <f>IF(ISERROR((E74-G74)/(60*H$60/$C74)),"",(E74-G74)/(60*H$60/$C74))</f>
        <v>0</v>
      </c>
      <c r="F75" s="136"/>
      <c r="G75" s="136">
        <f>IF(ISERROR(H74/(60*H$60/$D74)),"",H74/(60*H$60/$D74))</f>
        <v>0</v>
      </c>
      <c r="H75" s="137"/>
      <c r="I75" s="135">
        <f>IF(ISERROR((I74-K74)/(60*L$60/$C74)),"",(I74-K74)/(60*L$60/$C74))</f>
        <v>0.95238095238095233</v>
      </c>
      <c r="J75" s="136"/>
      <c r="K75" s="136">
        <f>IF(ISERROR(L74/(60*L$60/$D74)),"",L74/(60*L$60/$D74))</f>
        <v>2.8571428571428571E-2</v>
      </c>
      <c r="L75" s="137"/>
      <c r="M75" s="135">
        <f>IF(ISERROR((M74-O74)/(60*P$60/$C74)),"",(M74-O74)/(60*P$60/$C74))</f>
        <v>0</v>
      </c>
      <c r="N75" s="136"/>
      <c r="O75" s="136">
        <f>IF(ISERROR(P74/(60*P$60/$D74)),"",P74/(60*P$60/$D74))</f>
        <v>0</v>
      </c>
      <c r="P75" s="137"/>
      <c r="Q75" s="135">
        <f>IF(ISERROR((Q74-S74)/(60*T$60/$C74)),"",(Q74-S74)/(60*T$60/$C74))</f>
        <v>0</v>
      </c>
      <c r="R75" s="136"/>
      <c r="S75" s="136">
        <f>IF(ISERROR(T74/(60*T$60/$D74)),"",T74/(60*T$60/$D74))</f>
        <v>0</v>
      </c>
      <c r="T75" s="137"/>
      <c r="U75" s="135">
        <f>IF(ISERROR((U74-W74)/(60*X$60/$C74)),"",(U74-W74)/(60*X$60/$C74))</f>
        <v>0</v>
      </c>
      <c r="V75" s="136"/>
      <c r="W75" s="136">
        <f>IF(ISERROR(X74/(60*X$60/$D74)),"",X74/(60*X$60/$D74))</f>
        <v>0</v>
      </c>
      <c r="X75" s="137"/>
      <c r="Y75" s="135">
        <f>IF(ISERROR((Y74-AA74)/(60*AB$60/$C74)),"",(Y74-AA74)/(60*AB$60/$C74))</f>
        <v>0</v>
      </c>
      <c r="Z75" s="136"/>
      <c r="AA75" s="136">
        <f>IF(ISERROR(AB74/(60*AB$60/$D74)),"",AB74/(60*AB$60/$D74))</f>
        <v>0</v>
      </c>
      <c r="AB75" s="137"/>
      <c r="AC75" s="135">
        <f>IF(ISERROR((AC74-AE74)/(60*AF$60/$C74)),"",(AC74-AE74)/(60*AF$60/$C74))</f>
        <v>0</v>
      </c>
      <c r="AD75" s="136"/>
      <c r="AE75" s="136">
        <f>IF(ISERROR(AF74/(60*AF$60/$D74)),"",AF74/(60*AF$60/$D74))</f>
        <v>0</v>
      </c>
      <c r="AF75" s="137"/>
      <c r="AG75" s="135">
        <f>IF(ISERROR((AG74-AI74)/(60*AJ$60/$C74)),"",(AG74-AI74)/(60*AJ$60/$C74))</f>
        <v>0</v>
      </c>
      <c r="AH75" s="136"/>
      <c r="AI75" s="136">
        <f>IF(ISERROR(AJ74/(60*AJ$60/$D74)),"",AJ74/(60*AJ$60/$D74))</f>
        <v>0</v>
      </c>
      <c r="AJ75" s="137"/>
      <c r="AK75" s="135">
        <f>IF(ISERROR((AK74-AM74)/(60*AN$60/$C74)),"",(AK74-AM74)/(60*AN$60/$C74))</f>
        <v>0</v>
      </c>
      <c r="AL75" s="136"/>
      <c r="AM75" s="136">
        <f>IF(ISERROR(AN74/(60*AN$60/$D74)),"",AN74/(60*AN$60/$D74))</f>
        <v>0</v>
      </c>
      <c r="AN75" s="137"/>
      <c r="AO75" s="135">
        <f>IF(ISERROR((AO74-AQ74)/(60*AR$60/$C74)),"",(AO74-AQ74)/(60*AR$60/$C74))</f>
        <v>0</v>
      </c>
      <c r="AP75" s="136"/>
      <c r="AQ75" s="136">
        <f>IF(ISERROR(AR74/(60*AR$60/$D74)),"",AR74/(60*AR$60/$D74))</f>
        <v>0</v>
      </c>
      <c r="AR75" s="137"/>
      <c r="AS75" s="135">
        <f>IF(ISERROR((AS74-AU74)/(60*AV$60/$C74)),"",(AS74-AU74)/(60*AV$60/$C74))</f>
        <v>0</v>
      </c>
      <c r="AT75" s="136"/>
      <c r="AU75" s="136">
        <f>IF(ISERROR(AV74/(60*AV$60/$D74)),"",AV74/(60*AV$60/$D74))</f>
        <v>0</v>
      </c>
      <c r="AV75" s="137"/>
      <c r="AW75" s="135">
        <f>IF(ISERROR((AW74-AY74)/(60*AZ$60/$C74)),"",(AW74-AY74)/(60*AZ$60/$C74))</f>
        <v>0</v>
      </c>
      <c r="AX75" s="136"/>
      <c r="AY75" s="136">
        <f>IF(ISERROR(AZ74/(60*AZ$60/$D74)),"",AZ74/(60*AZ$60/$D74))</f>
        <v>0</v>
      </c>
      <c r="AZ75" s="137"/>
      <c r="BA75" s="135">
        <f>IF(ISERROR((BA74-BC74)/(60*BD$60/$C74)),"",(BA74-BC74)/(60*BD$60/$C74))</f>
        <v>0</v>
      </c>
      <c r="BB75" s="136"/>
      <c r="BC75" s="136">
        <f>IF(ISERROR(BD74/(60*BD$60/$D74)),"",BD74/(60*BD$60/$D74))</f>
        <v>0</v>
      </c>
      <c r="BD75" s="137"/>
      <c r="BE75" s="138"/>
      <c r="BF75" s="139"/>
      <c r="BG75" s="53"/>
      <c r="BH75" s="54"/>
    </row>
    <row r="76" spans="1:60">
      <c r="A76" s="144" t="s">
        <v>30</v>
      </c>
      <c r="B76" s="142" t="str">
        <f>IF(ISERROR(VLOOKUP($A76,Varaosat!$A$2:$B$56,2,FALSE)),"",VLOOKUP($A76,Varaosat!$A$2:$B$56,2,FALSE))</f>
        <v>Varaosa 117</v>
      </c>
      <c r="C76" s="80">
        <f>IF(ISERROR(VLOOKUP($A76,Varaosat!$A$1:$H$54,7,FALSE)),"",VLOOKUP($A76,Varaosat!$A$1:$H$54,7,FALSE))</f>
        <v>37.5</v>
      </c>
      <c r="D76" s="80">
        <f>IF(ISERROR(VLOOKUP($A76,Varaosat!$A$1:$H$54,8,FALSE)),"",VLOOKUP($A76,Varaosat!$A$1:$H$54,8,FALSE))</f>
        <v>8.8235294117647065</v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>
        <v>8</v>
      </c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8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5"/>
      <c r="B77" s="143"/>
      <c r="C77" s="133" t="s">
        <v>137</v>
      </c>
      <c r="D77" s="134"/>
      <c r="E77" s="135">
        <f>IF(ISERROR((E76-G76)/(60*H$60/$C76)),"",(E76-G76)/(60*H$60/$C76))</f>
        <v>0</v>
      </c>
      <c r="F77" s="136"/>
      <c r="G77" s="136">
        <f>IF(ISERROR(H76/(60*H$60/$D76)),"",H76/(60*H$60/$D76))</f>
        <v>0</v>
      </c>
      <c r="H77" s="137"/>
      <c r="I77" s="135">
        <f>IF(ISERROR((I76-K76)/(60*L$60/$C76)),"",(I76-K76)/(60*L$60/$C76))</f>
        <v>0</v>
      </c>
      <c r="J77" s="136"/>
      <c r="K77" s="136">
        <f>IF(ISERROR(L76/(60*L$60/$D76)),"",L76/(60*L$60/$D76))</f>
        <v>0</v>
      </c>
      <c r="L77" s="137"/>
      <c r="M77" s="135">
        <f>IF(ISERROR((M76-O76)/(60*P$60/$C76)),"",(M76-O76)/(60*P$60/$C76))</f>
        <v>0</v>
      </c>
      <c r="N77" s="136"/>
      <c r="O77" s="136">
        <f>IF(ISERROR(P76/(60*P$60/$D76)),"",P76/(60*P$60/$D76))</f>
        <v>0</v>
      </c>
      <c r="P77" s="137"/>
      <c r="Q77" s="135">
        <f>IF(ISERROR((Q76-S76)/(60*T$60/$C76)),"",(Q76-S76)/(60*T$60/$C76))</f>
        <v>0</v>
      </c>
      <c r="R77" s="136"/>
      <c r="S77" s="136">
        <f>IF(ISERROR(T76/(60*T$60/$D76)),"",T76/(60*T$60/$D76))</f>
        <v>0</v>
      </c>
      <c r="T77" s="137"/>
      <c r="U77" s="135">
        <f>IF(ISERROR((U76-W76)/(60*X$60/$C76)),"",(U76-W76)/(60*X$60/$C76))</f>
        <v>0</v>
      </c>
      <c r="V77" s="136"/>
      <c r="W77" s="136">
        <f>IF(ISERROR(X76/(60*X$60/$D76)),"",X76/(60*X$60/$D76))</f>
        <v>0</v>
      </c>
      <c r="X77" s="137"/>
      <c r="Y77" s="135">
        <f>IF(ISERROR((Y76-AA76)/(60*AB$60/$C76)),"",(Y76-AA76)/(60*AB$60/$C76))</f>
        <v>0</v>
      </c>
      <c r="Z77" s="136"/>
      <c r="AA77" s="136">
        <f>IF(ISERROR(AB76/(60*AB$60/$D76)),"",AB76/(60*AB$60/$D76))</f>
        <v>0</v>
      </c>
      <c r="AB77" s="137"/>
      <c r="AC77" s="135">
        <f>IF(ISERROR((AC76-AE76)/(60*AF$60/$C76)),"",(AC76-AE76)/(60*AF$60/$C76))</f>
        <v>0</v>
      </c>
      <c r="AD77" s="136"/>
      <c r="AE77" s="136">
        <f>IF(ISERROR(AF76/(60*AF$60/$D76)),"",AF76/(60*AF$60/$D76))</f>
        <v>0</v>
      </c>
      <c r="AF77" s="137"/>
      <c r="AG77" s="135">
        <f>IF(ISERROR((AG76-AI76)/(60*AJ$60/$C76)),"",(AG76-AI76)/(60*AJ$60/$C76))</f>
        <v>0</v>
      </c>
      <c r="AH77" s="136"/>
      <c r="AI77" s="136">
        <f>IF(ISERROR(AJ76/(60*AJ$60/$D76)),"",AJ76/(60*AJ$60/$D76))</f>
        <v>0</v>
      </c>
      <c r="AJ77" s="137"/>
      <c r="AK77" s="135">
        <f>IF(ISERROR((AK76-AM76)/(60*AN$60/$C76)),"",(AK76-AM76)/(60*AN$60/$C76))</f>
        <v>0.66666666666666663</v>
      </c>
      <c r="AL77" s="136"/>
      <c r="AM77" s="136">
        <f>IF(ISERROR(AN76/(60*AN$60/$D76)),"",AN76/(60*AN$60/$D76))</f>
        <v>0</v>
      </c>
      <c r="AN77" s="137"/>
      <c r="AO77" s="135">
        <f>IF(ISERROR((AO76-AQ76)/(60*AR$60/$C76)),"",(AO76-AQ76)/(60*AR$60/$C76))</f>
        <v>0</v>
      </c>
      <c r="AP77" s="136"/>
      <c r="AQ77" s="136">
        <f>IF(ISERROR(AR76/(60*AR$60/$D76)),"",AR76/(60*AR$60/$D76))</f>
        <v>0</v>
      </c>
      <c r="AR77" s="137"/>
      <c r="AS77" s="135">
        <f>IF(ISERROR((AS76-AU76)/(60*AV$60/$C76)),"",(AS76-AU76)/(60*AV$60/$C76))</f>
        <v>0</v>
      </c>
      <c r="AT77" s="136"/>
      <c r="AU77" s="136">
        <f>IF(ISERROR(AV76/(60*AV$60/$D76)),"",AV76/(60*AV$60/$D76))</f>
        <v>0</v>
      </c>
      <c r="AV77" s="137"/>
      <c r="AW77" s="135">
        <f>IF(ISERROR((AW76-AY76)/(60*AZ$60/$C76)),"",(AW76-AY76)/(60*AZ$60/$C76))</f>
        <v>0</v>
      </c>
      <c r="AX77" s="136"/>
      <c r="AY77" s="136">
        <f>IF(ISERROR(AZ76/(60*AZ$60/$D76)),"",AZ76/(60*AZ$60/$D76))</f>
        <v>0</v>
      </c>
      <c r="AZ77" s="137"/>
      <c r="BA77" s="135">
        <f>IF(ISERROR((BA76-BC76)/(60*BD$60/$C76)),"",(BA76-BC76)/(60*BD$60/$C76))</f>
        <v>0</v>
      </c>
      <c r="BB77" s="136"/>
      <c r="BC77" s="136">
        <f>IF(ISERROR(BD76/(60*BD$60/$D76)),"",BD76/(60*BD$60/$D76))</f>
        <v>0</v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4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5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0.82</v>
      </c>
      <c r="F106" s="150"/>
      <c r="G106" s="147">
        <f>SUM(G63,G65,G67,G69,G71,G73,G75,G77,G79,G81,G83,G85,G87,G89,G91,G93,G95,G97,G99,G101,G103,G105)</f>
        <v>8.3333333333333332E-3</v>
      </c>
      <c r="H106" s="148"/>
      <c r="I106" s="149">
        <f t="shared" ref="I106" si="24">SUM(I63,I65,I67,I69,I71,I73,I75,I77,I79,I81,I83,I85,I87,I89,I91,I93,I95,I97,I99,I101,I103,I105)</f>
        <v>0.95238095238095233</v>
      </c>
      <c r="J106" s="147"/>
      <c r="K106" s="147">
        <f t="shared" ref="K106" si="25">SUM(K63,K65,K67,K69,K71,K73,K75,K77,K79,K81,K83,K85,K87,K89,K91,K93,K95,K97,K99,K101,K103,K105)</f>
        <v>2.8571428571428571E-2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1.3361486486486487</v>
      </c>
      <c r="R106" s="147"/>
      <c r="S106" s="147">
        <f t="shared" ref="S106" si="29">SUM(S63,S65,S67,S69,S71,S73,S75,S77,S79,S81,S83,S85,S87,S89,S91,S93,S95,S97,S99,S101,S103,S105)</f>
        <v>7.6923076923076927E-3</v>
      </c>
      <c r="T106" s="148"/>
      <c r="U106" s="149">
        <f t="shared" ref="U106" si="30">SUM(U63,U65,U67,U69,U71,U73,U75,U77,U79,U81,U83,U85,U87,U89,U91,U93,U95,U97,U99,U101,U103,U105)</f>
        <v>1.5263157894736843</v>
      </c>
      <c r="V106" s="147"/>
      <c r="W106" s="147">
        <f t="shared" ref="W106" si="31">SUM(W63,W65,W67,W69,W71,W73,W75,W77,W79,W81,W83,W85,W87,W89,W91,W93,W95,W97,W99,W101,W103,W105)</f>
        <v>0.10476190476190476</v>
      </c>
      <c r="X106" s="148"/>
      <c r="Y106" s="149">
        <f t="shared" ref="Y106" si="32">SUM(Y63,Y65,Y67,Y69,Y71,Y73,Y75,Y77,Y79,Y81,Y83,Y85,Y87,Y89,Y91,Y93,Y95,Y97,Y99,Y101,Y103,Y105)</f>
        <v>1.3666666666666667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1.3513513513513513</v>
      </c>
      <c r="AH106" s="147"/>
      <c r="AI106" s="147">
        <f t="shared" ref="AI106" si="37">SUM(AI63,AI65,AI67,AI69,AI71,AI73,AI75,AI77,AI79,AI81,AI83,AI85,AI87,AI89,AI91,AI93,AI95,AI97,AI99,AI101,AI103,AI105)</f>
        <v>3.0769230769230771E-2</v>
      </c>
      <c r="AJ106" s="148"/>
      <c r="AK106" s="149">
        <f t="shared" ref="AK106" si="38">SUM(AK63,AK65,AK67,AK69,AK71,AK73,AK75,AK77,AK79,AK81,AK83,AK85,AK87,AK89,AK91,AK93,AK95,AK97,AK99,AK101,AK103,AK105)</f>
        <v>1.4561403508771931</v>
      </c>
      <c r="AL106" s="147"/>
      <c r="AM106" s="147">
        <f t="shared" ref="AM106" si="39">SUM(AM63,AM65,AM67,AM69,AM71,AM73,AM75,AM77,AM79,AM81,AM83,AM85,AM87,AM89,AM91,AM93,AM95,AM97,AM99,AM101,AM103,AM105)</f>
        <v>1.9047619047619049E-2</v>
      </c>
      <c r="AN106" s="148"/>
      <c r="AO106" s="149">
        <f t="shared" ref="AO106" si="40">SUM(AO63,AO65,AO67,AO69,AO71,AO73,AO75,AO77,AO79,AO81,AO83,AO85,AO87,AO89,AO91,AO93,AO95,AO97,AO99,AO101,AO103,AO105)</f>
        <v>0.8075980392156864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0.25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0.98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10.846601798614184</v>
      </c>
      <c r="BF106" s="152"/>
      <c r="BG106" s="153">
        <f>SUM(G106,K106,O106,S106,W106,AA106,AE106,AI106,AM106,AQ106,AU106,AY106,BC106)</f>
        <v>0.19917582417582419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88"/>
      <c r="F111" s="189"/>
      <c r="G111" s="189"/>
      <c r="H111" s="190"/>
      <c r="I111" s="110">
        <v>92890</v>
      </c>
      <c r="J111" s="111"/>
      <c r="K111" s="111"/>
      <c r="L111" s="112"/>
      <c r="M111" s="110">
        <v>92962</v>
      </c>
      <c r="N111" s="111"/>
      <c r="O111" s="111"/>
      <c r="P111" s="112"/>
      <c r="Q111" s="110">
        <v>92100</v>
      </c>
      <c r="R111" s="111"/>
      <c r="S111" s="111"/>
      <c r="T111" s="112"/>
      <c r="U111" s="110">
        <v>92041</v>
      </c>
      <c r="V111" s="111"/>
      <c r="W111" s="111"/>
      <c r="X111" s="112"/>
      <c r="Y111" s="110">
        <v>92247</v>
      </c>
      <c r="Z111" s="111"/>
      <c r="AA111" s="111"/>
      <c r="AB111" s="112"/>
      <c r="AC111" s="110">
        <v>92057</v>
      </c>
      <c r="AD111" s="111"/>
      <c r="AE111" s="111"/>
      <c r="AF111" s="112"/>
      <c r="AG111" s="110">
        <v>92008</v>
      </c>
      <c r="AH111" s="111"/>
      <c r="AI111" s="111"/>
      <c r="AJ111" s="112"/>
      <c r="AK111" s="110">
        <v>92058</v>
      </c>
      <c r="AL111" s="111"/>
      <c r="AM111" s="111"/>
      <c r="AN111" s="112"/>
      <c r="AO111" s="110">
        <v>92074</v>
      </c>
      <c r="AP111" s="111"/>
      <c r="AQ111" s="111"/>
      <c r="AR111" s="112"/>
      <c r="AS111" s="110">
        <v>92103</v>
      </c>
      <c r="AT111" s="111"/>
      <c r="AU111" s="111"/>
      <c r="AV111" s="112"/>
      <c r="AW111" s="110">
        <v>92043</v>
      </c>
      <c r="AX111" s="111"/>
      <c r="AY111" s="111"/>
      <c r="AZ111" s="112"/>
      <c r="BA111" s="110">
        <v>92999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77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84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29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10</v>
      </c>
      <c r="V112" s="124"/>
      <c r="W112" s="124"/>
      <c r="X112" s="125"/>
      <c r="Y112" s="123" t="str">
        <f>IF(ISERROR(VLOOKUP(Y$111,Työntekijät!$A$2:$B$86,2,FALSE)),"",(VLOOKUP(Y$111,Työntekijät!$A$2:$B$86,2,FALSE)))</f>
        <v>Sukunimi 51</v>
      </c>
      <c r="Z112" s="124"/>
      <c r="AA112" s="124"/>
      <c r="AB112" s="125"/>
      <c r="AC112" s="123" t="str">
        <f>IF(ISERROR(VLOOKUP(AC$111,Työntekijät!$A$2:$B$86,2,FALSE)),"",(VLOOKUP(AC$111,Työntekijät!$A$2:$B$86,2,FALSE)))</f>
        <v>Sukunimi 14</v>
      </c>
      <c r="AD112" s="124"/>
      <c r="AE112" s="124"/>
      <c r="AF112" s="125"/>
      <c r="AG112" s="123" t="str">
        <f>IF(ISERROR(VLOOKUP(AG$111,Työntekijät!$A$2:$B$86,2,FALSE)),"",(VLOOKUP(AG$111,Työntekijät!$A$2:$B$86,2,FALSE)))</f>
        <v>Sukunimi 4</v>
      </c>
      <c r="AH112" s="124"/>
      <c r="AI112" s="124"/>
      <c r="AJ112" s="125"/>
      <c r="AK112" s="123" t="str">
        <f>IF(ISERROR(VLOOKUP(AK$111,Työntekijät!$A$2:$B$86,2,FALSE)),"",(VLOOKUP(AK$111,Työntekijät!$A$2:$B$86,2,FALSE)))</f>
        <v>Sukunimi 15</v>
      </c>
      <c r="AL112" s="124"/>
      <c r="AM112" s="124"/>
      <c r="AN112" s="125"/>
      <c r="AO112" s="123" t="str">
        <f>IF(ISERROR(VLOOKUP(AO$111,Työntekijät!$A$2:$B$86,2,FALSE)),"",(VLOOKUP(AO$111,Työntekijät!$A$2:$B$86,2,FALSE)))</f>
        <v>Sukunimi 20</v>
      </c>
      <c r="AP112" s="124"/>
      <c r="AQ112" s="124"/>
      <c r="AR112" s="125"/>
      <c r="AS112" s="123" t="str">
        <f>IF(ISERROR(VLOOKUP(AS$111,Työntekijät!$A$2:$B$86,2,FALSE)),"",(VLOOKUP(AS$111,Työntekijät!$A$2:$B$86,2,FALSE)))</f>
        <v>Sukunimi 32</v>
      </c>
      <c r="AT112" s="124"/>
      <c r="AU112" s="124"/>
      <c r="AV112" s="125"/>
      <c r="AW112" s="123" t="str">
        <f>IF(ISERROR(VLOOKUP(AW$111,Työntekijät!$A$2:$B$86,2,FALSE)),"",(VLOOKUP(AW$111,Työntekijät!$A$2:$B$86,2,FALSE)))</f>
        <v>Sukunimi 11</v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85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43397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2</v>
      </c>
      <c r="B115" s="142" t="str">
        <f>IF(ISERROR(VLOOKUP($A115,Varaosat!$A$2:$B$56,2,FALSE)),"",VLOOKUP($A115,Varaosat!$A$2:$B$56,2,FALSE))</f>
        <v>Varaosa 101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6.4285714285714288</v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>
        <v>40</v>
      </c>
      <c r="Z115" s="130"/>
      <c r="AA115" s="50">
        <v>2</v>
      </c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40</v>
      </c>
      <c r="BF115" s="132"/>
      <c r="BG115" s="81">
        <f>G115+K115+O115+S115+W115+AA115+AE115+AI115+AM115+AQ115+AU115+AY115+BC115</f>
        <v>2</v>
      </c>
      <c r="BH115" s="82">
        <f>H115+L115+P115+T115+X115+AB115+AF115+AJ115+AN115+AR115+AV115+AZ115+BD115</f>
        <v>0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</v>
      </c>
      <c r="J116" s="136"/>
      <c r="K116" s="136">
        <f>IF(ISERROR(L115/(60*L$113/$D115)),"",L115/(60*L$113/$D115))</f>
        <v>0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1.2666666666666666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0</v>
      </c>
      <c r="AD116" s="136"/>
      <c r="AE116" s="136">
        <f>IF(ISERROR(AF115/(60*AF$113/$D115)),"",AF115/(60*AF$113/$D115))</f>
        <v>0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16</v>
      </c>
      <c r="B117" s="142" t="str">
        <f>IF(ISERROR(VLOOKUP($A117,Varaosat!$A$2:$B$56,2,FALSE)),"",VLOOKUP($A117,Varaosat!$A$2:$B$56,2,FALSE))</f>
        <v>Varaosa 108</v>
      </c>
      <c r="C117" s="80">
        <f>IF(ISERROR(VLOOKUP($A117,Varaosat!$A$1:$H$54,7,FALSE)),"",VLOOKUP($A117,Varaosat!$A$1:$H$54,7,FALSE))</f>
        <v>11.842105263157896</v>
      </c>
      <c r="D117" s="83">
        <f>IF(ISERROR(VLOOKUP($A117,Varaosat!$A$1:$H$54,8,FALSE)),"",VLOOKUP($A117,Varaosat!$A$1:$H$54,8,FALSE))</f>
        <v>4.2857142857142856</v>
      </c>
      <c r="E117" s="129"/>
      <c r="F117" s="130"/>
      <c r="G117" s="50"/>
      <c r="H117" s="51"/>
      <c r="I117" s="129"/>
      <c r="J117" s="130"/>
      <c r="K117" s="50"/>
      <c r="L117" s="51"/>
      <c r="M117" s="129">
        <v>45</v>
      </c>
      <c r="N117" s="130"/>
      <c r="O117" s="50"/>
      <c r="P117" s="51">
        <v>3</v>
      </c>
      <c r="Q117" s="129">
        <v>6</v>
      </c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>
        <v>13</v>
      </c>
      <c r="AP117" s="130"/>
      <c r="AQ117" s="50"/>
      <c r="AR117" s="51">
        <v>1</v>
      </c>
      <c r="AS117" s="129">
        <v>8</v>
      </c>
      <c r="AT117" s="130"/>
      <c r="AU117" s="50">
        <v>1</v>
      </c>
      <c r="AV117" s="51"/>
      <c r="AW117" s="129">
        <v>20</v>
      </c>
      <c r="AX117" s="130"/>
      <c r="AY117" s="50">
        <v>1</v>
      </c>
      <c r="AZ117" s="51">
        <v>3</v>
      </c>
      <c r="BA117" s="129"/>
      <c r="BB117" s="130"/>
      <c r="BC117" s="50"/>
      <c r="BD117" s="51"/>
      <c r="BE117" s="131">
        <f>E117+I117+M117+Q117+U117+Y117+AC117+AG117+AK117+AO117+AS117+AW117+BA117</f>
        <v>92</v>
      </c>
      <c r="BF117" s="132"/>
      <c r="BG117" s="81">
        <f>G117+K117+O117+S117+W117+AA117+AE117+AI117+AM117+AQ117+AU117+AY117+BC117</f>
        <v>2</v>
      </c>
      <c r="BH117" s="82">
        <f>H117+L117+P117+T117+X117+AB117+AF117+AJ117+AN117+AR117+AV117+AZ117+BD117</f>
        <v>7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1.1842105263157894</v>
      </c>
      <c r="N118" s="136"/>
      <c r="O118" s="136">
        <f>IF(ISERROR(P117/(60*P$113/$D117)),"",P117/(60*P$113/$D117))</f>
        <v>2.8571428571428571E-2</v>
      </c>
      <c r="P118" s="137"/>
      <c r="Q118" s="135">
        <f>IF(ISERROR((Q117-S117)/(60*T$113/$C117)),"",(Q117-S117)/(60*T$113/$C117))</f>
        <v>0.15789473684210525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0</v>
      </c>
      <c r="V118" s="136"/>
      <c r="W118" s="136">
        <f>IF(ISERROR(X117/(60*X$113/$D117)),"",X117/(60*X$113/$D117))</f>
        <v>0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0.34210526315789475</v>
      </c>
      <c r="AP118" s="136"/>
      <c r="AQ118" s="136">
        <f>IF(ISERROR(AR117/(60*AR$113/$D117)),"",AR117/(60*AR$113/$D117))</f>
        <v>9.5238095238095247E-3</v>
      </c>
      <c r="AR118" s="137"/>
      <c r="AS118" s="135">
        <f>IF(ISERROR((AS117-AU117)/(60*AV$113/$C117)),"",(AS117-AU117)/(60*AV$113/$C117))</f>
        <v>0.18421052631578946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0.5</v>
      </c>
      <c r="AX118" s="136"/>
      <c r="AY118" s="136">
        <f>IF(ISERROR(AZ117/(60*AZ$113/$D117)),"",AZ117/(60*AZ$113/$D117))</f>
        <v>2.8571428571428571E-2</v>
      </c>
      <c r="AZ118" s="137"/>
      <c r="BA118" s="135">
        <f>IF(ISERROR((BA117-BC117)/(60*BD$113/$C117)),"",(BA117-BC117)/(60*BD$113/$C117))</f>
        <v>0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93</v>
      </c>
      <c r="B119" s="142" t="str">
        <f>IF(ISERROR(VLOOKUP($A119,Varaosat!$A$2:$B$56,2,FALSE)),"",VLOOKUP($A119,Varaosat!$A$2:$B$56,2,FALSE))</f>
        <v>Varaosa 150</v>
      </c>
      <c r="C119" s="80">
        <f>IF(ISERROR(VLOOKUP($A119,Varaosat!$A$1:$H$54,7,FALSE)),"",VLOOKUP($A119,Varaosat!$A$1:$H$54,7,FALSE))</f>
        <v>9</v>
      </c>
      <c r="D119" s="83">
        <f>IF(ISERROR(VLOOKUP($A119,Varaosat!$A$1:$H$54,8,FALSE)),"",VLOOKUP($A119,Varaosat!$A$1:$H$54,8,FALSE))</f>
        <v>3.75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>
        <v>43</v>
      </c>
      <c r="AH119" s="130"/>
      <c r="AI119" s="50">
        <v>3</v>
      </c>
      <c r="AJ119" s="51">
        <v>2</v>
      </c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>
        <v>20</v>
      </c>
      <c r="BB119" s="130"/>
      <c r="BC119" s="50"/>
      <c r="BD119" s="51">
        <v>1</v>
      </c>
      <c r="BE119" s="131">
        <f>E119+I119+M119+Q119+U119+Y119+AC119+AG119+AK119+AO119+AS119+AW119+BA119</f>
        <v>63</v>
      </c>
      <c r="BF119" s="132"/>
      <c r="BG119" s="81">
        <f>G119+K119+O119+S119+W119+AA119+AE119+AI119+AM119+AQ119+AU119+AY119+BC119</f>
        <v>3</v>
      </c>
      <c r="BH119" s="82">
        <f>H119+L119+P119+T119+X119+AB119+AF119+AJ119+AN119+AR119+AV119+AZ119+BD119</f>
        <v>3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0.8</v>
      </c>
      <c r="AH120" s="136"/>
      <c r="AI120" s="136">
        <f>IF(ISERROR(AJ119/(60*AJ$113/$D119)),"",AJ119/(60*AJ$113/$D119))</f>
        <v>1.6666666666666666E-2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0.4</v>
      </c>
      <c r="BB120" s="136"/>
      <c r="BC120" s="136">
        <f>IF(ISERROR(BD119/(60*BD$113/$D119)),"",BD119/(60*BD$113/$D119))</f>
        <v>8.3333333333333332E-3</v>
      </c>
      <c r="BD120" s="137"/>
      <c r="BE120" s="138"/>
      <c r="BF120" s="139"/>
      <c r="BG120" s="53"/>
      <c r="BH120" s="54"/>
    </row>
    <row r="121" spans="1:60">
      <c r="A121" s="144" t="s">
        <v>30</v>
      </c>
      <c r="B121" s="142" t="str">
        <f>IF(ISERROR(VLOOKUP($A121,Varaosat!$A$2:$B$56,2,FALSE)),"",VLOOKUP($A121,Varaosat!$A$2:$B$56,2,FALSE))</f>
        <v>Varaosa 117</v>
      </c>
      <c r="C121" s="80">
        <f>IF(ISERROR(VLOOKUP($A121,Varaosat!$A$1:$H$54,7,FALSE)),"",VLOOKUP($A121,Varaosat!$A$1:$H$54,7,FALSE))</f>
        <v>37.5</v>
      </c>
      <c r="D121" s="83">
        <f>IF(ISERROR(VLOOKUP($A121,Varaosat!$A$1:$H$54,8,FALSE)),"",VLOOKUP($A121,Varaosat!$A$1:$H$54,8,FALSE))</f>
        <v>8.8235294117647065</v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>
        <v>20</v>
      </c>
      <c r="AD121" s="130"/>
      <c r="AE121" s="50">
        <v>4</v>
      </c>
      <c r="AF121" s="51">
        <v>2</v>
      </c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20</v>
      </c>
      <c r="BF121" s="132"/>
      <c r="BG121" s="81">
        <f>G121+K121+O121+S121+W121+AA121+AE121+AI121+AM121+AQ121+AU121+AY121+BC121</f>
        <v>4</v>
      </c>
      <c r="BH121" s="82">
        <f>H121+L121+P121+T121+X121+AB121+AF121+AJ121+AN121+AR121+AV121+AZ121+BD121</f>
        <v>2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1.3333333333333333</v>
      </c>
      <c r="AD122" s="136"/>
      <c r="AE122" s="136">
        <f>IF(ISERROR(AF121/(60*AF$113/$D121)),"",AF121/(60*AF$113/$D121))</f>
        <v>3.921568627450981E-2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31</v>
      </c>
      <c r="B123" s="142" t="str">
        <f>IF(ISERROR(VLOOKUP($A123,Varaosat!$A$2:$B$56,2,FALSE)),"",VLOOKUP($A123,Varaosat!$A$2:$B$56,2,FALSE))</f>
        <v>Varaosa 118</v>
      </c>
      <c r="C123" s="80">
        <f>IF(ISERROR(VLOOKUP($A123,Varaosat!$A$1:$H$54,7,FALSE)),"",VLOOKUP($A123,Varaosat!$A$1:$H$54,7,FALSE))</f>
        <v>21.428571428571427</v>
      </c>
      <c r="D123" s="83">
        <f>IF(ISERROR(VLOOKUP($A123,Varaosat!$A$1:$H$54,8,FALSE)),"",VLOOKUP($A123,Varaosat!$A$1:$H$54,8,FALSE))</f>
        <v>6.4285714285714288</v>
      </c>
      <c r="E123" s="129"/>
      <c r="F123" s="130"/>
      <c r="G123" s="50"/>
      <c r="H123" s="51"/>
      <c r="I123" s="129">
        <v>21</v>
      </c>
      <c r="J123" s="130"/>
      <c r="K123" s="50"/>
      <c r="L123" s="51">
        <v>1</v>
      </c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21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1</v>
      </c>
      <c r="J124" s="136"/>
      <c r="K124" s="136">
        <f>IF(ISERROR(L123/(60*L$113/$D123)),"",L123/(60*L$113/$D123))</f>
        <v>1.4285714285714285E-2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 t="s">
        <v>4</v>
      </c>
      <c r="B125" s="142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>
        <v>7</v>
      </c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>
        <v>7</v>
      </c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14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>
        <f>IF(ISERROR((E125-G125)/(60*H$113/$C125)),"",(E125-G125)/(60*H$113/$C125))</f>
        <v>0</v>
      </c>
      <c r="F126" s="136"/>
      <c r="G126" s="136">
        <f>IF(ISERROR(H125/(60*H$113/$D125)),"",H125/(60*H$113/$D125))</f>
        <v>0</v>
      </c>
      <c r="H126" s="137"/>
      <c r="I126" s="135">
        <f>IF(ISERROR((I125-K125)/(60*L$113/$C125)),"",(I125-K125)/(60*L$113/$C125))</f>
        <v>0</v>
      </c>
      <c r="J126" s="136"/>
      <c r="K126" s="136">
        <f>IF(ISERROR(L125/(60*L$113/$D125)),"",L125/(60*L$113/$D125))</f>
        <v>0</v>
      </c>
      <c r="L126" s="137"/>
      <c r="M126" s="135">
        <f>IF(ISERROR((M125-O125)/(60*P$113/$C125)),"",(M125-O125)/(60*P$113/$C125))</f>
        <v>0</v>
      </c>
      <c r="N126" s="136"/>
      <c r="O126" s="136">
        <f>IF(ISERROR(P125/(60*P$113/$D125)),"",P125/(60*P$113/$D125))</f>
        <v>0</v>
      </c>
      <c r="P126" s="137"/>
      <c r="Q126" s="135">
        <f>IF(ISERROR((Q125-S125)/(60*T$113/$C125)),"",(Q125-S125)/(60*T$113/$C125))</f>
        <v>0</v>
      </c>
      <c r="R126" s="136"/>
      <c r="S126" s="136">
        <f>IF(ISERROR(T125/(60*T$113/$D125)),"",T125/(60*T$113/$D125))</f>
        <v>0</v>
      </c>
      <c r="T126" s="137"/>
      <c r="U126" s="135">
        <f>IF(ISERROR((U125-W125)/(60*X$113/$C125)),"",(U125-W125)/(60*X$113/$C125))</f>
        <v>0.4375</v>
      </c>
      <c r="V126" s="136"/>
      <c r="W126" s="136">
        <f>IF(ISERROR(X125/(60*X$113/$D125)),"",X125/(60*X$113/$D125))</f>
        <v>0</v>
      </c>
      <c r="X126" s="137"/>
      <c r="Y126" s="135">
        <f>IF(ISERROR((Y125-AA125)/(60*AB$113/$C125)),"",(Y125-AA125)/(60*AB$113/$C125))</f>
        <v>0</v>
      </c>
      <c r="Z126" s="136"/>
      <c r="AA126" s="136">
        <f>IF(ISERROR(AB125/(60*AB$113/$D125)),"",AB125/(60*AB$113/$D125))</f>
        <v>0</v>
      </c>
      <c r="AB126" s="137"/>
      <c r="AC126" s="135">
        <f>IF(ISERROR((AC125-AE125)/(60*AF$113/$C125)),"",(AC125-AE125)/(60*AF$113/$C125))</f>
        <v>0</v>
      </c>
      <c r="AD126" s="136"/>
      <c r="AE126" s="136">
        <f>IF(ISERROR(AF125/(60*AF$113/$D125)),"",AF125/(60*AF$113/$D125))</f>
        <v>0</v>
      </c>
      <c r="AF126" s="137"/>
      <c r="AG126" s="135">
        <f>IF(ISERROR((AG125-AI125)/(60*AJ$113/$C125)),"",(AG125-AI125)/(60*AJ$113/$C125))</f>
        <v>0</v>
      </c>
      <c r="AH126" s="136"/>
      <c r="AI126" s="136">
        <f>IF(ISERROR(AJ125/(60*AJ$113/$D125)),"",AJ125/(60*AJ$113/$D125))</f>
        <v>0</v>
      </c>
      <c r="AJ126" s="137"/>
      <c r="AK126" s="135">
        <f>IF(ISERROR((AK125-AM125)/(60*AN$113/$C125)),"",(AK125-AM125)/(60*AN$113/$C125))</f>
        <v>0.4375</v>
      </c>
      <c r="AL126" s="136"/>
      <c r="AM126" s="136">
        <f>IF(ISERROR(AN125/(60*AN$113/$D125)),"",AN125/(60*AN$113/$D125))</f>
        <v>0</v>
      </c>
      <c r="AN126" s="137"/>
      <c r="AO126" s="135">
        <f>IF(ISERROR((AO125-AQ125)/(60*AR$113/$C125)),"",(AO125-AQ125)/(60*AR$113/$C125))</f>
        <v>0</v>
      </c>
      <c r="AP126" s="136"/>
      <c r="AQ126" s="136">
        <f>IF(ISERROR(AR125/(60*AR$113/$D125)),"",AR125/(60*AR$113/$D125))</f>
        <v>0</v>
      </c>
      <c r="AR126" s="137"/>
      <c r="AS126" s="135">
        <f>IF(ISERROR((AS125-AU125)/(60*AV$113/$C125)),"",(AS125-AU125)/(60*AV$113/$C125))</f>
        <v>0</v>
      </c>
      <c r="AT126" s="136"/>
      <c r="AU126" s="136">
        <f>IF(ISERROR(AV125/(60*AV$113/$D125)),"",AV125/(60*AV$113/$D125))</f>
        <v>0</v>
      </c>
      <c r="AV126" s="137"/>
      <c r="AW126" s="135">
        <f>IF(ISERROR((AW125-AY125)/(60*AZ$113/$C125)),"",(AW125-AY125)/(60*AZ$113/$C125))</f>
        <v>0</v>
      </c>
      <c r="AX126" s="136"/>
      <c r="AY126" s="136">
        <f>IF(ISERROR(AZ125/(60*AZ$113/$D125)),"",AZ125/(60*AZ$113/$D125))</f>
        <v>0</v>
      </c>
      <c r="AZ126" s="137"/>
      <c r="BA126" s="135">
        <f>IF(ISERROR((BA125-BC125)/(60*BD$113/$C125)),"",(BA125-BC125)/(60*BD$113/$C125))</f>
        <v>0</v>
      </c>
      <c r="BB126" s="136"/>
      <c r="BC126" s="136">
        <f>IF(ISERROR(BD125/(60*BD$113/$D125)),"",BD125/(60*BD$113/$D125))</f>
        <v>0</v>
      </c>
      <c r="BD126" s="137"/>
      <c r="BE126" s="138"/>
      <c r="BF126" s="139"/>
      <c r="BG126" s="53"/>
      <c r="BH126" s="54"/>
    </row>
    <row r="127" spans="1:60">
      <c r="A127" s="144" t="s">
        <v>18</v>
      </c>
      <c r="B127" s="142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>
        <v>2</v>
      </c>
      <c r="BB127" s="130"/>
      <c r="BC127" s="50"/>
      <c r="BD127" s="51"/>
      <c r="BE127" s="131">
        <f>E127+I127+M127+Q127+U127+Y127+AC127+AG127+AK127+AO127+AS127+AW127+BA127</f>
        <v>2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5"/>
      <c r="B128" s="143"/>
      <c r="C128" s="133" t="s">
        <v>137</v>
      </c>
      <c r="D128" s="134"/>
      <c r="E128" s="135">
        <f>IF(ISERROR((E127-G127)/(60*H$113/$C127)),"",(E127-G127)/(60*H$113/$C127))</f>
        <v>0</v>
      </c>
      <c r="F128" s="136"/>
      <c r="G128" s="136">
        <f>IF(ISERROR(H127/(60*H$113/$D127)),"",H127/(60*H$113/$D127))</f>
        <v>0</v>
      </c>
      <c r="H128" s="137"/>
      <c r="I128" s="135">
        <f>IF(ISERROR((I127-K127)/(60*L$113/$C127)),"",(I127-K127)/(60*L$113/$C127))</f>
        <v>0</v>
      </c>
      <c r="J128" s="136"/>
      <c r="K128" s="136">
        <f>IF(ISERROR(L127/(60*L$113/$D127)),"",L127/(60*L$113/$D127))</f>
        <v>0</v>
      </c>
      <c r="L128" s="137"/>
      <c r="M128" s="135">
        <f>IF(ISERROR((M127-O127)/(60*P$113/$C127)),"",(M127-O127)/(60*P$113/$C127))</f>
        <v>0</v>
      </c>
      <c r="N128" s="136"/>
      <c r="O128" s="136">
        <f>IF(ISERROR(P127/(60*P$113/$D127)),"",P127/(60*P$113/$D127))</f>
        <v>0</v>
      </c>
      <c r="P128" s="137"/>
      <c r="Q128" s="135">
        <f>IF(ISERROR((Q127-S127)/(60*T$113/$C127)),"",(Q127-S127)/(60*T$113/$C127))</f>
        <v>0</v>
      </c>
      <c r="R128" s="136"/>
      <c r="S128" s="136">
        <f>IF(ISERROR(T127/(60*T$113/$D127)),"",T127/(60*T$113/$D127))</f>
        <v>0</v>
      </c>
      <c r="T128" s="137"/>
      <c r="U128" s="135">
        <f>IF(ISERROR((U127-W127)/(60*X$113/$C127)),"",(U127-W127)/(60*X$113/$C127))</f>
        <v>0</v>
      </c>
      <c r="V128" s="136"/>
      <c r="W128" s="136">
        <f>IF(ISERROR(X127/(60*X$113/$D127)),"",X127/(60*X$113/$D127))</f>
        <v>0</v>
      </c>
      <c r="X128" s="137"/>
      <c r="Y128" s="135">
        <f>IF(ISERROR((Y127-AA127)/(60*AB$113/$C127)),"",(Y127-AA127)/(60*AB$113/$C127))</f>
        <v>0</v>
      </c>
      <c r="Z128" s="136"/>
      <c r="AA128" s="136">
        <f>IF(ISERROR(AB127/(60*AB$113/$D127)),"",AB127/(60*AB$113/$D127))</f>
        <v>0</v>
      </c>
      <c r="AB128" s="137"/>
      <c r="AC128" s="135">
        <f>IF(ISERROR((AC127-AE127)/(60*AF$113/$C127)),"",(AC127-AE127)/(60*AF$113/$C127))</f>
        <v>0</v>
      </c>
      <c r="AD128" s="136"/>
      <c r="AE128" s="136">
        <f>IF(ISERROR(AF127/(60*AF$113/$D127)),"",AF127/(60*AF$113/$D127))</f>
        <v>0</v>
      </c>
      <c r="AF128" s="137"/>
      <c r="AG128" s="135">
        <f>IF(ISERROR((AG127-AI127)/(60*AJ$113/$C127)),"",(AG127-AI127)/(60*AJ$113/$C127))</f>
        <v>0</v>
      </c>
      <c r="AH128" s="136"/>
      <c r="AI128" s="136">
        <f>IF(ISERROR(AJ127/(60*AJ$113/$D127)),"",AJ127/(60*AJ$113/$D127))</f>
        <v>0</v>
      </c>
      <c r="AJ128" s="137"/>
      <c r="AK128" s="135">
        <f>IF(ISERROR((AK127-AM127)/(60*AN$113/$C127)),"",(AK127-AM127)/(60*AN$113/$C127))</f>
        <v>0</v>
      </c>
      <c r="AL128" s="136"/>
      <c r="AM128" s="136">
        <f>IF(ISERROR(AN127/(60*AN$113/$D127)),"",AN127/(60*AN$113/$D127))</f>
        <v>0</v>
      </c>
      <c r="AN128" s="137"/>
      <c r="AO128" s="135">
        <f>IF(ISERROR((AO127-AQ127)/(60*AR$113/$C127)),"",(AO127-AQ127)/(60*AR$113/$C127))</f>
        <v>0</v>
      </c>
      <c r="AP128" s="136"/>
      <c r="AQ128" s="136">
        <f>IF(ISERROR(AR127/(60*AR$113/$D127)),"",AR127/(60*AR$113/$D127))</f>
        <v>0</v>
      </c>
      <c r="AR128" s="137"/>
      <c r="AS128" s="135">
        <f>IF(ISERROR((AS127-AU127)/(60*AV$113/$C127)),"",(AS127-AU127)/(60*AV$113/$C127))</f>
        <v>0</v>
      </c>
      <c r="AT128" s="136"/>
      <c r="AU128" s="136">
        <f>IF(ISERROR(AV127/(60*AV$113/$D127)),"",AV127/(60*AV$113/$D127))</f>
        <v>0</v>
      </c>
      <c r="AV128" s="137"/>
      <c r="AW128" s="135">
        <f>IF(ISERROR((AW127-AY127)/(60*AZ$113/$C127)),"",(AW127-AY127)/(60*AZ$113/$C127))</f>
        <v>0</v>
      </c>
      <c r="AX128" s="136"/>
      <c r="AY128" s="136">
        <f>IF(ISERROR(AZ127/(60*AZ$113/$D127)),"",AZ127/(60*AZ$113/$D127))</f>
        <v>0</v>
      </c>
      <c r="AZ128" s="137"/>
      <c r="BA128" s="135">
        <f>IF(ISERROR((BA127-BC127)/(60*BD$113/$C127)),"",(BA127-BC127)/(60*BD$113/$C127))</f>
        <v>5.4054054054054057E-2</v>
      </c>
      <c r="BB128" s="136"/>
      <c r="BC128" s="136">
        <f>IF(ISERROR(BD127/(60*BD$113/$D127)),"",BD127/(60*BD$113/$D127))</f>
        <v>0</v>
      </c>
      <c r="BD128" s="137"/>
      <c r="BE128" s="138"/>
      <c r="BF128" s="139"/>
      <c r="BG128" s="53"/>
      <c r="BH128" s="54"/>
    </row>
    <row r="129" spans="1:60">
      <c r="A129" s="144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5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4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4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4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5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</v>
      </c>
      <c r="J159" s="147"/>
      <c r="K159" s="147">
        <f t="shared" ref="K159" si="49">SUM(K116,K118,K120,K122,K124,K126,K128,K130,K132,K134,K136,K138,K140,K142,K144,K146,K148,K150,K152,K154,K156,K158)</f>
        <v>1.4285714285714285E-2</v>
      </c>
      <c r="L159" s="148"/>
      <c r="M159" s="149">
        <f t="shared" ref="M159" si="50">SUM(M116,M118,M120,M122,M124,M126,M128,M130,M132,M134,M136,M138,M140,M142,M144,M146,M148,M150,M152,M154,M156,M158)</f>
        <v>1.1842105263157894</v>
      </c>
      <c r="N159" s="147"/>
      <c r="O159" s="147">
        <f t="shared" ref="O159" si="51">SUM(O116,O118,O120,O122,O124,O126,O128,O130,O132,O134,O136,O138,O140,O142,O144,O146,O148,O150,O152,O154,O156,O158)</f>
        <v>2.8571428571428571E-2</v>
      </c>
      <c r="P159" s="148"/>
      <c r="Q159" s="149">
        <f t="shared" ref="Q159" si="52">SUM(Q116,Q118,Q120,Q122,Q124,Q126,Q128,Q130,Q132,Q134,Q136,Q138,Q140,Q142,Q144,Q146,Q148,Q150,Q152,Q154,Q156,Q158)</f>
        <v>0.15789473684210525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0.4375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1.2666666666666666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1.3333333333333333</v>
      </c>
      <c r="AD159" s="147"/>
      <c r="AE159" s="147">
        <f t="shared" ref="AE159" si="59">SUM(AE116,AE118,AE120,AE122,AE124,AE126,AE128,AE130,AE132,AE134,AE136,AE138,AE140,AE142,AE144,AE146,AE148,AE150,AE152,AE154,AE156,AE158)</f>
        <v>3.921568627450981E-2</v>
      </c>
      <c r="AF159" s="148"/>
      <c r="AG159" s="149">
        <f t="shared" ref="AG159" si="60">SUM(AG116,AG118,AG120,AG122,AG124,AG126,AG128,AG130,AG132,AG134,AG136,AG138,AG140,AG142,AG144,AG146,AG148,AG150,AG152,AG154,AG156,AG158)</f>
        <v>0.8</v>
      </c>
      <c r="AH159" s="147"/>
      <c r="AI159" s="147">
        <f t="shared" ref="AI159" si="61">SUM(AI116,AI118,AI120,AI122,AI124,AI126,AI128,AI130,AI132,AI134,AI136,AI138,AI140,AI142,AI144,AI146,AI148,AI150,AI152,AI154,AI156,AI158)</f>
        <v>1.6666666666666666E-2</v>
      </c>
      <c r="AJ159" s="148"/>
      <c r="AK159" s="149">
        <f t="shared" ref="AK159" si="62">SUM(AK116,AK118,AK120,AK122,AK124,AK126,AK128,AK130,AK132,AK134,AK136,AK138,AK140,AK142,AK144,AK146,AK148,AK150,AK152,AK154,AK156,AK158)</f>
        <v>0.4375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0.34210526315789475</v>
      </c>
      <c r="AP159" s="147"/>
      <c r="AQ159" s="147">
        <f t="shared" ref="AQ159" si="65">SUM(AQ116,AQ118,AQ120,AQ122,AQ124,AQ126,AQ128,AQ130,AQ132,AQ134,AQ136,AQ138,AQ140,AQ142,AQ144,AQ146,AQ148,AQ150,AQ152,AQ154,AQ156,AQ158)</f>
        <v>9.5238095238095247E-3</v>
      </c>
      <c r="AR159" s="148"/>
      <c r="AS159" s="149">
        <f t="shared" ref="AS159" si="66">SUM(AS116,AS118,AS120,AS122,AS124,AS126,AS128,AS130,AS132,AS134,AS136,AS138,AS140,AS142,AS144,AS146,AS148,AS150,AS152,AS154,AS156,AS158)</f>
        <v>0.18421052631578946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0.5</v>
      </c>
      <c r="AX159" s="147"/>
      <c r="AY159" s="147">
        <f t="shared" ref="AY159" si="69">SUM(AY116,AY118,AY120,AY122,AY124,AY126,AY128,AY130,AY132,AY134,AY136,AY138,AY140,AY142,AY144,AY146,AY148,AY150,AY152,AY154,AY156,AY158)</f>
        <v>2.8571428571428571E-2</v>
      </c>
      <c r="AZ159" s="148"/>
      <c r="BA159" s="149">
        <f t="shared" ref="BA159" si="70">SUM(BA116,BA118,BA120,BA122,BA124,BA126,BA128,BA130,BA132,BA134,BA136,BA138,BA140,BA142,BA144,BA146,BA148,BA150,BA152,BA154,BA156,BA158)</f>
        <v>0.45405405405405408</v>
      </c>
      <c r="BB159" s="147"/>
      <c r="BC159" s="147">
        <f t="shared" ref="BC159" si="71">SUM(BC116,BC118,BC120,BC122,BC124,BC126,BC128,BC130,BC132,BC134,BC136,BC138,BC140,BC142,BC144,BC146,BC148,BC150,BC152,BC154,BC156,BC158)</f>
        <v>8.3333333333333332E-3</v>
      </c>
      <c r="BD159" s="148"/>
      <c r="BE159" s="151">
        <f>SUM(E159,I159,M159,Q159,U159,Y159,AC159,AG159,AK159,AO159,AS159,AW159,BA159)</f>
        <v>8.0974751066856321</v>
      </c>
      <c r="BF159" s="152"/>
      <c r="BG159" s="153">
        <f>SUM(G159,K159,O159,S159,W159,AA159,AE159,AI159,AM159,AQ159,AU159,AY159,BC159)</f>
        <v>0.14516806722689077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>
        <f>IF($E$53+$G$53=0,"",$E$53+$G$53)</f>
        <v>0.8571428571428571</v>
      </c>
      <c r="H163" s="170"/>
      <c r="I163" s="59">
        <v>1</v>
      </c>
      <c r="J163" s="166" t="s">
        <v>141</v>
      </c>
      <c r="K163" s="167"/>
      <c r="L163" s="168"/>
      <c r="M163" s="169">
        <f>IF($E$106+$G$106=0,"",$E$106+$G$106)</f>
        <v>0.82833333333333325</v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1.0285714285714285</v>
      </c>
      <c r="H164" s="165"/>
      <c r="I164" s="60">
        <v>2</v>
      </c>
      <c r="J164" s="161" t="s">
        <v>142</v>
      </c>
      <c r="K164" s="162"/>
      <c r="L164" s="163"/>
      <c r="M164" s="164">
        <f>IF($I$106+$K$106=0,"",$I$106+$K$106)</f>
        <v>0.98095238095238091</v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1.0142857142857142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1.2272727272727273</v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1.2127819548872179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>
        <f>IF($Q$53+$S$53=0,"",$Q$53+$S$53)</f>
        <v>0.64880952380952384</v>
      </c>
      <c r="H166" s="165"/>
      <c r="I166" s="60">
        <v>4</v>
      </c>
      <c r="J166" s="161" t="s">
        <v>144</v>
      </c>
      <c r="K166" s="162"/>
      <c r="L166" s="163"/>
      <c r="M166" s="164">
        <f>IF($Q$106+$S$106=0,"",$Q$106+$S$106)</f>
        <v>1.3438409563409563</v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0.15789473684210525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1.1777777777777778</v>
      </c>
      <c r="H167" s="165"/>
      <c r="I167" s="60">
        <v>5</v>
      </c>
      <c r="J167" s="161" t="s">
        <v>145</v>
      </c>
      <c r="K167" s="162"/>
      <c r="L167" s="163"/>
      <c r="M167" s="164">
        <f>IF($U$106+$W$106=0,"",$U$106+$W$106)</f>
        <v>1.6310776942355891</v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0.4375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1.2731092436974791</v>
      </c>
      <c r="H168" s="165"/>
      <c r="I168" s="60">
        <v>6</v>
      </c>
      <c r="J168" s="161" t="s">
        <v>146</v>
      </c>
      <c r="K168" s="162"/>
      <c r="L168" s="163"/>
      <c r="M168" s="164">
        <f>IF($Y$106+$AA$106=0,"",S$106+$AA$106)</f>
        <v>7.6923076923076927E-3</v>
      </c>
      <c r="N168" s="165"/>
      <c r="O168" s="60">
        <v>6</v>
      </c>
      <c r="P168" s="161" t="s">
        <v>146</v>
      </c>
      <c r="Q168" s="162"/>
      <c r="R168" s="163"/>
      <c r="S168" s="164">
        <f>IF($Y$159+$AA$159=0,"",Y$159+$AA$159)</f>
        <v>1.2666666666666666</v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>
        <f>IF(Q$53+S$53=0,"",Q$53+S$53)</f>
        <v>0.64880952380952384</v>
      </c>
      <c r="H169" s="165"/>
      <c r="I169" s="60">
        <v>7</v>
      </c>
      <c r="J169" s="161" t="s">
        <v>147</v>
      </c>
      <c r="K169" s="162"/>
      <c r="L169" s="163"/>
      <c r="M169" s="164">
        <f>IF(W$106+Y$106=0,"",W$106+Y$106)</f>
        <v>1.4714285714285715</v>
      </c>
      <c r="N169" s="165"/>
      <c r="O169" s="60">
        <v>7</v>
      </c>
      <c r="P169" s="161" t="s">
        <v>147</v>
      </c>
      <c r="Q169" s="162"/>
      <c r="R169" s="163"/>
      <c r="S169" s="164">
        <f>IF(AC$159+AE$159=0,"",AC$159+AE$159)</f>
        <v>1.3725490196078431</v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0.26833333333333337</v>
      </c>
      <c r="H170" s="165"/>
      <c r="I170" s="60">
        <v>8</v>
      </c>
      <c r="J170" s="161" t="s">
        <v>148</v>
      </c>
      <c r="K170" s="162"/>
      <c r="L170" s="163"/>
      <c r="M170" s="164">
        <f>IF($AG$106+$AI$106=0,"",$AG$106+$AI$106)</f>
        <v>1.382120582120582</v>
      </c>
      <c r="N170" s="165"/>
      <c r="O170" s="60">
        <v>8</v>
      </c>
      <c r="P170" s="161" t="s">
        <v>148</v>
      </c>
      <c r="Q170" s="162"/>
      <c r="R170" s="163"/>
      <c r="S170" s="164">
        <f>IF($AG$159+$AI$159=0,"",$AG$159+$AI$159)</f>
        <v>0.81666666666666676</v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>
        <f>IF($AK$53+$AM$53=0,"",$AK$53+$AM$53)</f>
        <v>1.5</v>
      </c>
      <c r="H171" s="165"/>
      <c r="I171" s="60">
        <v>9</v>
      </c>
      <c r="J171" s="161" t="s">
        <v>149</v>
      </c>
      <c r="K171" s="162"/>
      <c r="L171" s="163"/>
      <c r="M171" s="164">
        <f>IF($AK$106+$AM$106=0,"",$AK$106+$AM$106)</f>
        <v>1.475187969924812</v>
      </c>
      <c r="N171" s="165"/>
      <c r="O171" s="60">
        <v>9</v>
      </c>
      <c r="P171" s="161" t="s">
        <v>149</v>
      </c>
      <c r="Q171" s="162"/>
      <c r="R171" s="163"/>
      <c r="S171" s="164">
        <f>IF($AK$159+$AM$159=0,"",$AK$159+$AM$159)</f>
        <v>0.4375</v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0.3125</v>
      </c>
      <c r="H172" s="165"/>
      <c r="I172" s="60">
        <v>10</v>
      </c>
      <c r="J172" s="161" t="s">
        <v>150</v>
      </c>
      <c r="K172" s="162"/>
      <c r="L172" s="163"/>
      <c r="M172" s="164">
        <f>IF($AO$106+$AQ$106=0,"",$AO$106+$AQ$106)</f>
        <v>0.8075980392156864</v>
      </c>
      <c r="N172" s="165"/>
      <c r="O172" s="60">
        <v>10</v>
      </c>
      <c r="P172" s="161" t="s">
        <v>150</v>
      </c>
      <c r="Q172" s="162"/>
      <c r="R172" s="163"/>
      <c r="S172" s="164">
        <f>IF($AO$159+$AQ$159=0,"",$AO$159+$AQ$159)</f>
        <v>0.35162907268170429</v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1</v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>
        <f>IF($AS$159+$AU$159=0,"",$AS$159+$AU$159)</f>
        <v>0.18421052631578946</v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1</v>
      </c>
      <c r="H174" s="165"/>
      <c r="I174" s="60">
        <v>12</v>
      </c>
      <c r="J174" s="161" t="s">
        <v>152</v>
      </c>
      <c r="K174" s="162"/>
      <c r="L174" s="163"/>
      <c r="M174" s="164">
        <f>IF($AW$106+$AY$106=0,"",$AW$106+$AY$106)</f>
        <v>0.25</v>
      </c>
      <c r="N174" s="165"/>
      <c r="O174" s="60">
        <v>12</v>
      </c>
      <c r="P174" s="161" t="s">
        <v>152</v>
      </c>
      <c r="Q174" s="162"/>
      <c r="R174" s="163"/>
      <c r="S174" s="164">
        <f>IF($AW$159+$AY$159=0,"",$AW$159+$AY$159)</f>
        <v>0.52857142857142858</v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0.5083333333333333</v>
      </c>
      <c r="H175" s="187"/>
      <c r="I175" s="61">
        <v>13</v>
      </c>
      <c r="J175" s="183" t="s">
        <v>153</v>
      </c>
      <c r="K175" s="184"/>
      <c r="L175" s="185"/>
      <c r="M175" s="186">
        <f>IF($BA$106+$BC$106=0,"",$BA$106+$BC$106)</f>
        <v>0.98</v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0.46238738738738744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11.450659748747984</v>
      </c>
      <c r="G176" s="177"/>
      <c r="H176" s="177"/>
      <c r="I176" s="55"/>
      <c r="J176" s="55"/>
      <c r="K176" s="55"/>
      <c r="L176" s="176">
        <f>SUM(M163:N175)</f>
        <v>11.158231835244221</v>
      </c>
      <c r="M176" s="177"/>
      <c r="N176" s="177"/>
      <c r="O176" s="55"/>
      <c r="P176" s="55"/>
      <c r="Q176" s="55"/>
      <c r="R176" s="176">
        <f>SUM(S163:T175)</f>
        <v>8.2426431739125228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30.851534757904727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0.64274030745634847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D45DF-AA2B-406D-A4EE-08D5BB63863A}">
  <sheetPr codeName="Taul6"/>
  <dimension ref="A1:BH178"/>
  <sheetViews>
    <sheetView showZeros="0" zoomScale="84" zoomScaleNormal="84" workbookViewId="0">
      <selection activeCell="A4" sqref="A4:A6"/>
    </sheetView>
  </sheetViews>
  <sheetFormatPr defaultRowHeight="15"/>
  <cols>
    <col min="1" max="1" width="10.85546875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43398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 ht="15.75" thickBot="1">
      <c r="A5" s="116"/>
      <c r="B5" s="117"/>
      <c r="C5" s="105" t="s">
        <v>124</v>
      </c>
      <c r="D5" s="106"/>
      <c r="E5" s="107"/>
      <c r="F5" s="108"/>
      <c r="G5" s="108"/>
      <c r="H5" s="109"/>
      <c r="I5" s="110">
        <v>92156</v>
      </c>
      <c r="J5" s="111"/>
      <c r="K5" s="111"/>
      <c r="L5" s="112"/>
      <c r="M5" s="110">
        <v>92112</v>
      </c>
      <c r="N5" s="111"/>
      <c r="O5" s="111"/>
      <c r="P5" s="112"/>
      <c r="Q5" s="110"/>
      <c r="R5" s="111"/>
      <c r="S5" s="111"/>
      <c r="T5" s="112"/>
      <c r="U5" s="110">
        <v>92063</v>
      </c>
      <c r="V5" s="111"/>
      <c r="W5" s="111"/>
      <c r="X5" s="112"/>
      <c r="Y5" s="110">
        <v>92669</v>
      </c>
      <c r="Z5" s="111"/>
      <c r="AA5" s="111"/>
      <c r="AB5" s="112"/>
      <c r="AC5" s="110"/>
      <c r="AD5" s="111"/>
      <c r="AE5" s="111"/>
      <c r="AF5" s="112"/>
      <c r="AG5" s="110">
        <v>92065</v>
      </c>
      <c r="AH5" s="111"/>
      <c r="AI5" s="111"/>
      <c r="AJ5" s="112"/>
      <c r="AK5" s="110"/>
      <c r="AL5" s="111"/>
      <c r="AM5" s="111"/>
      <c r="AN5" s="112"/>
      <c r="AO5" s="110">
        <v>92961</v>
      </c>
      <c r="AP5" s="111"/>
      <c r="AQ5" s="111"/>
      <c r="AR5" s="112"/>
      <c r="AS5" s="110">
        <v>92006</v>
      </c>
      <c r="AT5" s="111"/>
      <c r="AU5" s="111"/>
      <c r="AV5" s="112"/>
      <c r="AW5" s="110">
        <v>92012</v>
      </c>
      <c r="AX5" s="111"/>
      <c r="AY5" s="111"/>
      <c r="AZ5" s="112"/>
      <c r="BA5" s="110">
        <v>92092</v>
      </c>
      <c r="BB5" s="111"/>
      <c r="BC5" s="111"/>
      <c r="BD5" s="112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>Sukunimi 48</v>
      </c>
      <c r="J6" s="124"/>
      <c r="K6" s="124"/>
      <c r="L6" s="125"/>
      <c r="M6" s="123" t="str">
        <f>IF(ISERROR(VLOOKUP(M$5,Työntekijät!$A$2:$B$86,2,FALSE)),"",(VLOOKUP(M$5,Työntekijät!$A$2:$B$86,2,FALSE)))</f>
        <v>Sukunimi 37</v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>Sukunimi 16</v>
      </c>
      <c r="V6" s="124"/>
      <c r="W6" s="124"/>
      <c r="X6" s="125"/>
      <c r="Y6" s="123" t="str">
        <f>IF(ISERROR(VLOOKUP(Y$5,Työntekijät!$A$2:$B$86,2,FALSE)),"",(VLOOKUP(Y$5,Työntekijät!$A$2:$B$86,2,FALSE)))</f>
        <v>Sukunimi 67</v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>Sukunimi 17</v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>Sukunimi 83</v>
      </c>
      <c r="AP6" s="124"/>
      <c r="AQ6" s="124"/>
      <c r="AR6" s="125"/>
      <c r="AS6" s="123" t="str">
        <f>IF(ISERROR(VLOOKUP(AS$5,Työntekijät!$A$2:$B$86,2,FALSE)),"",(VLOOKUP(AS$5,Työntekijät!$A$2:$B$86,2,FALSE)))</f>
        <v>Sukunimi 3</v>
      </c>
      <c r="AT6" s="124"/>
      <c r="AU6" s="124"/>
      <c r="AV6" s="125"/>
      <c r="AW6" s="123" t="str">
        <f>IF(ISERROR(VLOOKUP(AW$5,Työntekijät!$A$2:$B$86,2,FALSE)),"",(VLOOKUP(AW$5,Työntekijät!$A$2:$B$86,2,FALSE)))</f>
        <v>Sukunimi 6</v>
      </c>
      <c r="AX6" s="124"/>
      <c r="AY6" s="124"/>
      <c r="AZ6" s="125"/>
      <c r="BA6" s="123" t="str">
        <f>IF(ISERROR(VLOOKUP(BA$5,Työntekijät!$A$2:$B$86,2,FALSE)),"",(VLOOKUP(BA$5,Työntekijät!$A$2:$B$86,2,FALSE)))</f>
        <v>Sukunimi 26</v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43398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44" t="s">
        <v>45</v>
      </c>
      <c r="B9" s="142" t="str">
        <f>IF(ISERROR(VLOOKUP($A9,Varaosat!$A$2:$B$56,2,FALSE)),"",VLOOKUP($A9,Varaosat!$A$2:$B$56,2,FALSE))</f>
        <v>Varaosa 126</v>
      </c>
      <c r="C9" s="80">
        <f>IF(ISERROR(VLOOKUP($A9,Varaosat!$A$1:$H$54,7,FALSE)),"",VLOOKUP($A9,Varaosat!$A$1:$H$54,7,FALSE))</f>
        <v>10</v>
      </c>
      <c r="D9" s="80">
        <f>IF(ISERROR(VLOOKUP($A9,Varaosat!$A$1:$H$54,8,FALSE)),"",VLOOKUP($A9,Varaosat!$A$1:$H$54,8,FALSE))</f>
        <v>4.5</v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>
        <v>45</v>
      </c>
      <c r="V9" s="130"/>
      <c r="W9" s="50"/>
      <c r="X9" s="51">
        <v>1</v>
      </c>
      <c r="Y9" s="129">
        <v>20</v>
      </c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65</v>
      </c>
      <c r="BF9" s="132"/>
      <c r="BG9" s="81">
        <f>G9+K9+O9+S9+W9+AA9+AE9+AI9+AM9+AQ9+AU9+AY9+BC9</f>
        <v>0</v>
      </c>
      <c r="BH9" s="82">
        <f>H9+L9+P9+T9+X9+AB9+AF9+AJ9+AN9+AR9+AV9+AZ9+BD9</f>
        <v>1</v>
      </c>
    </row>
    <row r="10" spans="1:60" ht="15.75" thickBot="1">
      <c r="A10" s="145"/>
      <c r="B10" s="143"/>
      <c r="C10" s="133" t="s">
        <v>137</v>
      </c>
      <c r="D10" s="134"/>
      <c r="E10" s="135">
        <f>IF(ISERROR((E9-G9)/(60*H$7/$C9)),"",(E9-G9)/(60*H$7/$C9))</f>
        <v>0</v>
      </c>
      <c r="F10" s="136"/>
      <c r="G10" s="136">
        <f>IF(ISERROR(H9/(60*H$7/$D9)),"",H9/(60*H$7/$D9))</f>
        <v>0</v>
      </c>
      <c r="H10" s="137"/>
      <c r="I10" s="135">
        <f>IF(ISERROR((I9-K9)/(60*L$7/$C9)),"",(I9-K9)/(60*L$7/$C9))</f>
        <v>0</v>
      </c>
      <c r="J10" s="136"/>
      <c r="K10" s="136">
        <f>IF(ISERROR(L9/(60*L$7/$D9)),"",L9/(60*L$7/$D9))</f>
        <v>0</v>
      </c>
      <c r="L10" s="137"/>
      <c r="M10" s="135">
        <f>IF(ISERROR((M9-O9)/(60*P$7/$C9)),"",(M9-O9)/(60*P$7/$C9))</f>
        <v>0</v>
      </c>
      <c r="N10" s="136"/>
      <c r="O10" s="136">
        <f>IF(ISERROR(P9/(60*P$7/$D9)),"",P9/(60*P$7/$D9))</f>
        <v>0</v>
      </c>
      <c r="P10" s="137"/>
      <c r="Q10" s="135">
        <f>IF(ISERROR((Q9-S9)/(60*T$7/$C9)),"",(Q9-S9)/(60*T$7/$C9))</f>
        <v>0</v>
      </c>
      <c r="R10" s="136"/>
      <c r="S10" s="136">
        <f>IF(ISERROR(T9/(60*T$7/$D9)),"",T9/(60*T$7/$D9))</f>
        <v>0</v>
      </c>
      <c r="T10" s="137"/>
      <c r="U10" s="135">
        <f>IF(ISERROR((U9-W9)/(60*X$7/$C9)),"",(U9-W9)/(60*X$7/$C9))</f>
        <v>1</v>
      </c>
      <c r="V10" s="136"/>
      <c r="W10" s="136">
        <f>IF(ISERROR(X9/(60*X$7/$D9)),"",X9/(60*X$7/$D9))</f>
        <v>0.01</v>
      </c>
      <c r="X10" s="137"/>
      <c r="Y10" s="135">
        <f>IF(ISERROR((Y9-AA9)/(60*AB$7/$C9)),"",(Y9-AA9)/(60*AB$7/$C9))</f>
        <v>0.44444444444444442</v>
      </c>
      <c r="Z10" s="136"/>
      <c r="AA10" s="136">
        <f>IF(ISERROR(AB9/(60*AB$7/$D9)),"",AB9/(60*AB$7/$D9))</f>
        <v>0</v>
      </c>
      <c r="AB10" s="137"/>
      <c r="AC10" s="135">
        <f>IF(ISERROR((AC9-AE9)/(60*AF$7/$C9)),"",(AC9-AE9)/(60*AF$7/$C9))</f>
        <v>0</v>
      </c>
      <c r="AD10" s="136"/>
      <c r="AE10" s="136">
        <f>IF(ISERROR(AF9/(60*AF$7/$D9)),"",AF9/(60*AF$7/$D9))</f>
        <v>0</v>
      </c>
      <c r="AF10" s="137"/>
      <c r="AG10" s="135">
        <f>IF(ISERROR((AG9-AI9)/(60*AJ$7/$C9)),"",(AG9-AI9)/(60*AJ$7/$C9))</f>
        <v>0</v>
      </c>
      <c r="AH10" s="136"/>
      <c r="AI10" s="136">
        <f>IF(ISERROR(AJ9/(60*AJ$7/$D9)),"",AJ9/(60*AJ$7/$D9))</f>
        <v>0</v>
      </c>
      <c r="AJ10" s="137"/>
      <c r="AK10" s="135">
        <f>IF(ISERROR((AK9-AM9)/(60*AN$7/$C9)),"",(AK9-AM9)/(60*AN$7/$C9))</f>
        <v>0</v>
      </c>
      <c r="AL10" s="136"/>
      <c r="AM10" s="136">
        <f>IF(ISERROR(AN9/(60*AN$7/$D9)),"",AN9/(60*AN$7/$D9))</f>
        <v>0</v>
      </c>
      <c r="AN10" s="137"/>
      <c r="AO10" s="135">
        <f>IF(ISERROR((AO9-AQ9)/(60*AR$7/$C9)),"",(AO9-AQ9)/(60*AR$7/$C9))</f>
        <v>0</v>
      </c>
      <c r="AP10" s="136"/>
      <c r="AQ10" s="136">
        <f>IF(ISERROR(AR9/(60*AR$7/$D9)),"",AR9/(60*AR$7/$D9))</f>
        <v>0</v>
      </c>
      <c r="AR10" s="137"/>
      <c r="AS10" s="135">
        <f>IF(ISERROR((AS9-AU9)/(60*AV$7/$C9)),"",(AS9-AU9)/(60*AV$7/$C9))</f>
        <v>0</v>
      </c>
      <c r="AT10" s="136"/>
      <c r="AU10" s="136">
        <f>IF(ISERROR(AV9/(60*AV$7/$D9)),"",AV9/(60*AV$7/$D9))</f>
        <v>0</v>
      </c>
      <c r="AV10" s="137"/>
      <c r="AW10" s="135">
        <f>IF(ISERROR((AW9-AY9)/(60*AZ$7/$C9)),"",(AW9-AY9)/(60*AZ$7/$C9))</f>
        <v>0</v>
      </c>
      <c r="AX10" s="136"/>
      <c r="AY10" s="136">
        <f>IF(ISERROR(AZ9/(60*AZ$7/$D9)),"",AZ9/(60*AZ$7/$D9))</f>
        <v>0</v>
      </c>
      <c r="AZ10" s="137"/>
      <c r="BA10" s="135">
        <f>IF(ISERROR((BA9-BC9)/(60*BD$7/$C9)),"",(BA9-BC9)/(60*BD$7/$C9))</f>
        <v>0</v>
      </c>
      <c r="BB10" s="136"/>
      <c r="BC10" s="136">
        <f>IF(ISERROR(BD9/(60*BD$7/$D9)),"",BD9/(60*BD$7/$D9))</f>
        <v>0</v>
      </c>
      <c r="BD10" s="137"/>
      <c r="BE10" s="138"/>
      <c r="BF10" s="139"/>
      <c r="BG10" s="53"/>
      <c r="BH10" s="54"/>
    </row>
    <row r="11" spans="1:60">
      <c r="A11" s="140" t="s">
        <v>30</v>
      </c>
      <c r="B11" s="142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29"/>
      <c r="F11" s="130"/>
      <c r="G11" s="50"/>
      <c r="H11" s="51"/>
      <c r="I11" s="129">
        <v>17</v>
      </c>
      <c r="J11" s="130"/>
      <c r="K11" s="50">
        <v>2</v>
      </c>
      <c r="L11" s="51">
        <v>1</v>
      </c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>
        <v>5</v>
      </c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>
        <v>8</v>
      </c>
      <c r="AP11" s="130"/>
      <c r="AQ11" s="50"/>
      <c r="AR11" s="51">
        <v>1</v>
      </c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30</v>
      </c>
      <c r="BF11" s="132"/>
      <c r="BG11" s="81">
        <f>G11+K11+O11+S11+W11+AA11+AE11+AI11+AM11+AQ11+AU11+AY11+BC11</f>
        <v>2</v>
      </c>
      <c r="BH11" s="82">
        <f>H11+L11+P11+T11+X11+AB11+AF11+AJ11+AN11+AR11+AV11+AZ11+BD11</f>
        <v>2</v>
      </c>
    </row>
    <row r="12" spans="1:60" ht="15.75" thickBot="1">
      <c r="A12" s="141"/>
      <c r="B12" s="143"/>
      <c r="C12" s="133" t="s">
        <v>137</v>
      </c>
      <c r="D12" s="134"/>
      <c r="E12" s="135">
        <f>IF(ISERROR((E11-G11)/(60*H$7/$C11)),"",(E11-G11)/(60*H$7/$C11))</f>
        <v>0</v>
      </c>
      <c r="F12" s="136"/>
      <c r="G12" s="136">
        <f>IF(ISERROR(H11/(60*H$7/$D11)),"",H11/(60*H$7/$D11))</f>
        <v>0</v>
      </c>
      <c r="H12" s="137"/>
      <c r="I12" s="135">
        <f>IF(ISERROR((I11-K11)/(60*L$7/$C11)),"",(I11-K11)/(60*L$7/$C11))</f>
        <v>1.25</v>
      </c>
      <c r="J12" s="136"/>
      <c r="K12" s="136">
        <f>IF(ISERROR(L11/(60*L$7/$D11)),"",L11/(60*L$7/$D11))</f>
        <v>1.9607843137254905E-2</v>
      </c>
      <c r="L12" s="137"/>
      <c r="M12" s="135">
        <f>IF(ISERROR((M11-O11)/(60*P$7/$C11)),"",(M11-O11)/(60*P$7/$C11))</f>
        <v>0</v>
      </c>
      <c r="N12" s="136"/>
      <c r="O12" s="136">
        <f>IF(ISERROR(P11/(60*P$7/$D11)),"",P11/(60*P$7/$D11))</f>
        <v>0</v>
      </c>
      <c r="P12" s="137"/>
      <c r="Q12" s="135">
        <f>IF(ISERROR((Q11-S11)/(60*T$7/$C11)),"",(Q11-S11)/(60*T$7/$C11))</f>
        <v>0</v>
      </c>
      <c r="R12" s="136"/>
      <c r="S12" s="136">
        <f>IF(ISERROR(T11/(60*T$7/$D11)),"",T11/(60*T$7/$D11))</f>
        <v>0</v>
      </c>
      <c r="T12" s="137"/>
      <c r="U12" s="135">
        <f>IF(ISERROR((U11-W11)/(60*X$7/$C11)),"",(U11-W11)/(60*X$7/$C11))</f>
        <v>0</v>
      </c>
      <c r="V12" s="136"/>
      <c r="W12" s="136">
        <f>IF(ISERROR(X11/(60*X$7/$D11)),"",X11/(60*X$7/$D11))</f>
        <v>0</v>
      </c>
      <c r="X12" s="137"/>
      <c r="Y12" s="135">
        <f>IF(ISERROR((Y11-AA11)/(60*AB$7/$C11)),"",(Y11-AA11)/(60*AB$7/$C11))</f>
        <v>0.41666666666666669</v>
      </c>
      <c r="Z12" s="136"/>
      <c r="AA12" s="136">
        <f>IF(ISERROR(AB11/(60*AB$7/$D11)),"",AB11/(60*AB$7/$D11))</f>
        <v>0</v>
      </c>
      <c r="AB12" s="137"/>
      <c r="AC12" s="135">
        <f>IF(ISERROR((AC11-AE11)/(60*AF$7/$C11)),"",(AC11-AE11)/(60*AF$7/$C11))</f>
        <v>0</v>
      </c>
      <c r="AD12" s="136"/>
      <c r="AE12" s="136">
        <f>IF(ISERROR(AF11/(60*AF$7/$D11)),"",AF11/(60*AF$7/$D11))</f>
        <v>0</v>
      </c>
      <c r="AF12" s="137"/>
      <c r="AG12" s="135">
        <f>IF(ISERROR((AG11-AI11)/(60*AJ$7/$C11)),"",(AG11-AI11)/(60*AJ$7/$C11))</f>
        <v>0</v>
      </c>
      <c r="AH12" s="136"/>
      <c r="AI12" s="136">
        <f>IF(ISERROR(AJ11/(60*AJ$7/$D11)),"",AJ11/(60*AJ$7/$D11))</f>
        <v>0</v>
      </c>
      <c r="AJ12" s="137"/>
      <c r="AK12" s="135">
        <f>IF(ISERROR((AK11-AM11)/(60*AN$7/$C11)),"",(AK11-AM11)/(60*AN$7/$C11))</f>
        <v>0</v>
      </c>
      <c r="AL12" s="136"/>
      <c r="AM12" s="136">
        <f>IF(ISERROR(AN11/(60*AN$7/$D11)),"",AN11/(60*AN$7/$D11))</f>
        <v>0</v>
      </c>
      <c r="AN12" s="137"/>
      <c r="AO12" s="135">
        <f>IF(ISERROR((AO11-AQ11)/(60*AR$7/$C11)),"",(AO11-AQ11)/(60*AR$7/$C11))</f>
        <v>0.66666666666666663</v>
      </c>
      <c r="AP12" s="136"/>
      <c r="AQ12" s="136">
        <f>IF(ISERROR(AR11/(60*AR$7/$D11)),"",AR11/(60*AR$7/$D11))</f>
        <v>1.9607843137254905E-2</v>
      </c>
      <c r="AR12" s="137"/>
      <c r="AS12" s="135">
        <f>IF(ISERROR((AS11-AU11)/(60*AV$7/$C11)),"",(AS11-AU11)/(60*AV$7/$C11))</f>
        <v>0</v>
      </c>
      <c r="AT12" s="136"/>
      <c r="AU12" s="136">
        <f>IF(ISERROR(AV11/(60*AV$7/$D11)),"",AV11/(60*AV$7/$D11))</f>
        <v>0</v>
      </c>
      <c r="AV12" s="137"/>
      <c r="AW12" s="135">
        <f>IF(ISERROR((AW11-AY11)/(60*AZ$7/$C11)),"",(AW11-AY11)/(60*AZ$7/$C11))</f>
        <v>0</v>
      </c>
      <c r="AX12" s="136"/>
      <c r="AY12" s="136">
        <f>IF(ISERROR(AZ11/(60*AZ$7/$D11)),"",AZ11/(60*AZ$7/$D11))</f>
        <v>0</v>
      </c>
      <c r="AZ12" s="137"/>
      <c r="BA12" s="135">
        <f>IF(ISERROR((BA11-BC11)/(60*BD$7/$C11)),"",(BA11-BC11)/(60*BD$7/$C11))</f>
        <v>0</v>
      </c>
      <c r="BB12" s="136"/>
      <c r="BC12" s="136">
        <f>IF(ISERROR(BD11/(60*BD$7/$D11)),"",BD11/(60*BD$7/$D11))</f>
        <v>0</v>
      </c>
      <c r="BD12" s="137"/>
      <c r="BE12" s="138"/>
      <c r="BF12" s="139"/>
      <c r="BG12" s="53"/>
      <c r="BH12" s="54"/>
    </row>
    <row r="13" spans="1:60">
      <c r="A13" s="144" t="s">
        <v>31</v>
      </c>
      <c r="B13" s="142" t="str">
        <f>IF(ISERROR(VLOOKUP($A13,Varaosat!$A$2:$B$56,2,FALSE)),"",VLOOKUP($A13,Varaosat!$A$2:$B$56,2,FALSE))</f>
        <v>Varaosa 118</v>
      </c>
      <c r="C13" s="80">
        <f>IF(ISERROR(VLOOKUP($A13,Varaosat!$A$1:$H$54,7,FALSE)),"",VLOOKUP($A13,Varaosat!$A$1:$H$54,7,FALSE))</f>
        <v>21.428571428571427</v>
      </c>
      <c r="D13" s="80">
        <f>IF(ISERROR(VLOOKUP($A13,Varaosat!$A$1:$H$54,8,FALSE)),"",VLOOKUP($A13,Varaosat!$A$1:$H$54,8,FALSE))</f>
        <v>6.4285714285714288</v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>
        <v>8</v>
      </c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8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5"/>
      <c r="B14" s="143"/>
      <c r="C14" s="133" t="s">
        <v>137</v>
      </c>
      <c r="D14" s="134"/>
      <c r="E14" s="135">
        <f>IF(ISERROR((E13-G13)/(60*H$7/$C13)),"",(E13-G13)/(60*H$7/$C13))</f>
        <v>0</v>
      </c>
      <c r="F14" s="136"/>
      <c r="G14" s="136">
        <f>IF(ISERROR(H13/(60*H$7/$D13)),"",H13/(60*H$7/$D13))</f>
        <v>0</v>
      </c>
      <c r="H14" s="137"/>
      <c r="I14" s="135">
        <f>IF(ISERROR((I13-K13)/(60*L$7/$C13)),"",(I13-K13)/(60*L$7/$C13))</f>
        <v>0</v>
      </c>
      <c r="J14" s="136"/>
      <c r="K14" s="136">
        <f>IF(ISERROR(L13/(60*L$7/$D13)),"",L13/(60*L$7/$D13))</f>
        <v>0</v>
      </c>
      <c r="L14" s="137"/>
      <c r="M14" s="135">
        <f>IF(ISERROR((M13-O13)/(60*P$7/$C13)),"",(M13-O13)/(60*P$7/$C13))</f>
        <v>0</v>
      </c>
      <c r="N14" s="136"/>
      <c r="O14" s="136">
        <f>IF(ISERROR(P13/(60*P$7/$D13)),"",P13/(60*P$7/$D13))</f>
        <v>0</v>
      </c>
      <c r="P14" s="137"/>
      <c r="Q14" s="135">
        <f>IF(ISERROR((Q13-S13)/(60*T$7/$C13)),"",(Q13-S13)/(60*T$7/$C13))</f>
        <v>0</v>
      </c>
      <c r="R14" s="136"/>
      <c r="S14" s="136">
        <f>IF(ISERROR(T13/(60*T$7/$D13)),"",T13/(60*T$7/$D13))</f>
        <v>0</v>
      </c>
      <c r="T14" s="137"/>
      <c r="U14" s="135">
        <f>IF(ISERROR((U13-W13)/(60*X$7/$C13)),"",(U13-W13)/(60*X$7/$C13))</f>
        <v>0</v>
      </c>
      <c r="V14" s="136"/>
      <c r="W14" s="136">
        <f>IF(ISERROR(X13/(60*X$7/$D13)),"",X13/(60*X$7/$D13))</f>
        <v>0</v>
      </c>
      <c r="X14" s="137"/>
      <c r="Y14" s="135">
        <f>IF(ISERROR((Y13-AA13)/(60*AB$7/$C13)),"",(Y13-AA13)/(60*AB$7/$C13))</f>
        <v>0.38095238095238093</v>
      </c>
      <c r="Z14" s="136"/>
      <c r="AA14" s="136">
        <f>IF(ISERROR(AB13/(60*AB$7/$D13)),"",AB13/(60*AB$7/$D13))</f>
        <v>0</v>
      </c>
      <c r="AB14" s="137"/>
      <c r="AC14" s="135">
        <f>IF(ISERROR((AC13-AE13)/(60*AF$7/$C13)),"",(AC13-AE13)/(60*AF$7/$C13))</f>
        <v>0</v>
      </c>
      <c r="AD14" s="136"/>
      <c r="AE14" s="136">
        <f>IF(ISERROR(AF13/(60*AF$7/$D13)),"",AF13/(60*AF$7/$D13))</f>
        <v>0</v>
      </c>
      <c r="AF14" s="137"/>
      <c r="AG14" s="135">
        <f>IF(ISERROR((AG13-AI13)/(60*AJ$7/$C13)),"",(AG13-AI13)/(60*AJ$7/$C13))</f>
        <v>0</v>
      </c>
      <c r="AH14" s="136"/>
      <c r="AI14" s="136">
        <f>IF(ISERROR(AJ13/(60*AJ$7/$D13)),"",AJ13/(60*AJ$7/$D13))</f>
        <v>0</v>
      </c>
      <c r="AJ14" s="137"/>
      <c r="AK14" s="135">
        <f>IF(ISERROR((AK13-AM13)/(60*AN$7/$C13)),"",(AK13-AM13)/(60*AN$7/$C13))</f>
        <v>0</v>
      </c>
      <c r="AL14" s="136"/>
      <c r="AM14" s="136">
        <f>IF(ISERROR(AN13/(60*AN$7/$D13)),"",AN13/(60*AN$7/$D13))</f>
        <v>0</v>
      </c>
      <c r="AN14" s="137"/>
      <c r="AO14" s="135">
        <f>IF(ISERROR((AO13-AQ13)/(60*AR$7/$C13)),"",(AO13-AQ13)/(60*AR$7/$C13))</f>
        <v>0</v>
      </c>
      <c r="AP14" s="136"/>
      <c r="AQ14" s="136">
        <f>IF(ISERROR(AR13/(60*AR$7/$D13)),"",AR13/(60*AR$7/$D13))</f>
        <v>0</v>
      </c>
      <c r="AR14" s="137"/>
      <c r="AS14" s="135">
        <f>IF(ISERROR((AS13-AU13)/(60*AV$7/$C13)),"",(AS13-AU13)/(60*AV$7/$C13))</f>
        <v>0</v>
      </c>
      <c r="AT14" s="136"/>
      <c r="AU14" s="136">
        <f>IF(ISERROR(AV13/(60*AV$7/$D13)),"",AV13/(60*AV$7/$D13))</f>
        <v>0</v>
      </c>
      <c r="AV14" s="137"/>
      <c r="AW14" s="135">
        <f>IF(ISERROR((AW13-AY13)/(60*AZ$7/$C13)),"",(AW13-AY13)/(60*AZ$7/$C13))</f>
        <v>0</v>
      </c>
      <c r="AX14" s="136"/>
      <c r="AY14" s="136">
        <f>IF(ISERROR(AZ13/(60*AZ$7/$D13)),"",AZ13/(60*AZ$7/$D13))</f>
        <v>0</v>
      </c>
      <c r="AZ14" s="137"/>
      <c r="BA14" s="135">
        <f>IF(ISERROR((BA13-BC13)/(60*BD$7/$C13)),"",(BA13-BC13)/(60*BD$7/$C13))</f>
        <v>0</v>
      </c>
      <c r="BB14" s="136"/>
      <c r="BC14" s="136">
        <f>IF(ISERROR(BD13/(60*BD$7/$D13)),"",BD13/(60*BD$7/$D13))</f>
        <v>0</v>
      </c>
      <c r="BD14" s="137"/>
      <c r="BE14" s="138"/>
      <c r="BF14" s="139"/>
      <c r="BG14" s="53"/>
      <c r="BH14" s="54"/>
    </row>
    <row r="15" spans="1:60">
      <c r="A15" s="144" t="s">
        <v>34</v>
      </c>
      <c r="B15" s="142" t="str">
        <f>IF(ISERROR(VLOOKUP($A15,Varaosat!$A$2:$B$56,2,FALSE)),"",VLOOKUP($A15,Varaosat!$A$2:$B$56,2,FALSE))</f>
        <v>Varaosa 120</v>
      </c>
      <c r="C15" s="80">
        <f>IF(ISERROR(VLOOKUP($A15,Varaosat!$A$1:$H$54,7,FALSE)),"",VLOOKUP($A15,Varaosat!$A$1:$H$54,7,FALSE))</f>
        <v>16.071428571428573</v>
      </c>
      <c r="D15" s="80">
        <f>IF(ISERROR(VLOOKUP($A15,Varaosat!$A$1:$H$54,8,FALSE)),"",VLOOKUP($A15,Varaosat!$A$1:$H$54,8,FALSE))</f>
        <v>5.8441558441558445</v>
      </c>
      <c r="E15" s="129"/>
      <c r="F15" s="130"/>
      <c r="G15" s="50"/>
      <c r="H15" s="51"/>
      <c r="I15" s="129"/>
      <c r="J15" s="130"/>
      <c r="K15" s="50"/>
      <c r="L15" s="51"/>
      <c r="M15" s="129">
        <v>3</v>
      </c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3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5"/>
      <c r="B16" s="143"/>
      <c r="C16" s="133" t="s">
        <v>137</v>
      </c>
      <c r="D16" s="134"/>
      <c r="E16" s="135">
        <f>IF(ISERROR((E15-G15)/(60*H$7/$C15)),"",(E15-G15)/(60*H$7/$C15))</f>
        <v>0</v>
      </c>
      <c r="F16" s="136"/>
      <c r="G16" s="136">
        <f>IF(ISERROR(H15/(60*H$7/$D15)),"",H15/(60*H$7/$D15))</f>
        <v>0</v>
      </c>
      <c r="H16" s="137"/>
      <c r="I16" s="135">
        <f>IF(ISERROR((I15-K15)/(60*L$7/$C15)),"",(I15-K15)/(60*L$7/$C15))</f>
        <v>0</v>
      </c>
      <c r="J16" s="136"/>
      <c r="K16" s="136">
        <f>IF(ISERROR(L15/(60*L$7/$D15)),"",L15/(60*L$7/$D15))</f>
        <v>0</v>
      </c>
      <c r="L16" s="137"/>
      <c r="M16" s="135">
        <f>IF(ISERROR((M15-O15)/(60*P$7/$C15)),"",(M15-O15)/(60*P$7/$C15))</f>
        <v>0.10714285714285715</v>
      </c>
      <c r="N16" s="136"/>
      <c r="O16" s="136">
        <f>IF(ISERROR(P15/(60*P$7/$D15)),"",P15/(60*P$7/$D15))</f>
        <v>0</v>
      </c>
      <c r="P16" s="137"/>
      <c r="Q16" s="135">
        <f>IF(ISERROR((Q15-S15)/(60*T$7/$C15)),"",(Q15-S15)/(60*T$7/$C15))</f>
        <v>0</v>
      </c>
      <c r="R16" s="136"/>
      <c r="S16" s="136">
        <f>IF(ISERROR(T15/(60*T$7/$D15)),"",T15/(60*T$7/$D15))</f>
        <v>0</v>
      </c>
      <c r="T16" s="137"/>
      <c r="U16" s="135">
        <f>IF(ISERROR((U15-W15)/(60*X$7/$C15)),"",(U15-W15)/(60*X$7/$C15))</f>
        <v>0</v>
      </c>
      <c r="V16" s="136"/>
      <c r="W16" s="136">
        <f>IF(ISERROR(X15/(60*X$7/$D15)),"",X15/(60*X$7/$D15))</f>
        <v>0</v>
      </c>
      <c r="X16" s="137"/>
      <c r="Y16" s="135">
        <f>IF(ISERROR((Y15-AA15)/(60*AB$7/$C15)),"",(Y15-AA15)/(60*AB$7/$C15))</f>
        <v>0</v>
      </c>
      <c r="Z16" s="136"/>
      <c r="AA16" s="136">
        <f>IF(ISERROR(AB15/(60*AB$7/$D15)),"",AB15/(60*AB$7/$D15))</f>
        <v>0</v>
      </c>
      <c r="AB16" s="137"/>
      <c r="AC16" s="135">
        <f>IF(ISERROR((AC15-AE15)/(60*AF$7/$C15)),"",(AC15-AE15)/(60*AF$7/$C15))</f>
        <v>0</v>
      </c>
      <c r="AD16" s="136"/>
      <c r="AE16" s="136">
        <f>IF(ISERROR(AF15/(60*AF$7/$D15)),"",AF15/(60*AF$7/$D15))</f>
        <v>0</v>
      </c>
      <c r="AF16" s="137"/>
      <c r="AG16" s="135">
        <f>IF(ISERROR((AG15-AI15)/(60*AJ$7/$C15)),"",(AG15-AI15)/(60*AJ$7/$C15))</f>
        <v>0</v>
      </c>
      <c r="AH16" s="136"/>
      <c r="AI16" s="136">
        <f>IF(ISERROR(AJ15/(60*AJ$7/$D15)),"",AJ15/(60*AJ$7/$D15))</f>
        <v>0</v>
      </c>
      <c r="AJ16" s="137"/>
      <c r="AK16" s="135">
        <f>IF(ISERROR((AK15-AM15)/(60*AN$7/$C15)),"",(AK15-AM15)/(60*AN$7/$C15))</f>
        <v>0</v>
      </c>
      <c r="AL16" s="136"/>
      <c r="AM16" s="136">
        <f>IF(ISERROR(AN15/(60*AN$7/$D15)),"",AN15/(60*AN$7/$D15))</f>
        <v>0</v>
      </c>
      <c r="AN16" s="137"/>
      <c r="AO16" s="135">
        <f>IF(ISERROR((AO15-AQ15)/(60*AR$7/$C15)),"",(AO15-AQ15)/(60*AR$7/$C15))</f>
        <v>0</v>
      </c>
      <c r="AP16" s="136"/>
      <c r="AQ16" s="136">
        <f>IF(ISERROR(AR15/(60*AR$7/$D15)),"",AR15/(60*AR$7/$D15))</f>
        <v>0</v>
      </c>
      <c r="AR16" s="137"/>
      <c r="AS16" s="135">
        <f>IF(ISERROR((AS15-AU15)/(60*AV$7/$C15)),"",(AS15-AU15)/(60*AV$7/$C15))</f>
        <v>0</v>
      </c>
      <c r="AT16" s="136"/>
      <c r="AU16" s="136">
        <f>IF(ISERROR(AV15/(60*AV$7/$D15)),"",AV15/(60*AV$7/$D15))</f>
        <v>0</v>
      </c>
      <c r="AV16" s="137"/>
      <c r="AW16" s="135">
        <f>IF(ISERROR((AW15-AY15)/(60*AZ$7/$C15)),"",(AW15-AY15)/(60*AZ$7/$C15))</f>
        <v>0</v>
      </c>
      <c r="AX16" s="136"/>
      <c r="AY16" s="136">
        <f>IF(ISERROR(AZ15/(60*AZ$7/$D15)),"",AZ15/(60*AZ$7/$D15))</f>
        <v>0</v>
      </c>
      <c r="AZ16" s="137"/>
      <c r="BA16" s="135">
        <f>IF(ISERROR((BA15-BC15)/(60*BD$7/$C15)),"",(BA15-BC15)/(60*BD$7/$C15))</f>
        <v>0</v>
      </c>
      <c r="BB16" s="136"/>
      <c r="BC16" s="136">
        <f>IF(ISERROR(BD15/(60*BD$7/$D15)),"",BD15/(60*BD$7/$D15))</f>
        <v>0</v>
      </c>
      <c r="BD16" s="137"/>
      <c r="BE16" s="138"/>
      <c r="BF16" s="139"/>
      <c r="BG16" s="53"/>
      <c r="BH16" s="54"/>
    </row>
    <row r="17" spans="1:60">
      <c r="A17" s="144" t="s">
        <v>36</v>
      </c>
      <c r="B17" s="142" t="str">
        <f>IF(ISERROR(VLOOKUP($A17,Varaosat!$A$2:$B$56,2,FALSE)),"",VLOOKUP($A17,Varaosat!$A$2:$B$56,2,FALSE))</f>
        <v>Varaosa 121</v>
      </c>
      <c r="C17" s="80">
        <f>IF(ISERROR(VLOOKUP($A17,Varaosat!$A$1:$H$54,7,FALSE)),"",VLOOKUP($A17,Varaosat!$A$1:$H$54,7,FALSE))</f>
        <v>18.75</v>
      </c>
      <c r="D17" s="80">
        <f>IF(ISERROR(VLOOKUP($A17,Varaosat!$A$1:$H$54,8,FALSE)),"",VLOOKUP($A17,Varaosat!$A$1:$H$54,8,FALSE))</f>
        <v>5.8441558441558445</v>
      </c>
      <c r="E17" s="129"/>
      <c r="F17" s="130"/>
      <c r="G17" s="50"/>
      <c r="H17" s="51"/>
      <c r="I17" s="129"/>
      <c r="J17" s="130"/>
      <c r="K17" s="50"/>
      <c r="L17" s="51"/>
      <c r="M17" s="129">
        <v>23</v>
      </c>
      <c r="N17" s="130"/>
      <c r="O17" s="50">
        <v>1</v>
      </c>
      <c r="P17" s="51">
        <v>1</v>
      </c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23</v>
      </c>
      <c r="BF17" s="132"/>
      <c r="BG17" s="81">
        <f>G17+K17+O17+S17+W17+AA17+AE17+AI17+AM17+AQ17+AU17+AY17+BC17</f>
        <v>1</v>
      </c>
      <c r="BH17" s="82">
        <f>H17+L17+P17+T17+X17+AB17+AF17+AJ17+AN17+AR17+AV17+AZ17+BD17</f>
        <v>1</v>
      </c>
    </row>
    <row r="18" spans="1:60" ht="15.75" thickBot="1">
      <c r="A18" s="145"/>
      <c r="B18" s="143"/>
      <c r="C18" s="133" t="s">
        <v>137</v>
      </c>
      <c r="D18" s="134"/>
      <c r="E18" s="135">
        <f>IF(ISERROR((E17-G17)/(60*H$7/$C17)),"",(E17-G17)/(60*H$7/$C17))</f>
        <v>0</v>
      </c>
      <c r="F18" s="136"/>
      <c r="G18" s="136">
        <f>IF(ISERROR(H17/(60*H$7/$D17)),"",H17/(60*H$7/$D17))</f>
        <v>0</v>
      </c>
      <c r="H18" s="137"/>
      <c r="I18" s="135">
        <f>IF(ISERROR((I17-K17)/(60*L$7/$C17)),"",(I17-K17)/(60*L$7/$C17))</f>
        <v>0</v>
      </c>
      <c r="J18" s="136"/>
      <c r="K18" s="136">
        <f>IF(ISERROR(L17/(60*L$7/$D17)),"",L17/(60*L$7/$D17))</f>
        <v>0</v>
      </c>
      <c r="L18" s="137"/>
      <c r="M18" s="135">
        <f>IF(ISERROR((M17-O17)/(60*P$7/$C17)),"",(M17-O17)/(60*P$7/$C17))</f>
        <v>0.91666666666666663</v>
      </c>
      <c r="N18" s="136"/>
      <c r="O18" s="136">
        <f>IF(ISERROR(P17/(60*P$7/$D17)),"",P17/(60*P$7/$D17))</f>
        <v>1.2987012987012988E-2</v>
      </c>
      <c r="P18" s="137"/>
      <c r="Q18" s="135">
        <f>IF(ISERROR((Q17-S17)/(60*T$7/$C17)),"",(Q17-S17)/(60*T$7/$C17))</f>
        <v>0</v>
      </c>
      <c r="R18" s="136"/>
      <c r="S18" s="136">
        <f>IF(ISERROR(T17/(60*T$7/$D17)),"",T17/(60*T$7/$D17))</f>
        <v>0</v>
      </c>
      <c r="T18" s="137"/>
      <c r="U18" s="135">
        <f>IF(ISERROR((U17-W17)/(60*X$7/$C17)),"",(U17-W17)/(60*X$7/$C17))</f>
        <v>0</v>
      </c>
      <c r="V18" s="136"/>
      <c r="W18" s="136">
        <f>IF(ISERROR(X17/(60*X$7/$D17)),"",X17/(60*X$7/$D17))</f>
        <v>0</v>
      </c>
      <c r="X18" s="137"/>
      <c r="Y18" s="135">
        <f>IF(ISERROR((Y17-AA17)/(60*AB$7/$C17)),"",(Y17-AA17)/(60*AB$7/$C17))</f>
        <v>0</v>
      </c>
      <c r="Z18" s="136"/>
      <c r="AA18" s="136">
        <f>IF(ISERROR(AB17/(60*AB$7/$D17)),"",AB17/(60*AB$7/$D17))</f>
        <v>0</v>
      </c>
      <c r="AB18" s="137"/>
      <c r="AC18" s="135">
        <f>IF(ISERROR((AC17-AE17)/(60*AF$7/$C17)),"",(AC17-AE17)/(60*AF$7/$C17))</f>
        <v>0</v>
      </c>
      <c r="AD18" s="136"/>
      <c r="AE18" s="136">
        <f>IF(ISERROR(AF17/(60*AF$7/$D17)),"",AF17/(60*AF$7/$D17))</f>
        <v>0</v>
      </c>
      <c r="AF18" s="137"/>
      <c r="AG18" s="135">
        <f>IF(ISERROR((AG17-AI17)/(60*AJ$7/$C17)),"",(AG17-AI17)/(60*AJ$7/$C17))</f>
        <v>0</v>
      </c>
      <c r="AH18" s="136"/>
      <c r="AI18" s="136">
        <f>IF(ISERROR(AJ17/(60*AJ$7/$D17)),"",AJ17/(60*AJ$7/$D17))</f>
        <v>0</v>
      </c>
      <c r="AJ18" s="137"/>
      <c r="AK18" s="135">
        <f>IF(ISERROR((AK17-AM17)/(60*AN$7/$C17)),"",(AK17-AM17)/(60*AN$7/$C17))</f>
        <v>0</v>
      </c>
      <c r="AL18" s="136"/>
      <c r="AM18" s="136">
        <f>IF(ISERROR(AN17/(60*AN$7/$D17)),"",AN17/(60*AN$7/$D17))</f>
        <v>0</v>
      </c>
      <c r="AN18" s="137"/>
      <c r="AO18" s="135">
        <f>IF(ISERROR((AO17-AQ17)/(60*AR$7/$C17)),"",(AO17-AQ17)/(60*AR$7/$C17))</f>
        <v>0</v>
      </c>
      <c r="AP18" s="136"/>
      <c r="AQ18" s="136">
        <f>IF(ISERROR(AR17/(60*AR$7/$D17)),"",AR17/(60*AR$7/$D17))</f>
        <v>0</v>
      </c>
      <c r="AR18" s="137"/>
      <c r="AS18" s="135">
        <f>IF(ISERROR((AS17-AU17)/(60*AV$7/$C17)),"",(AS17-AU17)/(60*AV$7/$C17))</f>
        <v>0</v>
      </c>
      <c r="AT18" s="136"/>
      <c r="AU18" s="136">
        <f>IF(ISERROR(AV17/(60*AV$7/$D17)),"",AV17/(60*AV$7/$D17))</f>
        <v>0</v>
      </c>
      <c r="AV18" s="137"/>
      <c r="AW18" s="135">
        <f>IF(ISERROR((AW17-AY17)/(60*AZ$7/$C17)),"",(AW17-AY17)/(60*AZ$7/$C17))</f>
        <v>0</v>
      </c>
      <c r="AX18" s="136"/>
      <c r="AY18" s="136">
        <f>IF(ISERROR(AZ17/(60*AZ$7/$D17)),"",AZ17/(60*AZ$7/$D17))</f>
        <v>0</v>
      </c>
      <c r="AZ18" s="137"/>
      <c r="BA18" s="135">
        <f>IF(ISERROR((BA17-BC17)/(60*BD$7/$C17)),"",(BA17-BC17)/(60*BD$7/$C17))</f>
        <v>0</v>
      </c>
      <c r="BB18" s="136"/>
      <c r="BC18" s="136">
        <f>IF(ISERROR(BD17/(60*BD$7/$D17)),"",BD17/(60*BD$7/$D17))</f>
        <v>0</v>
      </c>
      <c r="BD18" s="137"/>
      <c r="BE18" s="138"/>
      <c r="BF18" s="139"/>
      <c r="BG18" s="53"/>
      <c r="BH18" s="54"/>
    </row>
    <row r="19" spans="1:60">
      <c r="A19" s="144" t="s">
        <v>4</v>
      </c>
      <c r="B19" s="142" t="str">
        <f>IF(ISERROR(VLOOKUP($A19,Varaosat!$A$2:$B$56,2,FALSE)),"",VLOOKUP($A19,Varaosat!$A$2:$B$56,2,FALSE))</f>
        <v>Varaosa 102</v>
      </c>
      <c r="C19" s="80">
        <f>IF(ISERROR(VLOOKUP($A19,Varaosat!$A$1:$H$54,7,FALSE)),"",VLOOKUP($A19,Varaosat!$A$1:$H$54,7,FALSE))</f>
        <v>28.125</v>
      </c>
      <c r="D19" s="80">
        <f>IF(ISERROR(VLOOKUP($A19,Varaosat!$A$1:$H$54,8,FALSE)),"",VLOOKUP($A19,Varaosat!$A$1:$H$54,8,FALSE))</f>
        <v>9.5744680851063837</v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>
        <v>7</v>
      </c>
      <c r="AT19" s="130"/>
      <c r="AU19" s="50"/>
      <c r="AV19" s="51"/>
      <c r="AW19" s="129">
        <v>7</v>
      </c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14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5"/>
      <c r="B20" s="143"/>
      <c r="C20" s="133" t="s">
        <v>137</v>
      </c>
      <c r="D20" s="134"/>
      <c r="E20" s="135">
        <f>IF(ISERROR((E19-G19)/(60*H$7/$C19)),"",(E19-G19)/(60*H$7/$C19))</f>
        <v>0</v>
      </c>
      <c r="F20" s="136"/>
      <c r="G20" s="136">
        <f>IF(ISERROR(H19/(60*H$7/$D19)),"",H19/(60*H$7/$D19))</f>
        <v>0</v>
      </c>
      <c r="H20" s="137"/>
      <c r="I20" s="135">
        <f>IF(ISERROR((I19-K19)/(60*L$7/$C19)),"",(I19-K19)/(60*L$7/$C19))</f>
        <v>0</v>
      </c>
      <c r="J20" s="136"/>
      <c r="K20" s="136">
        <f>IF(ISERROR(L19/(60*L$7/$D19)),"",L19/(60*L$7/$D19))</f>
        <v>0</v>
      </c>
      <c r="L20" s="137"/>
      <c r="M20" s="135">
        <f>IF(ISERROR((M19-O19)/(60*P$7/$C19)),"",(M19-O19)/(60*P$7/$C19))</f>
        <v>0</v>
      </c>
      <c r="N20" s="136"/>
      <c r="O20" s="136">
        <f>IF(ISERROR(P19/(60*P$7/$D19)),"",P19/(60*P$7/$D19))</f>
        <v>0</v>
      </c>
      <c r="P20" s="137"/>
      <c r="Q20" s="135">
        <f>IF(ISERROR((Q19-S19)/(60*T$7/$C19)),"",(Q19-S19)/(60*T$7/$C19))</f>
        <v>0</v>
      </c>
      <c r="R20" s="136"/>
      <c r="S20" s="136">
        <f>IF(ISERROR(T19/(60*T$7/$D19)),"",T19/(60*T$7/$D19))</f>
        <v>0</v>
      </c>
      <c r="T20" s="137"/>
      <c r="U20" s="135">
        <f>IF(ISERROR((U19-W19)/(60*X$7/$C19)),"",(U19-W19)/(60*X$7/$C19))</f>
        <v>0</v>
      </c>
      <c r="V20" s="136"/>
      <c r="W20" s="136">
        <f>IF(ISERROR(X19/(60*X$7/$D19)),"",X19/(60*X$7/$D19))</f>
        <v>0</v>
      </c>
      <c r="X20" s="137"/>
      <c r="Y20" s="135">
        <f>IF(ISERROR((Y19-AA19)/(60*AB$7/$C19)),"",(Y19-AA19)/(60*AB$7/$C19))</f>
        <v>0</v>
      </c>
      <c r="Z20" s="136"/>
      <c r="AA20" s="136">
        <f>IF(ISERROR(AB19/(60*AB$7/$D19)),"",AB19/(60*AB$7/$D19))</f>
        <v>0</v>
      </c>
      <c r="AB20" s="137"/>
      <c r="AC20" s="135">
        <f>IF(ISERROR((AC19-AE19)/(60*AF$7/$C19)),"",(AC19-AE19)/(60*AF$7/$C19))</f>
        <v>0</v>
      </c>
      <c r="AD20" s="136"/>
      <c r="AE20" s="136">
        <f>IF(ISERROR(AF19/(60*AF$7/$D19)),"",AF19/(60*AF$7/$D19))</f>
        <v>0</v>
      </c>
      <c r="AF20" s="137"/>
      <c r="AG20" s="135">
        <f>IF(ISERROR((AG19-AI19)/(60*AJ$7/$C19)),"",(AG19-AI19)/(60*AJ$7/$C19))</f>
        <v>0</v>
      </c>
      <c r="AH20" s="136"/>
      <c r="AI20" s="136">
        <f>IF(ISERROR(AJ19/(60*AJ$7/$D19)),"",AJ19/(60*AJ$7/$D19))</f>
        <v>0</v>
      </c>
      <c r="AJ20" s="137"/>
      <c r="AK20" s="135">
        <f>IF(ISERROR((AK19-AM19)/(60*AN$7/$C19)),"",(AK19-AM19)/(60*AN$7/$C19))</f>
        <v>0</v>
      </c>
      <c r="AL20" s="136"/>
      <c r="AM20" s="136">
        <f>IF(ISERROR(AN19/(60*AN$7/$D19)),"",AN19/(60*AN$7/$D19))</f>
        <v>0</v>
      </c>
      <c r="AN20" s="137"/>
      <c r="AO20" s="135">
        <f>IF(ISERROR((AO19-AQ19)/(60*AR$7/$C19)),"",(AO19-AQ19)/(60*AR$7/$C19))</f>
        <v>0</v>
      </c>
      <c r="AP20" s="136"/>
      <c r="AQ20" s="136">
        <f>IF(ISERROR(AR19/(60*AR$7/$D19)),"",AR19/(60*AR$7/$D19))</f>
        <v>0</v>
      </c>
      <c r="AR20" s="137"/>
      <c r="AS20" s="135">
        <f>IF(ISERROR((AS19-AU19)/(60*AV$7/$C19)),"",(AS19-AU19)/(60*AV$7/$C19))</f>
        <v>0.4375</v>
      </c>
      <c r="AT20" s="136"/>
      <c r="AU20" s="136">
        <f>IF(ISERROR(AV19/(60*AV$7/$D19)),"",AV19/(60*AV$7/$D19))</f>
        <v>0</v>
      </c>
      <c r="AV20" s="137"/>
      <c r="AW20" s="135">
        <f>IF(ISERROR((AW19-AY19)/(60*AZ$7/$C19)),"",(AW19-AY19)/(60*AZ$7/$C19))</f>
        <v>0.4375</v>
      </c>
      <c r="AX20" s="136"/>
      <c r="AY20" s="136">
        <f>IF(ISERROR(AZ19/(60*AZ$7/$D19)),"",AZ19/(60*AZ$7/$D19))</f>
        <v>0</v>
      </c>
      <c r="AZ20" s="137"/>
      <c r="BA20" s="135">
        <f>IF(ISERROR((BA19-BC19)/(60*BD$7/$C19)),"",(BA19-BC19)/(60*BD$7/$C19))</f>
        <v>0</v>
      </c>
      <c r="BB20" s="136"/>
      <c r="BC20" s="136">
        <f>IF(ISERROR(BD19/(60*BD$7/$D19)),"",BD19/(60*BD$7/$D19))</f>
        <v>0</v>
      </c>
      <c r="BD20" s="137"/>
      <c r="BE20" s="138"/>
      <c r="BF20" s="139"/>
      <c r="BG20" s="53"/>
      <c r="BH20" s="54"/>
    </row>
    <row r="21" spans="1:60">
      <c r="A21" s="144" t="s">
        <v>8</v>
      </c>
      <c r="B21" s="142" t="str">
        <f>IF(ISERROR(VLOOKUP($A21,Varaosat!$A$2:$B$56,2,FALSE)),"",VLOOKUP($A21,Varaosat!$A$2:$B$56,2,FALSE))</f>
        <v>Varaosa 104</v>
      </c>
      <c r="C21" s="80">
        <f>IF(ISERROR(VLOOKUP($A21,Varaosat!$A$1:$H$54,7,FALSE)),"",VLOOKUP($A21,Varaosat!$A$1:$H$54,7,FALSE))</f>
        <v>8.8235294117647065</v>
      </c>
      <c r="D21" s="80">
        <f>IF(ISERROR(VLOOKUP($A21,Varaosat!$A$1:$H$54,8,FALSE)),"",VLOOKUP($A21,Varaosat!$A$1:$H$54,8,FALSE))</f>
        <v>4.7872340425531918</v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>
        <v>32</v>
      </c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32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5"/>
      <c r="B22" s="143"/>
      <c r="C22" s="133" t="s">
        <v>137</v>
      </c>
      <c r="D22" s="134"/>
      <c r="E22" s="135">
        <f>IF(ISERROR((E21-G21)/(60*H$7/$C21)),"",(E21-G21)/(60*H$7/$C21))</f>
        <v>0</v>
      </c>
      <c r="F22" s="136"/>
      <c r="G22" s="136">
        <f>IF(ISERROR(H21/(60*H$7/$D21)),"",H21/(60*H$7/$D21))</f>
        <v>0</v>
      </c>
      <c r="H22" s="137"/>
      <c r="I22" s="135">
        <f>IF(ISERROR((I21-K21)/(60*L$7/$C21)),"",(I21-K21)/(60*L$7/$C21))</f>
        <v>0</v>
      </c>
      <c r="J22" s="136"/>
      <c r="K22" s="136">
        <f>IF(ISERROR(L21/(60*L$7/$D21)),"",L21/(60*L$7/$D21))</f>
        <v>0</v>
      </c>
      <c r="L22" s="137"/>
      <c r="M22" s="135">
        <f>IF(ISERROR((M21-O21)/(60*P$7/$C21)),"",(M21-O21)/(60*P$7/$C21))</f>
        <v>0</v>
      </c>
      <c r="N22" s="136"/>
      <c r="O22" s="136">
        <f>IF(ISERROR(P21/(60*P$7/$D21)),"",P21/(60*P$7/$D21))</f>
        <v>0</v>
      </c>
      <c r="P22" s="137"/>
      <c r="Q22" s="135">
        <f>IF(ISERROR((Q21-S21)/(60*T$7/$C21)),"",(Q21-S21)/(60*T$7/$C21))</f>
        <v>0</v>
      </c>
      <c r="R22" s="136"/>
      <c r="S22" s="136">
        <f>IF(ISERROR(T21/(60*T$7/$D21)),"",T21/(60*T$7/$D21))</f>
        <v>0</v>
      </c>
      <c r="T22" s="137"/>
      <c r="U22" s="135">
        <f>IF(ISERROR((U21-W21)/(60*X$7/$C21)),"",(U21-W21)/(60*X$7/$C21))</f>
        <v>0</v>
      </c>
      <c r="V22" s="136"/>
      <c r="W22" s="136">
        <f>IF(ISERROR(X21/(60*X$7/$D21)),"",X21/(60*X$7/$D21))</f>
        <v>0</v>
      </c>
      <c r="X22" s="137"/>
      <c r="Y22" s="135">
        <f>IF(ISERROR((Y21-AA21)/(60*AB$7/$C21)),"",(Y21-AA21)/(60*AB$7/$C21))</f>
        <v>0</v>
      </c>
      <c r="Z22" s="136"/>
      <c r="AA22" s="136">
        <f>IF(ISERROR(AB21/(60*AB$7/$D21)),"",AB21/(60*AB$7/$D21))</f>
        <v>0</v>
      </c>
      <c r="AB22" s="137"/>
      <c r="AC22" s="135">
        <f>IF(ISERROR((AC21-AE21)/(60*AF$7/$C21)),"",(AC21-AE21)/(60*AF$7/$C21))</f>
        <v>0</v>
      </c>
      <c r="AD22" s="136"/>
      <c r="AE22" s="136">
        <f>IF(ISERROR(AF21/(60*AF$7/$D21)),"",AF21/(60*AF$7/$D21))</f>
        <v>0</v>
      </c>
      <c r="AF22" s="137"/>
      <c r="AG22" s="135">
        <f>IF(ISERROR((AG21-AI21)/(60*AJ$7/$C21)),"",(AG21-AI21)/(60*AJ$7/$C21))</f>
        <v>0</v>
      </c>
      <c r="AH22" s="136"/>
      <c r="AI22" s="136">
        <f>IF(ISERROR(AJ21/(60*AJ$7/$D21)),"",AJ21/(60*AJ$7/$D21))</f>
        <v>0</v>
      </c>
      <c r="AJ22" s="137"/>
      <c r="AK22" s="135">
        <f>IF(ISERROR((AK21-AM21)/(60*AN$7/$C21)),"",(AK21-AM21)/(60*AN$7/$C21))</f>
        <v>0</v>
      </c>
      <c r="AL22" s="136"/>
      <c r="AM22" s="136">
        <f>IF(ISERROR(AN21/(60*AN$7/$D21)),"",AN21/(60*AN$7/$D21))</f>
        <v>0</v>
      </c>
      <c r="AN22" s="137"/>
      <c r="AO22" s="135">
        <f>IF(ISERROR((AO21-AQ21)/(60*AR$7/$C21)),"",(AO21-AQ21)/(60*AR$7/$C21))</f>
        <v>0.62745098039215697</v>
      </c>
      <c r="AP22" s="136"/>
      <c r="AQ22" s="136">
        <f>IF(ISERROR(AR21/(60*AR$7/$D21)),"",AR21/(60*AR$7/$D21))</f>
        <v>0</v>
      </c>
      <c r="AR22" s="137"/>
      <c r="AS22" s="135">
        <f>IF(ISERROR((AS21-AU21)/(60*AV$7/$C21)),"",(AS21-AU21)/(60*AV$7/$C21))</f>
        <v>0</v>
      </c>
      <c r="AT22" s="136"/>
      <c r="AU22" s="136">
        <f>IF(ISERROR(AV21/(60*AV$7/$D21)),"",AV21/(60*AV$7/$D21))</f>
        <v>0</v>
      </c>
      <c r="AV22" s="137"/>
      <c r="AW22" s="135">
        <f>IF(ISERROR((AW21-AY21)/(60*AZ$7/$C21)),"",(AW21-AY21)/(60*AZ$7/$C21))</f>
        <v>0</v>
      </c>
      <c r="AX22" s="136"/>
      <c r="AY22" s="136">
        <f>IF(ISERROR(AZ21/(60*AZ$7/$D21)),"",AZ21/(60*AZ$7/$D21))</f>
        <v>0</v>
      </c>
      <c r="AZ22" s="137"/>
      <c r="BA22" s="135">
        <f>IF(ISERROR((BA21-BC21)/(60*BD$7/$C21)),"",(BA21-BC21)/(60*BD$7/$C21))</f>
        <v>0</v>
      </c>
      <c r="BB22" s="136"/>
      <c r="BC22" s="136">
        <f>IF(ISERROR(BD21/(60*BD$7/$D21)),"",BD21/(60*BD$7/$D21))</f>
        <v>0</v>
      </c>
      <c r="BD22" s="137"/>
      <c r="BE22" s="138"/>
      <c r="BF22" s="139"/>
      <c r="BG22" s="53"/>
      <c r="BH22" s="54"/>
    </row>
    <row r="23" spans="1:60">
      <c r="A23" s="144" t="s">
        <v>93</v>
      </c>
      <c r="B23" s="142" t="str">
        <f>IF(ISERROR(VLOOKUP($A23,Varaosat!$A$2:$B$56,2,FALSE)),"",VLOOKUP($A23,Varaosat!$A$2:$B$56,2,FALSE))</f>
        <v>Varaosa 150</v>
      </c>
      <c r="C23" s="80">
        <f>IF(ISERROR(VLOOKUP($A23,Varaosat!$A$1:$H$54,7,FALSE)),"",VLOOKUP($A23,Varaosat!$A$1:$H$54,7,FALSE))</f>
        <v>9</v>
      </c>
      <c r="D23" s="80">
        <f>IF(ISERROR(VLOOKUP($A23,Varaosat!$A$1:$H$54,8,FALSE)),"",VLOOKUP($A23,Varaosat!$A$1:$H$54,8,FALSE))</f>
        <v>3.75</v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>
        <v>16</v>
      </c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>
        <v>8</v>
      </c>
      <c r="BB23" s="130"/>
      <c r="BC23" s="50"/>
      <c r="BD23" s="51"/>
      <c r="BE23" s="131">
        <f>E23+I23+M23+Q23+U23+Y23+AC23+AG23+AK23+AO23+AS23+AW23+BA23</f>
        <v>24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5"/>
      <c r="B24" s="143"/>
      <c r="C24" s="133" t="s">
        <v>137</v>
      </c>
      <c r="D24" s="134"/>
      <c r="E24" s="135">
        <f>IF(ISERROR((E23-G23)/(60*H$7/$C23)),"",(E23-G23)/(60*H$7/$C23))</f>
        <v>0</v>
      </c>
      <c r="F24" s="136"/>
      <c r="G24" s="136">
        <f>IF(ISERROR(H23/(60*H$7/$D23)),"",H23/(60*H$7/$D23))</f>
        <v>0</v>
      </c>
      <c r="H24" s="137"/>
      <c r="I24" s="135">
        <f>IF(ISERROR((I23-K23)/(60*L$7/$C23)),"",(I23-K23)/(60*L$7/$C23))</f>
        <v>0</v>
      </c>
      <c r="J24" s="136"/>
      <c r="K24" s="136">
        <f>IF(ISERROR(L23/(60*L$7/$D23)),"",L23/(60*L$7/$D23))</f>
        <v>0</v>
      </c>
      <c r="L24" s="137"/>
      <c r="M24" s="135">
        <f>IF(ISERROR((M23-O23)/(60*P$7/$C23)),"",(M23-O23)/(60*P$7/$C23))</f>
        <v>0</v>
      </c>
      <c r="N24" s="136"/>
      <c r="O24" s="136">
        <f>IF(ISERROR(P23/(60*P$7/$D23)),"",P23/(60*P$7/$D23))</f>
        <v>0</v>
      </c>
      <c r="P24" s="137"/>
      <c r="Q24" s="135">
        <f>IF(ISERROR((Q23-S23)/(60*T$7/$C23)),"",(Q23-S23)/(60*T$7/$C23))</f>
        <v>0</v>
      </c>
      <c r="R24" s="136"/>
      <c r="S24" s="136">
        <f>IF(ISERROR(T23/(60*T$7/$D23)),"",T23/(60*T$7/$D23))</f>
        <v>0</v>
      </c>
      <c r="T24" s="137"/>
      <c r="U24" s="135">
        <f>IF(ISERROR((U23-W23)/(60*X$7/$C23)),"",(U23-W23)/(60*X$7/$C23))</f>
        <v>0</v>
      </c>
      <c r="V24" s="136"/>
      <c r="W24" s="136">
        <f>IF(ISERROR(X23/(60*X$7/$D23)),"",X23/(60*X$7/$D23))</f>
        <v>0</v>
      </c>
      <c r="X24" s="137"/>
      <c r="Y24" s="135">
        <f>IF(ISERROR((Y23-AA23)/(60*AB$7/$C23)),"",(Y23-AA23)/(60*AB$7/$C23))</f>
        <v>0</v>
      </c>
      <c r="Z24" s="136"/>
      <c r="AA24" s="136">
        <f>IF(ISERROR(AB23/(60*AB$7/$D23)),"",AB23/(60*AB$7/$D23))</f>
        <v>0</v>
      </c>
      <c r="AB24" s="137"/>
      <c r="AC24" s="135">
        <f>IF(ISERROR((AC23-AE23)/(60*AF$7/$C23)),"",(AC23-AE23)/(60*AF$7/$C23))</f>
        <v>0</v>
      </c>
      <c r="AD24" s="136"/>
      <c r="AE24" s="136">
        <f>IF(ISERROR(AF23/(60*AF$7/$D23)),"",AF23/(60*AF$7/$D23))</f>
        <v>0</v>
      </c>
      <c r="AF24" s="137"/>
      <c r="AG24" s="135">
        <f>IF(ISERROR((AG23-AI23)/(60*AJ$7/$C23)),"",(AG23-AI23)/(60*AJ$7/$C23))</f>
        <v>0.32</v>
      </c>
      <c r="AH24" s="136"/>
      <c r="AI24" s="136">
        <f>IF(ISERROR(AJ23/(60*AJ$7/$D23)),"",AJ23/(60*AJ$7/$D23))</f>
        <v>0</v>
      </c>
      <c r="AJ24" s="137"/>
      <c r="AK24" s="135">
        <f>IF(ISERROR((AK23-AM23)/(60*AN$7/$C23)),"",(AK23-AM23)/(60*AN$7/$C23))</f>
        <v>0</v>
      </c>
      <c r="AL24" s="136"/>
      <c r="AM24" s="136">
        <f>IF(ISERROR(AN23/(60*AN$7/$D23)),"",AN23/(60*AN$7/$D23))</f>
        <v>0</v>
      </c>
      <c r="AN24" s="137"/>
      <c r="AO24" s="135">
        <f>IF(ISERROR((AO23-AQ23)/(60*AR$7/$C23)),"",(AO23-AQ23)/(60*AR$7/$C23))</f>
        <v>0</v>
      </c>
      <c r="AP24" s="136"/>
      <c r="AQ24" s="136">
        <f>IF(ISERROR(AR23/(60*AR$7/$D23)),"",AR23/(60*AR$7/$D23))</f>
        <v>0</v>
      </c>
      <c r="AR24" s="137"/>
      <c r="AS24" s="135">
        <f>IF(ISERROR((AS23-AU23)/(60*AV$7/$C23)),"",(AS23-AU23)/(60*AV$7/$C23))</f>
        <v>0</v>
      </c>
      <c r="AT24" s="136"/>
      <c r="AU24" s="136">
        <f>IF(ISERROR(AV23/(60*AV$7/$D23)),"",AV23/(60*AV$7/$D23))</f>
        <v>0</v>
      </c>
      <c r="AV24" s="137"/>
      <c r="AW24" s="135">
        <f>IF(ISERROR((AW23-AY23)/(60*AZ$7/$C23)),"",(AW23-AY23)/(60*AZ$7/$C23))</f>
        <v>0</v>
      </c>
      <c r="AX24" s="136"/>
      <c r="AY24" s="136">
        <f>IF(ISERROR(AZ23/(60*AZ$7/$D23)),"",AZ23/(60*AZ$7/$D23))</f>
        <v>0</v>
      </c>
      <c r="AZ24" s="137"/>
      <c r="BA24" s="135">
        <f>IF(ISERROR((BA23-BC23)/(60*BD$7/$C23)),"",(BA23-BC23)/(60*BD$7/$C23))</f>
        <v>0.16</v>
      </c>
      <c r="BB24" s="136"/>
      <c r="BC24" s="136">
        <f>IF(ISERROR(BD23/(60*BD$7/$D23)),"",BD23/(60*BD$7/$D23))</f>
        <v>0</v>
      </c>
      <c r="BD24" s="137"/>
      <c r="BE24" s="138"/>
      <c r="BF24" s="139"/>
      <c r="BG24" s="53"/>
      <c r="BH24" s="54"/>
    </row>
    <row r="25" spans="1:60">
      <c r="A25" s="144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5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4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5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4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5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4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5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4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5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4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5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4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5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4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5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4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5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4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5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4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5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1.25</v>
      </c>
      <c r="J53" s="147"/>
      <c r="K53" s="147">
        <f t="shared" ref="K53" si="1">SUM(K10,K12,K14,K16,K18,K20,K22,K24,K26,K28,K30,K32,K34,K36,K38,K40,K42,K44,K46,K48,K50,K52)</f>
        <v>1.9607843137254905E-2</v>
      </c>
      <c r="L53" s="148"/>
      <c r="M53" s="149">
        <f t="shared" ref="M53" si="2">SUM(M10,M12,M14,M16,M18,M20,M22,M24,M26,M28,M30,M32,M34,M36,M38,M40,M42,M44,M46,M48,M50,M52)</f>
        <v>1.0238095238095237</v>
      </c>
      <c r="N53" s="147"/>
      <c r="O53" s="147">
        <f t="shared" ref="O53" si="3">SUM(O10,O12,O14,O16,O18,O20,O22,O24,O26,O28,O30,O32,O34,O36,O38,O40,O42,O44,O46,O48,O50,O52)</f>
        <v>1.2987012987012988E-2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1</v>
      </c>
      <c r="V53" s="147"/>
      <c r="W53" s="147">
        <f t="shared" ref="W53" si="7">SUM(W10,W12,W14,W16,W18,W20,W22,W24,W26,W28,W30,W32,W34,W36,W38,W40,W42,W44,W46,W48,W50,W52)</f>
        <v>0.01</v>
      </c>
      <c r="X53" s="148"/>
      <c r="Y53" s="149">
        <f t="shared" ref="Y53" si="8">SUM(Y10,Y12,Y14,Y16,Y18,Y20,Y22,Y24,Y26,Y28,Y30,Y32,Y34,Y36,Y38,Y40,Y42,Y44,Y46,Y48,Y50,Y52)</f>
        <v>1.2420634920634921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0.32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1.2941176470588236</v>
      </c>
      <c r="AP53" s="147"/>
      <c r="AQ53" s="147">
        <f t="shared" ref="AQ53" si="17">SUM(AQ10,AQ12,AQ14,AQ16,AQ18,AQ20,AQ22,AQ24,AQ26,AQ28,AQ30,AQ32,AQ34,AQ36,AQ38,AQ40,AQ42,AQ44,AQ46,AQ48,AQ50,AQ52)</f>
        <v>1.9607843137254905E-2</v>
      </c>
      <c r="AR53" s="148"/>
      <c r="AS53" s="149">
        <f t="shared" ref="AS53" si="18">SUM(AS10,AS12,AS14,AS16,AS18,AS20,AS22,AS24,AS26,AS28,AS30,AS32,AS34,AS36,AS38,AS40,AS42,AS44,AS46,AS48,AS50,AS52)</f>
        <v>0.4375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0.4375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0.16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7.1649906629318396</v>
      </c>
      <c r="BF53" s="152"/>
      <c r="BG53" s="153">
        <f>SUM(G53,K53,O53,S53,W53,AA53,AE53,AI53,AM53,AQ53,AU53,AY53,BC53)</f>
        <v>6.2202699261522804E-2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 ht="15.75" thickBot="1">
      <c r="A58" s="116"/>
      <c r="B58" s="117"/>
      <c r="C58" s="105" t="s">
        <v>124</v>
      </c>
      <c r="D58" s="106"/>
      <c r="E58" s="107"/>
      <c r="F58" s="108"/>
      <c r="G58" s="108"/>
      <c r="H58" s="109"/>
      <c r="I58" s="110"/>
      <c r="J58" s="111"/>
      <c r="K58" s="111"/>
      <c r="L58" s="112"/>
      <c r="M58" s="110"/>
      <c r="N58" s="111"/>
      <c r="O58" s="111"/>
      <c r="P58" s="112"/>
      <c r="Q58" s="110"/>
      <c r="R58" s="111"/>
      <c r="S58" s="111"/>
      <c r="T58" s="112"/>
      <c r="U58" s="110"/>
      <c r="V58" s="111"/>
      <c r="W58" s="111"/>
      <c r="X58" s="112"/>
      <c r="Y58" s="110"/>
      <c r="Z58" s="111"/>
      <c r="AA58" s="111"/>
      <c r="AB58" s="112"/>
      <c r="AC58" s="110"/>
      <c r="AD58" s="111"/>
      <c r="AE58" s="111"/>
      <c r="AF58" s="112"/>
      <c r="AG58" s="110"/>
      <c r="AH58" s="111"/>
      <c r="AI58" s="111"/>
      <c r="AJ58" s="112"/>
      <c r="AK58" s="110"/>
      <c r="AL58" s="111"/>
      <c r="AM58" s="111"/>
      <c r="AN58" s="112"/>
      <c r="AO58" s="110"/>
      <c r="AP58" s="111"/>
      <c r="AQ58" s="111"/>
      <c r="AR58" s="112"/>
      <c r="AS58" s="110"/>
      <c r="AT58" s="111"/>
      <c r="AU58" s="111"/>
      <c r="AV58" s="112"/>
      <c r="AW58" s="110"/>
      <c r="AX58" s="111"/>
      <c r="AY58" s="111"/>
      <c r="AZ58" s="112"/>
      <c r="BA58" s="110"/>
      <c r="BB58" s="111"/>
      <c r="BC58" s="111"/>
      <c r="BD58" s="112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43398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44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5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0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141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4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5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4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 ht="15.75" thickBot="1">
      <c r="A69" s="145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4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145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4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5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4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 ht="15.75" thickBot="1">
      <c r="A75" s="145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4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5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4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5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4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5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4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5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4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5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4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5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4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5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4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5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 ht="15.75" thickBot="1">
      <c r="A111" s="116"/>
      <c r="B111" s="117"/>
      <c r="C111" s="105" t="s">
        <v>124</v>
      </c>
      <c r="D111" s="106"/>
      <c r="E111" s="107"/>
      <c r="F111" s="108"/>
      <c r="G111" s="108"/>
      <c r="H111" s="109"/>
      <c r="I111" s="111">
        <v>92890</v>
      </c>
      <c r="J111" s="111"/>
      <c r="K111" s="111"/>
      <c r="L111" s="112"/>
      <c r="M111" s="110">
        <v>92043</v>
      </c>
      <c r="N111" s="111"/>
      <c r="O111" s="111"/>
      <c r="P111" s="112"/>
      <c r="Q111" s="110">
        <v>92074</v>
      </c>
      <c r="R111" s="111"/>
      <c r="S111" s="111"/>
      <c r="T111" s="112"/>
      <c r="U111" s="110">
        <v>92041</v>
      </c>
      <c r="V111" s="111"/>
      <c r="W111" s="111"/>
      <c r="X111" s="112"/>
      <c r="Y111" s="110"/>
      <c r="Z111" s="111"/>
      <c r="AA111" s="111"/>
      <c r="AB111" s="112"/>
      <c r="AC111" s="110">
        <v>92057</v>
      </c>
      <c r="AD111" s="111"/>
      <c r="AE111" s="111"/>
      <c r="AF111" s="112"/>
      <c r="AG111" s="110"/>
      <c r="AH111" s="111"/>
      <c r="AI111" s="111"/>
      <c r="AJ111" s="112"/>
      <c r="AK111" s="110"/>
      <c r="AL111" s="111"/>
      <c r="AM111" s="111"/>
      <c r="AN111" s="112"/>
      <c r="AO111" s="110"/>
      <c r="AP111" s="111"/>
      <c r="AQ111" s="111"/>
      <c r="AR111" s="112"/>
      <c r="AS111" s="110"/>
      <c r="AT111" s="111"/>
      <c r="AU111" s="111"/>
      <c r="AV111" s="112"/>
      <c r="AW111" s="110"/>
      <c r="AX111" s="111"/>
      <c r="AY111" s="111"/>
      <c r="AZ111" s="112"/>
      <c r="BA111" s="110">
        <v>92058</v>
      </c>
      <c r="BB111" s="111"/>
      <c r="BC111" s="111"/>
      <c r="BD111" s="112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>Sukunimi 77</v>
      </c>
      <c r="J112" s="124"/>
      <c r="K112" s="124"/>
      <c r="L112" s="125"/>
      <c r="M112" s="123" t="str">
        <f>IF(ISERROR(VLOOKUP(M$111,Työntekijät!$A$2:$B$86,2,FALSE)),"",(VLOOKUP(M$111,Työntekijät!$A$2:$B$86,2,FALSE)))</f>
        <v>Sukunimi 11</v>
      </c>
      <c r="N112" s="124"/>
      <c r="O112" s="124"/>
      <c r="P112" s="125"/>
      <c r="Q112" s="123" t="str">
        <f>IF(ISERROR(VLOOKUP(Q$111,Työntekijät!$A$2:$B$86,2,FALSE)),"",(VLOOKUP(Q$111,Työntekijät!$A$2:$B$86,2,FALSE)))</f>
        <v>Sukunimi 20</v>
      </c>
      <c r="R112" s="124"/>
      <c r="S112" s="124"/>
      <c r="T112" s="125"/>
      <c r="U112" s="123" t="str">
        <f>IF(ISERROR(VLOOKUP(U$111,Työntekijät!$A$2:$B$86,2,FALSE)),"",(VLOOKUP(U$111,Työntekijät!$A$2:$B$86,2,FALSE)))</f>
        <v>Sukunimi 10</v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>Sukunimi 14</v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>Sukunimi 15</v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43398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44" t="s">
        <v>99</v>
      </c>
      <c r="B115" s="142" t="str">
        <f>IF(ISERROR(VLOOKUP($A115,Varaosat!$A$2:$B$56,2,FALSE)),"",VLOOKUP($A115,Varaosat!$A$2:$B$56,2,FALSE))</f>
        <v>Varaosa 153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4.7872340425531918</v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>
        <v>33</v>
      </c>
      <c r="AD115" s="130"/>
      <c r="AE115" s="50">
        <v>1</v>
      </c>
      <c r="AF115" s="51">
        <v>1</v>
      </c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33</v>
      </c>
      <c r="BF115" s="13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 ht="15.75" thickBot="1">
      <c r="A116" s="145"/>
      <c r="B116" s="143"/>
      <c r="C116" s="133" t="s">
        <v>137</v>
      </c>
      <c r="D116" s="134"/>
      <c r="E116" s="135">
        <f>IF(ISERROR((E115-G115)/(60*H$113/$C115)),"",(E115-G115)/(60*H$113/$C115))</f>
        <v>0</v>
      </c>
      <c r="F116" s="136"/>
      <c r="G116" s="136">
        <f>IF(ISERROR(H115/(60*H$113/$D115)),"",H115/(60*H$113/$D115))</f>
        <v>0</v>
      </c>
      <c r="H116" s="137"/>
      <c r="I116" s="135">
        <f>IF(ISERROR((I115-K115)/(60*L$113/$C115)),"",(I115-K115)/(60*L$113/$C115))</f>
        <v>0</v>
      </c>
      <c r="J116" s="136"/>
      <c r="K116" s="136">
        <f>IF(ISERROR(L115/(60*L$113/$D115)),"",L115/(60*L$113/$D115))</f>
        <v>0</v>
      </c>
      <c r="L116" s="137"/>
      <c r="M116" s="135">
        <f>IF(ISERROR((M115-O115)/(60*P$113/$C115)),"",(M115-O115)/(60*P$113/$C115))</f>
        <v>0</v>
      </c>
      <c r="N116" s="136"/>
      <c r="O116" s="136">
        <f>IF(ISERROR(P115/(60*P$113/$D115)),"",P115/(60*P$113/$D115))</f>
        <v>0</v>
      </c>
      <c r="P116" s="137"/>
      <c r="Q116" s="135">
        <f>IF(ISERROR((Q115-S115)/(60*T$113/$C115)),"",(Q115-S115)/(60*T$113/$C115))</f>
        <v>0</v>
      </c>
      <c r="R116" s="136"/>
      <c r="S116" s="136">
        <f>IF(ISERROR(T115/(60*T$113/$D115)),"",T115/(60*T$113/$D115))</f>
        <v>0</v>
      </c>
      <c r="T116" s="137"/>
      <c r="U116" s="135">
        <f>IF(ISERROR((U115-W115)/(60*X$113/$C115)),"",(U115-W115)/(60*X$113/$C115))</f>
        <v>0</v>
      </c>
      <c r="V116" s="136"/>
      <c r="W116" s="136">
        <f>IF(ISERROR(X115/(60*X$113/$D115)),"",X115/(60*X$113/$D115))</f>
        <v>0</v>
      </c>
      <c r="X116" s="137"/>
      <c r="Y116" s="135">
        <f>IF(ISERROR((Y115-AA115)/(60*AB$113/$C115)),"",(Y115-AA115)/(60*AB$113/$C115))</f>
        <v>0</v>
      </c>
      <c r="Z116" s="136"/>
      <c r="AA116" s="136">
        <f>IF(ISERROR(AB115/(60*AB$113/$D115)),"",AB115/(60*AB$113/$D115))</f>
        <v>0</v>
      </c>
      <c r="AB116" s="137"/>
      <c r="AC116" s="135">
        <f>IF(ISERROR((AC115-AE115)/(60*AF$113/$C115)),"",(AC115-AE115)/(60*AF$113/$C115))</f>
        <v>1.0666666666666667</v>
      </c>
      <c r="AD116" s="136"/>
      <c r="AE116" s="136">
        <f>IF(ISERROR(AF115/(60*AF$113/$D115)),"",AF115/(60*AF$113/$D115))</f>
        <v>1.0638297872340425E-2</v>
      </c>
      <c r="AF116" s="137"/>
      <c r="AG116" s="135">
        <f>IF(ISERROR((AG115-AI115)/(60*AJ$113/$C115)),"",(AG115-AI115)/(60*AJ$113/$C115))</f>
        <v>0</v>
      </c>
      <c r="AH116" s="136"/>
      <c r="AI116" s="136">
        <f>IF(ISERROR(AJ115/(60*AJ$113/$D115)),"",AJ115/(60*AJ$113/$D115))</f>
        <v>0</v>
      </c>
      <c r="AJ116" s="137"/>
      <c r="AK116" s="135">
        <f>IF(ISERROR((AK115-AM115)/(60*AN$113/$C115)),"",(AK115-AM115)/(60*AN$113/$C115))</f>
        <v>0</v>
      </c>
      <c r="AL116" s="136"/>
      <c r="AM116" s="136">
        <f>IF(ISERROR(AN115/(60*AN$113/$D115)),"",AN115/(60*AN$113/$D115))</f>
        <v>0</v>
      </c>
      <c r="AN116" s="137"/>
      <c r="AO116" s="135">
        <f>IF(ISERROR((AO115-AQ115)/(60*AR$113/$C115)),"",(AO115-AQ115)/(60*AR$113/$C115))</f>
        <v>0</v>
      </c>
      <c r="AP116" s="136"/>
      <c r="AQ116" s="136">
        <f>IF(ISERROR(AR115/(60*AR$113/$D115)),"",AR115/(60*AR$113/$D115))</f>
        <v>0</v>
      </c>
      <c r="AR116" s="137"/>
      <c r="AS116" s="135">
        <f>IF(ISERROR((AS115-AU115)/(60*AV$113/$C115)),"",(AS115-AU115)/(60*AV$113/$C115))</f>
        <v>0</v>
      </c>
      <c r="AT116" s="136"/>
      <c r="AU116" s="136">
        <f>IF(ISERROR(AV115/(60*AV$113/$D115)),"",AV115/(60*AV$113/$D115))</f>
        <v>0</v>
      </c>
      <c r="AV116" s="137"/>
      <c r="AW116" s="135">
        <f>IF(ISERROR((AW115-AY115)/(60*AZ$113/$C115)),"",(AW115-AY115)/(60*AZ$113/$C115))</f>
        <v>0</v>
      </c>
      <c r="AX116" s="136"/>
      <c r="AY116" s="136">
        <f>IF(ISERROR(AZ115/(60*AZ$113/$D115)),"",AZ115/(60*AZ$113/$D115))</f>
        <v>0</v>
      </c>
      <c r="AZ116" s="137"/>
      <c r="BA116" s="135">
        <f>IF(ISERROR((BA115-BC115)/(60*BD$113/$C115)),"",(BA115-BC115)/(60*BD$113/$C115))</f>
        <v>0</v>
      </c>
      <c r="BB116" s="136"/>
      <c r="BC116" s="136">
        <f>IF(ISERROR(BD115/(60*BD$113/$D115)),"",BD115/(60*BD$113/$D115))</f>
        <v>0</v>
      </c>
      <c r="BD116" s="137"/>
      <c r="BE116" s="138"/>
      <c r="BF116" s="139"/>
      <c r="BG116" s="53"/>
      <c r="BH116" s="54"/>
    </row>
    <row r="117" spans="1:60">
      <c r="A117" s="157" t="s">
        <v>34</v>
      </c>
      <c r="B117" s="142" t="str">
        <f>IF(ISERROR(VLOOKUP($A117,Varaosat!$A$2:$B$56,2,FALSE)),"",VLOOKUP($A117,Varaosat!$A$2:$B$56,2,FALSE))</f>
        <v>Varaosa 120</v>
      </c>
      <c r="C117" s="80">
        <f>IF(ISERROR(VLOOKUP($A117,Varaosat!$A$1:$H$54,7,FALSE)),"",VLOOKUP($A117,Varaosat!$A$1:$H$54,7,FALSE))</f>
        <v>16.071428571428573</v>
      </c>
      <c r="D117" s="83">
        <f>IF(ISERROR(VLOOKUP($A117,Varaosat!$A$1:$H$54,8,FALSE)),"",VLOOKUP($A117,Varaosat!$A$1:$H$54,8,FALSE))</f>
        <v>5.8441558441558445</v>
      </c>
      <c r="E117" s="129"/>
      <c r="F117" s="130"/>
      <c r="G117" s="50"/>
      <c r="H117" s="51"/>
      <c r="I117" s="129"/>
      <c r="J117" s="130"/>
      <c r="K117" s="50"/>
      <c r="L117" s="51"/>
      <c r="M117" s="129">
        <v>8</v>
      </c>
      <c r="N117" s="130"/>
      <c r="O117" s="50">
        <v>1</v>
      </c>
      <c r="P117" s="51"/>
      <c r="Q117" s="129">
        <v>8</v>
      </c>
      <c r="R117" s="130"/>
      <c r="S117" s="50">
        <v>1</v>
      </c>
      <c r="T117" s="51"/>
      <c r="U117" s="129">
        <v>28</v>
      </c>
      <c r="V117" s="130"/>
      <c r="W117" s="50"/>
      <c r="X117" s="51">
        <v>4</v>
      </c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>
        <v>9</v>
      </c>
      <c r="BB117" s="130"/>
      <c r="BC117" s="50"/>
      <c r="BD117" s="51"/>
      <c r="BE117" s="131">
        <f>E117+I117+M117+Q117+U117+Y117+AC117+AG117+AK117+AO117+AS117+AW117+BA117</f>
        <v>53</v>
      </c>
      <c r="BF117" s="132"/>
      <c r="BG117" s="81">
        <f>G117+K117+O117+S117+W117+AA117+AE117+AI117+AM117+AQ117+AU117+AY117+BC117</f>
        <v>2</v>
      </c>
      <c r="BH117" s="82">
        <f>H117+L117+P117+T117+X117+AB117+AF117+AJ117+AN117+AR117+AV117+AZ117+BD117</f>
        <v>4</v>
      </c>
    </row>
    <row r="118" spans="1:60" ht="15.75" thickBot="1">
      <c r="A118" s="158"/>
      <c r="B118" s="143"/>
      <c r="C118" s="133" t="s">
        <v>137</v>
      </c>
      <c r="D118" s="134"/>
      <c r="E118" s="135">
        <f>IF(ISERROR((E117-G117)/(60*H$113/$C117)),"",(E117-G117)/(60*H$113/$C117))</f>
        <v>0</v>
      </c>
      <c r="F118" s="136"/>
      <c r="G118" s="136">
        <f>IF(ISERROR(H117/(60*H$113/$D117)),"",H117/(60*H$113/$D117))</f>
        <v>0</v>
      </c>
      <c r="H118" s="137"/>
      <c r="I118" s="135">
        <f>IF(ISERROR((I117-K117)/(60*L$113/$C117)),"",(I117-K117)/(60*L$113/$C117))</f>
        <v>0</v>
      </c>
      <c r="J118" s="136"/>
      <c r="K118" s="136">
        <f>IF(ISERROR(L117/(60*L$113/$D117)),"",L117/(60*L$113/$D117))</f>
        <v>0</v>
      </c>
      <c r="L118" s="137"/>
      <c r="M118" s="135">
        <f>IF(ISERROR((M117-O117)/(60*P$113/$C117)),"",(M117-O117)/(60*P$113/$C117))</f>
        <v>0.25000000000000006</v>
      </c>
      <c r="N118" s="136"/>
      <c r="O118" s="136">
        <f>IF(ISERROR(P117/(60*P$113/$D117)),"",P117/(60*P$113/$D117))</f>
        <v>0</v>
      </c>
      <c r="P118" s="137"/>
      <c r="Q118" s="135">
        <f>IF(ISERROR((Q117-S117)/(60*T$113/$C117)),"",(Q117-S117)/(60*T$113/$C117))</f>
        <v>0.25000000000000006</v>
      </c>
      <c r="R118" s="136"/>
      <c r="S118" s="136">
        <f>IF(ISERROR(T117/(60*T$113/$D117)),"",T117/(60*T$113/$D117))</f>
        <v>0</v>
      </c>
      <c r="T118" s="137"/>
      <c r="U118" s="135">
        <f>IF(ISERROR((U117-W117)/(60*X$113/$C117)),"",(U117-W117)/(60*X$113/$C117))</f>
        <v>1.0000000000000002</v>
      </c>
      <c r="V118" s="136"/>
      <c r="W118" s="136">
        <f>IF(ISERROR(X117/(60*X$113/$D117)),"",X117/(60*X$113/$D117))</f>
        <v>5.1948051948051951E-2</v>
      </c>
      <c r="X118" s="137"/>
      <c r="Y118" s="135">
        <f>IF(ISERROR((Y117-AA117)/(60*AB$113/$C117)),"",(Y117-AA117)/(60*AB$113/$C117))</f>
        <v>0</v>
      </c>
      <c r="Z118" s="136"/>
      <c r="AA118" s="136">
        <f>IF(ISERROR(AB117/(60*AB$113/$D117)),"",AB117/(60*AB$113/$D117))</f>
        <v>0</v>
      </c>
      <c r="AB118" s="137"/>
      <c r="AC118" s="135">
        <f>IF(ISERROR((AC117-AE117)/(60*AF$113/$C117)),"",(AC117-AE117)/(60*AF$113/$C117))</f>
        <v>0</v>
      </c>
      <c r="AD118" s="136"/>
      <c r="AE118" s="136">
        <f>IF(ISERROR(AF117/(60*AF$113/$D117)),"",AF117/(60*AF$113/$D117))</f>
        <v>0</v>
      </c>
      <c r="AF118" s="137"/>
      <c r="AG118" s="135">
        <f>IF(ISERROR((AG117-AI117)/(60*AJ$113/$C117)),"",(AG117-AI117)/(60*AJ$113/$C117))</f>
        <v>0</v>
      </c>
      <c r="AH118" s="136"/>
      <c r="AI118" s="136">
        <f>IF(ISERROR(AJ117/(60*AJ$113/$D117)),"",AJ117/(60*AJ$113/$D117))</f>
        <v>0</v>
      </c>
      <c r="AJ118" s="137"/>
      <c r="AK118" s="135">
        <f>IF(ISERROR((AK117-AM117)/(60*AN$113/$C117)),"",(AK117-AM117)/(60*AN$113/$C117))</f>
        <v>0</v>
      </c>
      <c r="AL118" s="136"/>
      <c r="AM118" s="136">
        <f>IF(ISERROR(AN117/(60*AN$113/$D117)),"",AN117/(60*AN$113/$D117))</f>
        <v>0</v>
      </c>
      <c r="AN118" s="137"/>
      <c r="AO118" s="135">
        <f>IF(ISERROR((AO117-AQ117)/(60*AR$113/$C117)),"",(AO117-AQ117)/(60*AR$113/$C117))</f>
        <v>0</v>
      </c>
      <c r="AP118" s="136"/>
      <c r="AQ118" s="136">
        <f>IF(ISERROR(AR117/(60*AR$113/$D117)),"",AR117/(60*AR$113/$D117))</f>
        <v>0</v>
      </c>
      <c r="AR118" s="137"/>
      <c r="AS118" s="135">
        <f>IF(ISERROR((AS117-AU117)/(60*AV$113/$C117)),"",(AS117-AU117)/(60*AV$113/$C117))</f>
        <v>0</v>
      </c>
      <c r="AT118" s="136"/>
      <c r="AU118" s="136">
        <f>IF(ISERROR(AV117/(60*AV$113/$D117)),"",AV117/(60*AV$113/$D117))</f>
        <v>0</v>
      </c>
      <c r="AV118" s="137"/>
      <c r="AW118" s="135">
        <f>IF(ISERROR((AW117-AY117)/(60*AZ$113/$C117)),"",(AW117-AY117)/(60*AZ$113/$C117))</f>
        <v>0</v>
      </c>
      <c r="AX118" s="136"/>
      <c r="AY118" s="136">
        <f>IF(ISERROR(AZ117/(60*AZ$113/$D117)),"",AZ117/(60*AZ$113/$D117))</f>
        <v>0</v>
      </c>
      <c r="AZ118" s="137"/>
      <c r="BA118" s="135">
        <f>IF(ISERROR((BA117-BC117)/(60*BD$113/$C117)),"",(BA117-BC117)/(60*BD$113/$C117))</f>
        <v>0.32142857142857145</v>
      </c>
      <c r="BB118" s="136"/>
      <c r="BC118" s="136">
        <f>IF(ISERROR(BD117/(60*BD$113/$D117)),"",BD117/(60*BD$113/$D117))</f>
        <v>0</v>
      </c>
      <c r="BD118" s="137"/>
      <c r="BE118" s="138"/>
      <c r="BF118" s="139"/>
      <c r="BG118" s="53"/>
      <c r="BH118" s="54"/>
    </row>
    <row r="119" spans="1:60">
      <c r="A119" s="159" t="s">
        <v>4</v>
      </c>
      <c r="B119" s="142" t="str">
        <f>IF(ISERROR(VLOOKUP($A119,Varaosat!$A$2:$B$56,2,FALSE)),"",VLOOKUP($A119,Varaosat!$A$2:$B$56,2,FALSE))</f>
        <v>Varaosa 102</v>
      </c>
      <c r="C119" s="80">
        <f>IF(ISERROR(VLOOKUP($A119,Varaosat!$A$1:$H$54,7,FALSE)),"",VLOOKUP($A119,Varaosat!$A$1:$H$54,7,FALSE))</f>
        <v>28.125</v>
      </c>
      <c r="D119" s="83">
        <f>IF(ISERROR(VLOOKUP($A119,Varaosat!$A$1:$H$54,8,FALSE)),"",VLOOKUP($A119,Varaosat!$A$1:$H$54,8,FALSE))</f>
        <v>9.5744680851063837</v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 ht="15.75" thickBot="1">
      <c r="A120" s="158"/>
      <c r="B120" s="143"/>
      <c r="C120" s="133" t="s">
        <v>137</v>
      </c>
      <c r="D120" s="134"/>
      <c r="E120" s="135">
        <f>IF(ISERROR((E119-G119)/(60*H$113/$C119)),"",(E119-G119)/(60*H$113/$C119))</f>
        <v>0</v>
      </c>
      <c r="F120" s="136"/>
      <c r="G120" s="136">
        <f>IF(ISERROR(H119/(60*H$113/$D119)),"",H119/(60*H$113/$D119))</f>
        <v>0</v>
      </c>
      <c r="H120" s="137"/>
      <c r="I120" s="135">
        <f>IF(ISERROR((I119-K119)/(60*L$113/$C119)),"",(I119-K119)/(60*L$113/$C119))</f>
        <v>0</v>
      </c>
      <c r="J120" s="136"/>
      <c r="K120" s="136">
        <f>IF(ISERROR(L119/(60*L$113/$D119)),"",L119/(60*L$113/$D119))</f>
        <v>0</v>
      </c>
      <c r="L120" s="137"/>
      <c r="M120" s="135">
        <f>IF(ISERROR((M119-O119)/(60*P$113/$C119)),"",(M119-O119)/(60*P$113/$C119))</f>
        <v>0</v>
      </c>
      <c r="N120" s="136"/>
      <c r="O120" s="136">
        <f>IF(ISERROR(P119/(60*P$113/$D119)),"",P119/(60*P$113/$D119))</f>
        <v>0</v>
      </c>
      <c r="P120" s="137"/>
      <c r="Q120" s="135">
        <f>IF(ISERROR((Q119-S119)/(60*T$113/$C119)),"",(Q119-S119)/(60*T$113/$C119))</f>
        <v>0</v>
      </c>
      <c r="R120" s="136"/>
      <c r="S120" s="136">
        <f>IF(ISERROR(T119/(60*T$113/$D119)),"",T119/(60*T$113/$D119))</f>
        <v>0</v>
      </c>
      <c r="T120" s="137"/>
      <c r="U120" s="135">
        <f>IF(ISERROR((U119-W119)/(60*X$113/$C119)),"",(U119-W119)/(60*X$113/$C119))</f>
        <v>0</v>
      </c>
      <c r="V120" s="136"/>
      <c r="W120" s="136">
        <f>IF(ISERROR(X119/(60*X$113/$D119)),"",X119/(60*X$113/$D119))</f>
        <v>0</v>
      </c>
      <c r="X120" s="137"/>
      <c r="Y120" s="135">
        <f>IF(ISERROR((Y119-AA119)/(60*AB$113/$C119)),"",(Y119-AA119)/(60*AB$113/$C119))</f>
        <v>0</v>
      </c>
      <c r="Z120" s="136"/>
      <c r="AA120" s="136">
        <f>IF(ISERROR(AB119/(60*AB$113/$D119)),"",AB119/(60*AB$113/$D119))</f>
        <v>0</v>
      </c>
      <c r="AB120" s="137"/>
      <c r="AC120" s="135">
        <f>IF(ISERROR((AC119-AE119)/(60*AF$113/$C119)),"",(AC119-AE119)/(60*AF$113/$C119))</f>
        <v>0</v>
      </c>
      <c r="AD120" s="136"/>
      <c r="AE120" s="136">
        <f>IF(ISERROR(AF119/(60*AF$113/$D119)),"",AF119/(60*AF$113/$D119))</f>
        <v>0</v>
      </c>
      <c r="AF120" s="137"/>
      <c r="AG120" s="135">
        <f>IF(ISERROR((AG119-AI119)/(60*AJ$113/$C119)),"",(AG119-AI119)/(60*AJ$113/$C119))</f>
        <v>0</v>
      </c>
      <c r="AH120" s="136"/>
      <c r="AI120" s="136">
        <f>IF(ISERROR(AJ119/(60*AJ$113/$D119)),"",AJ119/(60*AJ$113/$D119))</f>
        <v>0</v>
      </c>
      <c r="AJ120" s="137"/>
      <c r="AK120" s="135">
        <f>IF(ISERROR((AK119-AM119)/(60*AN$113/$C119)),"",(AK119-AM119)/(60*AN$113/$C119))</f>
        <v>0</v>
      </c>
      <c r="AL120" s="136"/>
      <c r="AM120" s="136">
        <f>IF(ISERROR(AN119/(60*AN$113/$D119)),"",AN119/(60*AN$113/$D119))</f>
        <v>0</v>
      </c>
      <c r="AN120" s="137"/>
      <c r="AO120" s="135">
        <f>IF(ISERROR((AO119-AQ119)/(60*AR$113/$C119)),"",(AO119-AQ119)/(60*AR$113/$C119))</f>
        <v>0</v>
      </c>
      <c r="AP120" s="136"/>
      <c r="AQ120" s="136">
        <f>IF(ISERROR(AR119/(60*AR$113/$D119)),"",AR119/(60*AR$113/$D119))</f>
        <v>0</v>
      </c>
      <c r="AR120" s="137"/>
      <c r="AS120" s="135">
        <f>IF(ISERROR((AS119-AU119)/(60*AV$113/$C119)),"",(AS119-AU119)/(60*AV$113/$C119))</f>
        <v>0</v>
      </c>
      <c r="AT120" s="136"/>
      <c r="AU120" s="136">
        <f>IF(ISERROR(AV119/(60*AV$113/$D119)),"",AV119/(60*AV$113/$D119))</f>
        <v>0</v>
      </c>
      <c r="AV120" s="137"/>
      <c r="AW120" s="135">
        <f>IF(ISERROR((AW119-AY119)/(60*AZ$113/$C119)),"",(AW119-AY119)/(60*AZ$113/$C119))</f>
        <v>0</v>
      </c>
      <c r="AX120" s="136"/>
      <c r="AY120" s="136">
        <f>IF(ISERROR(AZ119/(60*AZ$113/$D119)),"",AZ119/(60*AZ$113/$D119))</f>
        <v>0</v>
      </c>
      <c r="AZ120" s="137"/>
      <c r="BA120" s="135">
        <f>IF(ISERROR((BA119-BC119)/(60*BD$113/$C119)),"",(BA119-BC119)/(60*BD$113/$C119))</f>
        <v>0</v>
      </c>
      <c r="BB120" s="136"/>
      <c r="BC120" s="136">
        <f>IF(ISERROR(BD119/(60*BD$113/$D119)),"",BD119/(60*BD$113/$D119))</f>
        <v>0</v>
      </c>
      <c r="BD120" s="137"/>
      <c r="BE120" s="138"/>
      <c r="BF120" s="139"/>
      <c r="BG120" s="53"/>
      <c r="BH120" s="54"/>
    </row>
    <row r="121" spans="1:60">
      <c r="A121" s="144" t="s">
        <v>31</v>
      </c>
      <c r="B121" s="142" t="str">
        <f>IF(ISERROR(VLOOKUP($A121,Varaosat!$A$2:$B$56,2,FALSE)),"",VLOOKUP($A121,Varaosat!$A$2:$B$56,2,FALSE))</f>
        <v>Varaosa 118</v>
      </c>
      <c r="C121" s="80">
        <f>IF(ISERROR(VLOOKUP($A121,Varaosat!$A$1:$H$54,7,FALSE)),"",VLOOKUP($A121,Varaosat!$A$1:$H$54,7,FALSE))</f>
        <v>21.428571428571427</v>
      </c>
      <c r="D121" s="83">
        <f>IF(ISERROR(VLOOKUP($A121,Varaosat!$A$1:$H$54,8,FALSE)),"",VLOOKUP($A121,Varaosat!$A$1:$H$54,8,FALSE))</f>
        <v>6.4285714285714288</v>
      </c>
      <c r="E121" s="129"/>
      <c r="F121" s="130"/>
      <c r="G121" s="50"/>
      <c r="H121" s="51"/>
      <c r="I121" s="129">
        <v>8</v>
      </c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8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 ht="15.75" thickBot="1">
      <c r="A122" s="145"/>
      <c r="B122" s="143"/>
      <c r="C122" s="133" t="s">
        <v>137</v>
      </c>
      <c r="D122" s="134"/>
      <c r="E122" s="135">
        <f>IF(ISERROR((E121-G121)/(60*H$113/$C121)),"",(E121-G121)/(60*H$113/$C121))</f>
        <v>0</v>
      </c>
      <c r="F122" s="136"/>
      <c r="G122" s="136">
        <f>IF(ISERROR(H121/(60*H$113/$D121)),"",H121/(60*H$113/$D121))</f>
        <v>0</v>
      </c>
      <c r="H122" s="137"/>
      <c r="I122" s="135">
        <f>IF(ISERROR((I121-K121)/(60*L$113/$C121)),"",(I121-K121)/(60*L$113/$C121))</f>
        <v>0.38095238095238093</v>
      </c>
      <c r="J122" s="136"/>
      <c r="K122" s="136">
        <f>IF(ISERROR(L121/(60*L$113/$D121)),"",L121/(60*L$113/$D121))</f>
        <v>0</v>
      </c>
      <c r="L122" s="137"/>
      <c r="M122" s="135">
        <f>IF(ISERROR((M121-O121)/(60*P$113/$C121)),"",(M121-O121)/(60*P$113/$C121))</f>
        <v>0</v>
      </c>
      <c r="N122" s="136"/>
      <c r="O122" s="136">
        <f>IF(ISERROR(P121/(60*P$113/$D121)),"",P121/(60*P$113/$D121))</f>
        <v>0</v>
      </c>
      <c r="P122" s="137"/>
      <c r="Q122" s="135">
        <f>IF(ISERROR((Q121-S121)/(60*T$113/$C121)),"",(Q121-S121)/(60*T$113/$C121))</f>
        <v>0</v>
      </c>
      <c r="R122" s="136"/>
      <c r="S122" s="136">
        <f>IF(ISERROR(T121/(60*T$113/$D121)),"",T121/(60*T$113/$D121))</f>
        <v>0</v>
      </c>
      <c r="T122" s="137"/>
      <c r="U122" s="135">
        <f>IF(ISERROR((U121-W121)/(60*X$113/$C121)),"",(U121-W121)/(60*X$113/$C121))</f>
        <v>0</v>
      </c>
      <c r="V122" s="136"/>
      <c r="W122" s="136">
        <f>IF(ISERROR(X121/(60*X$113/$D121)),"",X121/(60*X$113/$D121))</f>
        <v>0</v>
      </c>
      <c r="X122" s="137"/>
      <c r="Y122" s="135">
        <f>IF(ISERROR((Y121-AA121)/(60*AB$113/$C121)),"",(Y121-AA121)/(60*AB$113/$C121))</f>
        <v>0</v>
      </c>
      <c r="Z122" s="136"/>
      <c r="AA122" s="136">
        <f>IF(ISERROR(AB121/(60*AB$113/$D121)),"",AB121/(60*AB$113/$D121))</f>
        <v>0</v>
      </c>
      <c r="AB122" s="137"/>
      <c r="AC122" s="135">
        <f>IF(ISERROR((AC121-AE121)/(60*AF$113/$C121)),"",(AC121-AE121)/(60*AF$113/$C121))</f>
        <v>0</v>
      </c>
      <c r="AD122" s="136"/>
      <c r="AE122" s="136">
        <f>IF(ISERROR(AF121/(60*AF$113/$D121)),"",AF121/(60*AF$113/$D121))</f>
        <v>0</v>
      </c>
      <c r="AF122" s="137"/>
      <c r="AG122" s="135">
        <f>IF(ISERROR((AG121-AI121)/(60*AJ$113/$C121)),"",(AG121-AI121)/(60*AJ$113/$C121))</f>
        <v>0</v>
      </c>
      <c r="AH122" s="136"/>
      <c r="AI122" s="136">
        <f>IF(ISERROR(AJ121/(60*AJ$113/$D121)),"",AJ121/(60*AJ$113/$D121))</f>
        <v>0</v>
      </c>
      <c r="AJ122" s="137"/>
      <c r="AK122" s="135">
        <f>IF(ISERROR((AK121-AM121)/(60*AN$113/$C121)),"",(AK121-AM121)/(60*AN$113/$C121))</f>
        <v>0</v>
      </c>
      <c r="AL122" s="136"/>
      <c r="AM122" s="136">
        <f>IF(ISERROR(AN121/(60*AN$113/$D121)),"",AN121/(60*AN$113/$D121))</f>
        <v>0</v>
      </c>
      <c r="AN122" s="137"/>
      <c r="AO122" s="135">
        <f>IF(ISERROR((AO121-AQ121)/(60*AR$113/$C121)),"",(AO121-AQ121)/(60*AR$113/$C121))</f>
        <v>0</v>
      </c>
      <c r="AP122" s="136"/>
      <c r="AQ122" s="136">
        <f>IF(ISERROR(AR121/(60*AR$113/$D121)),"",AR121/(60*AR$113/$D121))</f>
        <v>0</v>
      </c>
      <c r="AR122" s="137"/>
      <c r="AS122" s="135">
        <f>IF(ISERROR((AS121-AU121)/(60*AV$113/$C121)),"",(AS121-AU121)/(60*AV$113/$C121))</f>
        <v>0</v>
      </c>
      <c r="AT122" s="136"/>
      <c r="AU122" s="136">
        <f>IF(ISERROR(AV121/(60*AV$113/$D121)),"",AV121/(60*AV$113/$D121))</f>
        <v>0</v>
      </c>
      <c r="AV122" s="137"/>
      <c r="AW122" s="135">
        <f>IF(ISERROR((AW121-AY121)/(60*AZ$113/$C121)),"",(AW121-AY121)/(60*AZ$113/$C121))</f>
        <v>0</v>
      </c>
      <c r="AX122" s="136"/>
      <c r="AY122" s="136">
        <f>IF(ISERROR(AZ121/(60*AZ$113/$D121)),"",AZ121/(60*AZ$113/$D121))</f>
        <v>0</v>
      </c>
      <c r="AZ122" s="137"/>
      <c r="BA122" s="135">
        <f>IF(ISERROR((BA121-BC121)/(60*BD$113/$C121)),"",(BA121-BC121)/(60*BD$113/$C121))</f>
        <v>0</v>
      </c>
      <c r="BB122" s="136"/>
      <c r="BC122" s="136">
        <f>IF(ISERROR(BD121/(60*BD$113/$D121)),"",BD121/(60*BD$113/$D121))</f>
        <v>0</v>
      </c>
      <c r="BD122" s="137"/>
      <c r="BE122" s="138"/>
      <c r="BF122" s="139"/>
      <c r="BG122" s="53"/>
      <c r="BH122" s="54"/>
    </row>
    <row r="123" spans="1:60">
      <c r="A123" s="144" t="s">
        <v>30</v>
      </c>
      <c r="B123" s="142" t="str">
        <f>IF(ISERROR(VLOOKUP($A123,Varaosat!$A$2:$B$56,2,FALSE)),"",VLOOKUP($A123,Varaosat!$A$2:$B$56,2,FALSE))</f>
        <v>Varaosa 117</v>
      </c>
      <c r="C123" s="80">
        <f>IF(ISERROR(VLOOKUP($A123,Varaosat!$A$1:$H$54,7,FALSE)),"",VLOOKUP($A123,Varaosat!$A$1:$H$54,7,FALSE))</f>
        <v>37.5</v>
      </c>
      <c r="D123" s="83">
        <f>IF(ISERROR(VLOOKUP($A123,Varaosat!$A$1:$H$54,8,FALSE)),"",VLOOKUP($A123,Varaosat!$A$1:$H$54,8,FALSE))</f>
        <v>8.8235294117647065</v>
      </c>
      <c r="E123" s="129"/>
      <c r="F123" s="130"/>
      <c r="G123" s="50"/>
      <c r="H123" s="51"/>
      <c r="I123" s="129">
        <v>12</v>
      </c>
      <c r="J123" s="130"/>
      <c r="K123" s="50"/>
      <c r="L123" s="51">
        <v>1</v>
      </c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12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5"/>
      <c r="B124" s="143"/>
      <c r="C124" s="133" t="s">
        <v>137</v>
      </c>
      <c r="D124" s="134"/>
      <c r="E124" s="135">
        <f>IF(ISERROR((E123-G123)/(60*H$113/$C123)),"",(E123-G123)/(60*H$113/$C123))</f>
        <v>0</v>
      </c>
      <c r="F124" s="136"/>
      <c r="G124" s="136">
        <f>IF(ISERROR(H123/(60*H$113/$D123)),"",H123/(60*H$113/$D123))</f>
        <v>0</v>
      </c>
      <c r="H124" s="137"/>
      <c r="I124" s="135">
        <f>IF(ISERROR((I123-K123)/(60*L$113/$C123)),"",(I123-K123)/(60*L$113/$C123))</f>
        <v>1</v>
      </c>
      <c r="J124" s="136"/>
      <c r="K124" s="136">
        <f>IF(ISERROR(L123/(60*L$113/$D123)),"",L123/(60*L$113/$D123))</f>
        <v>1.9607843137254905E-2</v>
      </c>
      <c r="L124" s="137"/>
      <c r="M124" s="135">
        <f>IF(ISERROR((M123-O123)/(60*P$113/$C123)),"",(M123-O123)/(60*P$113/$C123))</f>
        <v>0</v>
      </c>
      <c r="N124" s="136"/>
      <c r="O124" s="136">
        <f>IF(ISERROR(P123/(60*P$113/$D123)),"",P123/(60*P$113/$D123))</f>
        <v>0</v>
      </c>
      <c r="P124" s="137"/>
      <c r="Q124" s="135">
        <f>IF(ISERROR((Q123-S123)/(60*T$113/$C123)),"",(Q123-S123)/(60*T$113/$C123))</f>
        <v>0</v>
      </c>
      <c r="R124" s="136"/>
      <c r="S124" s="136">
        <f>IF(ISERROR(T123/(60*T$113/$D123)),"",T123/(60*T$113/$D123))</f>
        <v>0</v>
      </c>
      <c r="T124" s="137"/>
      <c r="U124" s="135">
        <f>IF(ISERROR((U123-W123)/(60*X$113/$C123)),"",(U123-W123)/(60*X$113/$C123))</f>
        <v>0</v>
      </c>
      <c r="V124" s="136"/>
      <c r="W124" s="136">
        <f>IF(ISERROR(X123/(60*X$113/$D123)),"",X123/(60*X$113/$D123))</f>
        <v>0</v>
      </c>
      <c r="X124" s="137"/>
      <c r="Y124" s="135">
        <f>IF(ISERROR((Y123-AA123)/(60*AB$113/$C123)),"",(Y123-AA123)/(60*AB$113/$C123))</f>
        <v>0</v>
      </c>
      <c r="Z124" s="136"/>
      <c r="AA124" s="136">
        <f>IF(ISERROR(AB123/(60*AB$113/$D123)),"",AB123/(60*AB$113/$D123))</f>
        <v>0</v>
      </c>
      <c r="AB124" s="137"/>
      <c r="AC124" s="135">
        <f>IF(ISERROR((AC123-AE123)/(60*AF$113/$C123)),"",(AC123-AE123)/(60*AF$113/$C123))</f>
        <v>0</v>
      </c>
      <c r="AD124" s="136"/>
      <c r="AE124" s="136">
        <f>IF(ISERROR(AF123/(60*AF$113/$D123)),"",AF123/(60*AF$113/$D123))</f>
        <v>0</v>
      </c>
      <c r="AF124" s="137"/>
      <c r="AG124" s="135">
        <f>IF(ISERROR((AG123-AI123)/(60*AJ$113/$C123)),"",(AG123-AI123)/(60*AJ$113/$C123))</f>
        <v>0</v>
      </c>
      <c r="AH124" s="136"/>
      <c r="AI124" s="136">
        <f>IF(ISERROR(AJ123/(60*AJ$113/$D123)),"",AJ123/(60*AJ$113/$D123))</f>
        <v>0</v>
      </c>
      <c r="AJ124" s="137"/>
      <c r="AK124" s="135">
        <f>IF(ISERROR((AK123-AM123)/(60*AN$113/$C123)),"",(AK123-AM123)/(60*AN$113/$C123))</f>
        <v>0</v>
      </c>
      <c r="AL124" s="136"/>
      <c r="AM124" s="136">
        <f>IF(ISERROR(AN123/(60*AN$113/$D123)),"",AN123/(60*AN$113/$D123))</f>
        <v>0</v>
      </c>
      <c r="AN124" s="137"/>
      <c r="AO124" s="135">
        <f>IF(ISERROR((AO123-AQ123)/(60*AR$113/$C123)),"",(AO123-AQ123)/(60*AR$113/$C123))</f>
        <v>0</v>
      </c>
      <c r="AP124" s="136"/>
      <c r="AQ124" s="136">
        <f>IF(ISERROR(AR123/(60*AR$113/$D123)),"",AR123/(60*AR$113/$D123))</f>
        <v>0</v>
      </c>
      <c r="AR124" s="137"/>
      <c r="AS124" s="135">
        <f>IF(ISERROR((AS123-AU123)/(60*AV$113/$C123)),"",(AS123-AU123)/(60*AV$113/$C123))</f>
        <v>0</v>
      </c>
      <c r="AT124" s="136"/>
      <c r="AU124" s="136">
        <f>IF(ISERROR(AV123/(60*AV$113/$D123)),"",AV123/(60*AV$113/$D123))</f>
        <v>0</v>
      </c>
      <c r="AV124" s="137"/>
      <c r="AW124" s="135">
        <f>IF(ISERROR((AW123-AY123)/(60*AZ$113/$C123)),"",(AW123-AY123)/(60*AZ$113/$C123))</f>
        <v>0</v>
      </c>
      <c r="AX124" s="136"/>
      <c r="AY124" s="136">
        <f>IF(ISERROR(AZ123/(60*AZ$113/$D123)),"",AZ123/(60*AZ$113/$D123))</f>
        <v>0</v>
      </c>
      <c r="AZ124" s="137"/>
      <c r="BA124" s="135">
        <f>IF(ISERROR((BA123-BC123)/(60*BD$113/$C123)),"",(BA123-BC123)/(60*BD$113/$C123))</f>
        <v>0</v>
      </c>
      <c r="BB124" s="136"/>
      <c r="BC124" s="136">
        <f>IF(ISERROR(BD123/(60*BD$113/$D123)),"",BD123/(60*BD$113/$D123))</f>
        <v>0</v>
      </c>
      <c r="BD124" s="137"/>
      <c r="BE124" s="138"/>
      <c r="BF124" s="139"/>
      <c r="BG124" s="53"/>
      <c r="BH124" s="54"/>
    </row>
    <row r="125" spans="1:60">
      <c r="A125" s="144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5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4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5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4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5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4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60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4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60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4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60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4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5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4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5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4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5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4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5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1.3809523809523809</v>
      </c>
      <c r="J159" s="147"/>
      <c r="K159" s="147">
        <f t="shared" ref="K159" si="49">SUM(K116,K118,K120,K122,K124,K126,K128,K130,K132,K134,K136,K138,K140,K142,K144,K146,K148,K150,K152,K154,K156,K158)</f>
        <v>1.9607843137254905E-2</v>
      </c>
      <c r="L159" s="148"/>
      <c r="M159" s="149">
        <f t="shared" ref="M159" si="50">SUM(M116,M118,M120,M122,M124,M126,M128,M130,M132,M134,M136,M138,M140,M142,M144,M146,M148,M150,M152,M154,M156,M158)</f>
        <v>0.25000000000000006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0.25000000000000006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1.0000000000000002</v>
      </c>
      <c r="V159" s="147"/>
      <c r="W159" s="147">
        <f t="shared" ref="W159" si="55">SUM(W116,W118,W120,W122,W124,W126,W128,W130,W132,W134,W136,W138,W140,W142,W144,W146,W148,W150,W152,W154,W156,W158)</f>
        <v>5.1948051948051951E-2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1.0666666666666667</v>
      </c>
      <c r="AD159" s="147"/>
      <c r="AE159" s="147">
        <f t="shared" ref="AE159" si="59">SUM(AE116,AE118,AE120,AE122,AE124,AE126,AE128,AE130,AE132,AE134,AE136,AE138,AE140,AE142,AE144,AE146,AE148,AE150,AE152,AE154,AE156,AE158)</f>
        <v>1.0638297872340425E-2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0.32142857142857145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4.269047619047619</v>
      </c>
      <c r="BF159" s="152"/>
      <c r="BG159" s="153">
        <f>SUM(G159,K159,O159,S159,W159,AA159,AE159,AI159,AM159,AQ159,AU159,AY159,BC159)</f>
        <v>8.219419295764728E-2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>
        <f>IF($I$53+$K$53=0,"",$I$53+$K$53)</f>
        <v>1.2696078431372548</v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>
        <f>IF($I$159+$K$159=0,"",$I$159+$K$159)</f>
        <v>1.4005602240896358</v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>
        <f>IF($M$53+$O$53=0,"",$M$53+$O$53)</f>
        <v>1.0367965367965366</v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>
        <f>IF($M$159+$O$159=0,"",$M$159+$O$159)</f>
        <v>0.25000000000000006</v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>
        <f>IF($Q$159+$S$159=0,"",$Q$159+$S$159)</f>
        <v>0.25000000000000006</v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>
        <f>IF($U$53+$W$53=0,"",$U$53+$W$53)</f>
        <v>1.01</v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>
        <f>IF($U$159+$W$159=0,"",$U$159+$W$159)</f>
        <v>1.0519480519480522</v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>
        <f>IF($Y$53+$AA$53=0,"",M$53+$AA$53)</f>
        <v>1.0238095238095237</v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>
        <f>IF(AC$159+AE$159=0,"",AC$159+AE$159)</f>
        <v>1.0773049645390071</v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>
        <f>IF($AG$53+$AI$53=0,"",$AG$53+$AI$53)</f>
        <v>0.32</v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>
        <f>IF($AO$53+$AQ$53=0,"",$AO$53+$AQ$53)</f>
        <v>1.3137254901960784</v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>
        <f>IF($AS$53+$AU$53=0,"",$AS$53+$AU$53)</f>
        <v>0.4375</v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>
        <f>IF($AW$53+$AY$53=0,"",$AW$53+$AY$53)</f>
        <v>0.4375</v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>
        <f>IF($BA$53+$BC$53=0,"",$BA$53+$BC$53)</f>
        <v>0.16</v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>
        <f>IF($BA$159+$BC$159=0,"",$BA$159+$BC$159)</f>
        <v>0.32142857142857145</v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7.0089393939393938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4.3512418120052665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11.360181205944659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0.23667044179051375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 pivotTable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dataValidations count="1">
    <dataValidation type="custom" allowBlank="1" showInputMessage="1" showErrorMessage="1" sqref="E6:BD6 A7 H7 L7 P7 T7 X7 AB7 AF7 AJ7 AN7 AR7 AV7 AZ7 BD7 C9:D9 BE9:BH9 E10:BD10 C11:D11 BE11:BH11 E12:BD12 C13:D13 BE13:BH13 E14:BD14 C15:D15 BE15:BH15 E16:BD16 C17:D17 BE17:BH17 E18:BD18 C19:D19 BE19:BH19 E20:BD20 C21:D21 BE21:BH21 E22:BD22 C23:D23 BE23:BH23 E24:BD24 C25:D25 BE25:BH25 E26:BD26 C27:D27 BE27:BH27 E28:BD28 C29:D29 BE29:BH29 E30:BD30 C31:D31 BE31:BH31 E32:BD32 C33:D33 BE33:BH33 E34:BD34 C35:D35 BE35:BH35 E36:BD36 C37:D37 BE37:BH37 E38:BD38 C39:D39 BE39:BH39 E40:BD40 C41:D41 BE41:BH41 E42:BD42 C43:D43 BE43:BH43 E44:BD44 C45:D45 BE45:BH45 E46:BD46 C47:D47 BE47:BH47 E48:BD48 C49:D49 BE49:BH49 E50:BD50 B9:B52 C51:D51 BE51:BH51 E52:BD52 E53:BH53 E59:BD59 A60 H60 L60 P60 T60 X60 AB60 AF60 AJ60 AN60 AR60 AV60 AZ60 BD60 C62:D62 BE62:BH62 E63:BD63 C64:D64 BE64:BH64 E65:BD65 C66:D66 BE66:BH66 E67:BD67 C68:D68 BE68:BH68 E69:BD69 C70:D70 BE70:BH70 E71:BD71 C72:D72 BE72:BH72 E73:BD73 C74:D74 BE74:BH74 E75:BD75 C76:D76 BE76:BH76 E77:BD77 C78:D78 BE78:BH78 E79:BD79 C80:D80 BE80:BH80 E81:BD81 C82:D82 BE82:BH82 E83:BD83 C84:D84 BE84:BH84 E85:BD85 C86:D86 BE86:BH86 E87:BD87 C88:D88 BE88:BH88 E89:BD89 C90:D90 BE90:BH90 E91:BD91 C92:D92 BE92:BH92 E93:BD93 C94:D94 BE94:BH94 E95:BD95 C96:D96 BE96:BH96 E97:BD97 C98:D98 BE98:BH98 E99:BD99 C100:D100 BE100:BH100 E101:BD101 C102:D102 BE102:BH102 E103:BD103 B62:B105 C104:D104 BE104:BH104 E105:BD105 E106:BH106 E112:BD112 A113 H113 L113 P113 T113 X113 AB113 AF113 AJ113 AN113 AR113 AV113 AZ113 BD113 C115:D115 BE115:BH115 E116:BD116 C117:D117 BE117:BH117 E118:BD118 C119:D119 BE119:BH119 E120:BD120 C121:D121 BE121:BH121 E122:BD122 C123:D123 BE123:BH123 E124:BD124 C125:D125 BE125:BH125 E126:BD126 C127:D127 BE127:BH127 E128:BD128 C129:D129 BE129:BH129 E130:BD130 C131:D131 BE131:BH131 E132:BD132 C133:D133 BE133:BH133 E134:BD134 C135:D135 BE135:BH135 E136:BD136 C137:D137 BE137:BH137 E138:BD138 C139:D139 BE139:BH139 E140:BD140 C141:D141 BE141:BH141 E142:BD142 C143:D143 BE143:BH143 E144:BD144 C145:D145 BE145:BH145 E146:BD146 C147:D147 BE147:BH147 E148:BD148 C149:D149 BE149:BH149 E150:BD150 C151:D151 BE151:BH151 E152:BD152 C153:D153 BE153:BH153 E154:BD154 C155:D155 BE155:BH155 E156:BD156 B115:B158 C157:D157 BE157:BH157 E158:BD158 E159:BH159 R176:T177 M163:N175 S163:T175 L176:N176 F176:H177 G163:H175" xr:uid="{20F021F1-C12C-43CC-AC40-7C022616C180}">
      <formula1>""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10F50-9077-437D-8BB5-BF5C3CD82088}">
  <sheetPr codeName="Taul29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43399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>
      <c r="A5" s="116"/>
      <c r="B5" s="117"/>
      <c r="C5" s="105" t="s">
        <v>124</v>
      </c>
      <c r="D5" s="106"/>
      <c r="E5" s="198"/>
      <c r="F5" s="199"/>
      <c r="G5" s="199"/>
      <c r="H5" s="200"/>
      <c r="I5" s="196"/>
      <c r="J5" s="195"/>
      <c r="K5" s="195"/>
      <c r="L5" s="197"/>
      <c r="M5" s="196"/>
      <c r="N5" s="195"/>
      <c r="O5" s="195"/>
      <c r="P5" s="197"/>
      <c r="Q5" s="196"/>
      <c r="R5" s="195"/>
      <c r="S5" s="195"/>
      <c r="T5" s="197"/>
      <c r="U5" s="196"/>
      <c r="V5" s="195"/>
      <c r="W5" s="195"/>
      <c r="X5" s="197"/>
      <c r="Y5" s="196"/>
      <c r="Z5" s="195"/>
      <c r="AA5" s="195"/>
      <c r="AB5" s="197"/>
      <c r="AC5" s="196"/>
      <c r="AD5" s="195"/>
      <c r="AE5" s="195"/>
      <c r="AF5" s="197"/>
      <c r="AG5" s="196"/>
      <c r="AH5" s="195"/>
      <c r="AI5" s="195"/>
      <c r="AJ5" s="197"/>
      <c r="AK5" s="196"/>
      <c r="AL5" s="195"/>
      <c r="AM5" s="195"/>
      <c r="AN5" s="197"/>
      <c r="AO5" s="196"/>
      <c r="AP5" s="195"/>
      <c r="AQ5" s="195"/>
      <c r="AR5" s="197"/>
      <c r="AS5" s="196"/>
      <c r="AT5" s="195"/>
      <c r="AU5" s="195"/>
      <c r="AV5" s="197"/>
      <c r="AW5" s="196"/>
      <c r="AX5" s="195"/>
      <c r="AY5" s="195"/>
      <c r="AZ5" s="197"/>
      <c r="BA5" s="196"/>
      <c r="BB5" s="195"/>
      <c r="BC5" s="195"/>
      <c r="BD5" s="197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43399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46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6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46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6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46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6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46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6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46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6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46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6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46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6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6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6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6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6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6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6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6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6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6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6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6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6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6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6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6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6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6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6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43399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43399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3F78F-515E-4018-AEE9-D4643500EB0C}">
  <sheetPr codeName="Taul30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43400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>
      <c r="A5" s="116"/>
      <c r="B5" s="117"/>
      <c r="C5" s="105" t="s">
        <v>124</v>
      </c>
      <c r="D5" s="106"/>
      <c r="E5" s="198"/>
      <c r="F5" s="199"/>
      <c r="G5" s="199"/>
      <c r="H5" s="200"/>
      <c r="I5" s="196"/>
      <c r="J5" s="195"/>
      <c r="K5" s="195"/>
      <c r="L5" s="197"/>
      <c r="M5" s="196"/>
      <c r="N5" s="195"/>
      <c r="O5" s="195"/>
      <c r="P5" s="197"/>
      <c r="Q5" s="196"/>
      <c r="R5" s="195"/>
      <c r="S5" s="195"/>
      <c r="T5" s="197"/>
      <c r="U5" s="196"/>
      <c r="V5" s="195"/>
      <c r="W5" s="195"/>
      <c r="X5" s="197"/>
      <c r="Y5" s="196"/>
      <c r="Z5" s="195"/>
      <c r="AA5" s="195"/>
      <c r="AB5" s="197"/>
      <c r="AC5" s="196"/>
      <c r="AD5" s="195"/>
      <c r="AE5" s="195"/>
      <c r="AF5" s="197"/>
      <c r="AG5" s="196"/>
      <c r="AH5" s="195"/>
      <c r="AI5" s="195"/>
      <c r="AJ5" s="197"/>
      <c r="AK5" s="196"/>
      <c r="AL5" s="195"/>
      <c r="AM5" s="195"/>
      <c r="AN5" s="197"/>
      <c r="AO5" s="196"/>
      <c r="AP5" s="195"/>
      <c r="AQ5" s="195"/>
      <c r="AR5" s="197"/>
      <c r="AS5" s="196"/>
      <c r="AT5" s="195"/>
      <c r="AU5" s="195"/>
      <c r="AV5" s="197"/>
      <c r="AW5" s="196"/>
      <c r="AX5" s="195"/>
      <c r="AY5" s="195"/>
      <c r="AZ5" s="197"/>
      <c r="BA5" s="196"/>
      <c r="BB5" s="195"/>
      <c r="BC5" s="195"/>
      <c r="BD5" s="197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43400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46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6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46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6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46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6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46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6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46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6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46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6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46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6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6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6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6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6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6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6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6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6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6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6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6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6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6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6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6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6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6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6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43400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43400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8E87-9058-4BDA-B9DC-D14C5D22D8A6}">
  <sheetPr codeName="Taul31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43401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>
      <c r="A5" s="116"/>
      <c r="B5" s="117"/>
      <c r="C5" s="105" t="s">
        <v>124</v>
      </c>
      <c r="D5" s="106"/>
      <c r="E5" s="198"/>
      <c r="F5" s="199"/>
      <c r="G5" s="199"/>
      <c r="H5" s="200"/>
      <c r="I5" s="196"/>
      <c r="J5" s="195"/>
      <c r="K5" s="195"/>
      <c r="L5" s="197"/>
      <c r="M5" s="196"/>
      <c r="N5" s="195"/>
      <c r="O5" s="195"/>
      <c r="P5" s="197"/>
      <c r="Q5" s="196"/>
      <c r="R5" s="195"/>
      <c r="S5" s="195"/>
      <c r="T5" s="197"/>
      <c r="U5" s="196"/>
      <c r="V5" s="195"/>
      <c r="W5" s="195"/>
      <c r="X5" s="197"/>
      <c r="Y5" s="196"/>
      <c r="Z5" s="195"/>
      <c r="AA5" s="195"/>
      <c r="AB5" s="197"/>
      <c r="AC5" s="196"/>
      <c r="AD5" s="195"/>
      <c r="AE5" s="195"/>
      <c r="AF5" s="197"/>
      <c r="AG5" s="196"/>
      <c r="AH5" s="195"/>
      <c r="AI5" s="195"/>
      <c r="AJ5" s="197"/>
      <c r="AK5" s="196"/>
      <c r="AL5" s="195"/>
      <c r="AM5" s="195"/>
      <c r="AN5" s="197"/>
      <c r="AO5" s="196"/>
      <c r="AP5" s="195"/>
      <c r="AQ5" s="195"/>
      <c r="AR5" s="197"/>
      <c r="AS5" s="196"/>
      <c r="AT5" s="195"/>
      <c r="AU5" s="195"/>
      <c r="AV5" s="197"/>
      <c r="AW5" s="196"/>
      <c r="AX5" s="195"/>
      <c r="AY5" s="195"/>
      <c r="AZ5" s="197"/>
      <c r="BA5" s="196"/>
      <c r="BB5" s="195"/>
      <c r="BC5" s="195"/>
      <c r="BD5" s="197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43401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46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6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46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6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46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6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46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6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46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6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46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6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46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6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6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6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6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6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6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6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6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6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6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6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6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6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6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6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6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6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6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6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43401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43401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6AF89-C8FA-4301-B179-B3711F1935C7}">
  <sheetPr codeName="Taul32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43402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>
      <c r="A5" s="116"/>
      <c r="B5" s="117"/>
      <c r="C5" s="105" t="s">
        <v>124</v>
      </c>
      <c r="D5" s="106"/>
      <c r="E5" s="198"/>
      <c r="F5" s="199"/>
      <c r="G5" s="199"/>
      <c r="H5" s="200"/>
      <c r="I5" s="196"/>
      <c r="J5" s="195"/>
      <c r="K5" s="195"/>
      <c r="L5" s="197"/>
      <c r="M5" s="196"/>
      <c r="N5" s="195"/>
      <c r="O5" s="195"/>
      <c r="P5" s="197"/>
      <c r="Q5" s="196"/>
      <c r="R5" s="195"/>
      <c r="S5" s="195"/>
      <c r="T5" s="197"/>
      <c r="U5" s="196"/>
      <c r="V5" s="195"/>
      <c r="W5" s="195"/>
      <c r="X5" s="197"/>
      <c r="Y5" s="196"/>
      <c r="Z5" s="195"/>
      <c r="AA5" s="195"/>
      <c r="AB5" s="197"/>
      <c r="AC5" s="196"/>
      <c r="AD5" s="195"/>
      <c r="AE5" s="195"/>
      <c r="AF5" s="197"/>
      <c r="AG5" s="196"/>
      <c r="AH5" s="195"/>
      <c r="AI5" s="195"/>
      <c r="AJ5" s="197"/>
      <c r="AK5" s="196"/>
      <c r="AL5" s="195"/>
      <c r="AM5" s="195"/>
      <c r="AN5" s="197"/>
      <c r="AO5" s="196"/>
      <c r="AP5" s="195"/>
      <c r="AQ5" s="195"/>
      <c r="AR5" s="197"/>
      <c r="AS5" s="196"/>
      <c r="AT5" s="195"/>
      <c r="AU5" s="195"/>
      <c r="AV5" s="197"/>
      <c r="AW5" s="196"/>
      <c r="AX5" s="195"/>
      <c r="AY5" s="195"/>
      <c r="AZ5" s="197"/>
      <c r="BA5" s="196"/>
      <c r="BB5" s="195"/>
      <c r="BC5" s="195"/>
      <c r="BD5" s="197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43402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46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6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46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6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46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6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46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6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46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6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46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6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46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6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6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6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6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6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6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6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6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6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6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6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6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6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6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6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6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6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6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6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43402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43402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AD47D-11CB-4902-8A88-F2797CF575FB}">
  <sheetPr codeName="Taul33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43403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>
      <c r="A5" s="116"/>
      <c r="B5" s="117"/>
      <c r="C5" s="105" t="s">
        <v>124</v>
      </c>
      <c r="D5" s="106"/>
      <c r="E5" s="198"/>
      <c r="F5" s="199"/>
      <c r="G5" s="199"/>
      <c r="H5" s="200"/>
      <c r="I5" s="196"/>
      <c r="J5" s="195"/>
      <c r="K5" s="195"/>
      <c r="L5" s="197"/>
      <c r="M5" s="196"/>
      <c r="N5" s="195"/>
      <c r="O5" s="195"/>
      <c r="P5" s="197"/>
      <c r="Q5" s="196"/>
      <c r="R5" s="195"/>
      <c r="S5" s="195"/>
      <c r="T5" s="197"/>
      <c r="U5" s="196"/>
      <c r="V5" s="195"/>
      <c r="W5" s="195"/>
      <c r="X5" s="197"/>
      <c r="Y5" s="196"/>
      <c r="Z5" s="195"/>
      <c r="AA5" s="195"/>
      <c r="AB5" s="197"/>
      <c r="AC5" s="196"/>
      <c r="AD5" s="195"/>
      <c r="AE5" s="195"/>
      <c r="AF5" s="197"/>
      <c r="AG5" s="196"/>
      <c r="AH5" s="195"/>
      <c r="AI5" s="195"/>
      <c r="AJ5" s="197"/>
      <c r="AK5" s="196"/>
      <c r="AL5" s="195"/>
      <c r="AM5" s="195"/>
      <c r="AN5" s="197"/>
      <c r="AO5" s="196"/>
      <c r="AP5" s="195"/>
      <c r="AQ5" s="195"/>
      <c r="AR5" s="197"/>
      <c r="AS5" s="196"/>
      <c r="AT5" s="195"/>
      <c r="AU5" s="195"/>
      <c r="AV5" s="197"/>
      <c r="AW5" s="196"/>
      <c r="AX5" s="195"/>
      <c r="AY5" s="195"/>
      <c r="AZ5" s="197"/>
      <c r="BA5" s="196"/>
      <c r="BB5" s="195"/>
      <c r="BC5" s="195"/>
      <c r="BD5" s="197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43403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46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6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46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6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46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6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46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6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46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6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46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6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46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6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6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6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6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6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6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6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6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6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6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6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6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6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6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6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6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6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6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6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43403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43403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CA756-5483-407B-A4F3-51CA5B729E49}">
  <sheetPr codeName="Taul34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43404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16" t="s">
        <v>107</v>
      </c>
      <c r="B4" s="117" t="s">
        <v>108</v>
      </c>
      <c r="C4" s="118" t="s">
        <v>109</v>
      </c>
      <c r="D4" s="119"/>
      <c r="E4" s="120" t="s">
        <v>110</v>
      </c>
      <c r="F4" s="121"/>
      <c r="G4" s="121"/>
      <c r="H4" s="122"/>
      <c r="I4" s="113" t="s">
        <v>111</v>
      </c>
      <c r="J4" s="114"/>
      <c r="K4" s="114"/>
      <c r="L4" s="115"/>
      <c r="M4" s="113" t="s">
        <v>112</v>
      </c>
      <c r="N4" s="114"/>
      <c r="O4" s="114"/>
      <c r="P4" s="115"/>
      <c r="Q4" s="113" t="s">
        <v>113</v>
      </c>
      <c r="R4" s="114"/>
      <c r="S4" s="114"/>
      <c r="T4" s="115"/>
      <c r="U4" s="113" t="s">
        <v>114</v>
      </c>
      <c r="V4" s="114"/>
      <c r="W4" s="114"/>
      <c r="X4" s="115"/>
      <c r="Y4" s="113" t="s">
        <v>115</v>
      </c>
      <c r="Z4" s="114"/>
      <c r="AA4" s="114"/>
      <c r="AB4" s="115"/>
      <c r="AC4" s="113" t="s">
        <v>116</v>
      </c>
      <c r="AD4" s="114"/>
      <c r="AE4" s="114"/>
      <c r="AF4" s="115"/>
      <c r="AG4" s="113" t="s">
        <v>117</v>
      </c>
      <c r="AH4" s="114"/>
      <c r="AI4" s="114"/>
      <c r="AJ4" s="115"/>
      <c r="AK4" s="113" t="s">
        <v>118</v>
      </c>
      <c r="AL4" s="114"/>
      <c r="AM4" s="114"/>
      <c r="AN4" s="115"/>
      <c r="AO4" s="113" t="s">
        <v>119</v>
      </c>
      <c r="AP4" s="114"/>
      <c r="AQ4" s="114"/>
      <c r="AR4" s="115"/>
      <c r="AS4" s="113" t="s">
        <v>120</v>
      </c>
      <c r="AT4" s="114"/>
      <c r="AU4" s="114"/>
      <c r="AV4" s="115"/>
      <c r="AW4" s="113" t="s">
        <v>121</v>
      </c>
      <c r="AX4" s="114"/>
      <c r="AY4" s="114"/>
      <c r="AZ4" s="115"/>
      <c r="BA4" s="126" t="s">
        <v>122</v>
      </c>
      <c r="BB4" s="127"/>
      <c r="BC4" s="127"/>
      <c r="BD4" s="128"/>
      <c r="BE4" s="99" t="s">
        <v>123</v>
      </c>
      <c r="BF4" s="100"/>
      <c r="BG4" s="100"/>
      <c r="BH4" s="101"/>
    </row>
    <row r="5" spans="1:60">
      <c r="A5" s="116"/>
      <c r="B5" s="117"/>
      <c r="C5" s="105" t="s">
        <v>124</v>
      </c>
      <c r="D5" s="106"/>
      <c r="E5" s="198"/>
      <c r="F5" s="199"/>
      <c r="G5" s="199"/>
      <c r="H5" s="200"/>
      <c r="I5" s="196"/>
      <c r="J5" s="195"/>
      <c r="K5" s="195"/>
      <c r="L5" s="197"/>
      <c r="M5" s="196"/>
      <c r="N5" s="195"/>
      <c r="O5" s="195"/>
      <c r="P5" s="197"/>
      <c r="Q5" s="196"/>
      <c r="R5" s="195"/>
      <c r="S5" s="195"/>
      <c r="T5" s="197"/>
      <c r="U5" s="196"/>
      <c r="V5" s="195"/>
      <c r="W5" s="195"/>
      <c r="X5" s="197"/>
      <c r="Y5" s="196"/>
      <c r="Z5" s="195"/>
      <c r="AA5" s="195"/>
      <c r="AB5" s="197"/>
      <c r="AC5" s="196"/>
      <c r="AD5" s="195"/>
      <c r="AE5" s="195"/>
      <c r="AF5" s="197"/>
      <c r="AG5" s="196"/>
      <c r="AH5" s="195"/>
      <c r="AI5" s="195"/>
      <c r="AJ5" s="197"/>
      <c r="AK5" s="196"/>
      <c r="AL5" s="195"/>
      <c r="AM5" s="195"/>
      <c r="AN5" s="197"/>
      <c r="AO5" s="196"/>
      <c r="AP5" s="195"/>
      <c r="AQ5" s="195"/>
      <c r="AR5" s="197"/>
      <c r="AS5" s="196"/>
      <c r="AT5" s="195"/>
      <c r="AU5" s="195"/>
      <c r="AV5" s="197"/>
      <c r="AW5" s="196"/>
      <c r="AX5" s="195"/>
      <c r="AY5" s="195"/>
      <c r="AZ5" s="197"/>
      <c r="BA5" s="196"/>
      <c r="BB5" s="195"/>
      <c r="BC5" s="195"/>
      <c r="BD5" s="197"/>
      <c r="BE5" s="102"/>
      <c r="BF5" s="103"/>
      <c r="BG5" s="103"/>
      <c r="BH5" s="104"/>
    </row>
    <row r="6" spans="1:60">
      <c r="A6" s="116"/>
      <c r="B6" s="117"/>
      <c r="C6" s="105" t="s">
        <v>125</v>
      </c>
      <c r="D6" s="106"/>
      <c r="E6" s="123" t="str">
        <f>IF(ISERROR(VLOOKUP(E$5,Työntekijät!$A$2:$B$86,2,FALSE)),"",(VLOOKUP(E$5,Työntekijät!$A$2:$B$86,2,FALSE)))</f>
        <v/>
      </c>
      <c r="F6" s="124"/>
      <c r="G6" s="124"/>
      <c r="H6" s="125"/>
      <c r="I6" s="123" t="str">
        <f>IF(ISERROR(VLOOKUP(I$5,Työntekijät!$A$2:$B$86,2,FALSE)),"",(VLOOKUP(I$5,Työntekijät!$A$2:$B$86,2,FALSE)))</f>
        <v/>
      </c>
      <c r="J6" s="124"/>
      <c r="K6" s="124"/>
      <c r="L6" s="125"/>
      <c r="M6" s="123" t="str">
        <f>IF(ISERROR(VLOOKUP(M$5,Työntekijät!$A$2:$B$86,2,FALSE)),"",(VLOOKUP(M$5,Työntekijät!$A$2:$B$86,2,FALSE)))</f>
        <v/>
      </c>
      <c r="N6" s="124"/>
      <c r="O6" s="124"/>
      <c r="P6" s="125"/>
      <c r="Q6" s="123" t="str">
        <f>IF(ISERROR(VLOOKUP(Q$5,Työntekijät!$A$2:$B$86,2,FALSE)),"",(VLOOKUP(Q$5,Työntekijät!$A$2:$B$86,2,FALSE)))</f>
        <v/>
      </c>
      <c r="R6" s="124"/>
      <c r="S6" s="124"/>
      <c r="T6" s="125"/>
      <c r="U6" s="123" t="str">
        <f>IF(ISERROR(VLOOKUP(U$5,Työntekijät!$A$2:$B$86,2,FALSE)),"",(VLOOKUP(U$5,Työntekijät!$A$2:$B$86,2,FALSE)))</f>
        <v/>
      </c>
      <c r="V6" s="124"/>
      <c r="W6" s="124"/>
      <c r="X6" s="125"/>
      <c r="Y6" s="123" t="str">
        <f>IF(ISERROR(VLOOKUP(Y$5,Työntekijät!$A$2:$B$86,2,FALSE)),"",(VLOOKUP(Y$5,Työntekijät!$A$2:$B$86,2,FALSE)))</f>
        <v/>
      </c>
      <c r="Z6" s="124"/>
      <c r="AA6" s="124"/>
      <c r="AB6" s="125"/>
      <c r="AC6" s="123" t="str">
        <f>IF(ISERROR(VLOOKUP(AC$5,Työntekijät!$A$2:$B$86,2,FALSE)),"",(VLOOKUP(AC$5,Työntekijät!$A$2:$B$86,2,FALSE)))</f>
        <v/>
      </c>
      <c r="AD6" s="124"/>
      <c r="AE6" s="124"/>
      <c r="AF6" s="125"/>
      <c r="AG6" s="123" t="str">
        <f>IF(ISERROR(VLOOKUP(AG$5,Työntekijät!$A$2:$B$86,2,FALSE)),"",(VLOOKUP(AG$5,Työntekijät!$A$2:$B$86,2,FALSE)))</f>
        <v/>
      </c>
      <c r="AH6" s="124"/>
      <c r="AI6" s="124"/>
      <c r="AJ6" s="125"/>
      <c r="AK6" s="123" t="str">
        <f>IF(ISERROR(VLOOKUP(AK$5,Työntekijät!$A$2:$B$86,2,FALSE)),"",(VLOOKUP(AK$5,Työntekijät!$A$2:$B$86,2,FALSE)))</f>
        <v/>
      </c>
      <c r="AL6" s="124"/>
      <c r="AM6" s="124"/>
      <c r="AN6" s="125"/>
      <c r="AO6" s="123" t="str">
        <f>IF(ISERROR(VLOOKUP(AO$5,Työntekijät!$A$2:$B$86,2,FALSE)),"",(VLOOKUP(AO$5,Työntekijät!$A$2:$B$86,2,FALSE)))</f>
        <v/>
      </c>
      <c r="AP6" s="124"/>
      <c r="AQ6" s="124"/>
      <c r="AR6" s="125"/>
      <c r="AS6" s="123" t="str">
        <f>IF(ISERROR(VLOOKUP(AS$5,Työntekijät!$A$2:$B$86,2,FALSE)),"",(VLOOKUP(AS$5,Työntekijät!$A$2:$B$86,2,FALSE)))</f>
        <v/>
      </c>
      <c r="AT6" s="124"/>
      <c r="AU6" s="124"/>
      <c r="AV6" s="125"/>
      <c r="AW6" s="123" t="str">
        <f>IF(ISERROR(VLOOKUP(AW$5,Työntekijät!$A$2:$B$86,2,FALSE)),"",(VLOOKUP(AW$5,Työntekijät!$A$2:$B$86,2,FALSE)))</f>
        <v/>
      </c>
      <c r="AX6" s="124"/>
      <c r="AY6" s="124"/>
      <c r="AZ6" s="125"/>
      <c r="BA6" s="123" t="str">
        <f>IF(ISERROR(VLOOKUP(BA$5,Työntekijät!$A$2:$B$86,2,FALSE)),"",(VLOOKUP(BA$5,Työntekijät!$A$2:$B$86,2,FALSE)))</f>
        <v/>
      </c>
      <c r="BB6" s="124"/>
      <c r="BC6" s="124"/>
      <c r="BD6" s="125"/>
      <c r="BE6" s="102"/>
      <c r="BF6" s="103"/>
      <c r="BG6" s="103"/>
      <c r="BH6" s="104"/>
    </row>
    <row r="7" spans="1:60">
      <c r="A7" s="78">
        <f>$A$3</f>
        <v>43404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29" t="s">
        <v>134</v>
      </c>
      <c r="F8" s="130"/>
      <c r="G8" s="50" t="s">
        <v>135</v>
      </c>
      <c r="H8" s="51" t="s">
        <v>136</v>
      </c>
      <c r="I8" s="129" t="s">
        <v>134</v>
      </c>
      <c r="J8" s="130"/>
      <c r="K8" s="50" t="s">
        <v>135</v>
      </c>
      <c r="L8" s="51" t="s">
        <v>136</v>
      </c>
      <c r="M8" s="129" t="s">
        <v>134</v>
      </c>
      <c r="N8" s="130"/>
      <c r="O8" s="50" t="s">
        <v>135</v>
      </c>
      <c r="P8" s="51" t="s">
        <v>136</v>
      </c>
      <c r="Q8" s="129" t="s">
        <v>134</v>
      </c>
      <c r="R8" s="130"/>
      <c r="S8" s="50" t="s">
        <v>135</v>
      </c>
      <c r="T8" s="51" t="s">
        <v>136</v>
      </c>
      <c r="U8" s="129" t="s">
        <v>134</v>
      </c>
      <c r="V8" s="130"/>
      <c r="W8" s="50" t="s">
        <v>135</v>
      </c>
      <c r="X8" s="51" t="s">
        <v>136</v>
      </c>
      <c r="Y8" s="129" t="s">
        <v>134</v>
      </c>
      <c r="Z8" s="130"/>
      <c r="AA8" s="50" t="s">
        <v>135</v>
      </c>
      <c r="AB8" s="51" t="s">
        <v>136</v>
      </c>
      <c r="AC8" s="129" t="s">
        <v>134</v>
      </c>
      <c r="AD8" s="130"/>
      <c r="AE8" s="50" t="s">
        <v>135</v>
      </c>
      <c r="AF8" s="51" t="s">
        <v>136</v>
      </c>
      <c r="AG8" s="129" t="s">
        <v>134</v>
      </c>
      <c r="AH8" s="130"/>
      <c r="AI8" s="50" t="s">
        <v>135</v>
      </c>
      <c r="AJ8" s="51" t="s">
        <v>136</v>
      </c>
      <c r="AK8" s="129" t="s">
        <v>134</v>
      </c>
      <c r="AL8" s="130"/>
      <c r="AM8" s="50" t="s">
        <v>135</v>
      </c>
      <c r="AN8" s="51" t="s">
        <v>136</v>
      </c>
      <c r="AO8" s="129" t="s">
        <v>134</v>
      </c>
      <c r="AP8" s="130"/>
      <c r="AQ8" s="50" t="s">
        <v>135</v>
      </c>
      <c r="AR8" s="51" t="s">
        <v>136</v>
      </c>
      <c r="AS8" s="129" t="s">
        <v>134</v>
      </c>
      <c r="AT8" s="130"/>
      <c r="AU8" s="50" t="s">
        <v>135</v>
      </c>
      <c r="AV8" s="51" t="s">
        <v>136</v>
      </c>
      <c r="AW8" s="129" t="s">
        <v>134</v>
      </c>
      <c r="AX8" s="130"/>
      <c r="AY8" s="50" t="s">
        <v>135</v>
      </c>
      <c r="AZ8" s="51" t="s">
        <v>136</v>
      </c>
      <c r="BA8" s="129" t="s">
        <v>134</v>
      </c>
      <c r="BB8" s="130"/>
      <c r="BC8" s="50" t="s">
        <v>135</v>
      </c>
      <c r="BD8" s="51" t="s">
        <v>136</v>
      </c>
      <c r="BE8" s="129" t="s">
        <v>134</v>
      </c>
      <c r="BF8" s="130"/>
      <c r="BG8" s="50" t="s">
        <v>135</v>
      </c>
      <c r="BH8" s="51" t="s">
        <v>136</v>
      </c>
    </row>
    <row r="9" spans="1:60">
      <c r="A9" s="192"/>
      <c r="B9" s="142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29"/>
      <c r="F9" s="130"/>
      <c r="G9" s="50"/>
      <c r="H9" s="51"/>
      <c r="I9" s="129"/>
      <c r="J9" s="130"/>
      <c r="K9" s="50"/>
      <c r="L9" s="51"/>
      <c r="M9" s="129"/>
      <c r="N9" s="130"/>
      <c r="O9" s="50"/>
      <c r="P9" s="51"/>
      <c r="Q9" s="129"/>
      <c r="R9" s="130"/>
      <c r="S9" s="50"/>
      <c r="T9" s="51"/>
      <c r="U9" s="129"/>
      <c r="V9" s="130"/>
      <c r="W9" s="50"/>
      <c r="X9" s="51"/>
      <c r="Y9" s="129"/>
      <c r="Z9" s="130"/>
      <c r="AA9" s="50"/>
      <c r="AB9" s="51"/>
      <c r="AC9" s="129"/>
      <c r="AD9" s="130"/>
      <c r="AE9" s="50"/>
      <c r="AF9" s="51"/>
      <c r="AG9" s="129"/>
      <c r="AH9" s="130"/>
      <c r="AI9" s="50"/>
      <c r="AJ9" s="51"/>
      <c r="AK9" s="129"/>
      <c r="AL9" s="130"/>
      <c r="AM9" s="50"/>
      <c r="AN9" s="51"/>
      <c r="AO9" s="129"/>
      <c r="AP9" s="130"/>
      <c r="AQ9" s="50"/>
      <c r="AR9" s="51"/>
      <c r="AS9" s="129"/>
      <c r="AT9" s="130"/>
      <c r="AU9" s="50"/>
      <c r="AV9" s="51"/>
      <c r="AW9" s="129"/>
      <c r="AX9" s="130"/>
      <c r="AY9" s="50"/>
      <c r="AZ9" s="51"/>
      <c r="BA9" s="129"/>
      <c r="BB9" s="130"/>
      <c r="BC9" s="50"/>
      <c r="BD9" s="51"/>
      <c r="BE9" s="131">
        <f>E9+I9+M9+Q9+U9+Y9+AC9+AG9+AK9+AO9+AS9+AW9+BA9</f>
        <v>0</v>
      </c>
      <c r="BF9" s="13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3"/>
      <c r="C10" s="133" t="s">
        <v>137</v>
      </c>
      <c r="D10" s="134"/>
      <c r="E10" s="135" t="str">
        <f>IF(ISERROR((E9-G9)/(60*H$7/$C9)),"",(E9-G9)/(60*H$7/$C9))</f>
        <v/>
      </c>
      <c r="F10" s="136"/>
      <c r="G10" s="136" t="str">
        <f>IF(ISERROR(H9/(60*H$7/$D9)),"",H9/(60*H$7/$D9))</f>
        <v/>
      </c>
      <c r="H10" s="137"/>
      <c r="I10" s="135" t="str">
        <f>IF(ISERROR((I9-K9)/(60*L$7/$C9)),"",(I9-K9)/(60*L$7/$C9))</f>
        <v/>
      </c>
      <c r="J10" s="136"/>
      <c r="K10" s="136" t="str">
        <f>IF(ISERROR(L9/(60*L$7/$D9)),"",L9/(60*L$7/$D9))</f>
        <v/>
      </c>
      <c r="L10" s="137"/>
      <c r="M10" s="135" t="str">
        <f>IF(ISERROR((M9-O9)/(60*P$7/$C9)),"",(M9-O9)/(60*P$7/$C9))</f>
        <v/>
      </c>
      <c r="N10" s="136"/>
      <c r="O10" s="136" t="str">
        <f>IF(ISERROR(P9/(60*P$7/$D9)),"",P9/(60*P$7/$D9))</f>
        <v/>
      </c>
      <c r="P10" s="137"/>
      <c r="Q10" s="135" t="str">
        <f>IF(ISERROR((Q9-S9)/(60*T$7/$C9)),"",(Q9-S9)/(60*T$7/$C9))</f>
        <v/>
      </c>
      <c r="R10" s="136"/>
      <c r="S10" s="136" t="str">
        <f>IF(ISERROR(T9/(60*T$7/$D9)),"",T9/(60*T$7/$D9))</f>
        <v/>
      </c>
      <c r="T10" s="137"/>
      <c r="U10" s="135" t="str">
        <f>IF(ISERROR((U9-W9)/(60*X$7/$C9)),"",(U9-W9)/(60*X$7/$C9))</f>
        <v/>
      </c>
      <c r="V10" s="136"/>
      <c r="W10" s="136" t="str">
        <f>IF(ISERROR(X9/(60*X$7/$D9)),"",X9/(60*X$7/$D9))</f>
        <v/>
      </c>
      <c r="X10" s="137"/>
      <c r="Y10" s="135" t="str">
        <f>IF(ISERROR((Y9-AA9)/(60*AB$7/$C9)),"",(Y9-AA9)/(60*AB$7/$C9))</f>
        <v/>
      </c>
      <c r="Z10" s="136"/>
      <c r="AA10" s="136" t="str">
        <f>IF(ISERROR(AB9/(60*AB$7/$D9)),"",AB9/(60*AB$7/$D9))</f>
        <v/>
      </c>
      <c r="AB10" s="137"/>
      <c r="AC10" s="135" t="str">
        <f>IF(ISERROR((AC9-AE9)/(60*AF$7/$C9)),"",(AC9-AE9)/(60*AF$7/$C9))</f>
        <v/>
      </c>
      <c r="AD10" s="136"/>
      <c r="AE10" s="136" t="str">
        <f>IF(ISERROR(AF9/(60*AF$7/$D9)),"",AF9/(60*AF$7/$D9))</f>
        <v/>
      </c>
      <c r="AF10" s="137"/>
      <c r="AG10" s="135" t="str">
        <f>IF(ISERROR((AG9-AI9)/(60*AJ$7/$C9)),"",(AG9-AI9)/(60*AJ$7/$C9))</f>
        <v/>
      </c>
      <c r="AH10" s="136"/>
      <c r="AI10" s="136" t="str">
        <f>IF(ISERROR(AJ9/(60*AJ$7/$D9)),"",AJ9/(60*AJ$7/$D9))</f>
        <v/>
      </c>
      <c r="AJ10" s="137"/>
      <c r="AK10" s="135" t="str">
        <f>IF(ISERROR((AK9-AM9)/(60*AN$7/$C9)),"",(AK9-AM9)/(60*AN$7/$C9))</f>
        <v/>
      </c>
      <c r="AL10" s="136"/>
      <c r="AM10" s="136" t="str">
        <f>IF(ISERROR(AN9/(60*AN$7/$D9)),"",AN9/(60*AN$7/$D9))</f>
        <v/>
      </c>
      <c r="AN10" s="137"/>
      <c r="AO10" s="135" t="str">
        <f>IF(ISERROR((AO9-AQ9)/(60*AR$7/$C9)),"",(AO9-AQ9)/(60*AR$7/$C9))</f>
        <v/>
      </c>
      <c r="AP10" s="136"/>
      <c r="AQ10" s="136" t="str">
        <f>IF(ISERROR(AR9/(60*AR$7/$D9)),"",AR9/(60*AR$7/$D9))</f>
        <v/>
      </c>
      <c r="AR10" s="137"/>
      <c r="AS10" s="135" t="str">
        <f>IF(ISERROR((AS9-AU9)/(60*AV$7/$C9)),"",(AS9-AU9)/(60*AV$7/$C9))</f>
        <v/>
      </c>
      <c r="AT10" s="136"/>
      <c r="AU10" s="136" t="str">
        <f>IF(ISERROR(AV9/(60*AV$7/$D9)),"",AV9/(60*AV$7/$D9))</f>
        <v/>
      </c>
      <c r="AV10" s="137"/>
      <c r="AW10" s="135" t="str">
        <f>IF(ISERROR((AW9-AY9)/(60*AZ$7/$C9)),"",(AW9-AY9)/(60*AZ$7/$C9))</f>
        <v/>
      </c>
      <c r="AX10" s="136"/>
      <c r="AY10" s="136" t="str">
        <f>IF(ISERROR(AZ9/(60*AZ$7/$D9)),"",AZ9/(60*AZ$7/$D9))</f>
        <v/>
      </c>
      <c r="AZ10" s="137"/>
      <c r="BA10" s="135" t="str">
        <f>IF(ISERROR((BA9-BC9)/(60*BD$7/$C9)),"",(BA9-BC9)/(60*BD$7/$C9))</f>
        <v/>
      </c>
      <c r="BB10" s="136"/>
      <c r="BC10" s="136" t="str">
        <f>IF(ISERROR(BD9/(60*BD$7/$D9)),"",BD9/(60*BD$7/$D9))</f>
        <v/>
      </c>
      <c r="BD10" s="137"/>
      <c r="BE10" s="138"/>
      <c r="BF10" s="139"/>
      <c r="BG10" s="53"/>
      <c r="BH10" s="54"/>
    </row>
    <row r="11" spans="1:60">
      <c r="A11" s="146"/>
      <c r="B11" s="142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29"/>
      <c r="F11" s="130"/>
      <c r="G11" s="50"/>
      <c r="H11" s="51"/>
      <c r="I11" s="129"/>
      <c r="J11" s="130"/>
      <c r="K11" s="50"/>
      <c r="L11" s="51"/>
      <c r="M11" s="129"/>
      <c r="N11" s="130"/>
      <c r="O11" s="50"/>
      <c r="P11" s="51"/>
      <c r="Q11" s="129"/>
      <c r="R11" s="130"/>
      <c r="S11" s="50"/>
      <c r="T11" s="51"/>
      <c r="U11" s="129"/>
      <c r="V11" s="130"/>
      <c r="W11" s="50"/>
      <c r="X11" s="51"/>
      <c r="Y11" s="129"/>
      <c r="Z11" s="130"/>
      <c r="AA11" s="50"/>
      <c r="AB11" s="51"/>
      <c r="AC11" s="129"/>
      <c r="AD11" s="130"/>
      <c r="AE11" s="50"/>
      <c r="AF11" s="51"/>
      <c r="AG11" s="129"/>
      <c r="AH11" s="130"/>
      <c r="AI11" s="50"/>
      <c r="AJ11" s="51"/>
      <c r="AK11" s="129"/>
      <c r="AL11" s="130"/>
      <c r="AM11" s="50"/>
      <c r="AN11" s="51"/>
      <c r="AO11" s="129"/>
      <c r="AP11" s="130"/>
      <c r="AQ11" s="50"/>
      <c r="AR11" s="51"/>
      <c r="AS11" s="129"/>
      <c r="AT11" s="130"/>
      <c r="AU11" s="50"/>
      <c r="AV11" s="51"/>
      <c r="AW11" s="129"/>
      <c r="AX11" s="130"/>
      <c r="AY11" s="50"/>
      <c r="AZ11" s="51"/>
      <c r="BA11" s="129"/>
      <c r="BB11" s="130"/>
      <c r="BC11" s="50"/>
      <c r="BD11" s="51"/>
      <c r="BE11" s="131">
        <f>E11+I11+M11+Q11+U11+Y11+AC11+AG11+AK11+AO11+AS11+AW11+BA11</f>
        <v>0</v>
      </c>
      <c r="BF11" s="13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6"/>
      <c r="B12" s="143"/>
      <c r="C12" s="133" t="s">
        <v>137</v>
      </c>
      <c r="D12" s="134"/>
      <c r="E12" s="135" t="str">
        <f>IF(ISERROR((E11-G11)/(60*H$7/$C11)),"",(E11-G11)/(60*H$7/$C11))</f>
        <v/>
      </c>
      <c r="F12" s="136"/>
      <c r="G12" s="136" t="str">
        <f>IF(ISERROR(H11/(60*H$7/$D11)),"",H11/(60*H$7/$D11))</f>
        <v/>
      </c>
      <c r="H12" s="137"/>
      <c r="I12" s="135" t="str">
        <f>IF(ISERROR((I11-K11)/(60*L$7/$C11)),"",(I11-K11)/(60*L$7/$C11))</f>
        <v/>
      </c>
      <c r="J12" s="136"/>
      <c r="K12" s="136" t="str">
        <f>IF(ISERROR(L11/(60*L$7/$D11)),"",L11/(60*L$7/$D11))</f>
        <v/>
      </c>
      <c r="L12" s="137"/>
      <c r="M12" s="135" t="str">
        <f>IF(ISERROR((M11-O11)/(60*P$7/$C11)),"",(M11-O11)/(60*P$7/$C11))</f>
        <v/>
      </c>
      <c r="N12" s="136"/>
      <c r="O12" s="136" t="str">
        <f>IF(ISERROR(P11/(60*P$7/$D11)),"",P11/(60*P$7/$D11))</f>
        <v/>
      </c>
      <c r="P12" s="137"/>
      <c r="Q12" s="135" t="str">
        <f>IF(ISERROR((Q11-S11)/(60*T$7/$C11)),"",(Q11-S11)/(60*T$7/$C11))</f>
        <v/>
      </c>
      <c r="R12" s="136"/>
      <c r="S12" s="136" t="str">
        <f>IF(ISERROR(T11/(60*T$7/$D11)),"",T11/(60*T$7/$D11))</f>
        <v/>
      </c>
      <c r="T12" s="137"/>
      <c r="U12" s="135" t="str">
        <f>IF(ISERROR((U11-W11)/(60*X$7/$C11)),"",(U11-W11)/(60*X$7/$C11))</f>
        <v/>
      </c>
      <c r="V12" s="136"/>
      <c r="W12" s="136" t="str">
        <f>IF(ISERROR(X11/(60*X$7/$D11)),"",X11/(60*X$7/$D11))</f>
        <v/>
      </c>
      <c r="X12" s="137"/>
      <c r="Y12" s="135" t="str">
        <f>IF(ISERROR((Y11-AA11)/(60*AB$7/$C11)),"",(Y11-AA11)/(60*AB$7/$C11))</f>
        <v/>
      </c>
      <c r="Z12" s="136"/>
      <c r="AA12" s="136" t="str">
        <f>IF(ISERROR(AB11/(60*AB$7/$D11)),"",AB11/(60*AB$7/$D11))</f>
        <v/>
      </c>
      <c r="AB12" s="137"/>
      <c r="AC12" s="135" t="str">
        <f>IF(ISERROR((AC11-AE11)/(60*AF$7/$C11)),"",(AC11-AE11)/(60*AF$7/$C11))</f>
        <v/>
      </c>
      <c r="AD12" s="136"/>
      <c r="AE12" s="136" t="str">
        <f>IF(ISERROR(AF11/(60*AF$7/$D11)),"",AF11/(60*AF$7/$D11))</f>
        <v/>
      </c>
      <c r="AF12" s="137"/>
      <c r="AG12" s="135" t="str">
        <f>IF(ISERROR((AG11-AI11)/(60*AJ$7/$C11)),"",(AG11-AI11)/(60*AJ$7/$C11))</f>
        <v/>
      </c>
      <c r="AH12" s="136"/>
      <c r="AI12" s="136" t="str">
        <f>IF(ISERROR(AJ11/(60*AJ$7/$D11)),"",AJ11/(60*AJ$7/$D11))</f>
        <v/>
      </c>
      <c r="AJ12" s="137"/>
      <c r="AK12" s="135" t="str">
        <f>IF(ISERROR((AK11-AM11)/(60*AN$7/$C11)),"",(AK11-AM11)/(60*AN$7/$C11))</f>
        <v/>
      </c>
      <c r="AL12" s="136"/>
      <c r="AM12" s="136" t="str">
        <f>IF(ISERROR(AN11/(60*AN$7/$D11)),"",AN11/(60*AN$7/$D11))</f>
        <v/>
      </c>
      <c r="AN12" s="137"/>
      <c r="AO12" s="135" t="str">
        <f>IF(ISERROR((AO11-AQ11)/(60*AR$7/$C11)),"",(AO11-AQ11)/(60*AR$7/$C11))</f>
        <v/>
      </c>
      <c r="AP12" s="136"/>
      <c r="AQ12" s="136" t="str">
        <f>IF(ISERROR(AR11/(60*AR$7/$D11)),"",AR11/(60*AR$7/$D11))</f>
        <v/>
      </c>
      <c r="AR12" s="137"/>
      <c r="AS12" s="135" t="str">
        <f>IF(ISERROR((AS11-AU11)/(60*AV$7/$C11)),"",(AS11-AU11)/(60*AV$7/$C11))</f>
        <v/>
      </c>
      <c r="AT12" s="136"/>
      <c r="AU12" s="136" t="str">
        <f>IF(ISERROR(AV11/(60*AV$7/$D11)),"",AV11/(60*AV$7/$D11))</f>
        <v/>
      </c>
      <c r="AV12" s="137"/>
      <c r="AW12" s="135" t="str">
        <f>IF(ISERROR((AW11-AY11)/(60*AZ$7/$C11)),"",(AW11-AY11)/(60*AZ$7/$C11))</f>
        <v/>
      </c>
      <c r="AX12" s="136"/>
      <c r="AY12" s="136" t="str">
        <f>IF(ISERROR(AZ11/(60*AZ$7/$D11)),"",AZ11/(60*AZ$7/$D11))</f>
        <v/>
      </c>
      <c r="AZ12" s="137"/>
      <c r="BA12" s="135" t="str">
        <f>IF(ISERROR((BA11-BC11)/(60*BD$7/$C11)),"",(BA11-BC11)/(60*BD$7/$C11))</f>
        <v/>
      </c>
      <c r="BB12" s="136"/>
      <c r="BC12" s="136" t="str">
        <f>IF(ISERROR(BD11/(60*BD$7/$D11)),"",BD11/(60*BD$7/$D11))</f>
        <v/>
      </c>
      <c r="BD12" s="137"/>
      <c r="BE12" s="138"/>
      <c r="BF12" s="139"/>
      <c r="BG12" s="53"/>
      <c r="BH12" s="54"/>
    </row>
    <row r="13" spans="1:60">
      <c r="A13" s="146"/>
      <c r="B13" s="142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29"/>
      <c r="F13" s="130"/>
      <c r="G13" s="50"/>
      <c r="H13" s="51"/>
      <c r="I13" s="129"/>
      <c r="J13" s="130"/>
      <c r="K13" s="50"/>
      <c r="L13" s="51"/>
      <c r="M13" s="129"/>
      <c r="N13" s="130"/>
      <c r="O13" s="50"/>
      <c r="P13" s="51"/>
      <c r="Q13" s="129"/>
      <c r="R13" s="130"/>
      <c r="S13" s="50"/>
      <c r="T13" s="51"/>
      <c r="U13" s="129"/>
      <c r="V13" s="130"/>
      <c r="W13" s="50"/>
      <c r="X13" s="51"/>
      <c r="Y13" s="129"/>
      <c r="Z13" s="130"/>
      <c r="AA13" s="50"/>
      <c r="AB13" s="51"/>
      <c r="AC13" s="129"/>
      <c r="AD13" s="130"/>
      <c r="AE13" s="50"/>
      <c r="AF13" s="51"/>
      <c r="AG13" s="129"/>
      <c r="AH13" s="130"/>
      <c r="AI13" s="50"/>
      <c r="AJ13" s="51"/>
      <c r="AK13" s="129"/>
      <c r="AL13" s="130"/>
      <c r="AM13" s="50"/>
      <c r="AN13" s="51"/>
      <c r="AO13" s="129"/>
      <c r="AP13" s="130"/>
      <c r="AQ13" s="50"/>
      <c r="AR13" s="51"/>
      <c r="AS13" s="129"/>
      <c r="AT13" s="130"/>
      <c r="AU13" s="50"/>
      <c r="AV13" s="51"/>
      <c r="AW13" s="129"/>
      <c r="AX13" s="130"/>
      <c r="AY13" s="50"/>
      <c r="AZ13" s="51"/>
      <c r="BA13" s="129"/>
      <c r="BB13" s="130"/>
      <c r="BC13" s="50"/>
      <c r="BD13" s="51"/>
      <c r="BE13" s="131">
        <f>E13+I13+M13+Q13+U13+Y13+AC13+AG13+AK13+AO13+AS13+AW13+BA13</f>
        <v>0</v>
      </c>
      <c r="BF13" s="13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6"/>
      <c r="B14" s="143"/>
      <c r="C14" s="133" t="s">
        <v>137</v>
      </c>
      <c r="D14" s="134"/>
      <c r="E14" s="135" t="str">
        <f>IF(ISERROR((E13-G13)/(60*H$7/$C13)),"",(E13-G13)/(60*H$7/$C13))</f>
        <v/>
      </c>
      <c r="F14" s="136"/>
      <c r="G14" s="136" t="str">
        <f>IF(ISERROR(H13/(60*H$7/$D13)),"",H13/(60*H$7/$D13))</f>
        <v/>
      </c>
      <c r="H14" s="137"/>
      <c r="I14" s="135" t="str">
        <f>IF(ISERROR((I13-K13)/(60*L$7/$C13)),"",(I13-K13)/(60*L$7/$C13))</f>
        <v/>
      </c>
      <c r="J14" s="136"/>
      <c r="K14" s="136" t="str">
        <f>IF(ISERROR(L13/(60*L$7/$D13)),"",L13/(60*L$7/$D13))</f>
        <v/>
      </c>
      <c r="L14" s="137"/>
      <c r="M14" s="135" t="str">
        <f>IF(ISERROR((M13-O13)/(60*P$7/$C13)),"",(M13-O13)/(60*P$7/$C13))</f>
        <v/>
      </c>
      <c r="N14" s="136"/>
      <c r="O14" s="136" t="str">
        <f>IF(ISERROR(P13/(60*P$7/$D13)),"",P13/(60*P$7/$D13))</f>
        <v/>
      </c>
      <c r="P14" s="137"/>
      <c r="Q14" s="135" t="str">
        <f>IF(ISERROR((Q13-S13)/(60*T$7/$C13)),"",(Q13-S13)/(60*T$7/$C13))</f>
        <v/>
      </c>
      <c r="R14" s="136"/>
      <c r="S14" s="136" t="str">
        <f>IF(ISERROR(T13/(60*T$7/$D13)),"",T13/(60*T$7/$D13))</f>
        <v/>
      </c>
      <c r="T14" s="137"/>
      <c r="U14" s="135" t="str">
        <f>IF(ISERROR((U13-W13)/(60*X$7/$C13)),"",(U13-W13)/(60*X$7/$C13))</f>
        <v/>
      </c>
      <c r="V14" s="136"/>
      <c r="W14" s="136" t="str">
        <f>IF(ISERROR(X13/(60*X$7/$D13)),"",X13/(60*X$7/$D13))</f>
        <v/>
      </c>
      <c r="X14" s="137"/>
      <c r="Y14" s="135" t="str">
        <f>IF(ISERROR((Y13-AA13)/(60*AB$7/$C13)),"",(Y13-AA13)/(60*AB$7/$C13))</f>
        <v/>
      </c>
      <c r="Z14" s="136"/>
      <c r="AA14" s="136" t="str">
        <f>IF(ISERROR(AB13/(60*AB$7/$D13)),"",AB13/(60*AB$7/$D13))</f>
        <v/>
      </c>
      <c r="AB14" s="137"/>
      <c r="AC14" s="135" t="str">
        <f>IF(ISERROR((AC13-AE13)/(60*AF$7/$C13)),"",(AC13-AE13)/(60*AF$7/$C13))</f>
        <v/>
      </c>
      <c r="AD14" s="136"/>
      <c r="AE14" s="136" t="str">
        <f>IF(ISERROR(AF13/(60*AF$7/$D13)),"",AF13/(60*AF$7/$D13))</f>
        <v/>
      </c>
      <c r="AF14" s="137"/>
      <c r="AG14" s="135" t="str">
        <f>IF(ISERROR((AG13-AI13)/(60*AJ$7/$C13)),"",(AG13-AI13)/(60*AJ$7/$C13))</f>
        <v/>
      </c>
      <c r="AH14" s="136"/>
      <c r="AI14" s="136" t="str">
        <f>IF(ISERROR(AJ13/(60*AJ$7/$D13)),"",AJ13/(60*AJ$7/$D13))</f>
        <v/>
      </c>
      <c r="AJ14" s="137"/>
      <c r="AK14" s="135" t="str">
        <f>IF(ISERROR((AK13-AM13)/(60*AN$7/$C13)),"",(AK13-AM13)/(60*AN$7/$C13))</f>
        <v/>
      </c>
      <c r="AL14" s="136"/>
      <c r="AM14" s="136" t="str">
        <f>IF(ISERROR(AN13/(60*AN$7/$D13)),"",AN13/(60*AN$7/$D13))</f>
        <v/>
      </c>
      <c r="AN14" s="137"/>
      <c r="AO14" s="135" t="str">
        <f>IF(ISERROR((AO13-AQ13)/(60*AR$7/$C13)),"",(AO13-AQ13)/(60*AR$7/$C13))</f>
        <v/>
      </c>
      <c r="AP14" s="136"/>
      <c r="AQ14" s="136" t="str">
        <f>IF(ISERROR(AR13/(60*AR$7/$D13)),"",AR13/(60*AR$7/$D13))</f>
        <v/>
      </c>
      <c r="AR14" s="137"/>
      <c r="AS14" s="135" t="str">
        <f>IF(ISERROR((AS13-AU13)/(60*AV$7/$C13)),"",(AS13-AU13)/(60*AV$7/$C13))</f>
        <v/>
      </c>
      <c r="AT14" s="136"/>
      <c r="AU14" s="136" t="str">
        <f>IF(ISERROR(AV13/(60*AV$7/$D13)),"",AV13/(60*AV$7/$D13))</f>
        <v/>
      </c>
      <c r="AV14" s="137"/>
      <c r="AW14" s="135" t="str">
        <f>IF(ISERROR((AW13-AY13)/(60*AZ$7/$C13)),"",(AW13-AY13)/(60*AZ$7/$C13))</f>
        <v/>
      </c>
      <c r="AX14" s="136"/>
      <c r="AY14" s="136" t="str">
        <f>IF(ISERROR(AZ13/(60*AZ$7/$D13)),"",AZ13/(60*AZ$7/$D13))</f>
        <v/>
      </c>
      <c r="AZ14" s="137"/>
      <c r="BA14" s="135" t="str">
        <f>IF(ISERROR((BA13-BC13)/(60*BD$7/$C13)),"",(BA13-BC13)/(60*BD$7/$C13))</f>
        <v/>
      </c>
      <c r="BB14" s="136"/>
      <c r="BC14" s="136" t="str">
        <f>IF(ISERROR(BD13/(60*BD$7/$D13)),"",BD13/(60*BD$7/$D13))</f>
        <v/>
      </c>
      <c r="BD14" s="137"/>
      <c r="BE14" s="138"/>
      <c r="BF14" s="139"/>
      <c r="BG14" s="53"/>
      <c r="BH14" s="54"/>
    </row>
    <row r="15" spans="1:60">
      <c r="A15" s="146"/>
      <c r="B15" s="142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29"/>
      <c r="F15" s="130"/>
      <c r="G15" s="50"/>
      <c r="H15" s="51"/>
      <c r="I15" s="129"/>
      <c r="J15" s="130"/>
      <c r="K15" s="50"/>
      <c r="L15" s="51"/>
      <c r="M15" s="129"/>
      <c r="N15" s="130"/>
      <c r="O15" s="50"/>
      <c r="P15" s="51"/>
      <c r="Q15" s="129"/>
      <c r="R15" s="130"/>
      <c r="S15" s="50"/>
      <c r="T15" s="51"/>
      <c r="U15" s="129"/>
      <c r="V15" s="130"/>
      <c r="W15" s="50"/>
      <c r="X15" s="51"/>
      <c r="Y15" s="129"/>
      <c r="Z15" s="130"/>
      <c r="AA15" s="50"/>
      <c r="AB15" s="51"/>
      <c r="AC15" s="129"/>
      <c r="AD15" s="130"/>
      <c r="AE15" s="50"/>
      <c r="AF15" s="51"/>
      <c r="AG15" s="129"/>
      <c r="AH15" s="130"/>
      <c r="AI15" s="50"/>
      <c r="AJ15" s="51"/>
      <c r="AK15" s="129"/>
      <c r="AL15" s="130"/>
      <c r="AM15" s="50"/>
      <c r="AN15" s="51"/>
      <c r="AO15" s="129"/>
      <c r="AP15" s="130"/>
      <c r="AQ15" s="50"/>
      <c r="AR15" s="51"/>
      <c r="AS15" s="129"/>
      <c r="AT15" s="130"/>
      <c r="AU15" s="50"/>
      <c r="AV15" s="51"/>
      <c r="AW15" s="129"/>
      <c r="AX15" s="130"/>
      <c r="AY15" s="50"/>
      <c r="AZ15" s="51"/>
      <c r="BA15" s="129"/>
      <c r="BB15" s="130"/>
      <c r="BC15" s="50"/>
      <c r="BD15" s="51"/>
      <c r="BE15" s="131">
        <f>E15+I15+M15+Q15+U15+Y15+AC15+AG15+AK15+AO15+AS15+AW15+BA15</f>
        <v>0</v>
      </c>
      <c r="BF15" s="13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6"/>
      <c r="B16" s="143"/>
      <c r="C16" s="133" t="s">
        <v>137</v>
      </c>
      <c r="D16" s="134"/>
      <c r="E16" s="135" t="str">
        <f>IF(ISERROR((E15-G15)/(60*H$7/$C15)),"",(E15-G15)/(60*H$7/$C15))</f>
        <v/>
      </c>
      <c r="F16" s="136"/>
      <c r="G16" s="136" t="str">
        <f>IF(ISERROR(H15/(60*H$7/$D15)),"",H15/(60*H$7/$D15))</f>
        <v/>
      </c>
      <c r="H16" s="137"/>
      <c r="I16" s="135" t="str">
        <f>IF(ISERROR((I15-K15)/(60*L$7/$C15)),"",(I15-K15)/(60*L$7/$C15))</f>
        <v/>
      </c>
      <c r="J16" s="136"/>
      <c r="K16" s="136" t="str">
        <f>IF(ISERROR(L15/(60*L$7/$D15)),"",L15/(60*L$7/$D15))</f>
        <v/>
      </c>
      <c r="L16" s="137"/>
      <c r="M16" s="135" t="str">
        <f>IF(ISERROR((M15-O15)/(60*P$7/$C15)),"",(M15-O15)/(60*P$7/$C15))</f>
        <v/>
      </c>
      <c r="N16" s="136"/>
      <c r="O16" s="136" t="str">
        <f>IF(ISERROR(P15/(60*P$7/$D15)),"",P15/(60*P$7/$D15))</f>
        <v/>
      </c>
      <c r="P16" s="137"/>
      <c r="Q16" s="135" t="str">
        <f>IF(ISERROR((Q15-S15)/(60*T$7/$C15)),"",(Q15-S15)/(60*T$7/$C15))</f>
        <v/>
      </c>
      <c r="R16" s="136"/>
      <c r="S16" s="136" t="str">
        <f>IF(ISERROR(T15/(60*T$7/$D15)),"",T15/(60*T$7/$D15))</f>
        <v/>
      </c>
      <c r="T16" s="137"/>
      <c r="U16" s="135" t="str">
        <f>IF(ISERROR((U15-W15)/(60*X$7/$C15)),"",(U15-W15)/(60*X$7/$C15))</f>
        <v/>
      </c>
      <c r="V16" s="136"/>
      <c r="W16" s="136" t="str">
        <f>IF(ISERROR(X15/(60*X$7/$D15)),"",X15/(60*X$7/$D15))</f>
        <v/>
      </c>
      <c r="X16" s="137"/>
      <c r="Y16" s="135" t="str">
        <f>IF(ISERROR((Y15-AA15)/(60*AB$7/$C15)),"",(Y15-AA15)/(60*AB$7/$C15))</f>
        <v/>
      </c>
      <c r="Z16" s="136"/>
      <c r="AA16" s="136" t="str">
        <f>IF(ISERROR(AB15/(60*AB$7/$D15)),"",AB15/(60*AB$7/$D15))</f>
        <v/>
      </c>
      <c r="AB16" s="137"/>
      <c r="AC16" s="135" t="str">
        <f>IF(ISERROR((AC15-AE15)/(60*AF$7/$C15)),"",(AC15-AE15)/(60*AF$7/$C15))</f>
        <v/>
      </c>
      <c r="AD16" s="136"/>
      <c r="AE16" s="136" t="str">
        <f>IF(ISERROR(AF15/(60*AF$7/$D15)),"",AF15/(60*AF$7/$D15))</f>
        <v/>
      </c>
      <c r="AF16" s="137"/>
      <c r="AG16" s="135" t="str">
        <f>IF(ISERROR((AG15-AI15)/(60*AJ$7/$C15)),"",(AG15-AI15)/(60*AJ$7/$C15))</f>
        <v/>
      </c>
      <c r="AH16" s="136"/>
      <c r="AI16" s="136" t="str">
        <f>IF(ISERROR(AJ15/(60*AJ$7/$D15)),"",AJ15/(60*AJ$7/$D15))</f>
        <v/>
      </c>
      <c r="AJ16" s="137"/>
      <c r="AK16" s="135" t="str">
        <f>IF(ISERROR((AK15-AM15)/(60*AN$7/$C15)),"",(AK15-AM15)/(60*AN$7/$C15))</f>
        <v/>
      </c>
      <c r="AL16" s="136"/>
      <c r="AM16" s="136" t="str">
        <f>IF(ISERROR(AN15/(60*AN$7/$D15)),"",AN15/(60*AN$7/$D15))</f>
        <v/>
      </c>
      <c r="AN16" s="137"/>
      <c r="AO16" s="135" t="str">
        <f>IF(ISERROR((AO15-AQ15)/(60*AR$7/$C15)),"",(AO15-AQ15)/(60*AR$7/$C15))</f>
        <v/>
      </c>
      <c r="AP16" s="136"/>
      <c r="AQ16" s="136" t="str">
        <f>IF(ISERROR(AR15/(60*AR$7/$D15)),"",AR15/(60*AR$7/$D15))</f>
        <v/>
      </c>
      <c r="AR16" s="137"/>
      <c r="AS16" s="135" t="str">
        <f>IF(ISERROR((AS15-AU15)/(60*AV$7/$C15)),"",(AS15-AU15)/(60*AV$7/$C15))</f>
        <v/>
      </c>
      <c r="AT16" s="136"/>
      <c r="AU16" s="136" t="str">
        <f>IF(ISERROR(AV15/(60*AV$7/$D15)),"",AV15/(60*AV$7/$D15))</f>
        <v/>
      </c>
      <c r="AV16" s="137"/>
      <c r="AW16" s="135" t="str">
        <f>IF(ISERROR((AW15-AY15)/(60*AZ$7/$C15)),"",(AW15-AY15)/(60*AZ$7/$C15))</f>
        <v/>
      </c>
      <c r="AX16" s="136"/>
      <c r="AY16" s="136" t="str">
        <f>IF(ISERROR(AZ15/(60*AZ$7/$D15)),"",AZ15/(60*AZ$7/$D15))</f>
        <v/>
      </c>
      <c r="AZ16" s="137"/>
      <c r="BA16" s="135" t="str">
        <f>IF(ISERROR((BA15-BC15)/(60*BD$7/$C15)),"",(BA15-BC15)/(60*BD$7/$C15))</f>
        <v/>
      </c>
      <c r="BB16" s="136"/>
      <c r="BC16" s="136" t="str">
        <f>IF(ISERROR(BD15/(60*BD$7/$D15)),"",BD15/(60*BD$7/$D15))</f>
        <v/>
      </c>
      <c r="BD16" s="137"/>
      <c r="BE16" s="138"/>
      <c r="BF16" s="139"/>
      <c r="BG16" s="53"/>
      <c r="BH16" s="54"/>
    </row>
    <row r="17" spans="1:60">
      <c r="A17" s="146"/>
      <c r="B17" s="142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29"/>
      <c r="F17" s="130"/>
      <c r="G17" s="50"/>
      <c r="H17" s="51"/>
      <c r="I17" s="129"/>
      <c r="J17" s="130"/>
      <c r="K17" s="50"/>
      <c r="L17" s="51"/>
      <c r="M17" s="129"/>
      <c r="N17" s="130"/>
      <c r="O17" s="50"/>
      <c r="P17" s="51"/>
      <c r="Q17" s="129"/>
      <c r="R17" s="130"/>
      <c r="S17" s="50"/>
      <c r="T17" s="51"/>
      <c r="U17" s="129"/>
      <c r="V17" s="130"/>
      <c r="W17" s="50"/>
      <c r="X17" s="51"/>
      <c r="Y17" s="129"/>
      <c r="Z17" s="130"/>
      <c r="AA17" s="50"/>
      <c r="AB17" s="51"/>
      <c r="AC17" s="129"/>
      <c r="AD17" s="130"/>
      <c r="AE17" s="50"/>
      <c r="AF17" s="51"/>
      <c r="AG17" s="129"/>
      <c r="AH17" s="130"/>
      <c r="AI17" s="50"/>
      <c r="AJ17" s="51"/>
      <c r="AK17" s="129"/>
      <c r="AL17" s="130"/>
      <c r="AM17" s="50"/>
      <c r="AN17" s="51"/>
      <c r="AO17" s="129"/>
      <c r="AP17" s="130"/>
      <c r="AQ17" s="50"/>
      <c r="AR17" s="51"/>
      <c r="AS17" s="129"/>
      <c r="AT17" s="130"/>
      <c r="AU17" s="50"/>
      <c r="AV17" s="51"/>
      <c r="AW17" s="129"/>
      <c r="AX17" s="130"/>
      <c r="AY17" s="50"/>
      <c r="AZ17" s="51"/>
      <c r="BA17" s="129"/>
      <c r="BB17" s="130"/>
      <c r="BC17" s="50"/>
      <c r="BD17" s="51"/>
      <c r="BE17" s="131">
        <f>E17+I17+M17+Q17+U17+Y17+AC17+AG17+AK17+AO17+AS17+AW17+BA17</f>
        <v>0</v>
      </c>
      <c r="BF17" s="13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6"/>
      <c r="B18" s="143"/>
      <c r="C18" s="133" t="s">
        <v>137</v>
      </c>
      <c r="D18" s="134"/>
      <c r="E18" s="135" t="str">
        <f>IF(ISERROR((E17-G17)/(60*H$7/$C17)),"",(E17-G17)/(60*H$7/$C17))</f>
        <v/>
      </c>
      <c r="F18" s="136"/>
      <c r="G18" s="136" t="str">
        <f>IF(ISERROR(H17/(60*H$7/$D17)),"",H17/(60*H$7/$D17))</f>
        <v/>
      </c>
      <c r="H18" s="137"/>
      <c r="I18" s="135" t="str">
        <f>IF(ISERROR((I17-K17)/(60*L$7/$C17)),"",(I17-K17)/(60*L$7/$C17))</f>
        <v/>
      </c>
      <c r="J18" s="136"/>
      <c r="K18" s="136" t="str">
        <f>IF(ISERROR(L17/(60*L$7/$D17)),"",L17/(60*L$7/$D17))</f>
        <v/>
      </c>
      <c r="L18" s="137"/>
      <c r="M18" s="135" t="str">
        <f>IF(ISERROR((M17-O17)/(60*P$7/$C17)),"",(M17-O17)/(60*P$7/$C17))</f>
        <v/>
      </c>
      <c r="N18" s="136"/>
      <c r="O18" s="136" t="str">
        <f>IF(ISERROR(P17/(60*P$7/$D17)),"",P17/(60*P$7/$D17))</f>
        <v/>
      </c>
      <c r="P18" s="137"/>
      <c r="Q18" s="135" t="str">
        <f>IF(ISERROR((Q17-S17)/(60*T$7/$C17)),"",(Q17-S17)/(60*T$7/$C17))</f>
        <v/>
      </c>
      <c r="R18" s="136"/>
      <c r="S18" s="136" t="str">
        <f>IF(ISERROR(T17/(60*T$7/$D17)),"",T17/(60*T$7/$D17))</f>
        <v/>
      </c>
      <c r="T18" s="137"/>
      <c r="U18" s="135" t="str">
        <f>IF(ISERROR((U17-W17)/(60*X$7/$C17)),"",(U17-W17)/(60*X$7/$C17))</f>
        <v/>
      </c>
      <c r="V18" s="136"/>
      <c r="W18" s="136" t="str">
        <f>IF(ISERROR(X17/(60*X$7/$D17)),"",X17/(60*X$7/$D17))</f>
        <v/>
      </c>
      <c r="X18" s="137"/>
      <c r="Y18" s="135" t="str">
        <f>IF(ISERROR((Y17-AA17)/(60*AB$7/$C17)),"",(Y17-AA17)/(60*AB$7/$C17))</f>
        <v/>
      </c>
      <c r="Z18" s="136"/>
      <c r="AA18" s="136" t="str">
        <f>IF(ISERROR(AB17/(60*AB$7/$D17)),"",AB17/(60*AB$7/$D17))</f>
        <v/>
      </c>
      <c r="AB18" s="137"/>
      <c r="AC18" s="135" t="str">
        <f>IF(ISERROR((AC17-AE17)/(60*AF$7/$C17)),"",(AC17-AE17)/(60*AF$7/$C17))</f>
        <v/>
      </c>
      <c r="AD18" s="136"/>
      <c r="AE18" s="136" t="str">
        <f>IF(ISERROR(AF17/(60*AF$7/$D17)),"",AF17/(60*AF$7/$D17))</f>
        <v/>
      </c>
      <c r="AF18" s="137"/>
      <c r="AG18" s="135" t="str">
        <f>IF(ISERROR((AG17-AI17)/(60*AJ$7/$C17)),"",(AG17-AI17)/(60*AJ$7/$C17))</f>
        <v/>
      </c>
      <c r="AH18" s="136"/>
      <c r="AI18" s="136" t="str">
        <f>IF(ISERROR(AJ17/(60*AJ$7/$D17)),"",AJ17/(60*AJ$7/$D17))</f>
        <v/>
      </c>
      <c r="AJ18" s="137"/>
      <c r="AK18" s="135" t="str">
        <f>IF(ISERROR((AK17-AM17)/(60*AN$7/$C17)),"",(AK17-AM17)/(60*AN$7/$C17))</f>
        <v/>
      </c>
      <c r="AL18" s="136"/>
      <c r="AM18" s="136" t="str">
        <f>IF(ISERROR(AN17/(60*AN$7/$D17)),"",AN17/(60*AN$7/$D17))</f>
        <v/>
      </c>
      <c r="AN18" s="137"/>
      <c r="AO18" s="135" t="str">
        <f>IF(ISERROR((AO17-AQ17)/(60*AR$7/$C17)),"",(AO17-AQ17)/(60*AR$7/$C17))</f>
        <v/>
      </c>
      <c r="AP18" s="136"/>
      <c r="AQ18" s="136" t="str">
        <f>IF(ISERROR(AR17/(60*AR$7/$D17)),"",AR17/(60*AR$7/$D17))</f>
        <v/>
      </c>
      <c r="AR18" s="137"/>
      <c r="AS18" s="135" t="str">
        <f>IF(ISERROR((AS17-AU17)/(60*AV$7/$C17)),"",(AS17-AU17)/(60*AV$7/$C17))</f>
        <v/>
      </c>
      <c r="AT18" s="136"/>
      <c r="AU18" s="136" t="str">
        <f>IF(ISERROR(AV17/(60*AV$7/$D17)),"",AV17/(60*AV$7/$D17))</f>
        <v/>
      </c>
      <c r="AV18" s="137"/>
      <c r="AW18" s="135" t="str">
        <f>IF(ISERROR((AW17-AY17)/(60*AZ$7/$C17)),"",(AW17-AY17)/(60*AZ$7/$C17))</f>
        <v/>
      </c>
      <c r="AX18" s="136"/>
      <c r="AY18" s="136" t="str">
        <f>IF(ISERROR(AZ17/(60*AZ$7/$D17)),"",AZ17/(60*AZ$7/$D17))</f>
        <v/>
      </c>
      <c r="AZ18" s="137"/>
      <c r="BA18" s="135" t="str">
        <f>IF(ISERROR((BA17-BC17)/(60*BD$7/$C17)),"",(BA17-BC17)/(60*BD$7/$C17))</f>
        <v/>
      </c>
      <c r="BB18" s="136"/>
      <c r="BC18" s="136" t="str">
        <f>IF(ISERROR(BD17/(60*BD$7/$D17)),"",BD17/(60*BD$7/$D17))</f>
        <v/>
      </c>
      <c r="BD18" s="137"/>
      <c r="BE18" s="138"/>
      <c r="BF18" s="139"/>
      <c r="BG18" s="53"/>
      <c r="BH18" s="54"/>
    </row>
    <row r="19" spans="1:60">
      <c r="A19" s="146"/>
      <c r="B19" s="142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29"/>
      <c r="F19" s="130"/>
      <c r="G19" s="50"/>
      <c r="H19" s="51"/>
      <c r="I19" s="129"/>
      <c r="J19" s="130"/>
      <c r="K19" s="50"/>
      <c r="L19" s="51"/>
      <c r="M19" s="129"/>
      <c r="N19" s="130"/>
      <c r="O19" s="50"/>
      <c r="P19" s="51"/>
      <c r="Q19" s="129"/>
      <c r="R19" s="130"/>
      <c r="S19" s="50"/>
      <c r="T19" s="51"/>
      <c r="U19" s="129"/>
      <c r="V19" s="130"/>
      <c r="W19" s="50"/>
      <c r="X19" s="51"/>
      <c r="Y19" s="129"/>
      <c r="Z19" s="130"/>
      <c r="AA19" s="50"/>
      <c r="AB19" s="51"/>
      <c r="AC19" s="129"/>
      <c r="AD19" s="130"/>
      <c r="AE19" s="50"/>
      <c r="AF19" s="51"/>
      <c r="AG19" s="129"/>
      <c r="AH19" s="130"/>
      <c r="AI19" s="50"/>
      <c r="AJ19" s="51"/>
      <c r="AK19" s="129"/>
      <c r="AL19" s="130"/>
      <c r="AM19" s="50"/>
      <c r="AN19" s="51"/>
      <c r="AO19" s="129"/>
      <c r="AP19" s="130"/>
      <c r="AQ19" s="50"/>
      <c r="AR19" s="51"/>
      <c r="AS19" s="129"/>
      <c r="AT19" s="130"/>
      <c r="AU19" s="50"/>
      <c r="AV19" s="51"/>
      <c r="AW19" s="129"/>
      <c r="AX19" s="130"/>
      <c r="AY19" s="50"/>
      <c r="AZ19" s="51"/>
      <c r="BA19" s="129"/>
      <c r="BB19" s="130"/>
      <c r="BC19" s="50"/>
      <c r="BD19" s="51"/>
      <c r="BE19" s="131">
        <f>E19+I19+M19+Q19+U19+Y19+AC19+AG19+AK19+AO19+AS19+AW19+BA19</f>
        <v>0</v>
      </c>
      <c r="BF19" s="13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6"/>
      <c r="B20" s="143"/>
      <c r="C20" s="133" t="s">
        <v>137</v>
      </c>
      <c r="D20" s="134"/>
      <c r="E20" s="135" t="str">
        <f>IF(ISERROR((E19-G19)/(60*H$7/$C19)),"",(E19-G19)/(60*H$7/$C19))</f>
        <v/>
      </c>
      <c r="F20" s="136"/>
      <c r="G20" s="136" t="str">
        <f>IF(ISERROR(H19/(60*H$7/$D19)),"",H19/(60*H$7/$D19))</f>
        <v/>
      </c>
      <c r="H20" s="137"/>
      <c r="I20" s="135" t="str">
        <f>IF(ISERROR((I19-K19)/(60*L$7/$C19)),"",(I19-K19)/(60*L$7/$C19))</f>
        <v/>
      </c>
      <c r="J20" s="136"/>
      <c r="K20" s="136" t="str">
        <f>IF(ISERROR(L19/(60*L$7/$D19)),"",L19/(60*L$7/$D19))</f>
        <v/>
      </c>
      <c r="L20" s="137"/>
      <c r="M20" s="135" t="str">
        <f>IF(ISERROR((M19-O19)/(60*P$7/$C19)),"",(M19-O19)/(60*P$7/$C19))</f>
        <v/>
      </c>
      <c r="N20" s="136"/>
      <c r="O20" s="136" t="str">
        <f>IF(ISERROR(P19/(60*P$7/$D19)),"",P19/(60*P$7/$D19))</f>
        <v/>
      </c>
      <c r="P20" s="137"/>
      <c r="Q20" s="135" t="str">
        <f>IF(ISERROR((Q19-S19)/(60*T$7/$C19)),"",(Q19-S19)/(60*T$7/$C19))</f>
        <v/>
      </c>
      <c r="R20" s="136"/>
      <c r="S20" s="136" t="str">
        <f>IF(ISERROR(T19/(60*T$7/$D19)),"",T19/(60*T$7/$D19))</f>
        <v/>
      </c>
      <c r="T20" s="137"/>
      <c r="U20" s="135" t="str">
        <f>IF(ISERROR((U19-W19)/(60*X$7/$C19)),"",(U19-W19)/(60*X$7/$C19))</f>
        <v/>
      </c>
      <c r="V20" s="136"/>
      <c r="W20" s="136" t="str">
        <f>IF(ISERROR(X19/(60*X$7/$D19)),"",X19/(60*X$7/$D19))</f>
        <v/>
      </c>
      <c r="X20" s="137"/>
      <c r="Y20" s="135" t="str">
        <f>IF(ISERROR((Y19-AA19)/(60*AB$7/$C19)),"",(Y19-AA19)/(60*AB$7/$C19))</f>
        <v/>
      </c>
      <c r="Z20" s="136"/>
      <c r="AA20" s="136" t="str">
        <f>IF(ISERROR(AB19/(60*AB$7/$D19)),"",AB19/(60*AB$7/$D19))</f>
        <v/>
      </c>
      <c r="AB20" s="137"/>
      <c r="AC20" s="135" t="str">
        <f>IF(ISERROR((AC19-AE19)/(60*AF$7/$C19)),"",(AC19-AE19)/(60*AF$7/$C19))</f>
        <v/>
      </c>
      <c r="AD20" s="136"/>
      <c r="AE20" s="136" t="str">
        <f>IF(ISERROR(AF19/(60*AF$7/$D19)),"",AF19/(60*AF$7/$D19))</f>
        <v/>
      </c>
      <c r="AF20" s="137"/>
      <c r="AG20" s="135" t="str">
        <f>IF(ISERROR((AG19-AI19)/(60*AJ$7/$C19)),"",(AG19-AI19)/(60*AJ$7/$C19))</f>
        <v/>
      </c>
      <c r="AH20" s="136"/>
      <c r="AI20" s="136" t="str">
        <f>IF(ISERROR(AJ19/(60*AJ$7/$D19)),"",AJ19/(60*AJ$7/$D19))</f>
        <v/>
      </c>
      <c r="AJ20" s="137"/>
      <c r="AK20" s="135" t="str">
        <f>IF(ISERROR((AK19-AM19)/(60*AN$7/$C19)),"",(AK19-AM19)/(60*AN$7/$C19))</f>
        <v/>
      </c>
      <c r="AL20" s="136"/>
      <c r="AM20" s="136" t="str">
        <f>IF(ISERROR(AN19/(60*AN$7/$D19)),"",AN19/(60*AN$7/$D19))</f>
        <v/>
      </c>
      <c r="AN20" s="137"/>
      <c r="AO20" s="135" t="str">
        <f>IF(ISERROR((AO19-AQ19)/(60*AR$7/$C19)),"",(AO19-AQ19)/(60*AR$7/$C19))</f>
        <v/>
      </c>
      <c r="AP20" s="136"/>
      <c r="AQ20" s="136" t="str">
        <f>IF(ISERROR(AR19/(60*AR$7/$D19)),"",AR19/(60*AR$7/$D19))</f>
        <v/>
      </c>
      <c r="AR20" s="137"/>
      <c r="AS20" s="135" t="str">
        <f>IF(ISERROR((AS19-AU19)/(60*AV$7/$C19)),"",(AS19-AU19)/(60*AV$7/$C19))</f>
        <v/>
      </c>
      <c r="AT20" s="136"/>
      <c r="AU20" s="136" t="str">
        <f>IF(ISERROR(AV19/(60*AV$7/$D19)),"",AV19/(60*AV$7/$D19))</f>
        <v/>
      </c>
      <c r="AV20" s="137"/>
      <c r="AW20" s="135" t="str">
        <f>IF(ISERROR((AW19-AY19)/(60*AZ$7/$C19)),"",(AW19-AY19)/(60*AZ$7/$C19))</f>
        <v/>
      </c>
      <c r="AX20" s="136"/>
      <c r="AY20" s="136" t="str">
        <f>IF(ISERROR(AZ19/(60*AZ$7/$D19)),"",AZ19/(60*AZ$7/$D19))</f>
        <v/>
      </c>
      <c r="AZ20" s="137"/>
      <c r="BA20" s="135" t="str">
        <f>IF(ISERROR((BA19-BC19)/(60*BD$7/$C19)),"",(BA19-BC19)/(60*BD$7/$C19))</f>
        <v/>
      </c>
      <c r="BB20" s="136"/>
      <c r="BC20" s="136" t="str">
        <f>IF(ISERROR(BD19/(60*BD$7/$D19)),"",BD19/(60*BD$7/$D19))</f>
        <v/>
      </c>
      <c r="BD20" s="137"/>
      <c r="BE20" s="138"/>
      <c r="BF20" s="139"/>
      <c r="BG20" s="53"/>
      <c r="BH20" s="54"/>
    </row>
    <row r="21" spans="1:60">
      <c r="A21" s="146"/>
      <c r="B21" s="142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29"/>
      <c r="F21" s="130"/>
      <c r="G21" s="50"/>
      <c r="H21" s="51"/>
      <c r="I21" s="129"/>
      <c r="J21" s="130"/>
      <c r="K21" s="50"/>
      <c r="L21" s="51"/>
      <c r="M21" s="129"/>
      <c r="N21" s="130"/>
      <c r="O21" s="50"/>
      <c r="P21" s="51"/>
      <c r="Q21" s="129"/>
      <c r="R21" s="130"/>
      <c r="S21" s="50"/>
      <c r="T21" s="51"/>
      <c r="U21" s="129"/>
      <c r="V21" s="130"/>
      <c r="W21" s="50"/>
      <c r="X21" s="51"/>
      <c r="Y21" s="129"/>
      <c r="Z21" s="130"/>
      <c r="AA21" s="50"/>
      <c r="AB21" s="51"/>
      <c r="AC21" s="129"/>
      <c r="AD21" s="130"/>
      <c r="AE21" s="50"/>
      <c r="AF21" s="51"/>
      <c r="AG21" s="129"/>
      <c r="AH21" s="130"/>
      <c r="AI21" s="50"/>
      <c r="AJ21" s="51"/>
      <c r="AK21" s="129"/>
      <c r="AL21" s="130"/>
      <c r="AM21" s="50"/>
      <c r="AN21" s="51"/>
      <c r="AO21" s="129"/>
      <c r="AP21" s="130"/>
      <c r="AQ21" s="50"/>
      <c r="AR21" s="51"/>
      <c r="AS21" s="129"/>
      <c r="AT21" s="130"/>
      <c r="AU21" s="50"/>
      <c r="AV21" s="51"/>
      <c r="AW21" s="129"/>
      <c r="AX21" s="130"/>
      <c r="AY21" s="50"/>
      <c r="AZ21" s="51"/>
      <c r="BA21" s="129"/>
      <c r="BB21" s="130"/>
      <c r="BC21" s="50"/>
      <c r="BD21" s="51"/>
      <c r="BE21" s="131">
        <f>E21+I21+M21+Q21+U21+Y21+AC21+AG21+AK21+AO21+AS21+AW21+BA21</f>
        <v>0</v>
      </c>
      <c r="BF21" s="13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6"/>
      <c r="B22" s="143"/>
      <c r="C22" s="133" t="s">
        <v>137</v>
      </c>
      <c r="D22" s="134"/>
      <c r="E22" s="135" t="str">
        <f>IF(ISERROR((E21-G21)/(60*H$7/$C21)),"",(E21-G21)/(60*H$7/$C21))</f>
        <v/>
      </c>
      <c r="F22" s="136"/>
      <c r="G22" s="136" t="str">
        <f>IF(ISERROR(H21/(60*H$7/$D21)),"",H21/(60*H$7/$D21))</f>
        <v/>
      </c>
      <c r="H22" s="137"/>
      <c r="I22" s="135" t="str">
        <f>IF(ISERROR((I21-K21)/(60*L$7/$C21)),"",(I21-K21)/(60*L$7/$C21))</f>
        <v/>
      </c>
      <c r="J22" s="136"/>
      <c r="K22" s="136" t="str">
        <f>IF(ISERROR(L21/(60*L$7/$D21)),"",L21/(60*L$7/$D21))</f>
        <v/>
      </c>
      <c r="L22" s="137"/>
      <c r="M22" s="135" t="str">
        <f>IF(ISERROR((M21-O21)/(60*P$7/$C21)),"",(M21-O21)/(60*P$7/$C21))</f>
        <v/>
      </c>
      <c r="N22" s="136"/>
      <c r="O22" s="136" t="str">
        <f>IF(ISERROR(P21/(60*P$7/$D21)),"",P21/(60*P$7/$D21))</f>
        <v/>
      </c>
      <c r="P22" s="137"/>
      <c r="Q22" s="135" t="str">
        <f>IF(ISERROR((Q21-S21)/(60*T$7/$C21)),"",(Q21-S21)/(60*T$7/$C21))</f>
        <v/>
      </c>
      <c r="R22" s="136"/>
      <c r="S22" s="136" t="str">
        <f>IF(ISERROR(T21/(60*T$7/$D21)),"",T21/(60*T$7/$D21))</f>
        <v/>
      </c>
      <c r="T22" s="137"/>
      <c r="U22" s="135" t="str">
        <f>IF(ISERROR((U21-W21)/(60*X$7/$C21)),"",(U21-W21)/(60*X$7/$C21))</f>
        <v/>
      </c>
      <c r="V22" s="136"/>
      <c r="W22" s="136" t="str">
        <f>IF(ISERROR(X21/(60*X$7/$D21)),"",X21/(60*X$7/$D21))</f>
        <v/>
      </c>
      <c r="X22" s="137"/>
      <c r="Y22" s="135" t="str">
        <f>IF(ISERROR((Y21-AA21)/(60*AB$7/$C21)),"",(Y21-AA21)/(60*AB$7/$C21))</f>
        <v/>
      </c>
      <c r="Z22" s="136"/>
      <c r="AA22" s="136" t="str">
        <f>IF(ISERROR(AB21/(60*AB$7/$D21)),"",AB21/(60*AB$7/$D21))</f>
        <v/>
      </c>
      <c r="AB22" s="137"/>
      <c r="AC22" s="135" t="str">
        <f>IF(ISERROR((AC21-AE21)/(60*AF$7/$C21)),"",(AC21-AE21)/(60*AF$7/$C21))</f>
        <v/>
      </c>
      <c r="AD22" s="136"/>
      <c r="AE22" s="136" t="str">
        <f>IF(ISERROR(AF21/(60*AF$7/$D21)),"",AF21/(60*AF$7/$D21))</f>
        <v/>
      </c>
      <c r="AF22" s="137"/>
      <c r="AG22" s="135" t="str">
        <f>IF(ISERROR((AG21-AI21)/(60*AJ$7/$C21)),"",(AG21-AI21)/(60*AJ$7/$C21))</f>
        <v/>
      </c>
      <c r="AH22" s="136"/>
      <c r="AI22" s="136" t="str">
        <f>IF(ISERROR(AJ21/(60*AJ$7/$D21)),"",AJ21/(60*AJ$7/$D21))</f>
        <v/>
      </c>
      <c r="AJ22" s="137"/>
      <c r="AK22" s="135" t="str">
        <f>IF(ISERROR((AK21-AM21)/(60*AN$7/$C21)),"",(AK21-AM21)/(60*AN$7/$C21))</f>
        <v/>
      </c>
      <c r="AL22" s="136"/>
      <c r="AM22" s="136" t="str">
        <f>IF(ISERROR(AN21/(60*AN$7/$D21)),"",AN21/(60*AN$7/$D21))</f>
        <v/>
      </c>
      <c r="AN22" s="137"/>
      <c r="AO22" s="135" t="str">
        <f>IF(ISERROR((AO21-AQ21)/(60*AR$7/$C21)),"",(AO21-AQ21)/(60*AR$7/$C21))</f>
        <v/>
      </c>
      <c r="AP22" s="136"/>
      <c r="AQ22" s="136" t="str">
        <f>IF(ISERROR(AR21/(60*AR$7/$D21)),"",AR21/(60*AR$7/$D21))</f>
        <v/>
      </c>
      <c r="AR22" s="137"/>
      <c r="AS22" s="135" t="str">
        <f>IF(ISERROR((AS21-AU21)/(60*AV$7/$C21)),"",(AS21-AU21)/(60*AV$7/$C21))</f>
        <v/>
      </c>
      <c r="AT22" s="136"/>
      <c r="AU22" s="136" t="str">
        <f>IF(ISERROR(AV21/(60*AV$7/$D21)),"",AV21/(60*AV$7/$D21))</f>
        <v/>
      </c>
      <c r="AV22" s="137"/>
      <c r="AW22" s="135" t="str">
        <f>IF(ISERROR((AW21-AY21)/(60*AZ$7/$C21)),"",(AW21-AY21)/(60*AZ$7/$C21))</f>
        <v/>
      </c>
      <c r="AX22" s="136"/>
      <c r="AY22" s="136" t="str">
        <f>IF(ISERROR(AZ21/(60*AZ$7/$D21)),"",AZ21/(60*AZ$7/$D21))</f>
        <v/>
      </c>
      <c r="AZ22" s="137"/>
      <c r="BA22" s="135" t="str">
        <f>IF(ISERROR((BA21-BC21)/(60*BD$7/$C21)),"",(BA21-BC21)/(60*BD$7/$C21))</f>
        <v/>
      </c>
      <c r="BB22" s="136"/>
      <c r="BC22" s="136" t="str">
        <f>IF(ISERROR(BD21/(60*BD$7/$D21)),"",BD21/(60*BD$7/$D21))</f>
        <v/>
      </c>
      <c r="BD22" s="137"/>
      <c r="BE22" s="138"/>
      <c r="BF22" s="139"/>
      <c r="BG22" s="53"/>
      <c r="BH22" s="54"/>
    </row>
    <row r="23" spans="1:60">
      <c r="A23" s="146"/>
      <c r="B23" s="142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29"/>
      <c r="F23" s="130"/>
      <c r="G23" s="50"/>
      <c r="H23" s="51"/>
      <c r="I23" s="129"/>
      <c r="J23" s="130"/>
      <c r="K23" s="50"/>
      <c r="L23" s="51"/>
      <c r="M23" s="129"/>
      <c r="N23" s="130"/>
      <c r="O23" s="50"/>
      <c r="P23" s="51"/>
      <c r="Q23" s="129"/>
      <c r="R23" s="130"/>
      <c r="S23" s="50"/>
      <c r="T23" s="51"/>
      <c r="U23" s="129"/>
      <c r="V23" s="130"/>
      <c r="W23" s="50"/>
      <c r="X23" s="51"/>
      <c r="Y23" s="129"/>
      <c r="Z23" s="130"/>
      <c r="AA23" s="50"/>
      <c r="AB23" s="51"/>
      <c r="AC23" s="129"/>
      <c r="AD23" s="130"/>
      <c r="AE23" s="50"/>
      <c r="AF23" s="51"/>
      <c r="AG23" s="129"/>
      <c r="AH23" s="130"/>
      <c r="AI23" s="50"/>
      <c r="AJ23" s="51"/>
      <c r="AK23" s="129"/>
      <c r="AL23" s="130"/>
      <c r="AM23" s="50"/>
      <c r="AN23" s="51"/>
      <c r="AO23" s="129"/>
      <c r="AP23" s="130"/>
      <c r="AQ23" s="50"/>
      <c r="AR23" s="51"/>
      <c r="AS23" s="129"/>
      <c r="AT23" s="130"/>
      <c r="AU23" s="50"/>
      <c r="AV23" s="51"/>
      <c r="AW23" s="129"/>
      <c r="AX23" s="130"/>
      <c r="AY23" s="50"/>
      <c r="AZ23" s="51"/>
      <c r="BA23" s="129"/>
      <c r="BB23" s="130"/>
      <c r="BC23" s="50"/>
      <c r="BD23" s="51"/>
      <c r="BE23" s="131">
        <f>E23+I23+M23+Q23+U23+Y23+AC23+AG23+AK23+AO23+AS23+AW23+BA23</f>
        <v>0</v>
      </c>
      <c r="BF23" s="13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6"/>
      <c r="B24" s="143"/>
      <c r="C24" s="133" t="s">
        <v>137</v>
      </c>
      <c r="D24" s="134"/>
      <c r="E24" s="135" t="str">
        <f>IF(ISERROR((E23-G23)/(60*H$7/$C23)),"",(E23-G23)/(60*H$7/$C23))</f>
        <v/>
      </c>
      <c r="F24" s="136"/>
      <c r="G24" s="136" t="str">
        <f>IF(ISERROR(H23/(60*H$7/$D23)),"",H23/(60*H$7/$D23))</f>
        <v/>
      </c>
      <c r="H24" s="137"/>
      <c r="I24" s="135" t="str">
        <f>IF(ISERROR((I23-K23)/(60*L$7/$C23)),"",(I23-K23)/(60*L$7/$C23))</f>
        <v/>
      </c>
      <c r="J24" s="136"/>
      <c r="K24" s="136" t="str">
        <f>IF(ISERROR(L23/(60*L$7/$D23)),"",L23/(60*L$7/$D23))</f>
        <v/>
      </c>
      <c r="L24" s="137"/>
      <c r="M24" s="135" t="str">
        <f>IF(ISERROR((M23-O23)/(60*P$7/$C23)),"",(M23-O23)/(60*P$7/$C23))</f>
        <v/>
      </c>
      <c r="N24" s="136"/>
      <c r="O24" s="136" t="str">
        <f>IF(ISERROR(P23/(60*P$7/$D23)),"",P23/(60*P$7/$D23))</f>
        <v/>
      </c>
      <c r="P24" s="137"/>
      <c r="Q24" s="135" t="str">
        <f>IF(ISERROR((Q23-S23)/(60*T$7/$C23)),"",(Q23-S23)/(60*T$7/$C23))</f>
        <v/>
      </c>
      <c r="R24" s="136"/>
      <c r="S24" s="136" t="str">
        <f>IF(ISERROR(T23/(60*T$7/$D23)),"",T23/(60*T$7/$D23))</f>
        <v/>
      </c>
      <c r="T24" s="137"/>
      <c r="U24" s="135" t="str">
        <f>IF(ISERROR((U23-W23)/(60*X$7/$C23)),"",(U23-W23)/(60*X$7/$C23))</f>
        <v/>
      </c>
      <c r="V24" s="136"/>
      <c r="W24" s="136" t="str">
        <f>IF(ISERROR(X23/(60*X$7/$D23)),"",X23/(60*X$7/$D23))</f>
        <v/>
      </c>
      <c r="X24" s="137"/>
      <c r="Y24" s="135" t="str">
        <f>IF(ISERROR((Y23-AA23)/(60*AB$7/$C23)),"",(Y23-AA23)/(60*AB$7/$C23))</f>
        <v/>
      </c>
      <c r="Z24" s="136"/>
      <c r="AA24" s="136" t="str">
        <f>IF(ISERROR(AB23/(60*AB$7/$D23)),"",AB23/(60*AB$7/$D23))</f>
        <v/>
      </c>
      <c r="AB24" s="137"/>
      <c r="AC24" s="135" t="str">
        <f>IF(ISERROR((AC23-AE23)/(60*AF$7/$C23)),"",(AC23-AE23)/(60*AF$7/$C23))</f>
        <v/>
      </c>
      <c r="AD24" s="136"/>
      <c r="AE24" s="136" t="str">
        <f>IF(ISERROR(AF23/(60*AF$7/$D23)),"",AF23/(60*AF$7/$D23))</f>
        <v/>
      </c>
      <c r="AF24" s="137"/>
      <c r="AG24" s="135" t="str">
        <f>IF(ISERROR((AG23-AI23)/(60*AJ$7/$C23)),"",(AG23-AI23)/(60*AJ$7/$C23))</f>
        <v/>
      </c>
      <c r="AH24" s="136"/>
      <c r="AI24" s="136" t="str">
        <f>IF(ISERROR(AJ23/(60*AJ$7/$D23)),"",AJ23/(60*AJ$7/$D23))</f>
        <v/>
      </c>
      <c r="AJ24" s="137"/>
      <c r="AK24" s="135" t="str">
        <f>IF(ISERROR((AK23-AM23)/(60*AN$7/$C23)),"",(AK23-AM23)/(60*AN$7/$C23))</f>
        <v/>
      </c>
      <c r="AL24" s="136"/>
      <c r="AM24" s="136" t="str">
        <f>IF(ISERROR(AN23/(60*AN$7/$D23)),"",AN23/(60*AN$7/$D23))</f>
        <v/>
      </c>
      <c r="AN24" s="137"/>
      <c r="AO24" s="135" t="str">
        <f>IF(ISERROR((AO23-AQ23)/(60*AR$7/$C23)),"",(AO23-AQ23)/(60*AR$7/$C23))</f>
        <v/>
      </c>
      <c r="AP24" s="136"/>
      <c r="AQ24" s="136" t="str">
        <f>IF(ISERROR(AR23/(60*AR$7/$D23)),"",AR23/(60*AR$7/$D23))</f>
        <v/>
      </c>
      <c r="AR24" s="137"/>
      <c r="AS24" s="135" t="str">
        <f>IF(ISERROR((AS23-AU23)/(60*AV$7/$C23)),"",(AS23-AU23)/(60*AV$7/$C23))</f>
        <v/>
      </c>
      <c r="AT24" s="136"/>
      <c r="AU24" s="136" t="str">
        <f>IF(ISERROR(AV23/(60*AV$7/$D23)),"",AV23/(60*AV$7/$D23))</f>
        <v/>
      </c>
      <c r="AV24" s="137"/>
      <c r="AW24" s="135" t="str">
        <f>IF(ISERROR((AW23-AY23)/(60*AZ$7/$C23)),"",(AW23-AY23)/(60*AZ$7/$C23))</f>
        <v/>
      </c>
      <c r="AX24" s="136"/>
      <c r="AY24" s="136" t="str">
        <f>IF(ISERROR(AZ23/(60*AZ$7/$D23)),"",AZ23/(60*AZ$7/$D23))</f>
        <v/>
      </c>
      <c r="AZ24" s="137"/>
      <c r="BA24" s="135" t="str">
        <f>IF(ISERROR((BA23-BC23)/(60*BD$7/$C23)),"",(BA23-BC23)/(60*BD$7/$C23))</f>
        <v/>
      </c>
      <c r="BB24" s="136"/>
      <c r="BC24" s="136" t="str">
        <f>IF(ISERROR(BD23/(60*BD$7/$D23)),"",BD23/(60*BD$7/$D23))</f>
        <v/>
      </c>
      <c r="BD24" s="137"/>
      <c r="BE24" s="138"/>
      <c r="BF24" s="139"/>
      <c r="BG24" s="53"/>
      <c r="BH24" s="54"/>
    </row>
    <row r="25" spans="1:60">
      <c r="A25" s="146"/>
      <c r="B25" s="142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29"/>
      <c r="F25" s="130"/>
      <c r="G25" s="50"/>
      <c r="H25" s="51"/>
      <c r="I25" s="129"/>
      <c r="J25" s="130"/>
      <c r="K25" s="50"/>
      <c r="L25" s="51"/>
      <c r="M25" s="129"/>
      <c r="N25" s="130"/>
      <c r="O25" s="50"/>
      <c r="P25" s="51"/>
      <c r="Q25" s="129"/>
      <c r="R25" s="130"/>
      <c r="S25" s="50"/>
      <c r="T25" s="51"/>
      <c r="U25" s="129"/>
      <c r="V25" s="130"/>
      <c r="W25" s="50"/>
      <c r="X25" s="51"/>
      <c r="Y25" s="129"/>
      <c r="Z25" s="130"/>
      <c r="AA25" s="50"/>
      <c r="AB25" s="51"/>
      <c r="AC25" s="129"/>
      <c r="AD25" s="130"/>
      <c r="AE25" s="50"/>
      <c r="AF25" s="51"/>
      <c r="AG25" s="129"/>
      <c r="AH25" s="130"/>
      <c r="AI25" s="50"/>
      <c r="AJ25" s="51"/>
      <c r="AK25" s="129"/>
      <c r="AL25" s="130"/>
      <c r="AM25" s="50"/>
      <c r="AN25" s="51"/>
      <c r="AO25" s="129"/>
      <c r="AP25" s="130"/>
      <c r="AQ25" s="50"/>
      <c r="AR25" s="51"/>
      <c r="AS25" s="129"/>
      <c r="AT25" s="130"/>
      <c r="AU25" s="50"/>
      <c r="AV25" s="51"/>
      <c r="AW25" s="129"/>
      <c r="AX25" s="130"/>
      <c r="AY25" s="50"/>
      <c r="AZ25" s="51"/>
      <c r="BA25" s="129"/>
      <c r="BB25" s="130"/>
      <c r="BC25" s="50"/>
      <c r="BD25" s="51"/>
      <c r="BE25" s="131">
        <f>E25+I25+M25+Q25+U25+Y25+AC25+AG25+AK25+AO25+AS25+AW25+BA25</f>
        <v>0</v>
      </c>
      <c r="BF25" s="13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6"/>
      <c r="B26" s="143"/>
      <c r="C26" s="133" t="s">
        <v>137</v>
      </c>
      <c r="D26" s="134"/>
      <c r="E26" s="135" t="str">
        <f>IF(ISERROR((E25-G25)/(60*H$7/$C25)),"",(E25-G25)/(60*H$7/$C25))</f>
        <v/>
      </c>
      <c r="F26" s="136"/>
      <c r="G26" s="136" t="str">
        <f>IF(ISERROR(H25/(60*H$7/$D25)),"",H25/(60*H$7/$D25))</f>
        <v/>
      </c>
      <c r="H26" s="137"/>
      <c r="I26" s="135" t="str">
        <f>IF(ISERROR((I25-K25)/(60*L$7/$C25)),"",(I25-K25)/(60*L$7/$C25))</f>
        <v/>
      </c>
      <c r="J26" s="136"/>
      <c r="K26" s="136" t="str">
        <f>IF(ISERROR(L25/(60*L$7/$D25)),"",L25/(60*L$7/$D25))</f>
        <v/>
      </c>
      <c r="L26" s="137"/>
      <c r="M26" s="135" t="str">
        <f>IF(ISERROR((M25-O25)/(60*P$7/$C25)),"",(M25-O25)/(60*P$7/$C25))</f>
        <v/>
      </c>
      <c r="N26" s="136"/>
      <c r="O26" s="136" t="str">
        <f>IF(ISERROR(P25/(60*P$7/$D25)),"",P25/(60*P$7/$D25))</f>
        <v/>
      </c>
      <c r="P26" s="137"/>
      <c r="Q26" s="135" t="str">
        <f>IF(ISERROR((Q25-S25)/(60*T$7/$C25)),"",(Q25-S25)/(60*T$7/$C25))</f>
        <v/>
      </c>
      <c r="R26" s="136"/>
      <c r="S26" s="136" t="str">
        <f>IF(ISERROR(T25/(60*T$7/$D25)),"",T25/(60*T$7/$D25))</f>
        <v/>
      </c>
      <c r="T26" s="137"/>
      <c r="U26" s="135" t="str">
        <f>IF(ISERROR((U25-W25)/(60*X$7/$C25)),"",(U25-W25)/(60*X$7/$C25))</f>
        <v/>
      </c>
      <c r="V26" s="136"/>
      <c r="W26" s="136" t="str">
        <f>IF(ISERROR(X25/(60*X$7/$D25)),"",X25/(60*X$7/$D25))</f>
        <v/>
      </c>
      <c r="X26" s="137"/>
      <c r="Y26" s="135" t="str">
        <f>IF(ISERROR((Y25-AA25)/(60*AB$7/$C25)),"",(Y25-AA25)/(60*AB$7/$C25))</f>
        <v/>
      </c>
      <c r="Z26" s="136"/>
      <c r="AA26" s="136" t="str">
        <f>IF(ISERROR(AB25/(60*AB$7/$D25)),"",AB25/(60*AB$7/$D25))</f>
        <v/>
      </c>
      <c r="AB26" s="137"/>
      <c r="AC26" s="135" t="str">
        <f>IF(ISERROR((AC25-AE25)/(60*AF$7/$C25)),"",(AC25-AE25)/(60*AF$7/$C25))</f>
        <v/>
      </c>
      <c r="AD26" s="136"/>
      <c r="AE26" s="136" t="str">
        <f>IF(ISERROR(AF25/(60*AF$7/$D25)),"",AF25/(60*AF$7/$D25))</f>
        <v/>
      </c>
      <c r="AF26" s="137"/>
      <c r="AG26" s="135" t="str">
        <f>IF(ISERROR((AG25-AI25)/(60*AJ$7/$C25)),"",(AG25-AI25)/(60*AJ$7/$C25))</f>
        <v/>
      </c>
      <c r="AH26" s="136"/>
      <c r="AI26" s="136" t="str">
        <f>IF(ISERROR(AJ25/(60*AJ$7/$D25)),"",AJ25/(60*AJ$7/$D25))</f>
        <v/>
      </c>
      <c r="AJ26" s="137"/>
      <c r="AK26" s="135" t="str">
        <f>IF(ISERROR((AK25-AM25)/(60*AN$7/$C25)),"",(AK25-AM25)/(60*AN$7/$C25))</f>
        <v/>
      </c>
      <c r="AL26" s="136"/>
      <c r="AM26" s="136" t="str">
        <f>IF(ISERROR(AN25/(60*AN$7/$D25)),"",AN25/(60*AN$7/$D25))</f>
        <v/>
      </c>
      <c r="AN26" s="137"/>
      <c r="AO26" s="135" t="str">
        <f>IF(ISERROR((AO25-AQ25)/(60*AR$7/$C25)),"",(AO25-AQ25)/(60*AR$7/$C25))</f>
        <v/>
      </c>
      <c r="AP26" s="136"/>
      <c r="AQ26" s="136" t="str">
        <f>IF(ISERROR(AR25/(60*AR$7/$D25)),"",AR25/(60*AR$7/$D25))</f>
        <v/>
      </c>
      <c r="AR26" s="137"/>
      <c r="AS26" s="135" t="str">
        <f>IF(ISERROR((AS25-AU25)/(60*AV$7/$C25)),"",(AS25-AU25)/(60*AV$7/$C25))</f>
        <v/>
      </c>
      <c r="AT26" s="136"/>
      <c r="AU26" s="136" t="str">
        <f>IF(ISERROR(AV25/(60*AV$7/$D25)),"",AV25/(60*AV$7/$D25))</f>
        <v/>
      </c>
      <c r="AV26" s="137"/>
      <c r="AW26" s="135" t="str">
        <f>IF(ISERROR((AW25-AY25)/(60*AZ$7/$C25)),"",(AW25-AY25)/(60*AZ$7/$C25))</f>
        <v/>
      </c>
      <c r="AX26" s="136"/>
      <c r="AY26" s="136" t="str">
        <f>IF(ISERROR(AZ25/(60*AZ$7/$D25)),"",AZ25/(60*AZ$7/$D25))</f>
        <v/>
      </c>
      <c r="AZ26" s="137"/>
      <c r="BA26" s="135" t="str">
        <f>IF(ISERROR((BA25-BC25)/(60*BD$7/$C25)),"",(BA25-BC25)/(60*BD$7/$C25))</f>
        <v/>
      </c>
      <c r="BB26" s="136"/>
      <c r="BC26" s="136" t="str">
        <f>IF(ISERROR(BD25/(60*BD$7/$D25)),"",BD25/(60*BD$7/$D25))</f>
        <v/>
      </c>
      <c r="BD26" s="137"/>
      <c r="BE26" s="138"/>
      <c r="BF26" s="139"/>
      <c r="BG26" s="53"/>
      <c r="BH26" s="54"/>
    </row>
    <row r="27" spans="1:60">
      <c r="A27" s="146"/>
      <c r="B27" s="142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29"/>
      <c r="F27" s="130"/>
      <c r="G27" s="50"/>
      <c r="H27" s="51"/>
      <c r="I27" s="129"/>
      <c r="J27" s="130"/>
      <c r="K27" s="50"/>
      <c r="L27" s="51"/>
      <c r="M27" s="129"/>
      <c r="N27" s="130"/>
      <c r="O27" s="50"/>
      <c r="P27" s="51"/>
      <c r="Q27" s="129"/>
      <c r="R27" s="130"/>
      <c r="S27" s="50"/>
      <c r="T27" s="51"/>
      <c r="U27" s="129"/>
      <c r="V27" s="130"/>
      <c r="W27" s="50"/>
      <c r="X27" s="51"/>
      <c r="Y27" s="129"/>
      <c r="Z27" s="130"/>
      <c r="AA27" s="50"/>
      <c r="AB27" s="51"/>
      <c r="AC27" s="129"/>
      <c r="AD27" s="130"/>
      <c r="AE27" s="50"/>
      <c r="AF27" s="51"/>
      <c r="AG27" s="129"/>
      <c r="AH27" s="130"/>
      <c r="AI27" s="50"/>
      <c r="AJ27" s="51"/>
      <c r="AK27" s="129"/>
      <c r="AL27" s="130"/>
      <c r="AM27" s="50"/>
      <c r="AN27" s="51"/>
      <c r="AO27" s="129"/>
      <c r="AP27" s="130"/>
      <c r="AQ27" s="50"/>
      <c r="AR27" s="51"/>
      <c r="AS27" s="129"/>
      <c r="AT27" s="130"/>
      <c r="AU27" s="50"/>
      <c r="AV27" s="51"/>
      <c r="AW27" s="129"/>
      <c r="AX27" s="130"/>
      <c r="AY27" s="50"/>
      <c r="AZ27" s="51"/>
      <c r="BA27" s="129"/>
      <c r="BB27" s="130"/>
      <c r="BC27" s="50"/>
      <c r="BD27" s="51"/>
      <c r="BE27" s="131">
        <f>E27+I27+M27+Q27+U27+Y27+AC27+AG27+AK27+AO27+AS27+AW27+BA27</f>
        <v>0</v>
      </c>
      <c r="BF27" s="13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6"/>
      <c r="B28" s="143"/>
      <c r="C28" s="133" t="s">
        <v>137</v>
      </c>
      <c r="D28" s="134"/>
      <c r="E28" s="135" t="str">
        <f>IF(ISERROR((E27-G27)/(60*H$7/$C27)),"",(E27-G27)/(60*H$7/$C27))</f>
        <v/>
      </c>
      <c r="F28" s="136"/>
      <c r="G28" s="136" t="str">
        <f>IF(ISERROR(H27/(60*H$7/$D27)),"",H27/(60*H$7/$D27))</f>
        <v/>
      </c>
      <c r="H28" s="137"/>
      <c r="I28" s="135" t="str">
        <f>IF(ISERROR((I27-K27)/(60*L$7/$C27)),"",(I27-K27)/(60*L$7/$C27))</f>
        <v/>
      </c>
      <c r="J28" s="136"/>
      <c r="K28" s="136" t="str">
        <f>IF(ISERROR(L27/(60*L$7/$D27)),"",L27/(60*L$7/$D27))</f>
        <v/>
      </c>
      <c r="L28" s="137"/>
      <c r="M28" s="135" t="str">
        <f>IF(ISERROR((M27-O27)/(60*P$7/$C27)),"",(M27-O27)/(60*P$7/$C27))</f>
        <v/>
      </c>
      <c r="N28" s="136"/>
      <c r="O28" s="136" t="str">
        <f>IF(ISERROR(P27/(60*P$7/$D27)),"",P27/(60*P$7/$D27))</f>
        <v/>
      </c>
      <c r="P28" s="137"/>
      <c r="Q28" s="135" t="str">
        <f>IF(ISERROR((Q27-S27)/(60*T$7/$C27)),"",(Q27-S27)/(60*T$7/$C27))</f>
        <v/>
      </c>
      <c r="R28" s="136"/>
      <c r="S28" s="136" t="str">
        <f>IF(ISERROR(T27/(60*T$7/$D27)),"",T27/(60*T$7/$D27))</f>
        <v/>
      </c>
      <c r="T28" s="137"/>
      <c r="U28" s="135" t="str">
        <f>IF(ISERROR((U27-W27)/(60*X$7/$C27)),"",(U27-W27)/(60*X$7/$C27))</f>
        <v/>
      </c>
      <c r="V28" s="136"/>
      <c r="W28" s="136" t="str">
        <f>IF(ISERROR(X27/(60*X$7/$D27)),"",X27/(60*X$7/$D27))</f>
        <v/>
      </c>
      <c r="X28" s="137"/>
      <c r="Y28" s="135" t="str">
        <f>IF(ISERROR((Y27-AA27)/(60*AB$7/$C27)),"",(Y27-AA27)/(60*AB$7/$C27))</f>
        <v/>
      </c>
      <c r="Z28" s="136"/>
      <c r="AA28" s="136" t="str">
        <f>IF(ISERROR(AB27/(60*AB$7/$D27)),"",AB27/(60*AB$7/$D27))</f>
        <v/>
      </c>
      <c r="AB28" s="137"/>
      <c r="AC28" s="135" t="str">
        <f>IF(ISERROR((AC27-AE27)/(60*AF$7/$C27)),"",(AC27-AE27)/(60*AF$7/$C27))</f>
        <v/>
      </c>
      <c r="AD28" s="136"/>
      <c r="AE28" s="136" t="str">
        <f>IF(ISERROR(AF27/(60*AF$7/$D27)),"",AF27/(60*AF$7/$D27))</f>
        <v/>
      </c>
      <c r="AF28" s="137"/>
      <c r="AG28" s="135" t="str">
        <f>IF(ISERROR((AG27-AI27)/(60*AJ$7/$C27)),"",(AG27-AI27)/(60*AJ$7/$C27))</f>
        <v/>
      </c>
      <c r="AH28" s="136"/>
      <c r="AI28" s="136" t="str">
        <f>IF(ISERROR(AJ27/(60*AJ$7/$D27)),"",AJ27/(60*AJ$7/$D27))</f>
        <v/>
      </c>
      <c r="AJ28" s="137"/>
      <c r="AK28" s="135" t="str">
        <f>IF(ISERROR((AK27-AM27)/(60*AN$7/$C27)),"",(AK27-AM27)/(60*AN$7/$C27))</f>
        <v/>
      </c>
      <c r="AL28" s="136"/>
      <c r="AM28" s="136" t="str">
        <f>IF(ISERROR(AN27/(60*AN$7/$D27)),"",AN27/(60*AN$7/$D27))</f>
        <v/>
      </c>
      <c r="AN28" s="137"/>
      <c r="AO28" s="135" t="str">
        <f>IF(ISERROR((AO27-AQ27)/(60*AR$7/$C27)),"",(AO27-AQ27)/(60*AR$7/$C27))</f>
        <v/>
      </c>
      <c r="AP28" s="136"/>
      <c r="AQ28" s="136" t="str">
        <f>IF(ISERROR(AR27/(60*AR$7/$D27)),"",AR27/(60*AR$7/$D27))</f>
        <v/>
      </c>
      <c r="AR28" s="137"/>
      <c r="AS28" s="135" t="str">
        <f>IF(ISERROR((AS27-AU27)/(60*AV$7/$C27)),"",(AS27-AU27)/(60*AV$7/$C27))</f>
        <v/>
      </c>
      <c r="AT28" s="136"/>
      <c r="AU28" s="136" t="str">
        <f>IF(ISERROR(AV27/(60*AV$7/$D27)),"",AV27/(60*AV$7/$D27))</f>
        <v/>
      </c>
      <c r="AV28" s="137"/>
      <c r="AW28" s="135" t="str">
        <f>IF(ISERROR((AW27-AY27)/(60*AZ$7/$C27)),"",(AW27-AY27)/(60*AZ$7/$C27))</f>
        <v/>
      </c>
      <c r="AX28" s="136"/>
      <c r="AY28" s="136" t="str">
        <f>IF(ISERROR(AZ27/(60*AZ$7/$D27)),"",AZ27/(60*AZ$7/$D27))</f>
        <v/>
      </c>
      <c r="AZ28" s="137"/>
      <c r="BA28" s="135" t="str">
        <f>IF(ISERROR((BA27-BC27)/(60*BD$7/$C27)),"",(BA27-BC27)/(60*BD$7/$C27))</f>
        <v/>
      </c>
      <c r="BB28" s="136"/>
      <c r="BC28" s="136" t="str">
        <f>IF(ISERROR(BD27/(60*BD$7/$D27)),"",BD27/(60*BD$7/$D27))</f>
        <v/>
      </c>
      <c r="BD28" s="137"/>
      <c r="BE28" s="138"/>
      <c r="BF28" s="139"/>
      <c r="BG28" s="53"/>
      <c r="BH28" s="54"/>
    </row>
    <row r="29" spans="1:60">
      <c r="A29" s="146"/>
      <c r="B29" s="142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29"/>
      <c r="F29" s="130"/>
      <c r="G29" s="50"/>
      <c r="H29" s="51"/>
      <c r="I29" s="129"/>
      <c r="J29" s="130"/>
      <c r="K29" s="50"/>
      <c r="L29" s="51"/>
      <c r="M29" s="129"/>
      <c r="N29" s="130"/>
      <c r="O29" s="50"/>
      <c r="P29" s="51"/>
      <c r="Q29" s="129"/>
      <c r="R29" s="130"/>
      <c r="S29" s="50"/>
      <c r="T29" s="51"/>
      <c r="U29" s="129"/>
      <c r="V29" s="130"/>
      <c r="W29" s="50"/>
      <c r="X29" s="51"/>
      <c r="Y29" s="129"/>
      <c r="Z29" s="130"/>
      <c r="AA29" s="50"/>
      <c r="AB29" s="51"/>
      <c r="AC29" s="129"/>
      <c r="AD29" s="130"/>
      <c r="AE29" s="50"/>
      <c r="AF29" s="51"/>
      <c r="AG29" s="129"/>
      <c r="AH29" s="130"/>
      <c r="AI29" s="50"/>
      <c r="AJ29" s="51"/>
      <c r="AK29" s="129"/>
      <c r="AL29" s="130"/>
      <c r="AM29" s="50"/>
      <c r="AN29" s="51"/>
      <c r="AO29" s="129"/>
      <c r="AP29" s="130"/>
      <c r="AQ29" s="50"/>
      <c r="AR29" s="51"/>
      <c r="AS29" s="129"/>
      <c r="AT29" s="130"/>
      <c r="AU29" s="50"/>
      <c r="AV29" s="51"/>
      <c r="AW29" s="129"/>
      <c r="AX29" s="130"/>
      <c r="AY29" s="50"/>
      <c r="AZ29" s="51"/>
      <c r="BA29" s="129"/>
      <c r="BB29" s="130"/>
      <c r="BC29" s="50"/>
      <c r="BD29" s="51"/>
      <c r="BE29" s="131">
        <f>E29+I29+M29+Q29+U29+Y29+AC29+AG29+AK29+AO29+AS29+AW29+BA29</f>
        <v>0</v>
      </c>
      <c r="BF29" s="13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6"/>
      <c r="B30" s="143"/>
      <c r="C30" s="133" t="s">
        <v>137</v>
      </c>
      <c r="D30" s="134"/>
      <c r="E30" s="135" t="str">
        <f>IF(ISERROR((E29-G29)/(60*H$7/$C29)),"",(E29-G29)/(60*H$7/$C29))</f>
        <v/>
      </c>
      <c r="F30" s="136"/>
      <c r="G30" s="136" t="str">
        <f>IF(ISERROR(H29/(60*H$7/$D29)),"",H29/(60*H$7/$D29))</f>
        <v/>
      </c>
      <c r="H30" s="137"/>
      <c r="I30" s="135" t="str">
        <f>IF(ISERROR((I29-K29)/(60*L$7/$C29)),"",(I29-K29)/(60*L$7/$C29))</f>
        <v/>
      </c>
      <c r="J30" s="136"/>
      <c r="K30" s="136" t="str">
        <f>IF(ISERROR(L29/(60*L$7/$D29)),"",L29/(60*L$7/$D29))</f>
        <v/>
      </c>
      <c r="L30" s="137"/>
      <c r="M30" s="135" t="str">
        <f>IF(ISERROR((M29-O29)/(60*P$7/$C29)),"",(M29-O29)/(60*P$7/$C29))</f>
        <v/>
      </c>
      <c r="N30" s="136"/>
      <c r="O30" s="136" t="str">
        <f>IF(ISERROR(P29/(60*P$7/$D29)),"",P29/(60*P$7/$D29))</f>
        <v/>
      </c>
      <c r="P30" s="137"/>
      <c r="Q30" s="135" t="str">
        <f>IF(ISERROR((Q29-S29)/(60*T$7/$C29)),"",(Q29-S29)/(60*T$7/$C29))</f>
        <v/>
      </c>
      <c r="R30" s="136"/>
      <c r="S30" s="136" t="str">
        <f>IF(ISERROR(T29/(60*T$7/$D29)),"",T29/(60*T$7/$D29))</f>
        <v/>
      </c>
      <c r="T30" s="137"/>
      <c r="U30" s="135" t="str">
        <f>IF(ISERROR((U29-W29)/(60*X$7/$C29)),"",(U29-W29)/(60*X$7/$C29))</f>
        <v/>
      </c>
      <c r="V30" s="136"/>
      <c r="W30" s="136" t="str">
        <f>IF(ISERROR(X29/(60*X$7/$D29)),"",X29/(60*X$7/$D29))</f>
        <v/>
      </c>
      <c r="X30" s="137"/>
      <c r="Y30" s="135" t="str">
        <f>IF(ISERROR((Y29-AA29)/(60*AB$7/$C29)),"",(Y29-AA29)/(60*AB$7/$C29))</f>
        <v/>
      </c>
      <c r="Z30" s="136"/>
      <c r="AA30" s="136" t="str">
        <f>IF(ISERROR(AB29/(60*AB$7/$D29)),"",AB29/(60*AB$7/$D29))</f>
        <v/>
      </c>
      <c r="AB30" s="137"/>
      <c r="AC30" s="135" t="str">
        <f>IF(ISERROR((AC29-AE29)/(60*AF$7/$C29)),"",(AC29-AE29)/(60*AF$7/$C29))</f>
        <v/>
      </c>
      <c r="AD30" s="136"/>
      <c r="AE30" s="136" t="str">
        <f>IF(ISERROR(AF29/(60*AF$7/$D29)),"",AF29/(60*AF$7/$D29))</f>
        <v/>
      </c>
      <c r="AF30" s="137"/>
      <c r="AG30" s="135" t="str">
        <f>IF(ISERROR((AG29-AI29)/(60*AJ$7/$C29)),"",(AG29-AI29)/(60*AJ$7/$C29))</f>
        <v/>
      </c>
      <c r="AH30" s="136"/>
      <c r="AI30" s="136" t="str">
        <f>IF(ISERROR(AJ29/(60*AJ$7/$D29)),"",AJ29/(60*AJ$7/$D29))</f>
        <v/>
      </c>
      <c r="AJ30" s="137"/>
      <c r="AK30" s="135" t="str">
        <f>IF(ISERROR((AK29-AM29)/(60*AN$7/$C29)),"",(AK29-AM29)/(60*AN$7/$C29))</f>
        <v/>
      </c>
      <c r="AL30" s="136"/>
      <c r="AM30" s="136" t="str">
        <f>IF(ISERROR(AN29/(60*AN$7/$D29)),"",AN29/(60*AN$7/$D29))</f>
        <v/>
      </c>
      <c r="AN30" s="137"/>
      <c r="AO30" s="135" t="str">
        <f>IF(ISERROR((AO29-AQ29)/(60*AR$7/$C29)),"",(AO29-AQ29)/(60*AR$7/$C29))</f>
        <v/>
      </c>
      <c r="AP30" s="136"/>
      <c r="AQ30" s="136" t="str">
        <f>IF(ISERROR(AR29/(60*AR$7/$D29)),"",AR29/(60*AR$7/$D29))</f>
        <v/>
      </c>
      <c r="AR30" s="137"/>
      <c r="AS30" s="135" t="str">
        <f>IF(ISERROR((AS29-AU29)/(60*AV$7/$C29)),"",(AS29-AU29)/(60*AV$7/$C29))</f>
        <v/>
      </c>
      <c r="AT30" s="136"/>
      <c r="AU30" s="136" t="str">
        <f>IF(ISERROR(AV29/(60*AV$7/$D29)),"",AV29/(60*AV$7/$D29))</f>
        <v/>
      </c>
      <c r="AV30" s="137"/>
      <c r="AW30" s="135" t="str">
        <f>IF(ISERROR((AW29-AY29)/(60*AZ$7/$C29)),"",(AW29-AY29)/(60*AZ$7/$C29))</f>
        <v/>
      </c>
      <c r="AX30" s="136"/>
      <c r="AY30" s="136" t="str">
        <f>IF(ISERROR(AZ29/(60*AZ$7/$D29)),"",AZ29/(60*AZ$7/$D29))</f>
        <v/>
      </c>
      <c r="AZ30" s="137"/>
      <c r="BA30" s="135" t="str">
        <f>IF(ISERROR((BA29-BC29)/(60*BD$7/$C29)),"",(BA29-BC29)/(60*BD$7/$C29))</f>
        <v/>
      </c>
      <c r="BB30" s="136"/>
      <c r="BC30" s="136" t="str">
        <f>IF(ISERROR(BD29/(60*BD$7/$D29)),"",BD29/(60*BD$7/$D29))</f>
        <v/>
      </c>
      <c r="BD30" s="137"/>
      <c r="BE30" s="138"/>
      <c r="BF30" s="139"/>
      <c r="BG30" s="53"/>
      <c r="BH30" s="54"/>
    </row>
    <row r="31" spans="1:60">
      <c r="A31" s="146"/>
      <c r="B31" s="142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29"/>
      <c r="F31" s="130"/>
      <c r="G31" s="50"/>
      <c r="H31" s="51"/>
      <c r="I31" s="129"/>
      <c r="J31" s="130"/>
      <c r="K31" s="50"/>
      <c r="L31" s="51"/>
      <c r="M31" s="129"/>
      <c r="N31" s="130"/>
      <c r="O31" s="50"/>
      <c r="P31" s="51"/>
      <c r="Q31" s="129"/>
      <c r="R31" s="130"/>
      <c r="S31" s="50"/>
      <c r="T31" s="51"/>
      <c r="U31" s="129"/>
      <c r="V31" s="130"/>
      <c r="W31" s="50"/>
      <c r="X31" s="51"/>
      <c r="Y31" s="129"/>
      <c r="Z31" s="130"/>
      <c r="AA31" s="50"/>
      <c r="AB31" s="51"/>
      <c r="AC31" s="129"/>
      <c r="AD31" s="130"/>
      <c r="AE31" s="50"/>
      <c r="AF31" s="51"/>
      <c r="AG31" s="129"/>
      <c r="AH31" s="130"/>
      <c r="AI31" s="50"/>
      <c r="AJ31" s="51"/>
      <c r="AK31" s="129"/>
      <c r="AL31" s="130"/>
      <c r="AM31" s="50"/>
      <c r="AN31" s="51"/>
      <c r="AO31" s="129"/>
      <c r="AP31" s="130"/>
      <c r="AQ31" s="50"/>
      <c r="AR31" s="51"/>
      <c r="AS31" s="129"/>
      <c r="AT31" s="130"/>
      <c r="AU31" s="50"/>
      <c r="AV31" s="51"/>
      <c r="AW31" s="129"/>
      <c r="AX31" s="130"/>
      <c r="AY31" s="50"/>
      <c r="AZ31" s="51"/>
      <c r="BA31" s="129"/>
      <c r="BB31" s="130"/>
      <c r="BC31" s="50"/>
      <c r="BD31" s="51"/>
      <c r="BE31" s="131">
        <f>E31+I31+M31+Q31+U31+Y31+AC31+AG31+AK31+AO31+AS31+AW31+BA31</f>
        <v>0</v>
      </c>
      <c r="BF31" s="13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6"/>
      <c r="B32" s="143"/>
      <c r="C32" s="133" t="s">
        <v>137</v>
      </c>
      <c r="D32" s="134"/>
      <c r="E32" s="135" t="str">
        <f>IF(ISERROR((E31-G31)/(60*H$7/$C31)),"",(E31-G31)/(60*H$7/$C31))</f>
        <v/>
      </c>
      <c r="F32" s="136"/>
      <c r="G32" s="136" t="str">
        <f>IF(ISERROR(H31/(60*H$7/$D31)),"",H31/(60*H$7/$D31))</f>
        <v/>
      </c>
      <c r="H32" s="137"/>
      <c r="I32" s="135" t="str">
        <f>IF(ISERROR((I31-K31)/(60*L$7/$C31)),"",(I31-K31)/(60*L$7/$C31))</f>
        <v/>
      </c>
      <c r="J32" s="136"/>
      <c r="K32" s="136" t="str">
        <f>IF(ISERROR(L31/(60*L$7/$D31)),"",L31/(60*L$7/$D31))</f>
        <v/>
      </c>
      <c r="L32" s="137"/>
      <c r="M32" s="135" t="str">
        <f>IF(ISERROR((M31-O31)/(60*P$7/$C31)),"",(M31-O31)/(60*P$7/$C31))</f>
        <v/>
      </c>
      <c r="N32" s="136"/>
      <c r="O32" s="136" t="str">
        <f>IF(ISERROR(P31/(60*P$7/$D31)),"",P31/(60*P$7/$D31))</f>
        <v/>
      </c>
      <c r="P32" s="137"/>
      <c r="Q32" s="135" t="str">
        <f>IF(ISERROR((Q31-S31)/(60*T$7/$C31)),"",(Q31-S31)/(60*T$7/$C31))</f>
        <v/>
      </c>
      <c r="R32" s="136"/>
      <c r="S32" s="136" t="str">
        <f>IF(ISERROR(T31/(60*T$7/$D31)),"",T31/(60*T$7/$D31))</f>
        <v/>
      </c>
      <c r="T32" s="137"/>
      <c r="U32" s="135" t="str">
        <f>IF(ISERROR((U31-W31)/(60*X$7/$C31)),"",(U31-W31)/(60*X$7/$C31))</f>
        <v/>
      </c>
      <c r="V32" s="136"/>
      <c r="W32" s="136" t="str">
        <f>IF(ISERROR(X31/(60*X$7/$D31)),"",X31/(60*X$7/$D31))</f>
        <v/>
      </c>
      <c r="X32" s="137"/>
      <c r="Y32" s="135" t="str">
        <f>IF(ISERROR((Y31-AA31)/(60*AB$7/$C31)),"",(Y31-AA31)/(60*AB$7/$C31))</f>
        <v/>
      </c>
      <c r="Z32" s="136"/>
      <c r="AA32" s="136" t="str">
        <f>IF(ISERROR(AB31/(60*AB$7/$D31)),"",AB31/(60*AB$7/$D31))</f>
        <v/>
      </c>
      <c r="AB32" s="137"/>
      <c r="AC32" s="135" t="str">
        <f>IF(ISERROR((AC31-AE31)/(60*AF$7/$C31)),"",(AC31-AE31)/(60*AF$7/$C31))</f>
        <v/>
      </c>
      <c r="AD32" s="136"/>
      <c r="AE32" s="136" t="str">
        <f>IF(ISERROR(AF31/(60*AF$7/$D31)),"",AF31/(60*AF$7/$D31))</f>
        <v/>
      </c>
      <c r="AF32" s="137"/>
      <c r="AG32" s="135" t="str">
        <f>IF(ISERROR((AG31-AI31)/(60*AJ$7/$C31)),"",(AG31-AI31)/(60*AJ$7/$C31))</f>
        <v/>
      </c>
      <c r="AH32" s="136"/>
      <c r="AI32" s="136" t="str">
        <f>IF(ISERROR(AJ31/(60*AJ$7/$D31)),"",AJ31/(60*AJ$7/$D31))</f>
        <v/>
      </c>
      <c r="AJ32" s="137"/>
      <c r="AK32" s="135" t="str">
        <f>IF(ISERROR((AK31-AM31)/(60*AN$7/$C31)),"",(AK31-AM31)/(60*AN$7/$C31))</f>
        <v/>
      </c>
      <c r="AL32" s="136"/>
      <c r="AM32" s="136" t="str">
        <f>IF(ISERROR(AN31/(60*AN$7/$D31)),"",AN31/(60*AN$7/$D31))</f>
        <v/>
      </c>
      <c r="AN32" s="137"/>
      <c r="AO32" s="135" t="str">
        <f>IF(ISERROR((AO31-AQ31)/(60*AR$7/$C31)),"",(AO31-AQ31)/(60*AR$7/$C31))</f>
        <v/>
      </c>
      <c r="AP32" s="136"/>
      <c r="AQ32" s="136" t="str">
        <f>IF(ISERROR(AR31/(60*AR$7/$D31)),"",AR31/(60*AR$7/$D31))</f>
        <v/>
      </c>
      <c r="AR32" s="137"/>
      <c r="AS32" s="135" t="str">
        <f>IF(ISERROR((AS31-AU31)/(60*AV$7/$C31)),"",(AS31-AU31)/(60*AV$7/$C31))</f>
        <v/>
      </c>
      <c r="AT32" s="136"/>
      <c r="AU32" s="136" t="str">
        <f>IF(ISERROR(AV31/(60*AV$7/$D31)),"",AV31/(60*AV$7/$D31))</f>
        <v/>
      </c>
      <c r="AV32" s="137"/>
      <c r="AW32" s="135" t="str">
        <f>IF(ISERROR((AW31-AY31)/(60*AZ$7/$C31)),"",(AW31-AY31)/(60*AZ$7/$C31))</f>
        <v/>
      </c>
      <c r="AX32" s="136"/>
      <c r="AY32" s="136" t="str">
        <f>IF(ISERROR(AZ31/(60*AZ$7/$D31)),"",AZ31/(60*AZ$7/$D31))</f>
        <v/>
      </c>
      <c r="AZ32" s="137"/>
      <c r="BA32" s="135" t="str">
        <f>IF(ISERROR((BA31-BC31)/(60*BD$7/$C31)),"",(BA31-BC31)/(60*BD$7/$C31))</f>
        <v/>
      </c>
      <c r="BB32" s="136"/>
      <c r="BC32" s="136" t="str">
        <f>IF(ISERROR(BD31/(60*BD$7/$D31)),"",BD31/(60*BD$7/$D31))</f>
        <v/>
      </c>
      <c r="BD32" s="137"/>
      <c r="BE32" s="138"/>
      <c r="BF32" s="139"/>
      <c r="BG32" s="53"/>
      <c r="BH32" s="54"/>
    </row>
    <row r="33" spans="1:60">
      <c r="A33" s="146"/>
      <c r="B33" s="142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29"/>
      <c r="F33" s="130"/>
      <c r="G33" s="50"/>
      <c r="H33" s="51"/>
      <c r="I33" s="129"/>
      <c r="J33" s="130"/>
      <c r="K33" s="50"/>
      <c r="L33" s="51"/>
      <c r="M33" s="129"/>
      <c r="N33" s="130"/>
      <c r="O33" s="50"/>
      <c r="P33" s="51"/>
      <c r="Q33" s="129"/>
      <c r="R33" s="130"/>
      <c r="S33" s="50"/>
      <c r="T33" s="51"/>
      <c r="U33" s="129"/>
      <c r="V33" s="130"/>
      <c r="W33" s="50"/>
      <c r="X33" s="51"/>
      <c r="Y33" s="129"/>
      <c r="Z33" s="130"/>
      <c r="AA33" s="50"/>
      <c r="AB33" s="51"/>
      <c r="AC33" s="129"/>
      <c r="AD33" s="130"/>
      <c r="AE33" s="50"/>
      <c r="AF33" s="51"/>
      <c r="AG33" s="129"/>
      <c r="AH33" s="130"/>
      <c r="AI33" s="50"/>
      <c r="AJ33" s="51"/>
      <c r="AK33" s="129"/>
      <c r="AL33" s="130"/>
      <c r="AM33" s="50"/>
      <c r="AN33" s="51"/>
      <c r="AO33" s="129"/>
      <c r="AP33" s="130"/>
      <c r="AQ33" s="50"/>
      <c r="AR33" s="51"/>
      <c r="AS33" s="129"/>
      <c r="AT33" s="130"/>
      <c r="AU33" s="50"/>
      <c r="AV33" s="51"/>
      <c r="AW33" s="129"/>
      <c r="AX33" s="130"/>
      <c r="AY33" s="50"/>
      <c r="AZ33" s="51"/>
      <c r="BA33" s="129"/>
      <c r="BB33" s="130"/>
      <c r="BC33" s="50"/>
      <c r="BD33" s="51"/>
      <c r="BE33" s="131">
        <f>E33+I33+M33+Q33+U33+Y33+AC33+AG33+AK33+AO33+AS33+AW33+BA33</f>
        <v>0</v>
      </c>
      <c r="BF33" s="13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6"/>
      <c r="B34" s="143"/>
      <c r="C34" s="133" t="s">
        <v>137</v>
      </c>
      <c r="D34" s="134"/>
      <c r="E34" s="135" t="str">
        <f>IF(ISERROR((E33-G33)/(60*H$7/$C33)),"",(E33-G33)/(60*H$7/$C33))</f>
        <v/>
      </c>
      <c r="F34" s="136"/>
      <c r="G34" s="136" t="str">
        <f>IF(ISERROR(H33/(60*H$7/$D33)),"",H33/(60*H$7/$D33))</f>
        <v/>
      </c>
      <c r="H34" s="137"/>
      <c r="I34" s="135" t="str">
        <f>IF(ISERROR((I33-K33)/(60*L$7/$C33)),"",(I33-K33)/(60*L$7/$C33))</f>
        <v/>
      </c>
      <c r="J34" s="136"/>
      <c r="K34" s="136" t="str">
        <f>IF(ISERROR(L33/(60*L$7/$D33)),"",L33/(60*L$7/$D33))</f>
        <v/>
      </c>
      <c r="L34" s="137"/>
      <c r="M34" s="135" t="str">
        <f>IF(ISERROR((M33-O33)/(60*P$7/$C33)),"",(M33-O33)/(60*P$7/$C33))</f>
        <v/>
      </c>
      <c r="N34" s="136"/>
      <c r="O34" s="136" t="str">
        <f>IF(ISERROR(P33/(60*P$7/$D33)),"",P33/(60*P$7/$D33))</f>
        <v/>
      </c>
      <c r="P34" s="137"/>
      <c r="Q34" s="135" t="str">
        <f>IF(ISERROR((Q33-S33)/(60*T$7/$C33)),"",(Q33-S33)/(60*T$7/$C33))</f>
        <v/>
      </c>
      <c r="R34" s="136"/>
      <c r="S34" s="136" t="str">
        <f>IF(ISERROR(T33/(60*T$7/$D33)),"",T33/(60*T$7/$D33))</f>
        <v/>
      </c>
      <c r="T34" s="137"/>
      <c r="U34" s="135" t="str">
        <f>IF(ISERROR((U33-W33)/(60*X$7/$C33)),"",(U33-W33)/(60*X$7/$C33))</f>
        <v/>
      </c>
      <c r="V34" s="136"/>
      <c r="W34" s="136" t="str">
        <f>IF(ISERROR(X33/(60*X$7/$D33)),"",X33/(60*X$7/$D33))</f>
        <v/>
      </c>
      <c r="X34" s="137"/>
      <c r="Y34" s="135" t="str">
        <f>IF(ISERROR((Y33-AA33)/(60*AB$7/$C33)),"",(Y33-AA33)/(60*AB$7/$C33))</f>
        <v/>
      </c>
      <c r="Z34" s="136"/>
      <c r="AA34" s="136" t="str">
        <f>IF(ISERROR(AB33/(60*AB$7/$D33)),"",AB33/(60*AB$7/$D33))</f>
        <v/>
      </c>
      <c r="AB34" s="137"/>
      <c r="AC34" s="135" t="str">
        <f>IF(ISERROR((AC33-AE33)/(60*AF$7/$C33)),"",(AC33-AE33)/(60*AF$7/$C33))</f>
        <v/>
      </c>
      <c r="AD34" s="136"/>
      <c r="AE34" s="136" t="str">
        <f>IF(ISERROR(AF33/(60*AF$7/$D33)),"",AF33/(60*AF$7/$D33))</f>
        <v/>
      </c>
      <c r="AF34" s="137"/>
      <c r="AG34" s="135" t="str">
        <f>IF(ISERROR((AG33-AI33)/(60*AJ$7/$C33)),"",(AG33-AI33)/(60*AJ$7/$C33))</f>
        <v/>
      </c>
      <c r="AH34" s="136"/>
      <c r="AI34" s="136" t="str">
        <f>IF(ISERROR(AJ33/(60*AJ$7/$D33)),"",AJ33/(60*AJ$7/$D33))</f>
        <v/>
      </c>
      <c r="AJ34" s="137"/>
      <c r="AK34" s="135" t="str">
        <f>IF(ISERROR((AK33-AM33)/(60*AN$7/$C33)),"",(AK33-AM33)/(60*AN$7/$C33))</f>
        <v/>
      </c>
      <c r="AL34" s="136"/>
      <c r="AM34" s="136" t="str">
        <f>IF(ISERROR(AN33/(60*AN$7/$D33)),"",AN33/(60*AN$7/$D33))</f>
        <v/>
      </c>
      <c r="AN34" s="137"/>
      <c r="AO34" s="135" t="str">
        <f>IF(ISERROR((AO33-AQ33)/(60*AR$7/$C33)),"",(AO33-AQ33)/(60*AR$7/$C33))</f>
        <v/>
      </c>
      <c r="AP34" s="136"/>
      <c r="AQ34" s="136" t="str">
        <f>IF(ISERROR(AR33/(60*AR$7/$D33)),"",AR33/(60*AR$7/$D33))</f>
        <v/>
      </c>
      <c r="AR34" s="137"/>
      <c r="AS34" s="135" t="str">
        <f>IF(ISERROR((AS33-AU33)/(60*AV$7/$C33)),"",(AS33-AU33)/(60*AV$7/$C33))</f>
        <v/>
      </c>
      <c r="AT34" s="136"/>
      <c r="AU34" s="136" t="str">
        <f>IF(ISERROR(AV33/(60*AV$7/$D33)),"",AV33/(60*AV$7/$D33))</f>
        <v/>
      </c>
      <c r="AV34" s="137"/>
      <c r="AW34" s="135" t="str">
        <f>IF(ISERROR((AW33-AY33)/(60*AZ$7/$C33)),"",(AW33-AY33)/(60*AZ$7/$C33))</f>
        <v/>
      </c>
      <c r="AX34" s="136"/>
      <c r="AY34" s="136" t="str">
        <f>IF(ISERROR(AZ33/(60*AZ$7/$D33)),"",AZ33/(60*AZ$7/$D33))</f>
        <v/>
      </c>
      <c r="AZ34" s="137"/>
      <c r="BA34" s="135" t="str">
        <f>IF(ISERROR((BA33-BC33)/(60*BD$7/$C33)),"",(BA33-BC33)/(60*BD$7/$C33))</f>
        <v/>
      </c>
      <c r="BB34" s="136"/>
      <c r="BC34" s="136" t="str">
        <f>IF(ISERROR(BD33/(60*BD$7/$D33)),"",BD33/(60*BD$7/$D33))</f>
        <v/>
      </c>
      <c r="BD34" s="137"/>
      <c r="BE34" s="138"/>
      <c r="BF34" s="139"/>
      <c r="BG34" s="53"/>
      <c r="BH34" s="54"/>
    </row>
    <row r="35" spans="1:60">
      <c r="A35" s="146"/>
      <c r="B35" s="142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29"/>
      <c r="F35" s="130"/>
      <c r="G35" s="50"/>
      <c r="H35" s="51"/>
      <c r="I35" s="129"/>
      <c r="J35" s="130"/>
      <c r="K35" s="50"/>
      <c r="L35" s="51"/>
      <c r="M35" s="129"/>
      <c r="N35" s="130"/>
      <c r="O35" s="50"/>
      <c r="P35" s="51"/>
      <c r="Q35" s="129"/>
      <c r="R35" s="130"/>
      <c r="S35" s="50"/>
      <c r="T35" s="51"/>
      <c r="U35" s="129"/>
      <c r="V35" s="130"/>
      <c r="W35" s="50"/>
      <c r="X35" s="51"/>
      <c r="Y35" s="129"/>
      <c r="Z35" s="130"/>
      <c r="AA35" s="50"/>
      <c r="AB35" s="51"/>
      <c r="AC35" s="129"/>
      <c r="AD35" s="130"/>
      <c r="AE35" s="50"/>
      <c r="AF35" s="51"/>
      <c r="AG35" s="129"/>
      <c r="AH35" s="130"/>
      <c r="AI35" s="50"/>
      <c r="AJ35" s="51"/>
      <c r="AK35" s="129"/>
      <c r="AL35" s="130"/>
      <c r="AM35" s="50"/>
      <c r="AN35" s="51"/>
      <c r="AO35" s="129"/>
      <c r="AP35" s="130"/>
      <c r="AQ35" s="50"/>
      <c r="AR35" s="51"/>
      <c r="AS35" s="129"/>
      <c r="AT35" s="130"/>
      <c r="AU35" s="50"/>
      <c r="AV35" s="51"/>
      <c r="AW35" s="129"/>
      <c r="AX35" s="130"/>
      <c r="AY35" s="50"/>
      <c r="AZ35" s="51"/>
      <c r="BA35" s="129"/>
      <c r="BB35" s="130"/>
      <c r="BC35" s="50"/>
      <c r="BD35" s="51"/>
      <c r="BE35" s="131">
        <f>E35+I35+M35+Q35+U35+Y35+AC35+AG35+AK35+AO35+AS35+AW35+BA35</f>
        <v>0</v>
      </c>
      <c r="BF35" s="13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6"/>
      <c r="B36" s="143"/>
      <c r="C36" s="133" t="s">
        <v>137</v>
      </c>
      <c r="D36" s="134"/>
      <c r="E36" s="135" t="str">
        <f>IF(ISERROR((E35-G35)/(60*H$7/$C35)),"",(E35-G35)/(60*H$7/$C35))</f>
        <v/>
      </c>
      <c r="F36" s="136"/>
      <c r="G36" s="136" t="str">
        <f>IF(ISERROR(H35/(60*H$7/$D35)),"",H35/(60*H$7/$D35))</f>
        <v/>
      </c>
      <c r="H36" s="137"/>
      <c r="I36" s="135" t="str">
        <f>IF(ISERROR((I35-K35)/(60*L$7/$C35)),"",(I35-K35)/(60*L$7/$C35))</f>
        <v/>
      </c>
      <c r="J36" s="136"/>
      <c r="K36" s="136" t="str">
        <f>IF(ISERROR(L35/(60*L$7/$D35)),"",L35/(60*L$7/$D35))</f>
        <v/>
      </c>
      <c r="L36" s="137"/>
      <c r="M36" s="135" t="str">
        <f>IF(ISERROR((M35-O35)/(60*P$7/$C35)),"",(M35-O35)/(60*P$7/$C35))</f>
        <v/>
      </c>
      <c r="N36" s="136"/>
      <c r="O36" s="136" t="str">
        <f>IF(ISERROR(P35/(60*P$7/$D35)),"",P35/(60*P$7/$D35))</f>
        <v/>
      </c>
      <c r="P36" s="137"/>
      <c r="Q36" s="135" t="str">
        <f>IF(ISERROR((Q35-S35)/(60*T$7/$C35)),"",(Q35-S35)/(60*T$7/$C35))</f>
        <v/>
      </c>
      <c r="R36" s="136"/>
      <c r="S36" s="136" t="str">
        <f>IF(ISERROR(T35/(60*T$7/$D35)),"",T35/(60*T$7/$D35))</f>
        <v/>
      </c>
      <c r="T36" s="137"/>
      <c r="U36" s="135" t="str">
        <f>IF(ISERROR((U35-W35)/(60*X$7/$C35)),"",(U35-W35)/(60*X$7/$C35))</f>
        <v/>
      </c>
      <c r="V36" s="136"/>
      <c r="W36" s="136" t="str">
        <f>IF(ISERROR(X35/(60*X$7/$D35)),"",X35/(60*X$7/$D35))</f>
        <v/>
      </c>
      <c r="X36" s="137"/>
      <c r="Y36" s="135" t="str">
        <f>IF(ISERROR((Y35-AA35)/(60*AB$7/$C35)),"",(Y35-AA35)/(60*AB$7/$C35))</f>
        <v/>
      </c>
      <c r="Z36" s="136"/>
      <c r="AA36" s="136" t="str">
        <f>IF(ISERROR(AB35/(60*AB$7/$D35)),"",AB35/(60*AB$7/$D35))</f>
        <v/>
      </c>
      <c r="AB36" s="137"/>
      <c r="AC36" s="135" t="str">
        <f>IF(ISERROR((AC35-AE35)/(60*AF$7/$C35)),"",(AC35-AE35)/(60*AF$7/$C35))</f>
        <v/>
      </c>
      <c r="AD36" s="136"/>
      <c r="AE36" s="136" t="str">
        <f>IF(ISERROR(AF35/(60*AF$7/$D35)),"",AF35/(60*AF$7/$D35))</f>
        <v/>
      </c>
      <c r="AF36" s="137"/>
      <c r="AG36" s="135" t="str">
        <f>IF(ISERROR((AG35-AI35)/(60*AJ$7/$C35)),"",(AG35-AI35)/(60*AJ$7/$C35))</f>
        <v/>
      </c>
      <c r="AH36" s="136"/>
      <c r="AI36" s="136" t="str">
        <f>IF(ISERROR(AJ35/(60*AJ$7/$D35)),"",AJ35/(60*AJ$7/$D35))</f>
        <v/>
      </c>
      <c r="AJ36" s="137"/>
      <c r="AK36" s="135" t="str">
        <f>IF(ISERROR((AK35-AM35)/(60*AN$7/$C35)),"",(AK35-AM35)/(60*AN$7/$C35))</f>
        <v/>
      </c>
      <c r="AL36" s="136"/>
      <c r="AM36" s="136" t="str">
        <f>IF(ISERROR(AN35/(60*AN$7/$D35)),"",AN35/(60*AN$7/$D35))</f>
        <v/>
      </c>
      <c r="AN36" s="137"/>
      <c r="AO36" s="135" t="str">
        <f>IF(ISERROR((AO35-AQ35)/(60*AR$7/$C35)),"",(AO35-AQ35)/(60*AR$7/$C35))</f>
        <v/>
      </c>
      <c r="AP36" s="136"/>
      <c r="AQ36" s="136" t="str">
        <f>IF(ISERROR(AR35/(60*AR$7/$D35)),"",AR35/(60*AR$7/$D35))</f>
        <v/>
      </c>
      <c r="AR36" s="137"/>
      <c r="AS36" s="135" t="str">
        <f>IF(ISERROR((AS35-AU35)/(60*AV$7/$C35)),"",(AS35-AU35)/(60*AV$7/$C35))</f>
        <v/>
      </c>
      <c r="AT36" s="136"/>
      <c r="AU36" s="136" t="str">
        <f>IF(ISERROR(AV35/(60*AV$7/$D35)),"",AV35/(60*AV$7/$D35))</f>
        <v/>
      </c>
      <c r="AV36" s="137"/>
      <c r="AW36" s="135" t="str">
        <f>IF(ISERROR((AW35-AY35)/(60*AZ$7/$C35)),"",(AW35-AY35)/(60*AZ$7/$C35))</f>
        <v/>
      </c>
      <c r="AX36" s="136"/>
      <c r="AY36" s="136" t="str">
        <f>IF(ISERROR(AZ35/(60*AZ$7/$D35)),"",AZ35/(60*AZ$7/$D35))</f>
        <v/>
      </c>
      <c r="AZ36" s="137"/>
      <c r="BA36" s="135" t="str">
        <f>IF(ISERROR((BA35-BC35)/(60*BD$7/$C35)),"",(BA35-BC35)/(60*BD$7/$C35))</f>
        <v/>
      </c>
      <c r="BB36" s="136"/>
      <c r="BC36" s="136" t="str">
        <f>IF(ISERROR(BD35/(60*BD$7/$D35)),"",BD35/(60*BD$7/$D35))</f>
        <v/>
      </c>
      <c r="BD36" s="137"/>
      <c r="BE36" s="138"/>
      <c r="BF36" s="139"/>
      <c r="BG36" s="53"/>
      <c r="BH36" s="54"/>
    </row>
    <row r="37" spans="1:60">
      <c r="A37" s="146"/>
      <c r="B37" s="142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29"/>
      <c r="F37" s="130"/>
      <c r="G37" s="50"/>
      <c r="H37" s="51"/>
      <c r="I37" s="129"/>
      <c r="J37" s="130"/>
      <c r="K37" s="50"/>
      <c r="L37" s="51"/>
      <c r="M37" s="129"/>
      <c r="N37" s="130"/>
      <c r="O37" s="50"/>
      <c r="P37" s="51"/>
      <c r="Q37" s="129"/>
      <c r="R37" s="130"/>
      <c r="S37" s="50"/>
      <c r="T37" s="51"/>
      <c r="U37" s="129"/>
      <c r="V37" s="130"/>
      <c r="W37" s="50"/>
      <c r="X37" s="51"/>
      <c r="Y37" s="129"/>
      <c r="Z37" s="130"/>
      <c r="AA37" s="50"/>
      <c r="AB37" s="51"/>
      <c r="AC37" s="129"/>
      <c r="AD37" s="130"/>
      <c r="AE37" s="50"/>
      <c r="AF37" s="51"/>
      <c r="AG37" s="129"/>
      <c r="AH37" s="130"/>
      <c r="AI37" s="50"/>
      <c r="AJ37" s="51"/>
      <c r="AK37" s="129"/>
      <c r="AL37" s="130"/>
      <c r="AM37" s="50"/>
      <c r="AN37" s="51"/>
      <c r="AO37" s="129"/>
      <c r="AP37" s="130"/>
      <c r="AQ37" s="50"/>
      <c r="AR37" s="51"/>
      <c r="AS37" s="129"/>
      <c r="AT37" s="130"/>
      <c r="AU37" s="50"/>
      <c r="AV37" s="51"/>
      <c r="AW37" s="129"/>
      <c r="AX37" s="130"/>
      <c r="AY37" s="50"/>
      <c r="AZ37" s="51"/>
      <c r="BA37" s="129"/>
      <c r="BB37" s="130"/>
      <c r="BC37" s="50"/>
      <c r="BD37" s="51"/>
      <c r="BE37" s="131">
        <f>E37+I37+M37+Q37+U37+Y37+AC37+AG37+AK37+AO37+AS37+AW37+BA37</f>
        <v>0</v>
      </c>
      <c r="BF37" s="13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6"/>
      <c r="B38" s="143"/>
      <c r="C38" s="133" t="s">
        <v>137</v>
      </c>
      <c r="D38" s="134"/>
      <c r="E38" s="135" t="str">
        <f>IF(ISERROR((E37-G37)/(60*H$7/$C37)),"",(E37-G37)/(60*H$7/$C37))</f>
        <v/>
      </c>
      <c r="F38" s="136"/>
      <c r="G38" s="136" t="str">
        <f>IF(ISERROR(H37/(60*H$7/$D37)),"",H37/(60*H$7/$D37))</f>
        <v/>
      </c>
      <c r="H38" s="137"/>
      <c r="I38" s="135" t="str">
        <f>IF(ISERROR((I37-K37)/(60*L$7/$C37)),"",(I37-K37)/(60*L$7/$C37))</f>
        <v/>
      </c>
      <c r="J38" s="136"/>
      <c r="K38" s="136" t="str">
        <f>IF(ISERROR(L37/(60*L$7/$D37)),"",L37/(60*L$7/$D37))</f>
        <v/>
      </c>
      <c r="L38" s="137"/>
      <c r="M38" s="135" t="str">
        <f>IF(ISERROR((M37-O37)/(60*P$7/$C37)),"",(M37-O37)/(60*P$7/$C37))</f>
        <v/>
      </c>
      <c r="N38" s="136"/>
      <c r="O38" s="136" t="str">
        <f>IF(ISERROR(P37/(60*P$7/$D37)),"",P37/(60*P$7/$D37))</f>
        <v/>
      </c>
      <c r="P38" s="137"/>
      <c r="Q38" s="135" t="str">
        <f>IF(ISERROR((Q37-S37)/(60*T$7/$C37)),"",(Q37-S37)/(60*T$7/$C37))</f>
        <v/>
      </c>
      <c r="R38" s="136"/>
      <c r="S38" s="136" t="str">
        <f>IF(ISERROR(T37/(60*T$7/$D37)),"",T37/(60*T$7/$D37))</f>
        <v/>
      </c>
      <c r="T38" s="137"/>
      <c r="U38" s="135" t="str">
        <f>IF(ISERROR((U37-W37)/(60*X$7/$C37)),"",(U37-W37)/(60*X$7/$C37))</f>
        <v/>
      </c>
      <c r="V38" s="136"/>
      <c r="W38" s="136" t="str">
        <f>IF(ISERROR(X37/(60*X$7/$D37)),"",X37/(60*X$7/$D37))</f>
        <v/>
      </c>
      <c r="X38" s="137"/>
      <c r="Y38" s="135" t="str">
        <f>IF(ISERROR((Y37-AA37)/(60*AB$7/$C37)),"",(Y37-AA37)/(60*AB$7/$C37))</f>
        <v/>
      </c>
      <c r="Z38" s="136"/>
      <c r="AA38" s="136" t="str">
        <f>IF(ISERROR(AB37/(60*AB$7/$D37)),"",AB37/(60*AB$7/$D37))</f>
        <v/>
      </c>
      <c r="AB38" s="137"/>
      <c r="AC38" s="135" t="str">
        <f>IF(ISERROR((AC37-AE37)/(60*AF$7/$C37)),"",(AC37-AE37)/(60*AF$7/$C37))</f>
        <v/>
      </c>
      <c r="AD38" s="136"/>
      <c r="AE38" s="136" t="str">
        <f>IF(ISERROR(AF37/(60*AF$7/$D37)),"",AF37/(60*AF$7/$D37))</f>
        <v/>
      </c>
      <c r="AF38" s="137"/>
      <c r="AG38" s="135" t="str">
        <f>IF(ISERROR((AG37-AI37)/(60*AJ$7/$C37)),"",(AG37-AI37)/(60*AJ$7/$C37))</f>
        <v/>
      </c>
      <c r="AH38" s="136"/>
      <c r="AI38" s="136" t="str">
        <f>IF(ISERROR(AJ37/(60*AJ$7/$D37)),"",AJ37/(60*AJ$7/$D37))</f>
        <v/>
      </c>
      <c r="AJ38" s="137"/>
      <c r="AK38" s="135" t="str">
        <f>IF(ISERROR((AK37-AM37)/(60*AN$7/$C37)),"",(AK37-AM37)/(60*AN$7/$C37))</f>
        <v/>
      </c>
      <c r="AL38" s="136"/>
      <c r="AM38" s="136" t="str">
        <f>IF(ISERROR(AN37/(60*AN$7/$D37)),"",AN37/(60*AN$7/$D37))</f>
        <v/>
      </c>
      <c r="AN38" s="137"/>
      <c r="AO38" s="135" t="str">
        <f>IF(ISERROR((AO37-AQ37)/(60*AR$7/$C37)),"",(AO37-AQ37)/(60*AR$7/$C37))</f>
        <v/>
      </c>
      <c r="AP38" s="136"/>
      <c r="AQ38" s="136" t="str">
        <f>IF(ISERROR(AR37/(60*AR$7/$D37)),"",AR37/(60*AR$7/$D37))</f>
        <v/>
      </c>
      <c r="AR38" s="137"/>
      <c r="AS38" s="135" t="str">
        <f>IF(ISERROR((AS37-AU37)/(60*AV$7/$C37)),"",(AS37-AU37)/(60*AV$7/$C37))</f>
        <v/>
      </c>
      <c r="AT38" s="136"/>
      <c r="AU38" s="136" t="str">
        <f>IF(ISERROR(AV37/(60*AV$7/$D37)),"",AV37/(60*AV$7/$D37))</f>
        <v/>
      </c>
      <c r="AV38" s="137"/>
      <c r="AW38" s="135" t="str">
        <f>IF(ISERROR((AW37-AY37)/(60*AZ$7/$C37)),"",(AW37-AY37)/(60*AZ$7/$C37))</f>
        <v/>
      </c>
      <c r="AX38" s="136"/>
      <c r="AY38" s="136" t="str">
        <f>IF(ISERROR(AZ37/(60*AZ$7/$D37)),"",AZ37/(60*AZ$7/$D37))</f>
        <v/>
      </c>
      <c r="AZ38" s="137"/>
      <c r="BA38" s="135" t="str">
        <f>IF(ISERROR((BA37-BC37)/(60*BD$7/$C37)),"",(BA37-BC37)/(60*BD$7/$C37))</f>
        <v/>
      </c>
      <c r="BB38" s="136"/>
      <c r="BC38" s="136" t="str">
        <f>IF(ISERROR(BD37/(60*BD$7/$D37)),"",BD37/(60*BD$7/$D37))</f>
        <v/>
      </c>
      <c r="BD38" s="137"/>
      <c r="BE38" s="138"/>
      <c r="BF38" s="139"/>
      <c r="BG38" s="53"/>
      <c r="BH38" s="54"/>
    </row>
    <row r="39" spans="1:60">
      <c r="A39" s="146"/>
      <c r="B39" s="142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29"/>
      <c r="F39" s="130"/>
      <c r="G39" s="50"/>
      <c r="H39" s="51"/>
      <c r="I39" s="129"/>
      <c r="J39" s="130"/>
      <c r="K39" s="50"/>
      <c r="L39" s="51"/>
      <c r="M39" s="129"/>
      <c r="N39" s="130"/>
      <c r="O39" s="50"/>
      <c r="P39" s="51"/>
      <c r="Q39" s="129"/>
      <c r="R39" s="130"/>
      <c r="S39" s="50"/>
      <c r="T39" s="51"/>
      <c r="U39" s="129"/>
      <c r="V39" s="130"/>
      <c r="W39" s="50"/>
      <c r="X39" s="51"/>
      <c r="Y39" s="129"/>
      <c r="Z39" s="130"/>
      <c r="AA39" s="50"/>
      <c r="AB39" s="51"/>
      <c r="AC39" s="129"/>
      <c r="AD39" s="130"/>
      <c r="AE39" s="50"/>
      <c r="AF39" s="51"/>
      <c r="AG39" s="129"/>
      <c r="AH39" s="130"/>
      <c r="AI39" s="50"/>
      <c r="AJ39" s="51"/>
      <c r="AK39" s="129"/>
      <c r="AL39" s="130"/>
      <c r="AM39" s="50"/>
      <c r="AN39" s="51"/>
      <c r="AO39" s="129"/>
      <c r="AP39" s="130"/>
      <c r="AQ39" s="50"/>
      <c r="AR39" s="51"/>
      <c r="AS39" s="129"/>
      <c r="AT39" s="130"/>
      <c r="AU39" s="50"/>
      <c r="AV39" s="51"/>
      <c r="AW39" s="129"/>
      <c r="AX39" s="130"/>
      <c r="AY39" s="50"/>
      <c r="AZ39" s="51"/>
      <c r="BA39" s="129"/>
      <c r="BB39" s="130"/>
      <c r="BC39" s="50"/>
      <c r="BD39" s="51"/>
      <c r="BE39" s="131">
        <f>E39+I39+M39+Q39+U39+Y39+AC39+AG39+AK39+AO39+AS39+AW39+BA39</f>
        <v>0</v>
      </c>
      <c r="BF39" s="13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6"/>
      <c r="B40" s="143"/>
      <c r="C40" s="133" t="s">
        <v>137</v>
      </c>
      <c r="D40" s="134"/>
      <c r="E40" s="135" t="str">
        <f>IF(ISERROR((E39-G39)/(60*H$7/$C39)),"",(E39-G39)/(60*H$7/$C39))</f>
        <v/>
      </c>
      <c r="F40" s="136"/>
      <c r="G40" s="136" t="str">
        <f>IF(ISERROR(H39/(60*H$7/$D39)),"",H39/(60*H$7/$D39))</f>
        <v/>
      </c>
      <c r="H40" s="137"/>
      <c r="I40" s="135" t="str">
        <f>IF(ISERROR((I39-K39)/(60*L$7/$C39)),"",(I39-K39)/(60*L$7/$C39))</f>
        <v/>
      </c>
      <c r="J40" s="136"/>
      <c r="K40" s="136" t="str">
        <f>IF(ISERROR(L39/(60*L$7/$D39)),"",L39/(60*L$7/$D39))</f>
        <v/>
      </c>
      <c r="L40" s="137"/>
      <c r="M40" s="135" t="str">
        <f>IF(ISERROR((M39-O39)/(60*P$7/$C39)),"",(M39-O39)/(60*P$7/$C39))</f>
        <v/>
      </c>
      <c r="N40" s="136"/>
      <c r="O40" s="136" t="str">
        <f>IF(ISERROR(P39/(60*P$7/$D39)),"",P39/(60*P$7/$D39))</f>
        <v/>
      </c>
      <c r="P40" s="137"/>
      <c r="Q40" s="135" t="str">
        <f>IF(ISERROR((Q39-S39)/(60*T$7/$C39)),"",(Q39-S39)/(60*T$7/$C39))</f>
        <v/>
      </c>
      <c r="R40" s="136"/>
      <c r="S40" s="136" t="str">
        <f>IF(ISERROR(T39/(60*T$7/$D39)),"",T39/(60*T$7/$D39))</f>
        <v/>
      </c>
      <c r="T40" s="137"/>
      <c r="U40" s="135" t="str">
        <f>IF(ISERROR((U39-W39)/(60*X$7/$C39)),"",(U39-W39)/(60*X$7/$C39))</f>
        <v/>
      </c>
      <c r="V40" s="136"/>
      <c r="W40" s="136" t="str">
        <f>IF(ISERROR(X39/(60*X$7/$D39)),"",X39/(60*X$7/$D39))</f>
        <v/>
      </c>
      <c r="X40" s="137"/>
      <c r="Y40" s="135" t="str">
        <f>IF(ISERROR((Y39-AA39)/(60*AB$7/$C39)),"",(Y39-AA39)/(60*AB$7/$C39))</f>
        <v/>
      </c>
      <c r="Z40" s="136"/>
      <c r="AA40" s="136" t="str">
        <f>IF(ISERROR(AB39/(60*AB$7/$D39)),"",AB39/(60*AB$7/$D39))</f>
        <v/>
      </c>
      <c r="AB40" s="137"/>
      <c r="AC40" s="135" t="str">
        <f>IF(ISERROR((AC39-AE39)/(60*AF$7/$C39)),"",(AC39-AE39)/(60*AF$7/$C39))</f>
        <v/>
      </c>
      <c r="AD40" s="136"/>
      <c r="AE40" s="136" t="str">
        <f>IF(ISERROR(AF39/(60*AF$7/$D39)),"",AF39/(60*AF$7/$D39))</f>
        <v/>
      </c>
      <c r="AF40" s="137"/>
      <c r="AG40" s="135" t="str">
        <f>IF(ISERROR((AG39-AI39)/(60*AJ$7/$C39)),"",(AG39-AI39)/(60*AJ$7/$C39))</f>
        <v/>
      </c>
      <c r="AH40" s="136"/>
      <c r="AI40" s="136" t="str">
        <f>IF(ISERROR(AJ39/(60*AJ$7/$D39)),"",AJ39/(60*AJ$7/$D39))</f>
        <v/>
      </c>
      <c r="AJ40" s="137"/>
      <c r="AK40" s="135" t="str">
        <f>IF(ISERROR((AK39-AM39)/(60*AN$7/$C39)),"",(AK39-AM39)/(60*AN$7/$C39))</f>
        <v/>
      </c>
      <c r="AL40" s="136"/>
      <c r="AM40" s="136" t="str">
        <f>IF(ISERROR(AN39/(60*AN$7/$D39)),"",AN39/(60*AN$7/$D39))</f>
        <v/>
      </c>
      <c r="AN40" s="137"/>
      <c r="AO40" s="135" t="str">
        <f>IF(ISERROR((AO39-AQ39)/(60*AR$7/$C39)),"",(AO39-AQ39)/(60*AR$7/$C39))</f>
        <v/>
      </c>
      <c r="AP40" s="136"/>
      <c r="AQ40" s="136" t="str">
        <f>IF(ISERROR(AR39/(60*AR$7/$D39)),"",AR39/(60*AR$7/$D39))</f>
        <v/>
      </c>
      <c r="AR40" s="137"/>
      <c r="AS40" s="135" t="str">
        <f>IF(ISERROR((AS39-AU39)/(60*AV$7/$C39)),"",(AS39-AU39)/(60*AV$7/$C39))</f>
        <v/>
      </c>
      <c r="AT40" s="136"/>
      <c r="AU40" s="136" t="str">
        <f>IF(ISERROR(AV39/(60*AV$7/$D39)),"",AV39/(60*AV$7/$D39))</f>
        <v/>
      </c>
      <c r="AV40" s="137"/>
      <c r="AW40" s="135" t="str">
        <f>IF(ISERROR((AW39-AY39)/(60*AZ$7/$C39)),"",(AW39-AY39)/(60*AZ$7/$C39))</f>
        <v/>
      </c>
      <c r="AX40" s="136"/>
      <c r="AY40" s="136" t="str">
        <f>IF(ISERROR(AZ39/(60*AZ$7/$D39)),"",AZ39/(60*AZ$7/$D39))</f>
        <v/>
      </c>
      <c r="AZ40" s="137"/>
      <c r="BA40" s="135" t="str">
        <f>IF(ISERROR((BA39-BC39)/(60*BD$7/$C39)),"",(BA39-BC39)/(60*BD$7/$C39))</f>
        <v/>
      </c>
      <c r="BB40" s="136"/>
      <c r="BC40" s="136" t="str">
        <f>IF(ISERROR(BD39/(60*BD$7/$D39)),"",BD39/(60*BD$7/$D39))</f>
        <v/>
      </c>
      <c r="BD40" s="137"/>
      <c r="BE40" s="138"/>
      <c r="BF40" s="139"/>
      <c r="BG40" s="53"/>
      <c r="BH40" s="54"/>
    </row>
    <row r="41" spans="1:60">
      <c r="A41" s="146"/>
      <c r="B41" s="142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29"/>
      <c r="F41" s="130"/>
      <c r="G41" s="50"/>
      <c r="H41" s="51"/>
      <c r="I41" s="129"/>
      <c r="J41" s="130"/>
      <c r="K41" s="50"/>
      <c r="L41" s="51"/>
      <c r="M41" s="129"/>
      <c r="N41" s="130"/>
      <c r="O41" s="50"/>
      <c r="P41" s="51"/>
      <c r="Q41" s="129"/>
      <c r="R41" s="130"/>
      <c r="S41" s="50"/>
      <c r="T41" s="51"/>
      <c r="U41" s="129"/>
      <c r="V41" s="130"/>
      <c r="W41" s="50"/>
      <c r="X41" s="51"/>
      <c r="Y41" s="129"/>
      <c r="Z41" s="130"/>
      <c r="AA41" s="50"/>
      <c r="AB41" s="51"/>
      <c r="AC41" s="129"/>
      <c r="AD41" s="130"/>
      <c r="AE41" s="50"/>
      <c r="AF41" s="51"/>
      <c r="AG41" s="129"/>
      <c r="AH41" s="130"/>
      <c r="AI41" s="50"/>
      <c r="AJ41" s="51"/>
      <c r="AK41" s="129"/>
      <c r="AL41" s="130"/>
      <c r="AM41" s="50"/>
      <c r="AN41" s="51"/>
      <c r="AO41" s="129"/>
      <c r="AP41" s="130"/>
      <c r="AQ41" s="50"/>
      <c r="AR41" s="51"/>
      <c r="AS41" s="129"/>
      <c r="AT41" s="130"/>
      <c r="AU41" s="50"/>
      <c r="AV41" s="51"/>
      <c r="AW41" s="129"/>
      <c r="AX41" s="130"/>
      <c r="AY41" s="50"/>
      <c r="AZ41" s="51"/>
      <c r="BA41" s="129"/>
      <c r="BB41" s="130"/>
      <c r="BC41" s="50"/>
      <c r="BD41" s="51"/>
      <c r="BE41" s="131">
        <f>E41+I41+M41+Q41+U41+Y41+AC41+AG41+AK41+AO41+AS41+AW41+BA41</f>
        <v>0</v>
      </c>
      <c r="BF41" s="13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6"/>
      <c r="B42" s="143"/>
      <c r="C42" s="133" t="s">
        <v>137</v>
      </c>
      <c r="D42" s="134"/>
      <c r="E42" s="135" t="str">
        <f>IF(ISERROR((E41-G41)/(60*H$7/$C41)),"",(E41-G41)/(60*H$7/$C41))</f>
        <v/>
      </c>
      <c r="F42" s="136"/>
      <c r="G42" s="136" t="str">
        <f>IF(ISERROR(H41/(60*H$7/$D41)),"",H41/(60*H$7/$D41))</f>
        <v/>
      </c>
      <c r="H42" s="137"/>
      <c r="I42" s="135" t="str">
        <f>IF(ISERROR((I41-K41)/(60*L$7/$C41)),"",(I41-K41)/(60*L$7/$C41))</f>
        <v/>
      </c>
      <c r="J42" s="136"/>
      <c r="K42" s="136" t="str">
        <f>IF(ISERROR(L41/(60*L$7/$D41)),"",L41/(60*L$7/$D41))</f>
        <v/>
      </c>
      <c r="L42" s="137"/>
      <c r="M42" s="135" t="str">
        <f>IF(ISERROR((M41-O41)/(60*P$7/$C41)),"",(M41-O41)/(60*P$7/$C41))</f>
        <v/>
      </c>
      <c r="N42" s="136"/>
      <c r="O42" s="136" t="str">
        <f>IF(ISERROR(P41/(60*P$7/$D41)),"",P41/(60*P$7/$D41))</f>
        <v/>
      </c>
      <c r="P42" s="137"/>
      <c r="Q42" s="135" t="str">
        <f>IF(ISERROR((Q41-S41)/(60*T$7/$C41)),"",(Q41-S41)/(60*T$7/$C41))</f>
        <v/>
      </c>
      <c r="R42" s="136"/>
      <c r="S42" s="136" t="str">
        <f>IF(ISERROR(T41/(60*T$7/$D41)),"",T41/(60*T$7/$D41))</f>
        <v/>
      </c>
      <c r="T42" s="137"/>
      <c r="U42" s="135" t="str">
        <f>IF(ISERROR((U41-W41)/(60*X$7/$C41)),"",(U41-W41)/(60*X$7/$C41))</f>
        <v/>
      </c>
      <c r="V42" s="136"/>
      <c r="W42" s="136" t="str">
        <f>IF(ISERROR(X41/(60*X$7/$D41)),"",X41/(60*X$7/$D41))</f>
        <v/>
      </c>
      <c r="X42" s="137"/>
      <c r="Y42" s="135" t="str">
        <f>IF(ISERROR((Y41-AA41)/(60*AB$7/$C41)),"",(Y41-AA41)/(60*AB$7/$C41))</f>
        <v/>
      </c>
      <c r="Z42" s="136"/>
      <c r="AA42" s="136" t="str">
        <f>IF(ISERROR(AB41/(60*AB$7/$D41)),"",AB41/(60*AB$7/$D41))</f>
        <v/>
      </c>
      <c r="AB42" s="137"/>
      <c r="AC42" s="135" t="str">
        <f>IF(ISERROR((AC41-AE41)/(60*AF$7/$C41)),"",(AC41-AE41)/(60*AF$7/$C41))</f>
        <v/>
      </c>
      <c r="AD42" s="136"/>
      <c r="AE42" s="136" t="str">
        <f>IF(ISERROR(AF41/(60*AF$7/$D41)),"",AF41/(60*AF$7/$D41))</f>
        <v/>
      </c>
      <c r="AF42" s="137"/>
      <c r="AG42" s="135" t="str">
        <f>IF(ISERROR((AG41-AI41)/(60*AJ$7/$C41)),"",(AG41-AI41)/(60*AJ$7/$C41))</f>
        <v/>
      </c>
      <c r="AH42" s="136"/>
      <c r="AI42" s="136" t="str">
        <f>IF(ISERROR(AJ41/(60*AJ$7/$D41)),"",AJ41/(60*AJ$7/$D41))</f>
        <v/>
      </c>
      <c r="AJ42" s="137"/>
      <c r="AK42" s="135" t="str">
        <f>IF(ISERROR((AK41-AM41)/(60*AN$7/$C41)),"",(AK41-AM41)/(60*AN$7/$C41))</f>
        <v/>
      </c>
      <c r="AL42" s="136"/>
      <c r="AM42" s="136" t="str">
        <f>IF(ISERROR(AN41/(60*AN$7/$D41)),"",AN41/(60*AN$7/$D41))</f>
        <v/>
      </c>
      <c r="AN42" s="137"/>
      <c r="AO42" s="135" t="str">
        <f>IF(ISERROR((AO41-AQ41)/(60*AR$7/$C41)),"",(AO41-AQ41)/(60*AR$7/$C41))</f>
        <v/>
      </c>
      <c r="AP42" s="136"/>
      <c r="AQ42" s="136" t="str">
        <f>IF(ISERROR(AR41/(60*AR$7/$D41)),"",AR41/(60*AR$7/$D41))</f>
        <v/>
      </c>
      <c r="AR42" s="137"/>
      <c r="AS42" s="135" t="str">
        <f>IF(ISERROR((AS41-AU41)/(60*AV$7/$C41)),"",(AS41-AU41)/(60*AV$7/$C41))</f>
        <v/>
      </c>
      <c r="AT42" s="136"/>
      <c r="AU42" s="136" t="str">
        <f>IF(ISERROR(AV41/(60*AV$7/$D41)),"",AV41/(60*AV$7/$D41))</f>
        <v/>
      </c>
      <c r="AV42" s="137"/>
      <c r="AW42" s="135" t="str">
        <f>IF(ISERROR((AW41-AY41)/(60*AZ$7/$C41)),"",(AW41-AY41)/(60*AZ$7/$C41))</f>
        <v/>
      </c>
      <c r="AX42" s="136"/>
      <c r="AY42" s="136" t="str">
        <f>IF(ISERROR(AZ41/(60*AZ$7/$D41)),"",AZ41/(60*AZ$7/$D41))</f>
        <v/>
      </c>
      <c r="AZ42" s="137"/>
      <c r="BA42" s="135" t="str">
        <f>IF(ISERROR((BA41-BC41)/(60*BD$7/$C41)),"",(BA41-BC41)/(60*BD$7/$C41))</f>
        <v/>
      </c>
      <c r="BB42" s="136"/>
      <c r="BC42" s="136" t="str">
        <f>IF(ISERROR(BD41/(60*BD$7/$D41)),"",BD41/(60*BD$7/$D41))</f>
        <v/>
      </c>
      <c r="BD42" s="137"/>
      <c r="BE42" s="138"/>
      <c r="BF42" s="139"/>
      <c r="BG42" s="53"/>
      <c r="BH42" s="54"/>
    </row>
    <row r="43" spans="1:60">
      <c r="A43" s="146"/>
      <c r="B43" s="142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29"/>
      <c r="F43" s="130"/>
      <c r="G43" s="50"/>
      <c r="H43" s="51"/>
      <c r="I43" s="129"/>
      <c r="J43" s="130"/>
      <c r="K43" s="50"/>
      <c r="L43" s="51"/>
      <c r="M43" s="129"/>
      <c r="N43" s="130"/>
      <c r="O43" s="50"/>
      <c r="P43" s="51"/>
      <c r="Q43" s="129"/>
      <c r="R43" s="130"/>
      <c r="S43" s="50"/>
      <c r="T43" s="51"/>
      <c r="U43" s="129"/>
      <c r="V43" s="130"/>
      <c r="W43" s="50"/>
      <c r="X43" s="51"/>
      <c r="Y43" s="129"/>
      <c r="Z43" s="130"/>
      <c r="AA43" s="50"/>
      <c r="AB43" s="51"/>
      <c r="AC43" s="129"/>
      <c r="AD43" s="130"/>
      <c r="AE43" s="50"/>
      <c r="AF43" s="51"/>
      <c r="AG43" s="129"/>
      <c r="AH43" s="130"/>
      <c r="AI43" s="50"/>
      <c r="AJ43" s="51"/>
      <c r="AK43" s="129"/>
      <c r="AL43" s="130"/>
      <c r="AM43" s="50"/>
      <c r="AN43" s="51"/>
      <c r="AO43" s="129"/>
      <c r="AP43" s="130"/>
      <c r="AQ43" s="50"/>
      <c r="AR43" s="51"/>
      <c r="AS43" s="129"/>
      <c r="AT43" s="130"/>
      <c r="AU43" s="50"/>
      <c r="AV43" s="51"/>
      <c r="AW43" s="129"/>
      <c r="AX43" s="130"/>
      <c r="AY43" s="50"/>
      <c r="AZ43" s="51"/>
      <c r="BA43" s="129"/>
      <c r="BB43" s="130"/>
      <c r="BC43" s="50"/>
      <c r="BD43" s="51"/>
      <c r="BE43" s="131">
        <f>E43+I43+M43+Q43+U43+Y43+AC43+AG43+AK43+AO43+AS43+AW43+BA43</f>
        <v>0</v>
      </c>
      <c r="BF43" s="13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6"/>
      <c r="B44" s="143"/>
      <c r="C44" s="133" t="s">
        <v>137</v>
      </c>
      <c r="D44" s="134"/>
      <c r="E44" s="135" t="str">
        <f>IF(ISERROR((E43-G43)/(60*H$7/$C43)),"",(E43-G43)/(60*H$7/$C43))</f>
        <v/>
      </c>
      <c r="F44" s="136"/>
      <c r="G44" s="136" t="str">
        <f>IF(ISERROR(H43/(60*H$7/$D43)),"",H43/(60*H$7/$D43))</f>
        <v/>
      </c>
      <c r="H44" s="137"/>
      <c r="I44" s="135" t="str">
        <f>IF(ISERROR((I43-K43)/(60*L$7/$C43)),"",(I43-K43)/(60*L$7/$C43))</f>
        <v/>
      </c>
      <c r="J44" s="136"/>
      <c r="K44" s="136" t="str">
        <f>IF(ISERROR(L43/(60*L$7/$D43)),"",L43/(60*L$7/$D43))</f>
        <v/>
      </c>
      <c r="L44" s="137"/>
      <c r="M44" s="135" t="str">
        <f>IF(ISERROR((M43-O43)/(60*P$7/$C43)),"",(M43-O43)/(60*P$7/$C43))</f>
        <v/>
      </c>
      <c r="N44" s="136"/>
      <c r="O44" s="136" t="str">
        <f>IF(ISERROR(P43/(60*P$7/$D43)),"",P43/(60*P$7/$D43))</f>
        <v/>
      </c>
      <c r="P44" s="137"/>
      <c r="Q44" s="135" t="str">
        <f>IF(ISERROR((Q43-S43)/(60*T$7/$C43)),"",(Q43-S43)/(60*T$7/$C43))</f>
        <v/>
      </c>
      <c r="R44" s="136"/>
      <c r="S44" s="136" t="str">
        <f>IF(ISERROR(T43/(60*T$7/$D43)),"",T43/(60*T$7/$D43))</f>
        <v/>
      </c>
      <c r="T44" s="137"/>
      <c r="U44" s="135" t="str">
        <f>IF(ISERROR((U43-W43)/(60*X$7/$C43)),"",(U43-W43)/(60*X$7/$C43))</f>
        <v/>
      </c>
      <c r="V44" s="136"/>
      <c r="W44" s="136" t="str">
        <f>IF(ISERROR(X43/(60*X$7/$D43)),"",X43/(60*X$7/$D43))</f>
        <v/>
      </c>
      <c r="X44" s="137"/>
      <c r="Y44" s="135" t="str">
        <f>IF(ISERROR((Y43-AA43)/(60*AB$7/$C43)),"",(Y43-AA43)/(60*AB$7/$C43))</f>
        <v/>
      </c>
      <c r="Z44" s="136"/>
      <c r="AA44" s="136" t="str">
        <f>IF(ISERROR(AB43/(60*AB$7/$D43)),"",AB43/(60*AB$7/$D43))</f>
        <v/>
      </c>
      <c r="AB44" s="137"/>
      <c r="AC44" s="135" t="str">
        <f>IF(ISERROR((AC43-AE43)/(60*AF$7/$C43)),"",(AC43-AE43)/(60*AF$7/$C43))</f>
        <v/>
      </c>
      <c r="AD44" s="136"/>
      <c r="AE44" s="136" t="str">
        <f>IF(ISERROR(AF43/(60*AF$7/$D43)),"",AF43/(60*AF$7/$D43))</f>
        <v/>
      </c>
      <c r="AF44" s="137"/>
      <c r="AG44" s="135" t="str">
        <f>IF(ISERROR((AG43-AI43)/(60*AJ$7/$C43)),"",(AG43-AI43)/(60*AJ$7/$C43))</f>
        <v/>
      </c>
      <c r="AH44" s="136"/>
      <c r="AI44" s="136" t="str">
        <f>IF(ISERROR(AJ43/(60*AJ$7/$D43)),"",AJ43/(60*AJ$7/$D43))</f>
        <v/>
      </c>
      <c r="AJ44" s="137"/>
      <c r="AK44" s="135" t="str">
        <f>IF(ISERROR((AK43-AM43)/(60*AN$7/$C43)),"",(AK43-AM43)/(60*AN$7/$C43))</f>
        <v/>
      </c>
      <c r="AL44" s="136"/>
      <c r="AM44" s="136" t="str">
        <f>IF(ISERROR(AN43/(60*AN$7/$D43)),"",AN43/(60*AN$7/$D43))</f>
        <v/>
      </c>
      <c r="AN44" s="137"/>
      <c r="AO44" s="135" t="str">
        <f>IF(ISERROR((AO43-AQ43)/(60*AR$7/$C43)),"",(AO43-AQ43)/(60*AR$7/$C43))</f>
        <v/>
      </c>
      <c r="AP44" s="136"/>
      <c r="AQ44" s="136" t="str">
        <f>IF(ISERROR(AR43/(60*AR$7/$D43)),"",AR43/(60*AR$7/$D43))</f>
        <v/>
      </c>
      <c r="AR44" s="137"/>
      <c r="AS44" s="135" t="str">
        <f>IF(ISERROR((AS43-AU43)/(60*AV$7/$C43)),"",(AS43-AU43)/(60*AV$7/$C43))</f>
        <v/>
      </c>
      <c r="AT44" s="136"/>
      <c r="AU44" s="136" t="str">
        <f>IF(ISERROR(AV43/(60*AV$7/$D43)),"",AV43/(60*AV$7/$D43))</f>
        <v/>
      </c>
      <c r="AV44" s="137"/>
      <c r="AW44" s="135" t="str">
        <f>IF(ISERROR((AW43-AY43)/(60*AZ$7/$C43)),"",(AW43-AY43)/(60*AZ$7/$C43))</f>
        <v/>
      </c>
      <c r="AX44" s="136"/>
      <c r="AY44" s="136" t="str">
        <f>IF(ISERROR(AZ43/(60*AZ$7/$D43)),"",AZ43/(60*AZ$7/$D43))</f>
        <v/>
      </c>
      <c r="AZ44" s="137"/>
      <c r="BA44" s="135" t="str">
        <f>IF(ISERROR((BA43-BC43)/(60*BD$7/$C43)),"",(BA43-BC43)/(60*BD$7/$C43))</f>
        <v/>
      </c>
      <c r="BB44" s="136"/>
      <c r="BC44" s="136" t="str">
        <f>IF(ISERROR(BD43/(60*BD$7/$D43)),"",BD43/(60*BD$7/$D43))</f>
        <v/>
      </c>
      <c r="BD44" s="137"/>
      <c r="BE44" s="138"/>
      <c r="BF44" s="139"/>
      <c r="BG44" s="53"/>
      <c r="BH44" s="54"/>
    </row>
    <row r="45" spans="1:60">
      <c r="A45" s="146"/>
      <c r="B45" s="142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29"/>
      <c r="F45" s="130"/>
      <c r="G45" s="50"/>
      <c r="H45" s="51"/>
      <c r="I45" s="129"/>
      <c r="J45" s="130"/>
      <c r="K45" s="50"/>
      <c r="L45" s="51"/>
      <c r="M45" s="129"/>
      <c r="N45" s="130"/>
      <c r="O45" s="50"/>
      <c r="P45" s="51"/>
      <c r="Q45" s="129"/>
      <c r="R45" s="130"/>
      <c r="S45" s="50"/>
      <c r="T45" s="51"/>
      <c r="U45" s="129"/>
      <c r="V45" s="130"/>
      <c r="W45" s="50"/>
      <c r="X45" s="51"/>
      <c r="Y45" s="129"/>
      <c r="Z45" s="130"/>
      <c r="AA45" s="50"/>
      <c r="AB45" s="51"/>
      <c r="AC45" s="129"/>
      <c r="AD45" s="130"/>
      <c r="AE45" s="50"/>
      <c r="AF45" s="51"/>
      <c r="AG45" s="129"/>
      <c r="AH45" s="130"/>
      <c r="AI45" s="50"/>
      <c r="AJ45" s="51"/>
      <c r="AK45" s="129"/>
      <c r="AL45" s="130"/>
      <c r="AM45" s="50"/>
      <c r="AN45" s="51"/>
      <c r="AO45" s="129"/>
      <c r="AP45" s="130"/>
      <c r="AQ45" s="50"/>
      <c r="AR45" s="51"/>
      <c r="AS45" s="129"/>
      <c r="AT45" s="130"/>
      <c r="AU45" s="50"/>
      <c r="AV45" s="51"/>
      <c r="AW45" s="129"/>
      <c r="AX45" s="130"/>
      <c r="AY45" s="50"/>
      <c r="AZ45" s="51"/>
      <c r="BA45" s="129"/>
      <c r="BB45" s="130"/>
      <c r="BC45" s="50"/>
      <c r="BD45" s="51"/>
      <c r="BE45" s="131">
        <f>E45+I45+M45+Q45+U45+Y45+AC45+AG45+AK45+AO45+AS45+AW45+BA45</f>
        <v>0</v>
      </c>
      <c r="BF45" s="13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6"/>
      <c r="B46" s="143"/>
      <c r="C46" s="133" t="s">
        <v>137</v>
      </c>
      <c r="D46" s="134"/>
      <c r="E46" s="135" t="str">
        <f>IF(ISERROR((E45-G45)/(60*H$7/$C45)),"",(E45-G45)/(60*H$7/$C45))</f>
        <v/>
      </c>
      <c r="F46" s="136"/>
      <c r="G46" s="136" t="str">
        <f>IF(ISERROR(H45/(60*H$7/$D45)),"",H45/(60*H$7/$D45))</f>
        <v/>
      </c>
      <c r="H46" s="137"/>
      <c r="I46" s="135" t="str">
        <f>IF(ISERROR((I45-K45)/(60*L$7/$C45)),"",(I45-K45)/(60*L$7/$C45))</f>
        <v/>
      </c>
      <c r="J46" s="136"/>
      <c r="K46" s="136" t="str">
        <f>IF(ISERROR(L45/(60*L$7/$D45)),"",L45/(60*L$7/$D45))</f>
        <v/>
      </c>
      <c r="L46" s="137"/>
      <c r="M46" s="135" t="str">
        <f>IF(ISERROR((M45-O45)/(60*P$7/$C45)),"",(M45-O45)/(60*P$7/$C45))</f>
        <v/>
      </c>
      <c r="N46" s="136"/>
      <c r="O46" s="136" t="str">
        <f>IF(ISERROR(P45/(60*P$7/$D45)),"",P45/(60*P$7/$D45))</f>
        <v/>
      </c>
      <c r="P46" s="137"/>
      <c r="Q46" s="135" t="str">
        <f>IF(ISERROR((Q45-S45)/(60*T$7/$C45)),"",(Q45-S45)/(60*T$7/$C45))</f>
        <v/>
      </c>
      <c r="R46" s="136"/>
      <c r="S46" s="136" t="str">
        <f>IF(ISERROR(T45/(60*T$7/$D45)),"",T45/(60*T$7/$D45))</f>
        <v/>
      </c>
      <c r="T46" s="137"/>
      <c r="U46" s="135" t="str">
        <f>IF(ISERROR((U45-W45)/(60*X$7/$C45)),"",(U45-W45)/(60*X$7/$C45))</f>
        <v/>
      </c>
      <c r="V46" s="136"/>
      <c r="W46" s="136" t="str">
        <f>IF(ISERROR(X45/(60*X$7/$D45)),"",X45/(60*X$7/$D45))</f>
        <v/>
      </c>
      <c r="X46" s="137"/>
      <c r="Y46" s="135" t="str">
        <f>IF(ISERROR((Y45-AA45)/(60*AB$7/$C45)),"",(Y45-AA45)/(60*AB$7/$C45))</f>
        <v/>
      </c>
      <c r="Z46" s="136"/>
      <c r="AA46" s="136" t="str">
        <f>IF(ISERROR(AB45/(60*AB$7/$D45)),"",AB45/(60*AB$7/$D45))</f>
        <v/>
      </c>
      <c r="AB46" s="137"/>
      <c r="AC46" s="135" t="str">
        <f>IF(ISERROR((AC45-AE45)/(60*AF$7/$C45)),"",(AC45-AE45)/(60*AF$7/$C45))</f>
        <v/>
      </c>
      <c r="AD46" s="136"/>
      <c r="AE46" s="136" t="str">
        <f>IF(ISERROR(AF45/(60*AF$7/$D45)),"",AF45/(60*AF$7/$D45))</f>
        <v/>
      </c>
      <c r="AF46" s="137"/>
      <c r="AG46" s="135" t="str">
        <f>IF(ISERROR((AG45-AI45)/(60*AJ$7/$C45)),"",(AG45-AI45)/(60*AJ$7/$C45))</f>
        <v/>
      </c>
      <c r="AH46" s="136"/>
      <c r="AI46" s="136" t="str">
        <f>IF(ISERROR(AJ45/(60*AJ$7/$D45)),"",AJ45/(60*AJ$7/$D45))</f>
        <v/>
      </c>
      <c r="AJ46" s="137"/>
      <c r="AK46" s="135" t="str">
        <f>IF(ISERROR((AK45-AM45)/(60*AN$7/$C45)),"",(AK45-AM45)/(60*AN$7/$C45))</f>
        <v/>
      </c>
      <c r="AL46" s="136"/>
      <c r="AM46" s="136" t="str">
        <f>IF(ISERROR(AN45/(60*AN$7/$D45)),"",AN45/(60*AN$7/$D45))</f>
        <v/>
      </c>
      <c r="AN46" s="137"/>
      <c r="AO46" s="135" t="str">
        <f>IF(ISERROR((AO45-AQ45)/(60*AR$7/$C45)),"",(AO45-AQ45)/(60*AR$7/$C45))</f>
        <v/>
      </c>
      <c r="AP46" s="136"/>
      <c r="AQ46" s="136" t="str">
        <f>IF(ISERROR(AR45/(60*AR$7/$D45)),"",AR45/(60*AR$7/$D45))</f>
        <v/>
      </c>
      <c r="AR46" s="137"/>
      <c r="AS46" s="135" t="str">
        <f>IF(ISERROR((AS45-AU45)/(60*AV$7/$C45)),"",(AS45-AU45)/(60*AV$7/$C45))</f>
        <v/>
      </c>
      <c r="AT46" s="136"/>
      <c r="AU46" s="136" t="str">
        <f>IF(ISERROR(AV45/(60*AV$7/$D45)),"",AV45/(60*AV$7/$D45))</f>
        <v/>
      </c>
      <c r="AV46" s="137"/>
      <c r="AW46" s="135" t="str">
        <f>IF(ISERROR((AW45-AY45)/(60*AZ$7/$C45)),"",(AW45-AY45)/(60*AZ$7/$C45))</f>
        <v/>
      </c>
      <c r="AX46" s="136"/>
      <c r="AY46" s="136" t="str">
        <f>IF(ISERROR(AZ45/(60*AZ$7/$D45)),"",AZ45/(60*AZ$7/$D45))</f>
        <v/>
      </c>
      <c r="AZ46" s="137"/>
      <c r="BA46" s="135" t="str">
        <f>IF(ISERROR((BA45-BC45)/(60*BD$7/$C45)),"",(BA45-BC45)/(60*BD$7/$C45))</f>
        <v/>
      </c>
      <c r="BB46" s="136"/>
      <c r="BC46" s="136" t="str">
        <f>IF(ISERROR(BD45/(60*BD$7/$D45)),"",BD45/(60*BD$7/$D45))</f>
        <v/>
      </c>
      <c r="BD46" s="137"/>
      <c r="BE46" s="138"/>
      <c r="BF46" s="139"/>
      <c r="BG46" s="53"/>
      <c r="BH46" s="54"/>
    </row>
    <row r="47" spans="1:60">
      <c r="A47" s="146"/>
      <c r="B47" s="142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29"/>
      <c r="F47" s="130"/>
      <c r="G47" s="50"/>
      <c r="H47" s="51"/>
      <c r="I47" s="129"/>
      <c r="J47" s="130"/>
      <c r="K47" s="50"/>
      <c r="L47" s="51"/>
      <c r="M47" s="129"/>
      <c r="N47" s="130"/>
      <c r="O47" s="50"/>
      <c r="P47" s="51"/>
      <c r="Q47" s="129"/>
      <c r="R47" s="130"/>
      <c r="S47" s="50"/>
      <c r="T47" s="51"/>
      <c r="U47" s="129"/>
      <c r="V47" s="130"/>
      <c r="W47" s="50"/>
      <c r="X47" s="51"/>
      <c r="Y47" s="129"/>
      <c r="Z47" s="130"/>
      <c r="AA47" s="50"/>
      <c r="AB47" s="51"/>
      <c r="AC47" s="129"/>
      <c r="AD47" s="130"/>
      <c r="AE47" s="50"/>
      <c r="AF47" s="51"/>
      <c r="AG47" s="129"/>
      <c r="AH47" s="130"/>
      <c r="AI47" s="50"/>
      <c r="AJ47" s="51"/>
      <c r="AK47" s="129"/>
      <c r="AL47" s="130"/>
      <c r="AM47" s="50"/>
      <c r="AN47" s="51"/>
      <c r="AO47" s="129"/>
      <c r="AP47" s="130"/>
      <c r="AQ47" s="50"/>
      <c r="AR47" s="51"/>
      <c r="AS47" s="129"/>
      <c r="AT47" s="130"/>
      <c r="AU47" s="50"/>
      <c r="AV47" s="51"/>
      <c r="AW47" s="129"/>
      <c r="AX47" s="130"/>
      <c r="AY47" s="50"/>
      <c r="AZ47" s="51"/>
      <c r="BA47" s="129"/>
      <c r="BB47" s="130"/>
      <c r="BC47" s="50"/>
      <c r="BD47" s="51"/>
      <c r="BE47" s="131">
        <f>E47+I47+M47+Q47+U47+Y47+AC47+AG47+AK47+AO47+AS47+AW47+BA47</f>
        <v>0</v>
      </c>
      <c r="BF47" s="13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6"/>
      <c r="B48" s="143"/>
      <c r="C48" s="133" t="s">
        <v>137</v>
      </c>
      <c r="D48" s="134"/>
      <c r="E48" s="135" t="str">
        <f>IF(ISERROR((E47-G47)/(60*H$7/$C47)),"",(E47-G47)/(60*H$7/$C47))</f>
        <v/>
      </c>
      <c r="F48" s="136"/>
      <c r="G48" s="136" t="str">
        <f>IF(ISERROR(H47/(60*H$7/$D47)),"",H47/(60*H$7/$D47))</f>
        <v/>
      </c>
      <c r="H48" s="137"/>
      <c r="I48" s="135" t="str">
        <f>IF(ISERROR((I47-K47)/(60*L$7/$C47)),"",(I47-K47)/(60*L$7/$C47))</f>
        <v/>
      </c>
      <c r="J48" s="136"/>
      <c r="K48" s="136" t="str">
        <f>IF(ISERROR(L47/(60*L$7/$D47)),"",L47/(60*L$7/$D47))</f>
        <v/>
      </c>
      <c r="L48" s="137"/>
      <c r="M48" s="135" t="str">
        <f>IF(ISERROR((M47-O47)/(60*P$7/$C47)),"",(M47-O47)/(60*P$7/$C47))</f>
        <v/>
      </c>
      <c r="N48" s="136"/>
      <c r="O48" s="136" t="str">
        <f>IF(ISERROR(P47/(60*P$7/$D47)),"",P47/(60*P$7/$D47))</f>
        <v/>
      </c>
      <c r="P48" s="137"/>
      <c r="Q48" s="135" t="str">
        <f>IF(ISERROR((Q47-S47)/(60*T$7/$C47)),"",(Q47-S47)/(60*T$7/$C47))</f>
        <v/>
      </c>
      <c r="R48" s="136"/>
      <c r="S48" s="136" t="str">
        <f>IF(ISERROR(T47/(60*T$7/$D47)),"",T47/(60*T$7/$D47))</f>
        <v/>
      </c>
      <c r="T48" s="137"/>
      <c r="U48" s="135" t="str">
        <f>IF(ISERROR((U47-W47)/(60*X$7/$C47)),"",(U47-W47)/(60*X$7/$C47))</f>
        <v/>
      </c>
      <c r="V48" s="136"/>
      <c r="W48" s="136" t="str">
        <f>IF(ISERROR(X47/(60*X$7/$D47)),"",X47/(60*X$7/$D47))</f>
        <v/>
      </c>
      <c r="X48" s="137"/>
      <c r="Y48" s="135" t="str">
        <f>IF(ISERROR((Y47-AA47)/(60*AB$7/$C47)),"",(Y47-AA47)/(60*AB$7/$C47))</f>
        <v/>
      </c>
      <c r="Z48" s="136"/>
      <c r="AA48" s="136" t="str">
        <f>IF(ISERROR(AB47/(60*AB$7/$D47)),"",AB47/(60*AB$7/$D47))</f>
        <v/>
      </c>
      <c r="AB48" s="137"/>
      <c r="AC48" s="135" t="str">
        <f>IF(ISERROR((AC47-AE47)/(60*AF$7/$C47)),"",(AC47-AE47)/(60*AF$7/$C47))</f>
        <v/>
      </c>
      <c r="AD48" s="136"/>
      <c r="AE48" s="136" t="str">
        <f>IF(ISERROR(AF47/(60*AF$7/$D47)),"",AF47/(60*AF$7/$D47))</f>
        <v/>
      </c>
      <c r="AF48" s="137"/>
      <c r="AG48" s="135" t="str">
        <f>IF(ISERROR((AG47-AI47)/(60*AJ$7/$C47)),"",(AG47-AI47)/(60*AJ$7/$C47))</f>
        <v/>
      </c>
      <c r="AH48" s="136"/>
      <c r="AI48" s="136" t="str">
        <f>IF(ISERROR(AJ47/(60*AJ$7/$D47)),"",AJ47/(60*AJ$7/$D47))</f>
        <v/>
      </c>
      <c r="AJ48" s="137"/>
      <c r="AK48" s="135" t="str">
        <f>IF(ISERROR((AK47-AM47)/(60*AN$7/$C47)),"",(AK47-AM47)/(60*AN$7/$C47))</f>
        <v/>
      </c>
      <c r="AL48" s="136"/>
      <c r="AM48" s="136" t="str">
        <f>IF(ISERROR(AN47/(60*AN$7/$D47)),"",AN47/(60*AN$7/$D47))</f>
        <v/>
      </c>
      <c r="AN48" s="137"/>
      <c r="AO48" s="135" t="str">
        <f>IF(ISERROR((AO47-AQ47)/(60*AR$7/$C47)),"",(AO47-AQ47)/(60*AR$7/$C47))</f>
        <v/>
      </c>
      <c r="AP48" s="136"/>
      <c r="AQ48" s="136" t="str">
        <f>IF(ISERROR(AR47/(60*AR$7/$D47)),"",AR47/(60*AR$7/$D47))</f>
        <v/>
      </c>
      <c r="AR48" s="137"/>
      <c r="AS48" s="135" t="str">
        <f>IF(ISERROR((AS47-AU47)/(60*AV$7/$C47)),"",(AS47-AU47)/(60*AV$7/$C47))</f>
        <v/>
      </c>
      <c r="AT48" s="136"/>
      <c r="AU48" s="136" t="str">
        <f>IF(ISERROR(AV47/(60*AV$7/$D47)),"",AV47/(60*AV$7/$D47))</f>
        <v/>
      </c>
      <c r="AV48" s="137"/>
      <c r="AW48" s="135" t="str">
        <f>IF(ISERROR((AW47-AY47)/(60*AZ$7/$C47)),"",(AW47-AY47)/(60*AZ$7/$C47))</f>
        <v/>
      </c>
      <c r="AX48" s="136"/>
      <c r="AY48" s="136" t="str">
        <f>IF(ISERROR(AZ47/(60*AZ$7/$D47)),"",AZ47/(60*AZ$7/$D47))</f>
        <v/>
      </c>
      <c r="AZ48" s="137"/>
      <c r="BA48" s="135" t="str">
        <f>IF(ISERROR((BA47-BC47)/(60*BD$7/$C47)),"",(BA47-BC47)/(60*BD$7/$C47))</f>
        <v/>
      </c>
      <c r="BB48" s="136"/>
      <c r="BC48" s="136" t="str">
        <f>IF(ISERROR(BD47/(60*BD$7/$D47)),"",BD47/(60*BD$7/$D47))</f>
        <v/>
      </c>
      <c r="BD48" s="137"/>
      <c r="BE48" s="138"/>
      <c r="BF48" s="139"/>
      <c r="BG48" s="53"/>
      <c r="BH48" s="54"/>
    </row>
    <row r="49" spans="1:60">
      <c r="A49" s="146"/>
      <c r="B49" s="142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29"/>
      <c r="F49" s="130"/>
      <c r="G49" s="50"/>
      <c r="H49" s="51"/>
      <c r="I49" s="129"/>
      <c r="J49" s="130"/>
      <c r="K49" s="50"/>
      <c r="L49" s="51"/>
      <c r="M49" s="129"/>
      <c r="N49" s="130"/>
      <c r="O49" s="50"/>
      <c r="P49" s="51"/>
      <c r="Q49" s="129"/>
      <c r="R49" s="130"/>
      <c r="S49" s="50"/>
      <c r="T49" s="51"/>
      <c r="U49" s="129"/>
      <c r="V49" s="130"/>
      <c r="W49" s="50"/>
      <c r="X49" s="51"/>
      <c r="Y49" s="129"/>
      <c r="Z49" s="130"/>
      <c r="AA49" s="50"/>
      <c r="AB49" s="51"/>
      <c r="AC49" s="129"/>
      <c r="AD49" s="130"/>
      <c r="AE49" s="50"/>
      <c r="AF49" s="51"/>
      <c r="AG49" s="129"/>
      <c r="AH49" s="130"/>
      <c r="AI49" s="50"/>
      <c r="AJ49" s="51"/>
      <c r="AK49" s="129"/>
      <c r="AL49" s="130"/>
      <c r="AM49" s="50"/>
      <c r="AN49" s="51"/>
      <c r="AO49" s="129"/>
      <c r="AP49" s="130"/>
      <c r="AQ49" s="50"/>
      <c r="AR49" s="51"/>
      <c r="AS49" s="129"/>
      <c r="AT49" s="130"/>
      <c r="AU49" s="50"/>
      <c r="AV49" s="51"/>
      <c r="AW49" s="129"/>
      <c r="AX49" s="130"/>
      <c r="AY49" s="50"/>
      <c r="AZ49" s="51"/>
      <c r="BA49" s="129"/>
      <c r="BB49" s="130"/>
      <c r="BC49" s="50"/>
      <c r="BD49" s="51"/>
      <c r="BE49" s="131">
        <f>E49+I49+M49+Q49+U49+Y49+AC49+AG49+AK49+AO49+AS49+AW49+BA49</f>
        <v>0</v>
      </c>
      <c r="BF49" s="13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6"/>
      <c r="B50" s="143"/>
      <c r="C50" s="133" t="s">
        <v>137</v>
      </c>
      <c r="D50" s="134"/>
      <c r="E50" s="135" t="str">
        <f>IF(ISERROR((E49-G49)/(60*H$7/$C49)),"",(E49-G49)/(60*H$7/$C49))</f>
        <v/>
      </c>
      <c r="F50" s="136"/>
      <c r="G50" s="136" t="str">
        <f>IF(ISERROR(H49/(60*H$7/$D49)),"",H49/(60*H$7/$D49))</f>
        <v/>
      </c>
      <c r="H50" s="137"/>
      <c r="I50" s="135" t="str">
        <f>IF(ISERROR((I49-K49)/(60*L$7/$C49)),"",(I49-K49)/(60*L$7/$C49))</f>
        <v/>
      </c>
      <c r="J50" s="136"/>
      <c r="K50" s="136" t="str">
        <f>IF(ISERROR(L49/(60*L$7/$D49)),"",L49/(60*L$7/$D49))</f>
        <v/>
      </c>
      <c r="L50" s="137"/>
      <c r="M50" s="135" t="str">
        <f>IF(ISERROR((M49-O49)/(60*P$7/$C49)),"",(M49-O49)/(60*P$7/$C49))</f>
        <v/>
      </c>
      <c r="N50" s="136"/>
      <c r="O50" s="136" t="str">
        <f>IF(ISERROR(P49/(60*P$7/$D49)),"",P49/(60*P$7/$D49))</f>
        <v/>
      </c>
      <c r="P50" s="137"/>
      <c r="Q50" s="135" t="str">
        <f>IF(ISERROR((Q49-S49)/(60*T$7/$C49)),"",(Q49-S49)/(60*T$7/$C49))</f>
        <v/>
      </c>
      <c r="R50" s="136"/>
      <c r="S50" s="136" t="str">
        <f>IF(ISERROR(T49/(60*T$7/$D49)),"",T49/(60*T$7/$D49))</f>
        <v/>
      </c>
      <c r="T50" s="137"/>
      <c r="U50" s="135" t="str">
        <f>IF(ISERROR((U49-W49)/(60*X$7/$C49)),"",(U49-W49)/(60*X$7/$C49))</f>
        <v/>
      </c>
      <c r="V50" s="136"/>
      <c r="W50" s="136" t="str">
        <f>IF(ISERROR(X49/(60*X$7/$D49)),"",X49/(60*X$7/$D49))</f>
        <v/>
      </c>
      <c r="X50" s="137"/>
      <c r="Y50" s="135" t="str">
        <f>IF(ISERROR((Y49-AA49)/(60*AB$7/$C49)),"",(Y49-AA49)/(60*AB$7/$C49))</f>
        <v/>
      </c>
      <c r="Z50" s="136"/>
      <c r="AA50" s="136" t="str">
        <f>IF(ISERROR(AB49/(60*AB$7/$D49)),"",AB49/(60*AB$7/$D49))</f>
        <v/>
      </c>
      <c r="AB50" s="137"/>
      <c r="AC50" s="135" t="str">
        <f>IF(ISERROR((AC49-AE49)/(60*AF$7/$C49)),"",(AC49-AE49)/(60*AF$7/$C49))</f>
        <v/>
      </c>
      <c r="AD50" s="136"/>
      <c r="AE50" s="136" t="str">
        <f>IF(ISERROR(AF49/(60*AF$7/$D49)),"",AF49/(60*AF$7/$D49))</f>
        <v/>
      </c>
      <c r="AF50" s="137"/>
      <c r="AG50" s="135" t="str">
        <f>IF(ISERROR((AG49-AI49)/(60*AJ$7/$C49)),"",(AG49-AI49)/(60*AJ$7/$C49))</f>
        <v/>
      </c>
      <c r="AH50" s="136"/>
      <c r="AI50" s="136" t="str">
        <f>IF(ISERROR(AJ49/(60*AJ$7/$D49)),"",AJ49/(60*AJ$7/$D49))</f>
        <v/>
      </c>
      <c r="AJ50" s="137"/>
      <c r="AK50" s="135" t="str">
        <f>IF(ISERROR((AK49-AM49)/(60*AN$7/$C49)),"",(AK49-AM49)/(60*AN$7/$C49))</f>
        <v/>
      </c>
      <c r="AL50" s="136"/>
      <c r="AM50" s="136" t="str">
        <f>IF(ISERROR(AN49/(60*AN$7/$D49)),"",AN49/(60*AN$7/$D49))</f>
        <v/>
      </c>
      <c r="AN50" s="137"/>
      <c r="AO50" s="135" t="str">
        <f>IF(ISERROR((AO49-AQ49)/(60*AR$7/$C49)),"",(AO49-AQ49)/(60*AR$7/$C49))</f>
        <v/>
      </c>
      <c r="AP50" s="136"/>
      <c r="AQ50" s="136" t="str">
        <f>IF(ISERROR(AR49/(60*AR$7/$D49)),"",AR49/(60*AR$7/$D49))</f>
        <v/>
      </c>
      <c r="AR50" s="137"/>
      <c r="AS50" s="135" t="str">
        <f>IF(ISERROR((AS49-AU49)/(60*AV$7/$C49)),"",(AS49-AU49)/(60*AV$7/$C49))</f>
        <v/>
      </c>
      <c r="AT50" s="136"/>
      <c r="AU50" s="136" t="str">
        <f>IF(ISERROR(AV49/(60*AV$7/$D49)),"",AV49/(60*AV$7/$D49))</f>
        <v/>
      </c>
      <c r="AV50" s="137"/>
      <c r="AW50" s="135" t="str">
        <f>IF(ISERROR((AW49-AY49)/(60*AZ$7/$C49)),"",(AW49-AY49)/(60*AZ$7/$C49))</f>
        <v/>
      </c>
      <c r="AX50" s="136"/>
      <c r="AY50" s="136" t="str">
        <f>IF(ISERROR(AZ49/(60*AZ$7/$D49)),"",AZ49/(60*AZ$7/$D49))</f>
        <v/>
      </c>
      <c r="AZ50" s="137"/>
      <c r="BA50" s="135" t="str">
        <f>IF(ISERROR((BA49-BC49)/(60*BD$7/$C49)),"",(BA49-BC49)/(60*BD$7/$C49))</f>
        <v/>
      </c>
      <c r="BB50" s="136"/>
      <c r="BC50" s="136" t="str">
        <f>IF(ISERROR(BD49/(60*BD$7/$D49)),"",BD49/(60*BD$7/$D49))</f>
        <v/>
      </c>
      <c r="BD50" s="137"/>
      <c r="BE50" s="138"/>
      <c r="BF50" s="139"/>
      <c r="BG50" s="53"/>
      <c r="BH50" s="54"/>
    </row>
    <row r="51" spans="1:60">
      <c r="A51" s="146"/>
      <c r="B51" s="142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29"/>
      <c r="F51" s="130"/>
      <c r="G51" s="50"/>
      <c r="H51" s="51"/>
      <c r="I51" s="129"/>
      <c r="J51" s="130"/>
      <c r="K51" s="50"/>
      <c r="L51" s="51"/>
      <c r="M51" s="129"/>
      <c r="N51" s="130"/>
      <c r="O51" s="50"/>
      <c r="P51" s="51"/>
      <c r="Q51" s="129"/>
      <c r="R51" s="130"/>
      <c r="S51" s="50"/>
      <c r="T51" s="51"/>
      <c r="U51" s="129"/>
      <c r="V51" s="130"/>
      <c r="W51" s="50"/>
      <c r="X51" s="51"/>
      <c r="Y51" s="129"/>
      <c r="Z51" s="130"/>
      <c r="AA51" s="50"/>
      <c r="AB51" s="51"/>
      <c r="AC51" s="129"/>
      <c r="AD51" s="130"/>
      <c r="AE51" s="50"/>
      <c r="AF51" s="51"/>
      <c r="AG51" s="129"/>
      <c r="AH51" s="130"/>
      <c r="AI51" s="50"/>
      <c r="AJ51" s="51"/>
      <c r="AK51" s="129"/>
      <c r="AL51" s="130"/>
      <c r="AM51" s="50"/>
      <c r="AN51" s="51"/>
      <c r="AO51" s="129"/>
      <c r="AP51" s="130"/>
      <c r="AQ51" s="50"/>
      <c r="AR51" s="51"/>
      <c r="AS51" s="129"/>
      <c r="AT51" s="130"/>
      <c r="AU51" s="50"/>
      <c r="AV51" s="51"/>
      <c r="AW51" s="129"/>
      <c r="AX51" s="130"/>
      <c r="AY51" s="50"/>
      <c r="AZ51" s="51"/>
      <c r="BA51" s="129"/>
      <c r="BB51" s="130"/>
      <c r="BC51" s="50"/>
      <c r="BD51" s="51"/>
      <c r="BE51" s="131">
        <f>E51+I51+M51+Q51+U51+Y51+AC51+AG51+AK51+AO51+AS51+AW51+BA51</f>
        <v>0</v>
      </c>
      <c r="BF51" s="13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6"/>
      <c r="B52" s="143"/>
      <c r="C52" s="133" t="s">
        <v>137</v>
      </c>
      <c r="D52" s="134"/>
      <c r="E52" s="135" t="str">
        <f>IF(ISERROR((E51-G51)/(60*H$7/$C51)),"",(E51-G51)/(60*H$7/$C51))</f>
        <v/>
      </c>
      <c r="F52" s="136"/>
      <c r="G52" s="136" t="str">
        <f>IF(ISERROR(H51/(60*H$7/$D51)),"",H51/(60*H$7/$D51))</f>
        <v/>
      </c>
      <c r="H52" s="137"/>
      <c r="I52" s="135" t="str">
        <f>IF(ISERROR((I51-K51)/(60*L$7/$C51)),"",(I51-K51)/(60*L$7/$C51))</f>
        <v/>
      </c>
      <c r="J52" s="136"/>
      <c r="K52" s="136" t="str">
        <f>IF(ISERROR(L51/(60*L$7/$D51)),"",L51/(60*L$7/$D51))</f>
        <v/>
      </c>
      <c r="L52" s="137"/>
      <c r="M52" s="135" t="str">
        <f>IF(ISERROR((M51-O51)/(60*P$7/$C51)),"",(M51-O51)/(60*P$7/$C51))</f>
        <v/>
      </c>
      <c r="N52" s="136"/>
      <c r="O52" s="136" t="str">
        <f>IF(ISERROR(P51/(60*P$7/$D51)),"",P51/(60*P$7/$D51))</f>
        <v/>
      </c>
      <c r="P52" s="137"/>
      <c r="Q52" s="135" t="str">
        <f>IF(ISERROR((Q51-S51)/(60*T$7/$C51)),"",(Q51-S51)/(60*T$7/$C51))</f>
        <v/>
      </c>
      <c r="R52" s="136"/>
      <c r="S52" s="136" t="str">
        <f>IF(ISERROR(T51/(60*T$7/$D51)),"",T51/(60*T$7/$D51))</f>
        <v/>
      </c>
      <c r="T52" s="137"/>
      <c r="U52" s="135" t="str">
        <f>IF(ISERROR((U51-W51)/(60*X$7/$C51)),"",(U51-W51)/(60*X$7/$C51))</f>
        <v/>
      </c>
      <c r="V52" s="136"/>
      <c r="W52" s="136" t="str">
        <f>IF(ISERROR(X51/(60*X$7/$D51)),"",X51/(60*X$7/$D51))</f>
        <v/>
      </c>
      <c r="X52" s="137"/>
      <c r="Y52" s="135" t="str">
        <f>IF(ISERROR((Y51-AA51)/(60*AB$7/$C51)),"",(Y51-AA51)/(60*AB$7/$C51))</f>
        <v/>
      </c>
      <c r="Z52" s="136"/>
      <c r="AA52" s="136" t="str">
        <f>IF(ISERROR(AB51/(60*AB$7/$D51)),"",AB51/(60*AB$7/$D51))</f>
        <v/>
      </c>
      <c r="AB52" s="137"/>
      <c r="AC52" s="135" t="str">
        <f>IF(ISERROR((AC51-AE51)/(60*AF$7/$C51)),"",(AC51-AE51)/(60*AF$7/$C51))</f>
        <v/>
      </c>
      <c r="AD52" s="136"/>
      <c r="AE52" s="136" t="str">
        <f>IF(ISERROR(AF51/(60*AF$7/$D51)),"",AF51/(60*AF$7/$D51))</f>
        <v/>
      </c>
      <c r="AF52" s="137"/>
      <c r="AG52" s="135" t="str">
        <f>IF(ISERROR((AG51-AI51)/(60*AJ$7/$C51)),"",(AG51-AI51)/(60*AJ$7/$C51))</f>
        <v/>
      </c>
      <c r="AH52" s="136"/>
      <c r="AI52" s="136" t="str">
        <f>IF(ISERROR(AJ51/(60*AJ$7/$D51)),"",AJ51/(60*AJ$7/$D51))</f>
        <v/>
      </c>
      <c r="AJ52" s="137"/>
      <c r="AK52" s="135" t="str">
        <f>IF(ISERROR((AK51-AM51)/(60*AN$7/$C51)),"",(AK51-AM51)/(60*AN$7/$C51))</f>
        <v/>
      </c>
      <c r="AL52" s="136"/>
      <c r="AM52" s="136" t="str">
        <f>IF(ISERROR(AN51/(60*AN$7/$D51)),"",AN51/(60*AN$7/$D51))</f>
        <v/>
      </c>
      <c r="AN52" s="137"/>
      <c r="AO52" s="135" t="str">
        <f>IF(ISERROR((AO51-AQ51)/(60*AR$7/$C51)),"",(AO51-AQ51)/(60*AR$7/$C51))</f>
        <v/>
      </c>
      <c r="AP52" s="136"/>
      <c r="AQ52" s="136" t="str">
        <f>IF(ISERROR(AR51/(60*AR$7/$D51)),"",AR51/(60*AR$7/$D51))</f>
        <v/>
      </c>
      <c r="AR52" s="137"/>
      <c r="AS52" s="135" t="str">
        <f>IF(ISERROR((AS51-AU51)/(60*AV$7/$C51)),"",(AS51-AU51)/(60*AV$7/$C51))</f>
        <v/>
      </c>
      <c r="AT52" s="136"/>
      <c r="AU52" s="136" t="str">
        <f>IF(ISERROR(AV51/(60*AV$7/$D51)),"",AV51/(60*AV$7/$D51))</f>
        <v/>
      </c>
      <c r="AV52" s="137"/>
      <c r="AW52" s="135" t="str">
        <f>IF(ISERROR((AW51-AY51)/(60*AZ$7/$C51)),"",(AW51-AY51)/(60*AZ$7/$C51))</f>
        <v/>
      </c>
      <c r="AX52" s="136"/>
      <c r="AY52" s="136" t="str">
        <f>IF(ISERROR(AZ51/(60*AZ$7/$D51)),"",AZ51/(60*AZ$7/$D51))</f>
        <v/>
      </c>
      <c r="AZ52" s="137"/>
      <c r="BA52" s="135" t="str">
        <f>IF(ISERROR((BA51-BC51)/(60*BD$7/$C51)),"",(BA51-BC51)/(60*BD$7/$C51))</f>
        <v/>
      </c>
      <c r="BB52" s="136"/>
      <c r="BC52" s="136" t="str">
        <f>IF(ISERROR(BD51/(60*BD$7/$D51)),"",BD51/(60*BD$7/$D51))</f>
        <v/>
      </c>
      <c r="BD52" s="137"/>
      <c r="BE52" s="138"/>
      <c r="BF52" s="139"/>
      <c r="BG52" s="53"/>
      <c r="BH52" s="54"/>
    </row>
    <row r="53" spans="1:60" ht="15.75" thickBot="1">
      <c r="A53" s="55"/>
      <c r="B53" s="69"/>
      <c r="C53" s="65"/>
      <c r="D53" s="56"/>
      <c r="E53" s="149">
        <f>SUM(E10,E12,E14,E16,E18,E20,E22,E24,E26,E28,E30,E32,E34,E36,E38,E40,E42,E44,E46,E48,E50,E52)</f>
        <v>0</v>
      </c>
      <c r="F53" s="150"/>
      <c r="G53" s="147">
        <f>SUM(G10,G12,G14,G16,G18,G20,G22,G24,G26,G28,G30,G32,G34,G36,G38,G40,G42,G44,G46,G48,G50,G52)</f>
        <v>0</v>
      </c>
      <c r="H53" s="148"/>
      <c r="I53" s="149">
        <f t="shared" ref="I53" si="0">SUM(I10,I12,I14,I16,I18,I20,I22,I24,I26,I28,I30,I32,I34,I36,I38,I40,I42,I44,I46,I48,I50,I52)</f>
        <v>0</v>
      </c>
      <c r="J53" s="147"/>
      <c r="K53" s="147">
        <f t="shared" ref="K53" si="1">SUM(K10,K12,K14,K16,K18,K20,K22,K24,K26,K28,K30,K32,K34,K36,K38,K40,K42,K44,K46,K48,K50,K52)</f>
        <v>0</v>
      </c>
      <c r="L53" s="148"/>
      <c r="M53" s="149">
        <f t="shared" ref="M53" si="2">SUM(M10,M12,M14,M16,M18,M20,M22,M24,M26,M28,M30,M32,M34,M36,M38,M40,M42,M44,M46,M48,M50,M52)</f>
        <v>0</v>
      </c>
      <c r="N53" s="147"/>
      <c r="O53" s="147">
        <f t="shared" ref="O53" si="3">SUM(O10,O12,O14,O16,O18,O20,O22,O24,O26,O28,O30,O32,O34,O36,O38,O40,O42,O44,O46,O48,O50,O52)</f>
        <v>0</v>
      </c>
      <c r="P53" s="148"/>
      <c r="Q53" s="149">
        <f t="shared" ref="Q53" si="4">SUM(Q10,Q12,Q14,Q16,Q18,Q20,Q22,Q24,Q26,Q28,Q30,Q32,Q34,Q36,Q38,Q40,Q42,Q44,Q46,Q48,Q50,Q52)</f>
        <v>0</v>
      </c>
      <c r="R53" s="147"/>
      <c r="S53" s="147">
        <f t="shared" ref="S53" si="5">SUM(S10,S12,S14,S16,S18,S20,S22,S24,S26,S28,S30,S32,S34,S36,S38,S40,S42,S44,S46,S48,S50,S52)</f>
        <v>0</v>
      </c>
      <c r="T53" s="148"/>
      <c r="U53" s="149">
        <f t="shared" ref="U53" si="6">SUM(U10,U12,U14,U16,U18,U20,U22,U24,U26,U28,U30,U32,U34,U36,U38,U40,U42,U44,U46,U48,U50,U52)</f>
        <v>0</v>
      </c>
      <c r="V53" s="147"/>
      <c r="W53" s="147">
        <f t="shared" ref="W53" si="7">SUM(W10,W12,W14,W16,W18,W20,W22,W24,W26,W28,W30,W32,W34,W36,W38,W40,W42,W44,W46,W48,W50,W52)</f>
        <v>0</v>
      </c>
      <c r="X53" s="148"/>
      <c r="Y53" s="149">
        <f t="shared" ref="Y53" si="8">SUM(Y10,Y12,Y14,Y16,Y18,Y20,Y22,Y24,Y26,Y28,Y30,Y32,Y34,Y36,Y38,Y40,Y42,Y44,Y46,Y48,Y50,Y52)</f>
        <v>0</v>
      </c>
      <c r="Z53" s="147"/>
      <c r="AA53" s="147">
        <f t="shared" ref="AA53" si="9">SUM(AA10,AA12,AA14,AA16,AA18,AA20,AA22,AA24,AA26,AA28,AA30,AA32,AA34,AA36,AA38,AA40,AA42,AA44,AA46,AA48,AA50,AA52)</f>
        <v>0</v>
      </c>
      <c r="AB53" s="148"/>
      <c r="AC53" s="149">
        <f t="shared" ref="AC53" si="10">SUM(AC10,AC12,AC14,AC16,AC18,AC20,AC22,AC24,AC26,AC28,AC30,AC32,AC34,AC36,AC38,AC40,AC42,AC44,AC46,AC48,AC50,AC52)</f>
        <v>0</v>
      </c>
      <c r="AD53" s="147"/>
      <c r="AE53" s="147">
        <f t="shared" ref="AE53" si="11">SUM(AE10,AE12,AE14,AE16,AE18,AE20,AE22,AE24,AE26,AE28,AE30,AE32,AE34,AE36,AE38,AE40,AE42,AE44,AE46,AE48,AE50,AE52)</f>
        <v>0</v>
      </c>
      <c r="AF53" s="148"/>
      <c r="AG53" s="149">
        <f t="shared" ref="AG53" si="12">SUM(AG10,AG12,AG14,AG16,AG18,AG20,AG22,AG24,AG26,AG28,AG30,AG32,AG34,AG36,AG38,AG40,AG42,AG44,AG46,AG48,AG50,AG52)</f>
        <v>0</v>
      </c>
      <c r="AH53" s="147"/>
      <c r="AI53" s="147">
        <f t="shared" ref="AI53" si="13">SUM(AI10,AI12,AI14,AI16,AI18,AI20,AI22,AI24,AI26,AI28,AI30,AI32,AI34,AI36,AI38,AI40,AI42,AI44,AI46,AI48,AI50,AI52)</f>
        <v>0</v>
      </c>
      <c r="AJ53" s="148"/>
      <c r="AK53" s="149">
        <f t="shared" ref="AK53" si="14">SUM(AK10,AK12,AK14,AK16,AK18,AK20,AK22,AK24,AK26,AK28,AK30,AK32,AK34,AK36,AK38,AK40,AK42,AK44,AK46,AK48,AK50,AK52)</f>
        <v>0</v>
      </c>
      <c r="AL53" s="147"/>
      <c r="AM53" s="147">
        <f t="shared" ref="AM53" si="15">SUM(AM10,AM12,AM14,AM16,AM18,AM20,AM22,AM24,AM26,AM28,AM30,AM32,AM34,AM36,AM38,AM40,AM42,AM44,AM46,AM48,AM50,AM52)</f>
        <v>0</v>
      </c>
      <c r="AN53" s="148"/>
      <c r="AO53" s="149">
        <f t="shared" ref="AO53" si="16">SUM(AO10,AO12,AO14,AO16,AO18,AO20,AO22,AO24,AO26,AO28,AO30,AO32,AO34,AO36,AO38,AO40,AO42,AO44,AO46,AO48,AO50,AO52)</f>
        <v>0</v>
      </c>
      <c r="AP53" s="147"/>
      <c r="AQ53" s="147">
        <f t="shared" ref="AQ53" si="17">SUM(AQ10,AQ12,AQ14,AQ16,AQ18,AQ20,AQ22,AQ24,AQ26,AQ28,AQ30,AQ32,AQ34,AQ36,AQ38,AQ40,AQ42,AQ44,AQ46,AQ48,AQ50,AQ52)</f>
        <v>0</v>
      </c>
      <c r="AR53" s="148"/>
      <c r="AS53" s="149">
        <f t="shared" ref="AS53" si="18">SUM(AS10,AS12,AS14,AS16,AS18,AS20,AS22,AS24,AS26,AS28,AS30,AS32,AS34,AS36,AS38,AS40,AS42,AS44,AS46,AS48,AS50,AS52)</f>
        <v>0</v>
      </c>
      <c r="AT53" s="147"/>
      <c r="AU53" s="147">
        <f t="shared" ref="AU53" si="19">SUM(AU10,AU12,AU14,AU16,AU18,AU20,AU22,AU24,AU26,AU28,AU30,AU32,AU34,AU36,AU38,AU40,AU42,AU44,AU46,AU48,AU50,AU52)</f>
        <v>0</v>
      </c>
      <c r="AV53" s="148"/>
      <c r="AW53" s="149">
        <f t="shared" ref="AW53" si="20">SUM(AW10,AW12,AW14,AW16,AW18,AW20,AW22,AW24,AW26,AW28,AW30,AW32,AW34,AW36,AW38,AW40,AW42,AW44,AW46,AW48,AW50,AW52)</f>
        <v>0</v>
      </c>
      <c r="AX53" s="147"/>
      <c r="AY53" s="147">
        <f t="shared" ref="AY53" si="21">SUM(AY10,AY12,AY14,AY16,AY18,AY20,AY22,AY24,AY26,AY28,AY30,AY32,AY34,AY36,AY38,AY40,AY42,AY44,AY46,AY48,AY50,AY52)</f>
        <v>0</v>
      </c>
      <c r="AZ53" s="148"/>
      <c r="BA53" s="149">
        <f t="shared" ref="BA53" si="22">SUM(BA10,BA12,BA14,BA16,BA18,BA20,BA22,BA24,BA26,BA28,BA30,BA32,BA34,BA36,BA38,BA40,BA42,BA44,BA46,BA48,BA50,BA52)</f>
        <v>0</v>
      </c>
      <c r="BB53" s="147"/>
      <c r="BC53" s="147">
        <f t="shared" ref="BC53" si="23">SUM(BC10,BC12,BC14,BC16,BC18,BC20,BC22,BC24,BC26,BC28,BC30,BC32,BC34,BC36,BC38,BC40,BC42,BC44,BC46,BC48,BC50,BC52)</f>
        <v>0</v>
      </c>
      <c r="BD53" s="148"/>
      <c r="BE53" s="151">
        <f>SUM(E53,I53,M53,Q53,U53,Y53,AC53,AG53,AK53,AO53,AS53,AW53,BA53)</f>
        <v>0</v>
      </c>
      <c r="BF53" s="152"/>
      <c r="BG53" s="153">
        <f>SUM(G53,K53,O53,S53,W53,AA53,AE53,AI53,AM53,AQ53,AU53,AY53,BC53)</f>
        <v>0</v>
      </c>
      <c r="BH53" s="154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16" t="s">
        <v>107</v>
      </c>
      <c r="B57" s="117" t="s">
        <v>108</v>
      </c>
      <c r="C57" s="118" t="s">
        <v>109</v>
      </c>
      <c r="D57" s="119"/>
      <c r="E57" s="120" t="s">
        <v>110</v>
      </c>
      <c r="F57" s="121"/>
      <c r="G57" s="121"/>
      <c r="H57" s="122"/>
      <c r="I57" s="113" t="s">
        <v>111</v>
      </c>
      <c r="J57" s="114"/>
      <c r="K57" s="114"/>
      <c r="L57" s="115"/>
      <c r="M57" s="113" t="s">
        <v>112</v>
      </c>
      <c r="N57" s="114"/>
      <c r="O57" s="114"/>
      <c r="P57" s="115"/>
      <c r="Q57" s="113" t="s">
        <v>113</v>
      </c>
      <c r="R57" s="114"/>
      <c r="S57" s="114"/>
      <c r="T57" s="115"/>
      <c r="U57" s="113" t="s">
        <v>114</v>
      </c>
      <c r="V57" s="114"/>
      <c r="W57" s="114"/>
      <c r="X57" s="115"/>
      <c r="Y57" s="113" t="s">
        <v>115</v>
      </c>
      <c r="Z57" s="114"/>
      <c r="AA57" s="114"/>
      <c r="AB57" s="115"/>
      <c r="AC57" s="113" t="s">
        <v>116</v>
      </c>
      <c r="AD57" s="114"/>
      <c r="AE57" s="114"/>
      <c r="AF57" s="115"/>
      <c r="AG57" s="113" t="s">
        <v>117</v>
      </c>
      <c r="AH57" s="114"/>
      <c r="AI57" s="114"/>
      <c r="AJ57" s="115"/>
      <c r="AK57" s="113" t="s">
        <v>118</v>
      </c>
      <c r="AL57" s="114"/>
      <c r="AM57" s="114"/>
      <c r="AN57" s="115"/>
      <c r="AO57" s="113" t="s">
        <v>119</v>
      </c>
      <c r="AP57" s="114"/>
      <c r="AQ57" s="114"/>
      <c r="AR57" s="115"/>
      <c r="AS57" s="113" t="s">
        <v>120</v>
      </c>
      <c r="AT57" s="114"/>
      <c r="AU57" s="114"/>
      <c r="AV57" s="115"/>
      <c r="AW57" s="113" t="s">
        <v>121</v>
      </c>
      <c r="AX57" s="114"/>
      <c r="AY57" s="114"/>
      <c r="AZ57" s="115"/>
      <c r="BA57" s="126" t="s">
        <v>122</v>
      </c>
      <c r="BB57" s="127"/>
      <c r="BC57" s="127"/>
      <c r="BD57" s="128"/>
      <c r="BE57" s="99" t="s">
        <v>123</v>
      </c>
      <c r="BF57" s="100"/>
      <c r="BG57" s="100"/>
      <c r="BH57" s="101"/>
    </row>
    <row r="58" spans="1:60">
      <c r="A58" s="116"/>
      <c r="B58" s="117"/>
      <c r="C58" s="105" t="s">
        <v>124</v>
      </c>
      <c r="D58" s="106"/>
      <c r="E58" s="198"/>
      <c r="F58" s="199"/>
      <c r="G58" s="199"/>
      <c r="H58" s="200"/>
      <c r="I58" s="196"/>
      <c r="J58" s="195"/>
      <c r="K58" s="195"/>
      <c r="L58" s="197"/>
      <c r="M58" s="196"/>
      <c r="N58" s="195"/>
      <c r="O58" s="195"/>
      <c r="P58" s="197"/>
      <c r="Q58" s="196"/>
      <c r="R58" s="195"/>
      <c r="S58" s="195"/>
      <c r="T58" s="197"/>
      <c r="U58" s="196"/>
      <c r="V58" s="195"/>
      <c r="W58" s="195"/>
      <c r="X58" s="197"/>
      <c r="Y58" s="196"/>
      <c r="Z58" s="195"/>
      <c r="AA58" s="195"/>
      <c r="AB58" s="197"/>
      <c r="AC58" s="196"/>
      <c r="AD58" s="195"/>
      <c r="AE58" s="195"/>
      <c r="AF58" s="197"/>
      <c r="AG58" s="196"/>
      <c r="AH58" s="195"/>
      <c r="AI58" s="195"/>
      <c r="AJ58" s="197"/>
      <c r="AK58" s="196"/>
      <c r="AL58" s="195"/>
      <c r="AM58" s="195"/>
      <c r="AN58" s="197"/>
      <c r="AO58" s="196"/>
      <c r="AP58" s="195"/>
      <c r="AQ58" s="195"/>
      <c r="AR58" s="197"/>
      <c r="AS58" s="196"/>
      <c r="AT58" s="195"/>
      <c r="AU58" s="195"/>
      <c r="AV58" s="197"/>
      <c r="AW58" s="196"/>
      <c r="AX58" s="195"/>
      <c r="AY58" s="195"/>
      <c r="AZ58" s="197"/>
      <c r="BA58" s="196"/>
      <c r="BB58" s="195"/>
      <c r="BC58" s="195"/>
      <c r="BD58" s="197"/>
      <c r="BE58" s="102"/>
      <c r="BF58" s="103"/>
      <c r="BG58" s="103"/>
      <c r="BH58" s="104"/>
    </row>
    <row r="59" spans="1:60">
      <c r="A59" s="116"/>
      <c r="B59" s="117"/>
      <c r="C59" s="105" t="s">
        <v>125</v>
      </c>
      <c r="D59" s="106"/>
      <c r="E59" s="123" t="str">
        <f>IF(ISERROR(VLOOKUP(E$58,Työntekijät!$A$2:$B$86,2,FALSE)),"",(VLOOKUP(E$58,Työntekijät!$A$2:$B$86,2,FALSE)))</f>
        <v/>
      </c>
      <c r="F59" s="124"/>
      <c r="G59" s="124"/>
      <c r="H59" s="125"/>
      <c r="I59" s="123" t="str">
        <f>IF(ISERROR(VLOOKUP(I$58,Työntekijät!$A$2:$B$86,2,FALSE)),"",(VLOOKUP(I$58,Työntekijät!$A$2:$B$86,2,FALSE)))</f>
        <v/>
      </c>
      <c r="J59" s="124"/>
      <c r="K59" s="124"/>
      <c r="L59" s="125"/>
      <c r="M59" s="123" t="str">
        <f>IF(ISERROR(VLOOKUP(M$58,Työntekijät!$A$2:$B$86,2,FALSE)),"",(VLOOKUP(M$58,Työntekijät!$A$2:$B$86,2,FALSE)))</f>
        <v/>
      </c>
      <c r="N59" s="124"/>
      <c r="O59" s="124"/>
      <c r="P59" s="125"/>
      <c r="Q59" s="123" t="str">
        <f>IF(ISERROR(VLOOKUP(Q$58,Työntekijät!$A$2:$B$86,2,FALSE)),"",(VLOOKUP(Q$58,Työntekijät!$A$2:$B$86,2,FALSE)))</f>
        <v/>
      </c>
      <c r="R59" s="124"/>
      <c r="S59" s="124"/>
      <c r="T59" s="125"/>
      <c r="U59" s="123" t="str">
        <f>IF(ISERROR(VLOOKUP(U$58,Työntekijät!$A$2:$B$86,2,FALSE)),"",(VLOOKUP(U$58,Työntekijät!$A$2:$B$86,2,FALSE)))</f>
        <v/>
      </c>
      <c r="V59" s="124"/>
      <c r="W59" s="124"/>
      <c r="X59" s="125"/>
      <c r="Y59" s="123" t="str">
        <f>IF(ISERROR(VLOOKUP(Y$58,Työntekijät!$A$2:$B$86,2,FALSE)),"",(VLOOKUP(Y$58,Työntekijät!$A$2:$B$86,2,FALSE)))</f>
        <v/>
      </c>
      <c r="Z59" s="124"/>
      <c r="AA59" s="124"/>
      <c r="AB59" s="125"/>
      <c r="AC59" s="123" t="str">
        <f>IF(ISERROR(VLOOKUP(AC$58,Työntekijät!$A$2:$B$86,2,FALSE)),"",(VLOOKUP(AC$58,Työntekijät!$A$2:$B$86,2,FALSE)))</f>
        <v/>
      </c>
      <c r="AD59" s="124"/>
      <c r="AE59" s="124"/>
      <c r="AF59" s="125"/>
      <c r="AG59" s="123" t="str">
        <f>IF(ISERROR(VLOOKUP(AG$58,Työntekijät!$A$2:$B$86,2,FALSE)),"",(VLOOKUP(AG$58,Työntekijät!$A$2:$B$86,2,FALSE)))</f>
        <v/>
      </c>
      <c r="AH59" s="124"/>
      <c r="AI59" s="124"/>
      <c r="AJ59" s="125"/>
      <c r="AK59" s="123" t="str">
        <f>IF(ISERROR(VLOOKUP(AK$58,Työntekijät!$A$2:$B$86,2,FALSE)),"",(VLOOKUP(AK$58,Työntekijät!$A$2:$B$86,2,FALSE)))</f>
        <v/>
      </c>
      <c r="AL59" s="124"/>
      <c r="AM59" s="124"/>
      <c r="AN59" s="125"/>
      <c r="AO59" s="123" t="str">
        <f>IF(ISERROR(VLOOKUP(AO$58,Työntekijät!$A$2:$B$86,2,FALSE)),"",(VLOOKUP(AO$58,Työntekijät!$A$2:$B$86,2,FALSE)))</f>
        <v/>
      </c>
      <c r="AP59" s="124"/>
      <c r="AQ59" s="124"/>
      <c r="AR59" s="125"/>
      <c r="AS59" s="123" t="str">
        <f>IF(ISERROR(VLOOKUP(AS$58,Työntekijät!$A$2:$B$86,2,FALSE)),"",(VLOOKUP(AS$58,Työntekijät!$A$2:$B$86,2,FALSE)))</f>
        <v/>
      </c>
      <c r="AT59" s="124"/>
      <c r="AU59" s="124"/>
      <c r="AV59" s="125"/>
      <c r="AW59" s="123" t="str">
        <f>IF(ISERROR(VLOOKUP(AW$58,Työntekijät!$A$2:$B$86,2,FALSE)),"",(VLOOKUP(AW$58,Työntekijät!$A$2:$B$86,2,FALSE)))</f>
        <v/>
      </c>
      <c r="AX59" s="124"/>
      <c r="AY59" s="124"/>
      <c r="AZ59" s="125"/>
      <c r="BA59" s="123" t="str">
        <f>IF(ISERROR(VLOOKUP(BA$58,Työntekijät!$A$2:$B$86,2,FALSE)),"",(VLOOKUP(BA$58,Työntekijät!$A$2:$B$86,2,FALSE)))</f>
        <v/>
      </c>
      <c r="BB59" s="124"/>
      <c r="BC59" s="124"/>
      <c r="BD59" s="125"/>
      <c r="BE59" s="102"/>
      <c r="BF59" s="103"/>
      <c r="BG59" s="103"/>
      <c r="BH59" s="104"/>
    </row>
    <row r="60" spans="1:60">
      <c r="A60" s="78">
        <f>$A$3</f>
        <v>43404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29" t="s">
        <v>134</v>
      </c>
      <c r="F61" s="130"/>
      <c r="G61" s="50" t="s">
        <v>135</v>
      </c>
      <c r="H61" s="51" t="s">
        <v>136</v>
      </c>
      <c r="I61" s="129" t="s">
        <v>134</v>
      </c>
      <c r="J61" s="130"/>
      <c r="K61" s="50" t="s">
        <v>135</v>
      </c>
      <c r="L61" s="51" t="s">
        <v>136</v>
      </c>
      <c r="M61" s="129" t="s">
        <v>134</v>
      </c>
      <c r="N61" s="130"/>
      <c r="O61" s="50" t="s">
        <v>135</v>
      </c>
      <c r="P61" s="51" t="s">
        <v>136</v>
      </c>
      <c r="Q61" s="129" t="s">
        <v>134</v>
      </c>
      <c r="R61" s="130"/>
      <c r="S61" s="50" t="s">
        <v>135</v>
      </c>
      <c r="T61" s="51" t="s">
        <v>136</v>
      </c>
      <c r="U61" s="129" t="s">
        <v>134</v>
      </c>
      <c r="V61" s="130"/>
      <c r="W61" s="50" t="s">
        <v>135</v>
      </c>
      <c r="X61" s="51" t="s">
        <v>136</v>
      </c>
      <c r="Y61" s="129" t="s">
        <v>134</v>
      </c>
      <c r="Z61" s="130"/>
      <c r="AA61" s="50" t="s">
        <v>135</v>
      </c>
      <c r="AB61" s="51" t="s">
        <v>136</v>
      </c>
      <c r="AC61" s="129" t="s">
        <v>134</v>
      </c>
      <c r="AD61" s="130"/>
      <c r="AE61" s="50" t="s">
        <v>135</v>
      </c>
      <c r="AF61" s="51" t="s">
        <v>136</v>
      </c>
      <c r="AG61" s="129" t="s">
        <v>134</v>
      </c>
      <c r="AH61" s="130"/>
      <c r="AI61" s="50" t="s">
        <v>135</v>
      </c>
      <c r="AJ61" s="51" t="s">
        <v>136</v>
      </c>
      <c r="AK61" s="129" t="s">
        <v>134</v>
      </c>
      <c r="AL61" s="130"/>
      <c r="AM61" s="50" t="s">
        <v>135</v>
      </c>
      <c r="AN61" s="51" t="s">
        <v>136</v>
      </c>
      <c r="AO61" s="129" t="s">
        <v>134</v>
      </c>
      <c r="AP61" s="130"/>
      <c r="AQ61" s="50" t="s">
        <v>135</v>
      </c>
      <c r="AR61" s="51" t="s">
        <v>136</v>
      </c>
      <c r="AS61" s="129" t="s">
        <v>134</v>
      </c>
      <c r="AT61" s="130"/>
      <c r="AU61" s="50" t="s">
        <v>135</v>
      </c>
      <c r="AV61" s="51" t="s">
        <v>136</v>
      </c>
      <c r="AW61" s="129" t="s">
        <v>134</v>
      </c>
      <c r="AX61" s="130"/>
      <c r="AY61" s="50" t="s">
        <v>135</v>
      </c>
      <c r="AZ61" s="51" t="s">
        <v>136</v>
      </c>
      <c r="BA61" s="129" t="s">
        <v>134</v>
      </c>
      <c r="BB61" s="130"/>
      <c r="BC61" s="50" t="s">
        <v>135</v>
      </c>
      <c r="BD61" s="51" t="s">
        <v>136</v>
      </c>
      <c r="BE61" s="129" t="s">
        <v>134</v>
      </c>
      <c r="BF61" s="130"/>
      <c r="BG61" s="50" t="s">
        <v>135</v>
      </c>
      <c r="BH61" s="51" t="s">
        <v>136</v>
      </c>
    </row>
    <row r="62" spans="1:60">
      <c r="A62" s="192"/>
      <c r="B62" s="142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29"/>
      <c r="F62" s="130"/>
      <c r="G62" s="50"/>
      <c r="H62" s="51"/>
      <c r="I62" s="129"/>
      <c r="J62" s="130"/>
      <c r="K62" s="50"/>
      <c r="L62" s="51"/>
      <c r="M62" s="129"/>
      <c r="N62" s="130"/>
      <c r="O62" s="50"/>
      <c r="P62" s="51"/>
      <c r="Q62" s="129"/>
      <c r="R62" s="130"/>
      <c r="S62" s="50"/>
      <c r="T62" s="51"/>
      <c r="U62" s="129"/>
      <c r="V62" s="130"/>
      <c r="W62" s="50"/>
      <c r="X62" s="51"/>
      <c r="Y62" s="129"/>
      <c r="Z62" s="130"/>
      <c r="AA62" s="50"/>
      <c r="AB62" s="51"/>
      <c r="AC62" s="129"/>
      <c r="AD62" s="130"/>
      <c r="AE62" s="50"/>
      <c r="AF62" s="51"/>
      <c r="AG62" s="129"/>
      <c r="AH62" s="130"/>
      <c r="AI62" s="50"/>
      <c r="AJ62" s="51"/>
      <c r="AK62" s="129"/>
      <c r="AL62" s="130"/>
      <c r="AM62" s="50"/>
      <c r="AN62" s="51"/>
      <c r="AO62" s="129"/>
      <c r="AP62" s="130"/>
      <c r="AQ62" s="50"/>
      <c r="AR62" s="51"/>
      <c r="AS62" s="129"/>
      <c r="AT62" s="130"/>
      <c r="AU62" s="50"/>
      <c r="AV62" s="51"/>
      <c r="AW62" s="129"/>
      <c r="AX62" s="130"/>
      <c r="AY62" s="50"/>
      <c r="AZ62" s="51"/>
      <c r="BA62" s="129"/>
      <c r="BB62" s="130"/>
      <c r="BC62" s="50"/>
      <c r="BD62" s="51"/>
      <c r="BE62" s="131">
        <f>E62+I62+M62+Q62+U62+Y62+AC62+AG62+AK62+AO62+AS62+AW62+BA62</f>
        <v>0</v>
      </c>
      <c r="BF62" s="13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3"/>
      <c r="C63" s="133" t="s">
        <v>137</v>
      </c>
      <c r="D63" s="134"/>
      <c r="E63" s="135" t="str">
        <f>IF(ISERROR((E62-G62)/(60*H$60/$C62)),"",(E62-G62)/(60*H$60/$C62))</f>
        <v/>
      </c>
      <c r="F63" s="136"/>
      <c r="G63" s="136" t="str">
        <f>IF(ISERROR(H62/(60*H$60/$D62)),"",H62/(60*H$60/$D62))</f>
        <v/>
      </c>
      <c r="H63" s="137"/>
      <c r="I63" s="135" t="str">
        <f>IF(ISERROR((I62-K62)/(60*L$60/$C62)),"",(I62-K62)/(60*L$60/$C62))</f>
        <v/>
      </c>
      <c r="J63" s="136"/>
      <c r="K63" s="136" t="str">
        <f>IF(ISERROR(L62/(60*L$60/$D62)),"",L62/(60*L$60/$D62))</f>
        <v/>
      </c>
      <c r="L63" s="137"/>
      <c r="M63" s="135" t="str">
        <f>IF(ISERROR((M62-O62)/(60*P$60/$C62)),"",(M62-O62)/(60*P$60/$C62))</f>
        <v/>
      </c>
      <c r="N63" s="136"/>
      <c r="O63" s="136" t="str">
        <f>IF(ISERROR(P62/(60*P$60/$D62)),"",P62/(60*P$60/$D62))</f>
        <v/>
      </c>
      <c r="P63" s="137"/>
      <c r="Q63" s="135" t="str">
        <f>IF(ISERROR((Q62-S62)/(60*T$60/$C62)),"",(Q62-S62)/(60*T$60/$C62))</f>
        <v/>
      </c>
      <c r="R63" s="136"/>
      <c r="S63" s="136" t="str">
        <f>IF(ISERROR(T62/(60*T$60/$D62)),"",T62/(60*T$60/$D62))</f>
        <v/>
      </c>
      <c r="T63" s="137"/>
      <c r="U63" s="135" t="str">
        <f>IF(ISERROR((U62-W62)/(60*X$60/$C62)),"",(U62-W62)/(60*X$60/$C62))</f>
        <v/>
      </c>
      <c r="V63" s="136"/>
      <c r="W63" s="136" t="str">
        <f>IF(ISERROR(X62/(60*X$60/$D62)),"",X62/(60*X$60/$D62))</f>
        <v/>
      </c>
      <c r="X63" s="137"/>
      <c r="Y63" s="135" t="str">
        <f>IF(ISERROR((Y62-AA62)/(60*AB$60/$C62)),"",(Y62-AA62)/(60*AB$60/$C62))</f>
        <v/>
      </c>
      <c r="Z63" s="136"/>
      <c r="AA63" s="136" t="str">
        <f>IF(ISERROR(AB62/(60*AB$60/$D62)),"",AB62/(60*AB$60/$D62))</f>
        <v/>
      </c>
      <c r="AB63" s="137"/>
      <c r="AC63" s="135" t="str">
        <f>IF(ISERROR((AC62-AE62)/(60*AF$60/$C62)),"",(AC62-AE62)/(60*AF$60/$C62))</f>
        <v/>
      </c>
      <c r="AD63" s="136"/>
      <c r="AE63" s="136" t="str">
        <f>IF(ISERROR(AF62/(60*AF$60/$D62)),"",AF62/(60*AF$60/$D62))</f>
        <v/>
      </c>
      <c r="AF63" s="137"/>
      <c r="AG63" s="135" t="str">
        <f>IF(ISERROR((AG62-AI62)/(60*AJ$60/$C62)),"",(AG62-AI62)/(60*AJ$60/$C62))</f>
        <v/>
      </c>
      <c r="AH63" s="136"/>
      <c r="AI63" s="136" t="str">
        <f>IF(ISERROR(AJ62/(60*AJ$60/$D62)),"",AJ62/(60*AJ$60/$D62))</f>
        <v/>
      </c>
      <c r="AJ63" s="137"/>
      <c r="AK63" s="135" t="str">
        <f>IF(ISERROR((AK62-AM62)/(60*AN$60/$C62)),"",(AK62-AM62)/(60*AN$60/$C62))</f>
        <v/>
      </c>
      <c r="AL63" s="136"/>
      <c r="AM63" s="136" t="str">
        <f>IF(ISERROR(AN62/(60*AN$60/$D62)),"",AN62/(60*AN$60/$D62))</f>
        <v/>
      </c>
      <c r="AN63" s="137"/>
      <c r="AO63" s="135" t="str">
        <f>IF(ISERROR((AO62-AQ62)/(60*AR$60/$C62)),"",(AO62-AQ62)/(60*AR$60/$C62))</f>
        <v/>
      </c>
      <c r="AP63" s="136"/>
      <c r="AQ63" s="136" t="str">
        <f>IF(ISERROR(AR62/(60*AR$60/$D62)),"",AR62/(60*AR$60/$D62))</f>
        <v/>
      </c>
      <c r="AR63" s="137"/>
      <c r="AS63" s="135" t="str">
        <f>IF(ISERROR((AS62-AU62)/(60*AV$60/$C62)),"",(AS62-AU62)/(60*AV$60/$C62))</f>
        <v/>
      </c>
      <c r="AT63" s="136"/>
      <c r="AU63" s="136" t="str">
        <f>IF(ISERROR(AV62/(60*AV$60/$D62)),"",AV62/(60*AV$60/$D62))</f>
        <v/>
      </c>
      <c r="AV63" s="137"/>
      <c r="AW63" s="135" t="str">
        <f>IF(ISERROR((AW62-AY62)/(60*AZ$60/$C62)),"",(AW62-AY62)/(60*AZ$60/$C62))</f>
        <v/>
      </c>
      <c r="AX63" s="136"/>
      <c r="AY63" s="136" t="str">
        <f>IF(ISERROR(AZ62/(60*AZ$60/$D62)),"",AZ62/(60*AZ$60/$D62))</f>
        <v/>
      </c>
      <c r="AZ63" s="137"/>
      <c r="BA63" s="135" t="str">
        <f>IF(ISERROR((BA62-BC62)/(60*BD$60/$C62)),"",(BA62-BC62)/(60*BD$60/$C62))</f>
        <v/>
      </c>
      <c r="BB63" s="136"/>
      <c r="BC63" s="136" t="str">
        <f>IF(ISERROR(BD62/(60*BD$60/$D62)),"",BD62/(60*BD$60/$D62))</f>
        <v/>
      </c>
      <c r="BD63" s="137"/>
      <c r="BE63" s="138"/>
      <c r="BF63" s="139"/>
      <c r="BG63" s="53"/>
      <c r="BH63" s="54"/>
    </row>
    <row r="64" spans="1:60">
      <c r="A64" s="146"/>
      <c r="B64" s="142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29"/>
      <c r="F64" s="130"/>
      <c r="G64" s="50"/>
      <c r="H64" s="51"/>
      <c r="I64" s="129"/>
      <c r="J64" s="130"/>
      <c r="K64" s="50"/>
      <c r="L64" s="51"/>
      <c r="M64" s="129"/>
      <c r="N64" s="130"/>
      <c r="O64" s="50"/>
      <c r="P64" s="51"/>
      <c r="Q64" s="129"/>
      <c r="R64" s="130"/>
      <c r="S64" s="50"/>
      <c r="T64" s="51"/>
      <c r="U64" s="129"/>
      <c r="V64" s="130"/>
      <c r="W64" s="50"/>
      <c r="X64" s="51"/>
      <c r="Y64" s="129"/>
      <c r="Z64" s="130"/>
      <c r="AA64" s="50"/>
      <c r="AB64" s="51"/>
      <c r="AC64" s="129"/>
      <c r="AD64" s="130"/>
      <c r="AE64" s="50"/>
      <c r="AF64" s="51"/>
      <c r="AG64" s="129"/>
      <c r="AH64" s="130"/>
      <c r="AI64" s="50"/>
      <c r="AJ64" s="51"/>
      <c r="AK64" s="129"/>
      <c r="AL64" s="130"/>
      <c r="AM64" s="50"/>
      <c r="AN64" s="51"/>
      <c r="AO64" s="129"/>
      <c r="AP64" s="130"/>
      <c r="AQ64" s="50"/>
      <c r="AR64" s="51"/>
      <c r="AS64" s="129"/>
      <c r="AT64" s="130"/>
      <c r="AU64" s="50"/>
      <c r="AV64" s="51"/>
      <c r="AW64" s="129"/>
      <c r="AX64" s="130"/>
      <c r="AY64" s="50"/>
      <c r="AZ64" s="51"/>
      <c r="BA64" s="129"/>
      <c r="BB64" s="130"/>
      <c r="BC64" s="50"/>
      <c r="BD64" s="51"/>
      <c r="BE64" s="131">
        <f>E64+I64+M64+Q64+U64+Y64+AC64+AG64+AK64+AO64+AS64+AW64+BA64</f>
        <v>0</v>
      </c>
      <c r="BF64" s="13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6"/>
      <c r="B65" s="143"/>
      <c r="C65" s="133" t="s">
        <v>137</v>
      </c>
      <c r="D65" s="134"/>
      <c r="E65" s="135" t="str">
        <f>IF(ISERROR((E64-G64)/(60*H$60/$C64)),"",(E64-G64)/(60*H$60/$C64))</f>
        <v/>
      </c>
      <c r="F65" s="136"/>
      <c r="G65" s="136" t="str">
        <f>IF(ISERROR(H64/(60*H$60/$D64)),"",H64/(60*H$60/$D64))</f>
        <v/>
      </c>
      <c r="H65" s="137"/>
      <c r="I65" s="135" t="str">
        <f>IF(ISERROR((I64-K64)/(60*L$60/$C64)),"",(I64-K64)/(60*L$60/$C64))</f>
        <v/>
      </c>
      <c r="J65" s="136"/>
      <c r="K65" s="136" t="str">
        <f>IF(ISERROR(L64/(60*L$60/$D64)),"",L64/(60*L$60/$D64))</f>
        <v/>
      </c>
      <c r="L65" s="137"/>
      <c r="M65" s="135" t="str">
        <f>IF(ISERROR((M64-O64)/(60*P$60/$C64)),"",(M64-O64)/(60*P$60/$C64))</f>
        <v/>
      </c>
      <c r="N65" s="136"/>
      <c r="O65" s="136" t="str">
        <f>IF(ISERROR(P64/(60*P$60/$D64)),"",P64/(60*P$60/$D64))</f>
        <v/>
      </c>
      <c r="P65" s="137"/>
      <c r="Q65" s="135" t="str">
        <f>IF(ISERROR((Q64-S64)/(60*T$60/$C64)),"",(Q64-S64)/(60*T$60/$C64))</f>
        <v/>
      </c>
      <c r="R65" s="136"/>
      <c r="S65" s="136" t="str">
        <f>IF(ISERROR(T64/(60*T$60/$D64)),"",T64/(60*T$60/$D64))</f>
        <v/>
      </c>
      <c r="T65" s="137"/>
      <c r="U65" s="135" t="str">
        <f>IF(ISERROR((U64-W64)/(60*X$60/$C64)),"",(U64-W64)/(60*X$60/$C64))</f>
        <v/>
      </c>
      <c r="V65" s="136"/>
      <c r="W65" s="136" t="str">
        <f>IF(ISERROR(X64/(60*X$60/$D64)),"",X64/(60*X$60/$D64))</f>
        <v/>
      </c>
      <c r="X65" s="137"/>
      <c r="Y65" s="135" t="str">
        <f>IF(ISERROR((Y64-AA64)/(60*AB$60/$C64)),"",(Y64-AA64)/(60*AB$60/$C64))</f>
        <v/>
      </c>
      <c r="Z65" s="136"/>
      <c r="AA65" s="136" t="str">
        <f>IF(ISERROR(AB64/(60*AB$60/$D64)),"",AB64/(60*AB$60/$D64))</f>
        <v/>
      </c>
      <c r="AB65" s="137"/>
      <c r="AC65" s="135" t="str">
        <f>IF(ISERROR((AC64-AE64)/(60*AF$60/$C64)),"",(AC64-AE64)/(60*AF$60/$C64))</f>
        <v/>
      </c>
      <c r="AD65" s="136"/>
      <c r="AE65" s="136" t="str">
        <f>IF(ISERROR(AF64/(60*AF$60/$D64)),"",AF64/(60*AF$60/$D64))</f>
        <v/>
      </c>
      <c r="AF65" s="137"/>
      <c r="AG65" s="135" t="str">
        <f>IF(ISERROR((AG64-AI64)/(60*AJ$60/$C64)),"",(AG64-AI64)/(60*AJ$60/$C64))</f>
        <v/>
      </c>
      <c r="AH65" s="136"/>
      <c r="AI65" s="136" t="str">
        <f>IF(ISERROR(AJ64/(60*AJ$60/$D64)),"",AJ64/(60*AJ$60/$D64))</f>
        <v/>
      </c>
      <c r="AJ65" s="137"/>
      <c r="AK65" s="135" t="str">
        <f>IF(ISERROR((AK64-AM64)/(60*AN$60/$C64)),"",(AK64-AM64)/(60*AN$60/$C64))</f>
        <v/>
      </c>
      <c r="AL65" s="136"/>
      <c r="AM65" s="136" t="str">
        <f>IF(ISERROR(AN64/(60*AN$60/$D64)),"",AN64/(60*AN$60/$D64))</f>
        <v/>
      </c>
      <c r="AN65" s="137"/>
      <c r="AO65" s="135" t="str">
        <f>IF(ISERROR((AO64-AQ64)/(60*AR$60/$C64)),"",(AO64-AQ64)/(60*AR$60/$C64))</f>
        <v/>
      </c>
      <c r="AP65" s="136"/>
      <c r="AQ65" s="136" t="str">
        <f>IF(ISERROR(AR64/(60*AR$60/$D64)),"",AR64/(60*AR$60/$D64))</f>
        <v/>
      </c>
      <c r="AR65" s="137"/>
      <c r="AS65" s="135" t="str">
        <f>IF(ISERROR((AS64-AU64)/(60*AV$60/$C64)),"",(AS64-AU64)/(60*AV$60/$C64))</f>
        <v/>
      </c>
      <c r="AT65" s="136"/>
      <c r="AU65" s="136" t="str">
        <f>IF(ISERROR(AV64/(60*AV$60/$D64)),"",AV64/(60*AV$60/$D64))</f>
        <v/>
      </c>
      <c r="AV65" s="137"/>
      <c r="AW65" s="135" t="str">
        <f>IF(ISERROR((AW64-AY64)/(60*AZ$60/$C64)),"",(AW64-AY64)/(60*AZ$60/$C64))</f>
        <v/>
      </c>
      <c r="AX65" s="136"/>
      <c r="AY65" s="136" t="str">
        <f>IF(ISERROR(AZ64/(60*AZ$60/$D64)),"",AZ64/(60*AZ$60/$D64))</f>
        <v/>
      </c>
      <c r="AZ65" s="137"/>
      <c r="BA65" s="135" t="str">
        <f>IF(ISERROR((BA64-BC64)/(60*BD$60/$C64)),"",(BA64-BC64)/(60*BD$60/$C64))</f>
        <v/>
      </c>
      <c r="BB65" s="136"/>
      <c r="BC65" s="136" t="str">
        <f>IF(ISERROR(BD64/(60*BD$60/$D64)),"",BD64/(60*BD$60/$D64))</f>
        <v/>
      </c>
      <c r="BD65" s="137"/>
      <c r="BE65" s="138"/>
      <c r="BF65" s="139"/>
      <c r="BG65" s="53"/>
      <c r="BH65" s="54"/>
    </row>
    <row r="66" spans="1:60">
      <c r="A66" s="146"/>
      <c r="B66" s="142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29"/>
      <c r="F66" s="130"/>
      <c r="G66" s="50"/>
      <c r="H66" s="51"/>
      <c r="I66" s="129"/>
      <c r="J66" s="130"/>
      <c r="K66" s="50"/>
      <c r="L66" s="51"/>
      <c r="M66" s="129"/>
      <c r="N66" s="130"/>
      <c r="O66" s="50"/>
      <c r="P66" s="51"/>
      <c r="Q66" s="129"/>
      <c r="R66" s="130"/>
      <c r="S66" s="50"/>
      <c r="T66" s="51"/>
      <c r="U66" s="129"/>
      <c r="V66" s="130"/>
      <c r="W66" s="50"/>
      <c r="X66" s="51"/>
      <c r="Y66" s="129"/>
      <c r="Z66" s="130"/>
      <c r="AA66" s="50"/>
      <c r="AB66" s="51"/>
      <c r="AC66" s="129"/>
      <c r="AD66" s="130"/>
      <c r="AE66" s="50"/>
      <c r="AF66" s="51"/>
      <c r="AG66" s="129"/>
      <c r="AH66" s="130"/>
      <c r="AI66" s="50"/>
      <c r="AJ66" s="51"/>
      <c r="AK66" s="129"/>
      <c r="AL66" s="130"/>
      <c r="AM66" s="50"/>
      <c r="AN66" s="51"/>
      <c r="AO66" s="129"/>
      <c r="AP66" s="130"/>
      <c r="AQ66" s="50"/>
      <c r="AR66" s="51"/>
      <c r="AS66" s="129"/>
      <c r="AT66" s="130"/>
      <c r="AU66" s="50"/>
      <c r="AV66" s="51"/>
      <c r="AW66" s="129"/>
      <c r="AX66" s="130"/>
      <c r="AY66" s="50"/>
      <c r="AZ66" s="51"/>
      <c r="BA66" s="129"/>
      <c r="BB66" s="130"/>
      <c r="BC66" s="50"/>
      <c r="BD66" s="51"/>
      <c r="BE66" s="131">
        <f>E66+I66+M66+Q66+U66+Y66+AC66+AG66+AK66+AO66+AS66+AW66+BA66</f>
        <v>0</v>
      </c>
      <c r="BF66" s="13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6"/>
      <c r="B67" s="143"/>
      <c r="C67" s="133" t="s">
        <v>137</v>
      </c>
      <c r="D67" s="134"/>
      <c r="E67" s="135" t="str">
        <f>IF(ISERROR((E66-G66)/(60*H$60/$C66)),"",(E66-G66)/(60*H$60/$C66))</f>
        <v/>
      </c>
      <c r="F67" s="136"/>
      <c r="G67" s="136" t="str">
        <f>IF(ISERROR(H66/(60*H$60/$D66)),"",H66/(60*H$60/$D66))</f>
        <v/>
      </c>
      <c r="H67" s="137"/>
      <c r="I67" s="135" t="str">
        <f>IF(ISERROR((I66-K66)/(60*L$60/$C66)),"",(I66-K66)/(60*L$60/$C66))</f>
        <v/>
      </c>
      <c r="J67" s="136"/>
      <c r="K67" s="136" t="str">
        <f>IF(ISERROR(L66/(60*L$60/$D66)),"",L66/(60*L$60/$D66))</f>
        <v/>
      </c>
      <c r="L67" s="137"/>
      <c r="M67" s="135" t="str">
        <f>IF(ISERROR((M66-O66)/(60*P$60/$C66)),"",(M66-O66)/(60*P$60/$C66))</f>
        <v/>
      </c>
      <c r="N67" s="136"/>
      <c r="O67" s="136" t="str">
        <f>IF(ISERROR(P66/(60*P$60/$D66)),"",P66/(60*P$60/$D66))</f>
        <v/>
      </c>
      <c r="P67" s="137"/>
      <c r="Q67" s="135" t="str">
        <f>IF(ISERROR((Q66-S66)/(60*T$60/$C66)),"",(Q66-S66)/(60*T$60/$C66))</f>
        <v/>
      </c>
      <c r="R67" s="136"/>
      <c r="S67" s="136" t="str">
        <f>IF(ISERROR(T66/(60*T$60/$D66)),"",T66/(60*T$60/$D66))</f>
        <v/>
      </c>
      <c r="T67" s="137"/>
      <c r="U67" s="135" t="str">
        <f>IF(ISERROR((U66-W66)/(60*X$60/$C66)),"",(U66-W66)/(60*X$60/$C66))</f>
        <v/>
      </c>
      <c r="V67" s="136"/>
      <c r="W67" s="136" t="str">
        <f>IF(ISERROR(X66/(60*X$60/$D66)),"",X66/(60*X$60/$D66))</f>
        <v/>
      </c>
      <c r="X67" s="137"/>
      <c r="Y67" s="135" t="str">
        <f>IF(ISERROR((Y66-AA66)/(60*AB$60/$C66)),"",(Y66-AA66)/(60*AB$60/$C66))</f>
        <v/>
      </c>
      <c r="Z67" s="136"/>
      <c r="AA67" s="136" t="str">
        <f>IF(ISERROR(AB66/(60*AB$60/$D66)),"",AB66/(60*AB$60/$D66))</f>
        <v/>
      </c>
      <c r="AB67" s="137"/>
      <c r="AC67" s="135" t="str">
        <f>IF(ISERROR((AC66-AE66)/(60*AF$60/$C66)),"",(AC66-AE66)/(60*AF$60/$C66))</f>
        <v/>
      </c>
      <c r="AD67" s="136"/>
      <c r="AE67" s="136" t="str">
        <f>IF(ISERROR(AF66/(60*AF$60/$D66)),"",AF66/(60*AF$60/$D66))</f>
        <v/>
      </c>
      <c r="AF67" s="137"/>
      <c r="AG67" s="135" t="str">
        <f>IF(ISERROR((AG66-AI66)/(60*AJ$60/$C66)),"",(AG66-AI66)/(60*AJ$60/$C66))</f>
        <v/>
      </c>
      <c r="AH67" s="136"/>
      <c r="AI67" s="136" t="str">
        <f>IF(ISERROR(AJ66/(60*AJ$60/$D66)),"",AJ66/(60*AJ$60/$D66))</f>
        <v/>
      </c>
      <c r="AJ67" s="137"/>
      <c r="AK67" s="135" t="str">
        <f>IF(ISERROR((AK66-AM66)/(60*AN$60/$C66)),"",(AK66-AM66)/(60*AN$60/$C66))</f>
        <v/>
      </c>
      <c r="AL67" s="136"/>
      <c r="AM67" s="136" t="str">
        <f>IF(ISERROR(AN66/(60*AN$60/$D66)),"",AN66/(60*AN$60/$D66))</f>
        <v/>
      </c>
      <c r="AN67" s="137"/>
      <c r="AO67" s="135" t="str">
        <f>IF(ISERROR((AO66-AQ66)/(60*AR$60/$C66)),"",(AO66-AQ66)/(60*AR$60/$C66))</f>
        <v/>
      </c>
      <c r="AP67" s="136"/>
      <c r="AQ67" s="136" t="str">
        <f>IF(ISERROR(AR66/(60*AR$60/$D66)),"",AR66/(60*AR$60/$D66))</f>
        <v/>
      </c>
      <c r="AR67" s="137"/>
      <c r="AS67" s="135" t="str">
        <f>IF(ISERROR((AS66-AU66)/(60*AV$60/$C66)),"",(AS66-AU66)/(60*AV$60/$C66))</f>
        <v/>
      </c>
      <c r="AT67" s="136"/>
      <c r="AU67" s="136" t="str">
        <f>IF(ISERROR(AV66/(60*AV$60/$D66)),"",AV66/(60*AV$60/$D66))</f>
        <v/>
      </c>
      <c r="AV67" s="137"/>
      <c r="AW67" s="135" t="str">
        <f>IF(ISERROR((AW66-AY66)/(60*AZ$60/$C66)),"",(AW66-AY66)/(60*AZ$60/$C66))</f>
        <v/>
      </c>
      <c r="AX67" s="136"/>
      <c r="AY67" s="136" t="str">
        <f>IF(ISERROR(AZ66/(60*AZ$60/$D66)),"",AZ66/(60*AZ$60/$D66))</f>
        <v/>
      </c>
      <c r="AZ67" s="137"/>
      <c r="BA67" s="135" t="str">
        <f>IF(ISERROR((BA66-BC66)/(60*BD$60/$C66)),"",(BA66-BC66)/(60*BD$60/$C66))</f>
        <v/>
      </c>
      <c r="BB67" s="136"/>
      <c r="BC67" s="136" t="str">
        <f>IF(ISERROR(BD66/(60*BD$60/$D66)),"",BD66/(60*BD$60/$D66))</f>
        <v/>
      </c>
      <c r="BD67" s="137"/>
      <c r="BE67" s="138"/>
      <c r="BF67" s="139"/>
      <c r="BG67" s="53"/>
      <c r="BH67" s="54"/>
    </row>
    <row r="68" spans="1:60">
      <c r="A68" s="146"/>
      <c r="B68" s="142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29"/>
      <c r="F68" s="130"/>
      <c r="G68" s="50"/>
      <c r="H68" s="51"/>
      <c r="I68" s="129"/>
      <c r="J68" s="130"/>
      <c r="K68" s="50"/>
      <c r="L68" s="51"/>
      <c r="M68" s="129"/>
      <c r="N68" s="130"/>
      <c r="O68" s="50"/>
      <c r="P68" s="51"/>
      <c r="Q68" s="129"/>
      <c r="R68" s="130"/>
      <c r="S68" s="50"/>
      <c r="T68" s="51"/>
      <c r="U68" s="129"/>
      <c r="V68" s="130"/>
      <c r="W68" s="50"/>
      <c r="X68" s="51"/>
      <c r="Y68" s="129"/>
      <c r="Z68" s="130"/>
      <c r="AA68" s="50"/>
      <c r="AB68" s="51"/>
      <c r="AC68" s="129"/>
      <c r="AD68" s="130"/>
      <c r="AE68" s="50"/>
      <c r="AF68" s="51"/>
      <c r="AG68" s="129"/>
      <c r="AH68" s="130"/>
      <c r="AI68" s="50"/>
      <c r="AJ68" s="51"/>
      <c r="AK68" s="129"/>
      <c r="AL68" s="130"/>
      <c r="AM68" s="50"/>
      <c r="AN68" s="51"/>
      <c r="AO68" s="129"/>
      <c r="AP68" s="130"/>
      <c r="AQ68" s="50"/>
      <c r="AR68" s="51"/>
      <c r="AS68" s="129"/>
      <c r="AT68" s="130"/>
      <c r="AU68" s="50"/>
      <c r="AV68" s="51"/>
      <c r="AW68" s="129"/>
      <c r="AX68" s="130"/>
      <c r="AY68" s="50"/>
      <c r="AZ68" s="51"/>
      <c r="BA68" s="129"/>
      <c r="BB68" s="130"/>
      <c r="BC68" s="50"/>
      <c r="BD68" s="51"/>
      <c r="BE68" s="131">
        <f>E68+I68+M68+Q68+U68+Y68+AC68+AG68+AK68+AO68+AS68+AW68+BA68</f>
        <v>0</v>
      </c>
      <c r="BF68" s="13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6"/>
      <c r="B69" s="143"/>
      <c r="C69" s="133" t="s">
        <v>137</v>
      </c>
      <c r="D69" s="134"/>
      <c r="E69" s="135" t="str">
        <f>IF(ISERROR((E68-G68)/(60*H$60/$C68)),"",(E68-G68)/(60*H$60/$C68))</f>
        <v/>
      </c>
      <c r="F69" s="136"/>
      <c r="G69" s="136" t="str">
        <f>IF(ISERROR(H68/(60*H$60/$D68)),"",H68/(60*H$60/$D68))</f>
        <v/>
      </c>
      <c r="H69" s="137"/>
      <c r="I69" s="135" t="str">
        <f>IF(ISERROR((I68-K68)/(60*L$60/$C68)),"",(I68-K68)/(60*L$60/$C68))</f>
        <v/>
      </c>
      <c r="J69" s="136"/>
      <c r="K69" s="136" t="str">
        <f>IF(ISERROR(L68/(60*L$60/$D68)),"",L68/(60*L$60/$D68))</f>
        <v/>
      </c>
      <c r="L69" s="137"/>
      <c r="M69" s="135" t="str">
        <f>IF(ISERROR((M68-O68)/(60*P$60/$C68)),"",(M68-O68)/(60*P$60/$C68))</f>
        <v/>
      </c>
      <c r="N69" s="136"/>
      <c r="O69" s="136" t="str">
        <f>IF(ISERROR(P68/(60*P$60/$D68)),"",P68/(60*P$60/$D68))</f>
        <v/>
      </c>
      <c r="P69" s="137"/>
      <c r="Q69" s="135" t="str">
        <f>IF(ISERROR((Q68-S68)/(60*T$60/$C68)),"",(Q68-S68)/(60*T$60/$C68))</f>
        <v/>
      </c>
      <c r="R69" s="136"/>
      <c r="S69" s="136" t="str">
        <f>IF(ISERROR(T68/(60*T$60/$D68)),"",T68/(60*T$60/$D68))</f>
        <v/>
      </c>
      <c r="T69" s="137"/>
      <c r="U69" s="135" t="str">
        <f>IF(ISERROR((U68-W68)/(60*X$60/$C68)),"",(U68-W68)/(60*X$60/$C68))</f>
        <v/>
      </c>
      <c r="V69" s="136"/>
      <c r="W69" s="136" t="str">
        <f>IF(ISERROR(X68/(60*X$60/$D68)),"",X68/(60*X$60/$D68))</f>
        <v/>
      </c>
      <c r="X69" s="137"/>
      <c r="Y69" s="135" t="str">
        <f>IF(ISERROR((Y68-AA68)/(60*AB$60/$C68)),"",(Y68-AA68)/(60*AB$60/$C68))</f>
        <v/>
      </c>
      <c r="Z69" s="136"/>
      <c r="AA69" s="136" t="str">
        <f>IF(ISERROR(AB68/(60*AB$60/$D68)),"",AB68/(60*AB$60/$D68))</f>
        <v/>
      </c>
      <c r="AB69" s="137"/>
      <c r="AC69" s="135" t="str">
        <f>IF(ISERROR((AC68-AE68)/(60*AF$60/$C68)),"",(AC68-AE68)/(60*AF$60/$C68))</f>
        <v/>
      </c>
      <c r="AD69" s="136"/>
      <c r="AE69" s="136" t="str">
        <f>IF(ISERROR(AF68/(60*AF$60/$D68)),"",AF68/(60*AF$60/$D68))</f>
        <v/>
      </c>
      <c r="AF69" s="137"/>
      <c r="AG69" s="135" t="str">
        <f>IF(ISERROR((AG68-AI68)/(60*AJ$60/$C68)),"",(AG68-AI68)/(60*AJ$60/$C68))</f>
        <v/>
      </c>
      <c r="AH69" s="136"/>
      <c r="AI69" s="136" t="str">
        <f>IF(ISERROR(AJ68/(60*AJ$60/$D68)),"",AJ68/(60*AJ$60/$D68))</f>
        <v/>
      </c>
      <c r="AJ69" s="137"/>
      <c r="AK69" s="135" t="str">
        <f>IF(ISERROR((AK68-AM68)/(60*AN$60/$C68)),"",(AK68-AM68)/(60*AN$60/$C68))</f>
        <v/>
      </c>
      <c r="AL69" s="136"/>
      <c r="AM69" s="136" t="str">
        <f>IF(ISERROR(AN68/(60*AN$60/$D68)),"",AN68/(60*AN$60/$D68))</f>
        <v/>
      </c>
      <c r="AN69" s="137"/>
      <c r="AO69" s="135" t="str">
        <f>IF(ISERROR((AO68-AQ68)/(60*AR$60/$C68)),"",(AO68-AQ68)/(60*AR$60/$C68))</f>
        <v/>
      </c>
      <c r="AP69" s="136"/>
      <c r="AQ69" s="136" t="str">
        <f>IF(ISERROR(AR68/(60*AR$60/$D68)),"",AR68/(60*AR$60/$D68))</f>
        <v/>
      </c>
      <c r="AR69" s="137"/>
      <c r="AS69" s="135" t="str">
        <f>IF(ISERROR((AS68-AU68)/(60*AV$60/$C68)),"",(AS68-AU68)/(60*AV$60/$C68))</f>
        <v/>
      </c>
      <c r="AT69" s="136"/>
      <c r="AU69" s="136" t="str">
        <f>IF(ISERROR(AV68/(60*AV$60/$D68)),"",AV68/(60*AV$60/$D68))</f>
        <v/>
      </c>
      <c r="AV69" s="137"/>
      <c r="AW69" s="135" t="str">
        <f>IF(ISERROR((AW68-AY68)/(60*AZ$60/$C68)),"",(AW68-AY68)/(60*AZ$60/$C68))</f>
        <v/>
      </c>
      <c r="AX69" s="136"/>
      <c r="AY69" s="136" t="str">
        <f>IF(ISERROR(AZ68/(60*AZ$60/$D68)),"",AZ68/(60*AZ$60/$D68))</f>
        <v/>
      </c>
      <c r="AZ69" s="137"/>
      <c r="BA69" s="135" t="str">
        <f>IF(ISERROR((BA68-BC68)/(60*BD$60/$C68)),"",(BA68-BC68)/(60*BD$60/$C68))</f>
        <v/>
      </c>
      <c r="BB69" s="136"/>
      <c r="BC69" s="136" t="str">
        <f>IF(ISERROR(BD68/(60*BD$60/$D68)),"",BD68/(60*BD$60/$D68))</f>
        <v/>
      </c>
      <c r="BD69" s="137"/>
      <c r="BE69" s="138"/>
      <c r="BF69" s="139"/>
      <c r="BG69" s="53"/>
      <c r="BH69" s="54"/>
    </row>
    <row r="70" spans="1:60">
      <c r="A70" s="146"/>
      <c r="B70" s="142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29"/>
      <c r="F70" s="130"/>
      <c r="G70" s="50"/>
      <c r="H70" s="51"/>
      <c r="I70" s="129"/>
      <c r="J70" s="130"/>
      <c r="K70" s="50"/>
      <c r="L70" s="51"/>
      <c r="M70" s="129"/>
      <c r="N70" s="130"/>
      <c r="O70" s="50"/>
      <c r="P70" s="51"/>
      <c r="Q70" s="129"/>
      <c r="R70" s="130"/>
      <c r="S70" s="50"/>
      <c r="T70" s="51"/>
      <c r="U70" s="129"/>
      <c r="V70" s="130"/>
      <c r="W70" s="50"/>
      <c r="X70" s="51"/>
      <c r="Y70" s="129"/>
      <c r="Z70" s="130"/>
      <c r="AA70" s="50"/>
      <c r="AB70" s="51"/>
      <c r="AC70" s="129"/>
      <c r="AD70" s="130"/>
      <c r="AE70" s="50"/>
      <c r="AF70" s="51"/>
      <c r="AG70" s="129"/>
      <c r="AH70" s="130"/>
      <c r="AI70" s="50"/>
      <c r="AJ70" s="51"/>
      <c r="AK70" s="129"/>
      <c r="AL70" s="130"/>
      <c r="AM70" s="50"/>
      <c r="AN70" s="51"/>
      <c r="AO70" s="129"/>
      <c r="AP70" s="130"/>
      <c r="AQ70" s="50"/>
      <c r="AR70" s="51"/>
      <c r="AS70" s="129"/>
      <c r="AT70" s="130"/>
      <c r="AU70" s="50"/>
      <c r="AV70" s="51"/>
      <c r="AW70" s="129"/>
      <c r="AX70" s="130"/>
      <c r="AY70" s="50"/>
      <c r="AZ70" s="51"/>
      <c r="BA70" s="129"/>
      <c r="BB70" s="130"/>
      <c r="BC70" s="50"/>
      <c r="BD70" s="51"/>
      <c r="BE70" s="131">
        <f>E70+I70+M70+Q70+U70+Y70+AC70+AG70+AK70+AO70+AS70+AW70+BA70</f>
        <v>0</v>
      </c>
      <c r="BF70" s="13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6"/>
      <c r="B71" s="143"/>
      <c r="C71" s="133" t="s">
        <v>137</v>
      </c>
      <c r="D71" s="134"/>
      <c r="E71" s="135" t="str">
        <f>IF(ISERROR((E70-G70)/(60*H$60/$C70)),"",(E70-G70)/(60*H$60/$C70))</f>
        <v/>
      </c>
      <c r="F71" s="136"/>
      <c r="G71" s="136" t="str">
        <f>IF(ISERROR(H70/(60*H$60/$D70)),"",H70/(60*H$60/$D70))</f>
        <v/>
      </c>
      <c r="H71" s="137"/>
      <c r="I71" s="135" t="str">
        <f>IF(ISERROR((I70-K70)/(60*L$60/$C70)),"",(I70-K70)/(60*L$60/$C70))</f>
        <v/>
      </c>
      <c r="J71" s="136"/>
      <c r="K71" s="136" t="str">
        <f>IF(ISERROR(L70/(60*L$60/$D70)),"",L70/(60*L$60/$D70))</f>
        <v/>
      </c>
      <c r="L71" s="137"/>
      <c r="M71" s="135" t="str">
        <f>IF(ISERROR((M70-O70)/(60*P$60/$C70)),"",(M70-O70)/(60*P$60/$C70))</f>
        <v/>
      </c>
      <c r="N71" s="136"/>
      <c r="O71" s="136" t="str">
        <f>IF(ISERROR(P70/(60*P$60/$D70)),"",P70/(60*P$60/$D70))</f>
        <v/>
      </c>
      <c r="P71" s="137"/>
      <c r="Q71" s="135" t="str">
        <f>IF(ISERROR((Q70-S70)/(60*T$60/$C70)),"",(Q70-S70)/(60*T$60/$C70))</f>
        <v/>
      </c>
      <c r="R71" s="136"/>
      <c r="S71" s="136" t="str">
        <f>IF(ISERROR(T70/(60*T$60/$D70)),"",T70/(60*T$60/$D70))</f>
        <v/>
      </c>
      <c r="T71" s="137"/>
      <c r="U71" s="135" t="str">
        <f>IF(ISERROR((U70-W70)/(60*X$60/$C70)),"",(U70-W70)/(60*X$60/$C70))</f>
        <v/>
      </c>
      <c r="V71" s="136"/>
      <c r="W71" s="136" t="str">
        <f>IF(ISERROR(X70/(60*X$60/$D70)),"",X70/(60*X$60/$D70))</f>
        <v/>
      </c>
      <c r="X71" s="137"/>
      <c r="Y71" s="135" t="str">
        <f>IF(ISERROR((Y70-AA70)/(60*AB$60/$C70)),"",(Y70-AA70)/(60*AB$60/$C70))</f>
        <v/>
      </c>
      <c r="Z71" s="136"/>
      <c r="AA71" s="136" t="str">
        <f>IF(ISERROR(AB70/(60*AB$60/$D70)),"",AB70/(60*AB$60/$D70))</f>
        <v/>
      </c>
      <c r="AB71" s="137"/>
      <c r="AC71" s="135" t="str">
        <f>IF(ISERROR((AC70-AE70)/(60*AF$60/$C70)),"",(AC70-AE70)/(60*AF$60/$C70))</f>
        <v/>
      </c>
      <c r="AD71" s="136"/>
      <c r="AE71" s="136" t="str">
        <f>IF(ISERROR(AF70/(60*AF$60/$D70)),"",AF70/(60*AF$60/$D70))</f>
        <v/>
      </c>
      <c r="AF71" s="137"/>
      <c r="AG71" s="135" t="str">
        <f>IF(ISERROR((AG70-AI70)/(60*AJ$60/$C70)),"",(AG70-AI70)/(60*AJ$60/$C70))</f>
        <v/>
      </c>
      <c r="AH71" s="136"/>
      <c r="AI71" s="136" t="str">
        <f>IF(ISERROR(AJ70/(60*AJ$60/$D70)),"",AJ70/(60*AJ$60/$D70))</f>
        <v/>
      </c>
      <c r="AJ71" s="137"/>
      <c r="AK71" s="135" t="str">
        <f>IF(ISERROR((AK70-AM70)/(60*AN$60/$C70)),"",(AK70-AM70)/(60*AN$60/$C70))</f>
        <v/>
      </c>
      <c r="AL71" s="136"/>
      <c r="AM71" s="136" t="str">
        <f>IF(ISERROR(AN70/(60*AN$60/$D70)),"",AN70/(60*AN$60/$D70))</f>
        <v/>
      </c>
      <c r="AN71" s="137"/>
      <c r="AO71" s="135" t="str">
        <f>IF(ISERROR((AO70-AQ70)/(60*AR$60/$C70)),"",(AO70-AQ70)/(60*AR$60/$C70))</f>
        <v/>
      </c>
      <c r="AP71" s="136"/>
      <c r="AQ71" s="136" t="str">
        <f>IF(ISERROR(AR70/(60*AR$60/$D70)),"",AR70/(60*AR$60/$D70))</f>
        <v/>
      </c>
      <c r="AR71" s="137"/>
      <c r="AS71" s="135" t="str">
        <f>IF(ISERROR((AS70-AU70)/(60*AV$60/$C70)),"",(AS70-AU70)/(60*AV$60/$C70))</f>
        <v/>
      </c>
      <c r="AT71" s="136"/>
      <c r="AU71" s="136" t="str">
        <f>IF(ISERROR(AV70/(60*AV$60/$D70)),"",AV70/(60*AV$60/$D70))</f>
        <v/>
      </c>
      <c r="AV71" s="137"/>
      <c r="AW71" s="135" t="str">
        <f>IF(ISERROR((AW70-AY70)/(60*AZ$60/$C70)),"",(AW70-AY70)/(60*AZ$60/$C70))</f>
        <v/>
      </c>
      <c r="AX71" s="136"/>
      <c r="AY71" s="136" t="str">
        <f>IF(ISERROR(AZ70/(60*AZ$60/$D70)),"",AZ70/(60*AZ$60/$D70))</f>
        <v/>
      </c>
      <c r="AZ71" s="137"/>
      <c r="BA71" s="135" t="str">
        <f>IF(ISERROR((BA70-BC70)/(60*BD$60/$C70)),"",(BA70-BC70)/(60*BD$60/$C70))</f>
        <v/>
      </c>
      <c r="BB71" s="136"/>
      <c r="BC71" s="136" t="str">
        <f>IF(ISERROR(BD70/(60*BD$60/$D70)),"",BD70/(60*BD$60/$D70))</f>
        <v/>
      </c>
      <c r="BD71" s="137"/>
      <c r="BE71" s="138"/>
      <c r="BF71" s="139"/>
      <c r="BG71" s="53"/>
      <c r="BH71" s="54"/>
    </row>
    <row r="72" spans="1:60">
      <c r="A72" s="146"/>
      <c r="B72" s="142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29"/>
      <c r="F72" s="130"/>
      <c r="G72" s="50"/>
      <c r="H72" s="51"/>
      <c r="I72" s="129"/>
      <c r="J72" s="130"/>
      <c r="K72" s="50"/>
      <c r="L72" s="51"/>
      <c r="M72" s="129"/>
      <c r="N72" s="130"/>
      <c r="O72" s="50"/>
      <c r="P72" s="51"/>
      <c r="Q72" s="129"/>
      <c r="R72" s="130"/>
      <c r="S72" s="50"/>
      <c r="T72" s="51"/>
      <c r="U72" s="129"/>
      <c r="V72" s="130"/>
      <c r="W72" s="50"/>
      <c r="X72" s="51"/>
      <c r="Y72" s="129"/>
      <c r="Z72" s="130"/>
      <c r="AA72" s="50"/>
      <c r="AB72" s="51"/>
      <c r="AC72" s="129"/>
      <c r="AD72" s="130"/>
      <c r="AE72" s="50"/>
      <c r="AF72" s="51"/>
      <c r="AG72" s="129"/>
      <c r="AH72" s="130"/>
      <c r="AI72" s="50"/>
      <c r="AJ72" s="51"/>
      <c r="AK72" s="129"/>
      <c r="AL72" s="130"/>
      <c r="AM72" s="50"/>
      <c r="AN72" s="51"/>
      <c r="AO72" s="129"/>
      <c r="AP72" s="130"/>
      <c r="AQ72" s="50"/>
      <c r="AR72" s="51"/>
      <c r="AS72" s="129"/>
      <c r="AT72" s="130"/>
      <c r="AU72" s="50"/>
      <c r="AV72" s="51"/>
      <c r="AW72" s="129"/>
      <c r="AX72" s="130"/>
      <c r="AY72" s="50"/>
      <c r="AZ72" s="51"/>
      <c r="BA72" s="129"/>
      <c r="BB72" s="130"/>
      <c r="BC72" s="50"/>
      <c r="BD72" s="51"/>
      <c r="BE72" s="131">
        <f>E72+I72+M72+Q72+U72+Y72+AC72+AG72+AK72+AO72+AS72+AW72+BA72</f>
        <v>0</v>
      </c>
      <c r="BF72" s="13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6"/>
      <c r="B73" s="143"/>
      <c r="C73" s="133" t="s">
        <v>137</v>
      </c>
      <c r="D73" s="134"/>
      <c r="E73" s="135" t="str">
        <f>IF(ISERROR((E72-G72)/(60*H$60/$C72)),"",(E72-G72)/(60*H$60/$C72))</f>
        <v/>
      </c>
      <c r="F73" s="136"/>
      <c r="G73" s="136" t="str">
        <f>IF(ISERROR(H72/(60*H$60/$D72)),"",H72/(60*H$60/$D72))</f>
        <v/>
      </c>
      <c r="H73" s="137"/>
      <c r="I73" s="135" t="str">
        <f>IF(ISERROR((I72-K72)/(60*L$60/$C72)),"",(I72-K72)/(60*L$60/$C72))</f>
        <v/>
      </c>
      <c r="J73" s="136"/>
      <c r="K73" s="136" t="str">
        <f>IF(ISERROR(L72/(60*L$60/$D72)),"",L72/(60*L$60/$D72))</f>
        <v/>
      </c>
      <c r="L73" s="137"/>
      <c r="M73" s="135" t="str">
        <f>IF(ISERROR((M72-O72)/(60*P$60/$C72)),"",(M72-O72)/(60*P$60/$C72))</f>
        <v/>
      </c>
      <c r="N73" s="136"/>
      <c r="O73" s="136" t="str">
        <f>IF(ISERROR(P72/(60*P$60/$D72)),"",P72/(60*P$60/$D72))</f>
        <v/>
      </c>
      <c r="P73" s="137"/>
      <c r="Q73" s="135" t="str">
        <f>IF(ISERROR((Q72-S72)/(60*T$60/$C72)),"",(Q72-S72)/(60*T$60/$C72))</f>
        <v/>
      </c>
      <c r="R73" s="136"/>
      <c r="S73" s="136" t="str">
        <f>IF(ISERROR(T72/(60*T$60/$D72)),"",T72/(60*T$60/$D72))</f>
        <v/>
      </c>
      <c r="T73" s="137"/>
      <c r="U73" s="135" t="str">
        <f>IF(ISERROR((U72-W72)/(60*X$60/$C72)),"",(U72-W72)/(60*X$60/$C72))</f>
        <v/>
      </c>
      <c r="V73" s="136"/>
      <c r="W73" s="136" t="str">
        <f>IF(ISERROR(X72/(60*X$60/$D72)),"",X72/(60*X$60/$D72))</f>
        <v/>
      </c>
      <c r="X73" s="137"/>
      <c r="Y73" s="135" t="str">
        <f>IF(ISERROR((Y72-AA72)/(60*AB$60/$C72)),"",(Y72-AA72)/(60*AB$60/$C72))</f>
        <v/>
      </c>
      <c r="Z73" s="136"/>
      <c r="AA73" s="136" t="str">
        <f>IF(ISERROR(AB72/(60*AB$60/$D72)),"",AB72/(60*AB$60/$D72))</f>
        <v/>
      </c>
      <c r="AB73" s="137"/>
      <c r="AC73" s="135" t="str">
        <f>IF(ISERROR((AC72-AE72)/(60*AF$60/$C72)),"",(AC72-AE72)/(60*AF$60/$C72))</f>
        <v/>
      </c>
      <c r="AD73" s="136"/>
      <c r="AE73" s="136" t="str">
        <f>IF(ISERROR(AF72/(60*AF$60/$D72)),"",AF72/(60*AF$60/$D72))</f>
        <v/>
      </c>
      <c r="AF73" s="137"/>
      <c r="AG73" s="135" t="str">
        <f>IF(ISERROR((AG72-AI72)/(60*AJ$60/$C72)),"",(AG72-AI72)/(60*AJ$60/$C72))</f>
        <v/>
      </c>
      <c r="AH73" s="136"/>
      <c r="AI73" s="136" t="str">
        <f>IF(ISERROR(AJ72/(60*AJ$60/$D72)),"",AJ72/(60*AJ$60/$D72))</f>
        <v/>
      </c>
      <c r="AJ73" s="137"/>
      <c r="AK73" s="135" t="str">
        <f>IF(ISERROR((AK72-AM72)/(60*AN$60/$C72)),"",(AK72-AM72)/(60*AN$60/$C72))</f>
        <v/>
      </c>
      <c r="AL73" s="136"/>
      <c r="AM73" s="136" t="str">
        <f>IF(ISERROR(AN72/(60*AN$60/$D72)),"",AN72/(60*AN$60/$D72))</f>
        <v/>
      </c>
      <c r="AN73" s="137"/>
      <c r="AO73" s="135" t="str">
        <f>IF(ISERROR((AO72-AQ72)/(60*AR$60/$C72)),"",(AO72-AQ72)/(60*AR$60/$C72))</f>
        <v/>
      </c>
      <c r="AP73" s="136"/>
      <c r="AQ73" s="136" t="str">
        <f>IF(ISERROR(AR72/(60*AR$60/$D72)),"",AR72/(60*AR$60/$D72))</f>
        <v/>
      </c>
      <c r="AR73" s="137"/>
      <c r="AS73" s="135" t="str">
        <f>IF(ISERROR((AS72-AU72)/(60*AV$60/$C72)),"",(AS72-AU72)/(60*AV$60/$C72))</f>
        <v/>
      </c>
      <c r="AT73" s="136"/>
      <c r="AU73" s="136" t="str">
        <f>IF(ISERROR(AV72/(60*AV$60/$D72)),"",AV72/(60*AV$60/$D72))</f>
        <v/>
      </c>
      <c r="AV73" s="137"/>
      <c r="AW73" s="135" t="str">
        <f>IF(ISERROR((AW72-AY72)/(60*AZ$60/$C72)),"",(AW72-AY72)/(60*AZ$60/$C72))</f>
        <v/>
      </c>
      <c r="AX73" s="136"/>
      <c r="AY73" s="136" t="str">
        <f>IF(ISERROR(AZ72/(60*AZ$60/$D72)),"",AZ72/(60*AZ$60/$D72))</f>
        <v/>
      </c>
      <c r="AZ73" s="137"/>
      <c r="BA73" s="135" t="str">
        <f>IF(ISERROR((BA72-BC72)/(60*BD$60/$C72)),"",(BA72-BC72)/(60*BD$60/$C72))</f>
        <v/>
      </c>
      <c r="BB73" s="136"/>
      <c r="BC73" s="136" t="str">
        <f>IF(ISERROR(BD72/(60*BD$60/$D72)),"",BD72/(60*BD$60/$D72))</f>
        <v/>
      </c>
      <c r="BD73" s="137"/>
      <c r="BE73" s="138"/>
      <c r="BF73" s="139"/>
      <c r="BG73" s="53"/>
      <c r="BH73" s="54"/>
    </row>
    <row r="74" spans="1:60">
      <c r="A74" s="146"/>
      <c r="B74" s="142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29"/>
      <c r="F74" s="130"/>
      <c r="G74" s="50"/>
      <c r="H74" s="51"/>
      <c r="I74" s="129"/>
      <c r="J74" s="130"/>
      <c r="K74" s="50"/>
      <c r="L74" s="51"/>
      <c r="M74" s="129"/>
      <c r="N74" s="130"/>
      <c r="O74" s="50"/>
      <c r="P74" s="51"/>
      <c r="Q74" s="129"/>
      <c r="R74" s="130"/>
      <c r="S74" s="50"/>
      <c r="T74" s="51"/>
      <c r="U74" s="129"/>
      <c r="V74" s="130"/>
      <c r="W74" s="50"/>
      <c r="X74" s="51"/>
      <c r="Y74" s="129"/>
      <c r="Z74" s="130"/>
      <c r="AA74" s="50"/>
      <c r="AB74" s="51"/>
      <c r="AC74" s="129"/>
      <c r="AD74" s="130"/>
      <c r="AE74" s="50"/>
      <c r="AF74" s="51"/>
      <c r="AG74" s="129"/>
      <c r="AH74" s="130"/>
      <c r="AI74" s="50"/>
      <c r="AJ74" s="51"/>
      <c r="AK74" s="129"/>
      <c r="AL74" s="130"/>
      <c r="AM74" s="50"/>
      <c r="AN74" s="51"/>
      <c r="AO74" s="129"/>
      <c r="AP74" s="130"/>
      <c r="AQ74" s="50"/>
      <c r="AR74" s="51"/>
      <c r="AS74" s="129"/>
      <c r="AT74" s="130"/>
      <c r="AU74" s="50"/>
      <c r="AV74" s="51"/>
      <c r="AW74" s="129"/>
      <c r="AX74" s="130"/>
      <c r="AY74" s="50"/>
      <c r="AZ74" s="51"/>
      <c r="BA74" s="129"/>
      <c r="BB74" s="130"/>
      <c r="BC74" s="50"/>
      <c r="BD74" s="51"/>
      <c r="BE74" s="131">
        <f>E74+I74+M74+Q74+U74+Y74+AC74+AG74+AK74+AO74+AS74+AW74+BA74</f>
        <v>0</v>
      </c>
      <c r="BF74" s="13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6"/>
      <c r="B75" s="143"/>
      <c r="C75" s="133" t="s">
        <v>137</v>
      </c>
      <c r="D75" s="134"/>
      <c r="E75" s="135" t="str">
        <f>IF(ISERROR((E74-G74)/(60*H$60/$C74)),"",(E74-G74)/(60*H$60/$C74))</f>
        <v/>
      </c>
      <c r="F75" s="136"/>
      <c r="G75" s="136" t="str">
        <f>IF(ISERROR(H74/(60*H$60/$D74)),"",H74/(60*H$60/$D74))</f>
        <v/>
      </c>
      <c r="H75" s="137"/>
      <c r="I75" s="135" t="str">
        <f>IF(ISERROR((I74-K74)/(60*L$60/$C74)),"",(I74-K74)/(60*L$60/$C74))</f>
        <v/>
      </c>
      <c r="J75" s="136"/>
      <c r="K75" s="136" t="str">
        <f>IF(ISERROR(L74/(60*L$60/$D74)),"",L74/(60*L$60/$D74))</f>
        <v/>
      </c>
      <c r="L75" s="137"/>
      <c r="M75" s="135" t="str">
        <f>IF(ISERROR((M74-O74)/(60*P$60/$C74)),"",(M74-O74)/(60*P$60/$C74))</f>
        <v/>
      </c>
      <c r="N75" s="136"/>
      <c r="O75" s="136" t="str">
        <f>IF(ISERROR(P74/(60*P$60/$D74)),"",P74/(60*P$60/$D74))</f>
        <v/>
      </c>
      <c r="P75" s="137"/>
      <c r="Q75" s="135" t="str">
        <f>IF(ISERROR((Q74-S74)/(60*T$60/$C74)),"",(Q74-S74)/(60*T$60/$C74))</f>
        <v/>
      </c>
      <c r="R75" s="136"/>
      <c r="S75" s="136" t="str">
        <f>IF(ISERROR(T74/(60*T$60/$D74)),"",T74/(60*T$60/$D74))</f>
        <v/>
      </c>
      <c r="T75" s="137"/>
      <c r="U75" s="135" t="str">
        <f>IF(ISERROR((U74-W74)/(60*X$60/$C74)),"",(U74-W74)/(60*X$60/$C74))</f>
        <v/>
      </c>
      <c r="V75" s="136"/>
      <c r="W75" s="136" t="str">
        <f>IF(ISERROR(X74/(60*X$60/$D74)),"",X74/(60*X$60/$D74))</f>
        <v/>
      </c>
      <c r="X75" s="137"/>
      <c r="Y75" s="135" t="str">
        <f>IF(ISERROR((Y74-AA74)/(60*AB$60/$C74)),"",(Y74-AA74)/(60*AB$60/$C74))</f>
        <v/>
      </c>
      <c r="Z75" s="136"/>
      <c r="AA75" s="136" t="str">
        <f>IF(ISERROR(AB74/(60*AB$60/$D74)),"",AB74/(60*AB$60/$D74))</f>
        <v/>
      </c>
      <c r="AB75" s="137"/>
      <c r="AC75" s="135" t="str">
        <f>IF(ISERROR((AC74-AE74)/(60*AF$60/$C74)),"",(AC74-AE74)/(60*AF$60/$C74))</f>
        <v/>
      </c>
      <c r="AD75" s="136"/>
      <c r="AE75" s="136" t="str">
        <f>IF(ISERROR(AF74/(60*AF$60/$D74)),"",AF74/(60*AF$60/$D74))</f>
        <v/>
      </c>
      <c r="AF75" s="137"/>
      <c r="AG75" s="135" t="str">
        <f>IF(ISERROR((AG74-AI74)/(60*AJ$60/$C74)),"",(AG74-AI74)/(60*AJ$60/$C74))</f>
        <v/>
      </c>
      <c r="AH75" s="136"/>
      <c r="AI75" s="136" t="str">
        <f>IF(ISERROR(AJ74/(60*AJ$60/$D74)),"",AJ74/(60*AJ$60/$D74))</f>
        <v/>
      </c>
      <c r="AJ75" s="137"/>
      <c r="AK75" s="135" t="str">
        <f>IF(ISERROR((AK74-AM74)/(60*AN$60/$C74)),"",(AK74-AM74)/(60*AN$60/$C74))</f>
        <v/>
      </c>
      <c r="AL75" s="136"/>
      <c r="AM75" s="136" t="str">
        <f>IF(ISERROR(AN74/(60*AN$60/$D74)),"",AN74/(60*AN$60/$D74))</f>
        <v/>
      </c>
      <c r="AN75" s="137"/>
      <c r="AO75" s="135" t="str">
        <f>IF(ISERROR((AO74-AQ74)/(60*AR$60/$C74)),"",(AO74-AQ74)/(60*AR$60/$C74))</f>
        <v/>
      </c>
      <c r="AP75" s="136"/>
      <c r="AQ75" s="136" t="str">
        <f>IF(ISERROR(AR74/(60*AR$60/$D74)),"",AR74/(60*AR$60/$D74))</f>
        <v/>
      </c>
      <c r="AR75" s="137"/>
      <c r="AS75" s="135" t="str">
        <f>IF(ISERROR((AS74-AU74)/(60*AV$60/$C74)),"",(AS74-AU74)/(60*AV$60/$C74))</f>
        <v/>
      </c>
      <c r="AT75" s="136"/>
      <c r="AU75" s="136" t="str">
        <f>IF(ISERROR(AV74/(60*AV$60/$D74)),"",AV74/(60*AV$60/$D74))</f>
        <v/>
      </c>
      <c r="AV75" s="137"/>
      <c r="AW75" s="135" t="str">
        <f>IF(ISERROR((AW74-AY74)/(60*AZ$60/$C74)),"",(AW74-AY74)/(60*AZ$60/$C74))</f>
        <v/>
      </c>
      <c r="AX75" s="136"/>
      <c r="AY75" s="136" t="str">
        <f>IF(ISERROR(AZ74/(60*AZ$60/$D74)),"",AZ74/(60*AZ$60/$D74))</f>
        <v/>
      </c>
      <c r="AZ75" s="137"/>
      <c r="BA75" s="135" t="str">
        <f>IF(ISERROR((BA74-BC74)/(60*BD$60/$C74)),"",(BA74-BC74)/(60*BD$60/$C74))</f>
        <v/>
      </c>
      <c r="BB75" s="136"/>
      <c r="BC75" s="136" t="str">
        <f>IF(ISERROR(BD74/(60*BD$60/$D74)),"",BD74/(60*BD$60/$D74))</f>
        <v/>
      </c>
      <c r="BD75" s="137"/>
      <c r="BE75" s="138"/>
      <c r="BF75" s="139"/>
      <c r="BG75" s="53"/>
      <c r="BH75" s="54"/>
    </row>
    <row r="76" spans="1:60">
      <c r="A76" s="146"/>
      <c r="B76" s="142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29"/>
      <c r="F76" s="130"/>
      <c r="G76" s="50"/>
      <c r="H76" s="51"/>
      <c r="I76" s="129"/>
      <c r="J76" s="130"/>
      <c r="K76" s="50"/>
      <c r="L76" s="51"/>
      <c r="M76" s="129"/>
      <c r="N76" s="130"/>
      <c r="O76" s="50"/>
      <c r="P76" s="51"/>
      <c r="Q76" s="129"/>
      <c r="R76" s="130"/>
      <c r="S76" s="50"/>
      <c r="T76" s="51"/>
      <c r="U76" s="129"/>
      <c r="V76" s="130"/>
      <c r="W76" s="50"/>
      <c r="X76" s="51"/>
      <c r="Y76" s="129"/>
      <c r="Z76" s="130"/>
      <c r="AA76" s="50"/>
      <c r="AB76" s="51"/>
      <c r="AC76" s="129"/>
      <c r="AD76" s="130"/>
      <c r="AE76" s="50"/>
      <c r="AF76" s="51"/>
      <c r="AG76" s="129"/>
      <c r="AH76" s="130"/>
      <c r="AI76" s="50"/>
      <c r="AJ76" s="51"/>
      <c r="AK76" s="129"/>
      <c r="AL76" s="130"/>
      <c r="AM76" s="50"/>
      <c r="AN76" s="51"/>
      <c r="AO76" s="129"/>
      <c r="AP76" s="130"/>
      <c r="AQ76" s="50"/>
      <c r="AR76" s="51"/>
      <c r="AS76" s="129"/>
      <c r="AT76" s="130"/>
      <c r="AU76" s="50"/>
      <c r="AV76" s="51"/>
      <c r="AW76" s="129"/>
      <c r="AX76" s="130"/>
      <c r="AY76" s="50"/>
      <c r="AZ76" s="51"/>
      <c r="BA76" s="129"/>
      <c r="BB76" s="130"/>
      <c r="BC76" s="50"/>
      <c r="BD76" s="51"/>
      <c r="BE76" s="131">
        <f>E76+I76+M76+Q76+U76+Y76+AC76+AG76+AK76+AO76+AS76+AW76+BA76</f>
        <v>0</v>
      </c>
      <c r="BF76" s="13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6"/>
      <c r="B77" s="143"/>
      <c r="C77" s="133" t="s">
        <v>137</v>
      </c>
      <c r="D77" s="134"/>
      <c r="E77" s="135" t="str">
        <f>IF(ISERROR((E76-G76)/(60*H$60/$C76)),"",(E76-G76)/(60*H$60/$C76))</f>
        <v/>
      </c>
      <c r="F77" s="136"/>
      <c r="G77" s="136" t="str">
        <f>IF(ISERROR(H76/(60*H$60/$D76)),"",H76/(60*H$60/$D76))</f>
        <v/>
      </c>
      <c r="H77" s="137"/>
      <c r="I77" s="135" t="str">
        <f>IF(ISERROR((I76-K76)/(60*L$60/$C76)),"",(I76-K76)/(60*L$60/$C76))</f>
        <v/>
      </c>
      <c r="J77" s="136"/>
      <c r="K77" s="136" t="str">
        <f>IF(ISERROR(L76/(60*L$60/$D76)),"",L76/(60*L$60/$D76))</f>
        <v/>
      </c>
      <c r="L77" s="137"/>
      <c r="M77" s="135" t="str">
        <f>IF(ISERROR((M76-O76)/(60*P$60/$C76)),"",(M76-O76)/(60*P$60/$C76))</f>
        <v/>
      </c>
      <c r="N77" s="136"/>
      <c r="O77" s="136" t="str">
        <f>IF(ISERROR(P76/(60*P$60/$D76)),"",P76/(60*P$60/$D76))</f>
        <v/>
      </c>
      <c r="P77" s="137"/>
      <c r="Q77" s="135" t="str">
        <f>IF(ISERROR((Q76-S76)/(60*T$60/$C76)),"",(Q76-S76)/(60*T$60/$C76))</f>
        <v/>
      </c>
      <c r="R77" s="136"/>
      <c r="S77" s="136" t="str">
        <f>IF(ISERROR(T76/(60*T$60/$D76)),"",T76/(60*T$60/$D76))</f>
        <v/>
      </c>
      <c r="T77" s="137"/>
      <c r="U77" s="135" t="str">
        <f>IF(ISERROR((U76-W76)/(60*X$60/$C76)),"",(U76-W76)/(60*X$60/$C76))</f>
        <v/>
      </c>
      <c r="V77" s="136"/>
      <c r="W77" s="136" t="str">
        <f>IF(ISERROR(X76/(60*X$60/$D76)),"",X76/(60*X$60/$D76))</f>
        <v/>
      </c>
      <c r="X77" s="137"/>
      <c r="Y77" s="135" t="str">
        <f>IF(ISERROR((Y76-AA76)/(60*AB$60/$C76)),"",(Y76-AA76)/(60*AB$60/$C76))</f>
        <v/>
      </c>
      <c r="Z77" s="136"/>
      <c r="AA77" s="136" t="str">
        <f>IF(ISERROR(AB76/(60*AB$60/$D76)),"",AB76/(60*AB$60/$D76))</f>
        <v/>
      </c>
      <c r="AB77" s="137"/>
      <c r="AC77" s="135" t="str">
        <f>IF(ISERROR((AC76-AE76)/(60*AF$60/$C76)),"",(AC76-AE76)/(60*AF$60/$C76))</f>
        <v/>
      </c>
      <c r="AD77" s="136"/>
      <c r="AE77" s="136" t="str">
        <f>IF(ISERROR(AF76/(60*AF$60/$D76)),"",AF76/(60*AF$60/$D76))</f>
        <v/>
      </c>
      <c r="AF77" s="137"/>
      <c r="AG77" s="135" t="str">
        <f>IF(ISERROR((AG76-AI76)/(60*AJ$60/$C76)),"",(AG76-AI76)/(60*AJ$60/$C76))</f>
        <v/>
      </c>
      <c r="AH77" s="136"/>
      <c r="AI77" s="136" t="str">
        <f>IF(ISERROR(AJ76/(60*AJ$60/$D76)),"",AJ76/(60*AJ$60/$D76))</f>
        <v/>
      </c>
      <c r="AJ77" s="137"/>
      <c r="AK77" s="135" t="str">
        <f>IF(ISERROR((AK76-AM76)/(60*AN$60/$C76)),"",(AK76-AM76)/(60*AN$60/$C76))</f>
        <v/>
      </c>
      <c r="AL77" s="136"/>
      <c r="AM77" s="136" t="str">
        <f>IF(ISERROR(AN76/(60*AN$60/$D76)),"",AN76/(60*AN$60/$D76))</f>
        <v/>
      </c>
      <c r="AN77" s="137"/>
      <c r="AO77" s="135" t="str">
        <f>IF(ISERROR((AO76-AQ76)/(60*AR$60/$C76)),"",(AO76-AQ76)/(60*AR$60/$C76))</f>
        <v/>
      </c>
      <c r="AP77" s="136"/>
      <c r="AQ77" s="136" t="str">
        <f>IF(ISERROR(AR76/(60*AR$60/$D76)),"",AR76/(60*AR$60/$D76))</f>
        <v/>
      </c>
      <c r="AR77" s="137"/>
      <c r="AS77" s="135" t="str">
        <f>IF(ISERROR((AS76-AU76)/(60*AV$60/$C76)),"",(AS76-AU76)/(60*AV$60/$C76))</f>
        <v/>
      </c>
      <c r="AT77" s="136"/>
      <c r="AU77" s="136" t="str">
        <f>IF(ISERROR(AV76/(60*AV$60/$D76)),"",AV76/(60*AV$60/$D76))</f>
        <v/>
      </c>
      <c r="AV77" s="137"/>
      <c r="AW77" s="135" t="str">
        <f>IF(ISERROR((AW76-AY76)/(60*AZ$60/$C76)),"",(AW76-AY76)/(60*AZ$60/$C76))</f>
        <v/>
      </c>
      <c r="AX77" s="136"/>
      <c r="AY77" s="136" t="str">
        <f>IF(ISERROR(AZ76/(60*AZ$60/$D76)),"",AZ76/(60*AZ$60/$D76))</f>
        <v/>
      </c>
      <c r="AZ77" s="137"/>
      <c r="BA77" s="135" t="str">
        <f>IF(ISERROR((BA76-BC76)/(60*BD$60/$C76)),"",(BA76-BC76)/(60*BD$60/$C76))</f>
        <v/>
      </c>
      <c r="BB77" s="136"/>
      <c r="BC77" s="136" t="str">
        <f>IF(ISERROR(BD76/(60*BD$60/$D76)),"",BD76/(60*BD$60/$D76))</f>
        <v/>
      </c>
      <c r="BD77" s="137"/>
      <c r="BE77" s="138"/>
      <c r="BF77" s="139"/>
      <c r="BG77" s="53"/>
      <c r="BH77" s="54"/>
    </row>
    <row r="78" spans="1:60">
      <c r="A78" s="146"/>
      <c r="B78" s="142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29"/>
      <c r="F78" s="130"/>
      <c r="G78" s="50"/>
      <c r="H78" s="51"/>
      <c r="I78" s="129"/>
      <c r="J78" s="130"/>
      <c r="K78" s="50"/>
      <c r="L78" s="51"/>
      <c r="M78" s="129"/>
      <c r="N78" s="130"/>
      <c r="O78" s="50"/>
      <c r="P78" s="51"/>
      <c r="Q78" s="129"/>
      <c r="R78" s="130"/>
      <c r="S78" s="50"/>
      <c r="T78" s="51"/>
      <c r="U78" s="129"/>
      <c r="V78" s="130"/>
      <c r="W78" s="50"/>
      <c r="X78" s="51"/>
      <c r="Y78" s="129"/>
      <c r="Z78" s="130"/>
      <c r="AA78" s="50"/>
      <c r="AB78" s="51"/>
      <c r="AC78" s="129"/>
      <c r="AD78" s="130"/>
      <c r="AE78" s="50"/>
      <c r="AF78" s="51"/>
      <c r="AG78" s="129"/>
      <c r="AH78" s="130"/>
      <c r="AI78" s="50"/>
      <c r="AJ78" s="51"/>
      <c r="AK78" s="129"/>
      <c r="AL78" s="130"/>
      <c r="AM78" s="50"/>
      <c r="AN78" s="51"/>
      <c r="AO78" s="129"/>
      <c r="AP78" s="130"/>
      <c r="AQ78" s="50"/>
      <c r="AR78" s="51"/>
      <c r="AS78" s="129"/>
      <c r="AT78" s="130"/>
      <c r="AU78" s="50"/>
      <c r="AV78" s="51"/>
      <c r="AW78" s="129"/>
      <c r="AX78" s="130"/>
      <c r="AY78" s="50"/>
      <c r="AZ78" s="51"/>
      <c r="BA78" s="129"/>
      <c r="BB78" s="130"/>
      <c r="BC78" s="50"/>
      <c r="BD78" s="51"/>
      <c r="BE78" s="131">
        <f>E78+I78+M78+Q78+U78+Y78+AC78+AG78+AK78+AO78+AS78+AW78+BA78</f>
        <v>0</v>
      </c>
      <c r="BF78" s="13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6"/>
      <c r="B79" s="143"/>
      <c r="C79" s="133" t="s">
        <v>137</v>
      </c>
      <c r="D79" s="134"/>
      <c r="E79" s="135" t="str">
        <f>IF(ISERROR((E78-G78)/(60*H$60/$C78)),"",(E78-G78)/(60*H$60/$C78))</f>
        <v/>
      </c>
      <c r="F79" s="136"/>
      <c r="G79" s="136" t="str">
        <f>IF(ISERROR(H78/(60*H$60/$D78)),"",H78/(60*H$60/$D78))</f>
        <v/>
      </c>
      <c r="H79" s="137"/>
      <c r="I79" s="135" t="str">
        <f>IF(ISERROR((I78-K78)/(60*L$60/$C78)),"",(I78-K78)/(60*L$60/$C78))</f>
        <v/>
      </c>
      <c r="J79" s="136"/>
      <c r="K79" s="136" t="str">
        <f>IF(ISERROR(L78/(60*L$60/$D78)),"",L78/(60*L$60/$D78))</f>
        <v/>
      </c>
      <c r="L79" s="137"/>
      <c r="M79" s="135" t="str">
        <f>IF(ISERROR((M78-O78)/(60*P$60/$C78)),"",(M78-O78)/(60*P$60/$C78))</f>
        <v/>
      </c>
      <c r="N79" s="136"/>
      <c r="O79" s="136" t="str">
        <f>IF(ISERROR(P78/(60*P$60/$D78)),"",P78/(60*P$60/$D78))</f>
        <v/>
      </c>
      <c r="P79" s="137"/>
      <c r="Q79" s="135" t="str">
        <f>IF(ISERROR((Q78-S78)/(60*T$60/$C78)),"",(Q78-S78)/(60*T$60/$C78))</f>
        <v/>
      </c>
      <c r="R79" s="136"/>
      <c r="S79" s="136" t="str">
        <f>IF(ISERROR(T78/(60*T$60/$D78)),"",T78/(60*T$60/$D78))</f>
        <v/>
      </c>
      <c r="T79" s="137"/>
      <c r="U79" s="135" t="str">
        <f>IF(ISERROR((U78-W78)/(60*X$60/$C78)),"",(U78-W78)/(60*X$60/$C78))</f>
        <v/>
      </c>
      <c r="V79" s="136"/>
      <c r="W79" s="136" t="str">
        <f>IF(ISERROR(X78/(60*X$60/$D78)),"",X78/(60*X$60/$D78))</f>
        <v/>
      </c>
      <c r="X79" s="137"/>
      <c r="Y79" s="135" t="str">
        <f>IF(ISERROR((Y78-AA78)/(60*AB$60/$C78)),"",(Y78-AA78)/(60*AB$60/$C78))</f>
        <v/>
      </c>
      <c r="Z79" s="136"/>
      <c r="AA79" s="136" t="str">
        <f>IF(ISERROR(AB78/(60*AB$60/$D78)),"",AB78/(60*AB$60/$D78))</f>
        <v/>
      </c>
      <c r="AB79" s="137"/>
      <c r="AC79" s="135" t="str">
        <f>IF(ISERROR((AC78-AE78)/(60*AF$60/$C78)),"",(AC78-AE78)/(60*AF$60/$C78))</f>
        <v/>
      </c>
      <c r="AD79" s="136"/>
      <c r="AE79" s="136" t="str">
        <f>IF(ISERROR(AF78/(60*AF$60/$D78)),"",AF78/(60*AF$60/$D78))</f>
        <v/>
      </c>
      <c r="AF79" s="137"/>
      <c r="AG79" s="135" t="str">
        <f>IF(ISERROR((AG78-AI78)/(60*AJ$60/$C78)),"",(AG78-AI78)/(60*AJ$60/$C78))</f>
        <v/>
      </c>
      <c r="AH79" s="136"/>
      <c r="AI79" s="136" t="str">
        <f>IF(ISERROR(AJ78/(60*AJ$60/$D78)),"",AJ78/(60*AJ$60/$D78))</f>
        <v/>
      </c>
      <c r="AJ79" s="137"/>
      <c r="AK79" s="135" t="str">
        <f>IF(ISERROR((AK78-AM78)/(60*AN$60/$C78)),"",(AK78-AM78)/(60*AN$60/$C78))</f>
        <v/>
      </c>
      <c r="AL79" s="136"/>
      <c r="AM79" s="136" t="str">
        <f>IF(ISERROR(AN78/(60*AN$60/$D78)),"",AN78/(60*AN$60/$D78))</f>
        <v/>
      </c>
      <c r="AN79" s="137"/>
      <c r="AO79" s="135" t="str">
        <f>IF(ISERROR((AO78-AQ78)/(60*AR$60/$C78)),"",(AO78-AQ78)/(60*AR$60/$C78))</f>
        <v/>
      </c>
      <c r="AP79" s="136"/>
      <c r="AQ79" s="136" t="str">
        <f>IF(ISERROR(AR78/(60*AR$60/$D78)),"",AR78/(60*AR$60/$D78))</f>
        <v/>
      </c>
      <c r="AR79" s="137"/>
      <c r="AS79" s="135" t="str">
        <f>IF(ISERROR((AS78-AU78)/(60*AV$60/$C78)),"",(AS78-AU78)/(60*AV$60/$C78))</f>
        <v/>
      </c>
      <c r="AT79" s="136"/>
      <c r="AU79" s="136" t="str">
        <f>IF(ISERROR(AV78/(60*AV$60/$D78)),"",AV78/(60*AV$60/$D78))</f>
        <v/>
      </c>
      <c r="AV79" s="137"/>
      <c r="AW79" s="135" t="str">
        <f>IF(ISERROR((AW78-AY78)/(60*AZ$60/$C78)),"",(AW78-AY78)/(60*AZ$60/$C78))</f>
        <v/>
      </c>
      <c r="AX79" s="136"/>
      <c r="AY79" s="136" t="str">
        <f>IF(ISERROR(AZ78/(60*AZ$60/$D78)),"",AZ78/(60*AZ$60/$D78))</f>
        <v/>
      </c>
      <c r="AZ79" s="137"/>
      <c r="BA79" s="135" t="str">
        <f>IF(ISERROR((BA78-BC78)/(60*BD$60/$C78)),"",(BA78-BC78)/(60*BD$60/$C78))</f>
        <v/>
      </c>
      <c r="BB79" s="136"/>
      <c r="BC79" s="136" t="str">
        <f>IF(ISERROR(BD78/(60*BD$60/$D78)),"",BD78/(60*BD$60/$D78))</f>
        <v/>
      </c>
      <c r="BD79" s="137"/>
      <c r="BE79" s="138"/>
      <c r="BF79" s="139"/>
      <c r="BG79" s="53"/>
      <c r="BH79" s="54"/>
    </row>
    <row r="80" spans="1:60">
      <c r="A80" s="146"/>
      <c r="B80" s="142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29"/>
      <c r="F80" s="130"/>
      <c r="G80" s="50"/>
      <c r="H80" s="51"/>
      <c r="I80" s="129"/>
      <c r="J80" s="130"/>
      <c r="K80" s="50"/>
      <c r="L80" s="51"/>
      <c r="M80" s="129"/>
      <c r="N80" s="130"/>
      <c r="O80" s="50"/>
      <c r="P80" s="51"/>
      <c r="Q80" s="129"/>
      <c r="R80" s="130"/>
      <c r="S80" s="50"/>
      <c r="T80" s="51"/>
      <c r="U80" s="129"/>
      <c r="V80" s="130"/>
      <c r="W80" s="50"/>
      <c r="X80" s="51"/>
      <c r="Y80" s="129"/>
      <c r="Z80" s="130"/>
      <c r="AA80" s="50"/>
      <c r="AB80" s="51"/>
      <c r="AC80" s="129"/>
      <c r="AD80" s="130"/>
      <c r="AE80" s="50"/>
      <c r="AF80" s="51"/>
      <c r="AG80" s="129"/>
      <c r="AH80" s="130"/>
      <c r="AI80" s="50"/>
      <c r="AJ80" s="51"/>
      <c r="AK80" s="129"/>
      <c r="AL80" s="130"/>
      <c r="AM80" s="50"/>
      <c r="AN80" s="51"/>
      <c r="AO80" s="129"/>
      <c r="AP80" s="130"/>
      <c r="AQ80" s="50"/>
      <c r="AR80" s="51"/>
      <c r="AS80" s="129"/>
      <c r="AT80" s="130"/>
      <c r="AU80" s="50"/>
      <c r="AV80" s="51"/>
      <c r="AW80" s="129"/>
      <c r="AX80" s="130"/>
      <c r="AY80" s="50"/>
      <c r="AZ80" s="51"/>
      <c r="BA80" s="129"/>
      <c r="BB80" s="130"/>
      <c r="BC80" s="50"/>
      <c r="BD80" s="51"/>
      <c r="BE80" s="131">
        <f>E80+I80+M80+Q80+U80+Y80+AC80+AG80+AK80+AO80+AS80+AW80+BA80</f>
        <v>0</v>
      </c>
      <c r="BF80" s="13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6"/>
      <c r="B81" s="143"/>
      <c r="C81" s="133" t="s">
        <v>137</v>
      </c>
      <c r="D81" s="134"/>
      <c r="E81" s="135" t="str">
        <f>IF(ISERROR((E80-G80)/(60*H$60/$C80)),"",(E80-G80)/(60*H$60/$C80))</f>
        <v/>
      </c>
      <c r="F81" s="136"/>
      <c r="G81" s="136" t="str">
        <f>IF(ISERROR(H80/(60*H$60/$D80)),"",H80/(60*H$60/$D80))</f>
        <v/>
      </c>
      <c r="H81" s="137"/>
      <c r="I81" s="135" t="str">
        <f>IF(ISERROR((I80-K80)/(60*L$60/$C80)),"",(I80-K80)/(60*L$60/$C80))</f>
        <v/>
      </c>
      <c r="J81" s="136"/>
      <c r="K81" s="136" t="str">
        <f>IF(ISERROR(L80/(60*L$60/$D80)),"",L80/(60*L$60/$D80))</f>
        <v/>
      </c>
      <c r="L81" s="137"/>
      <c r="M81" s="135" t="str">
        <f>IF(ISERROR((M80-O80)/(60*P$60/$C80)),"",(M80-O80)/(60*P$60/$C80))</f>
        <v/>
      </c>
      <c r="N81" s="136"/>
      <c r="O81" s="136" t="str">
        <f>IF(ISERROR(P80/(60*P$60/$D80)),"",P80/(60*P$60/$D80))</f>
        <v/>
      </c>
      <c r="P81" s="137"/>
      <c r="Q81" s="135" t="str">
        <f>IF(ISERROR((Q80-S80)/(60*T$60/$C80)),"",(Q80-S80)/(60*T$60/$C80))</f>
        <v/>
      </c>
      <c r="R81" s="136"/>
      <c r="S81" s="136" t="str">
        <f>IF(ISERROR(T80/(60*T$60/$D80)),"",T80/(60*T$60/$D80))</f>
        <v/>
      </c>
      <c r="T81" s="137"/>
      <c r="U81" s="135" t="str">
        <f>IF(ISERROR((U80-W80)/(60*X$60/$C80)),"",(U80-W80)/(60*X$60/$C80))</f>
        <v/>
      </c>
      <c r="V81" s="136"/>
      <c r="W81" s="136" t="str">
        <f>IF(ISERROR(X80/(60*X$60/$D80)),"",X80/(60*X$60/$D80))</f>
        <v/>
      </c>
      <c r="X81" s="137"/>
      <c r="Y81" s="135" t="str">
        <f>IF(ISERROR((Y80-AA80)/(60*AB$60/$C80)),"",(Y80-AA80)/(60*AB$60/$C80))</f>
        <v/>
      </c>
      <c r="Z81" s="136"/>
      <c r="AA81" s="136" t="str">
        <f>IF(ISERROR(AB80/(60*AB$60/$D80)),"",AB80/(60*AB$60/$D80))</f>
        <v/>
      </c>
      <c r="AB81" s="137"/>
      <c r="AC81" s="135" t="str">
        <f>IF(ISERROR((AC80-AE80)/(60*AF$60/$C80)),"",(AC80-AE80)/(60*AF$60/$C80))</f>
        <v/>
      </c>
      <c r="AD81" s="136"/>
      <c r="AE81" s="136" t="str">
        <f>IF(ISERROR(AF80/(60*AF$60/$D80)),"",AF80/(60*AF$60/$D80))</f>
        <v/>
      </c>
      <c r="AF81" s="137"/>
      <c r="AG81" s="135" t="str">
        <f>IF(ISERROR((AG80-AI80)/(60*AJ$60/$C80)),"",(AG80-AI80)/(60*AJ$60/$C80))</f>
        <v/>
      </c>
      <c r="AH81" s="136"/>
      <c r="AI81" s="136" t="str">
        <f>IF(ISERROR(AJ80/(60*AJ$60/$D80)),"",AJ80/(60*AJ$60/$D80))</f>
        <v/>
      </c>
      <c r="AJ81" s="137"/>
      <c r="AK81" s="135" t="str">
        <f>IF(ISERROR((AK80-AM80)/(60*AN$60/$C80)),"",(AK80-AM80)/(60*AN$60/$C80))</f>
        <v/>
      </c>
      <c r="AL81" s="136"/>
      <c r="AM81" s="136" t="str">
        <f>IF(ISERROR(AN80/(60*AN$60/$D80)),"",AN80/(60*AN$60/$D80))</f>
        <v/>
      </c>
      <c r="AN81" s="137"/>
      <c r="AO81" s="135" t="str">
        <f>IF(ISERROR((AO80-AQ80)/(60*AR$60/$C80)),"",(AO80-AQ80)/(60*AR$60/$C80))</f>
        <v/>
      </c>
      <c r="AP81" s="136"/>
      <c r="AQ81" s="136" t="str">
        <f>IF(ISERROR(AR80/(60*AR$60/$D80)),"",AR80/(60*AR$60/$D80))</f>
        <v/>
      </c>
      <c r="AR81" s="137"/>
      <c r="AS81" s="135" t="str">
        <f>IF(ISERROR((AS80-AU80)/(60*AV$60/$C80)),"",(AS80-AU80)/(60*AV$60/$C80))</f>
        <v/>
      </c>
      <c r="AT81" s="136"/>
      <c r="AU81" s="136" t="str">
        <f>IF(ISERROR(AV80/(60*AV$60/$D80)),"",AV80/(60*AV$60/$D80))</f>
        <v/>
      </c>
      <c r="AV81" s="137"/>
      <c r="AW81" s="135" t="str">
        <f>IF(ISERROR((AW80-AY80)/(60*AZ$60/$C80)),"",(AW80-AY80)/(60*AZ$60/$C80))</f>
        <v/>
      </c>
      <c r="AX81" s="136"/>
      <c r="AY81" s="136" t="str">
        <f>IF(ISERROR(AZ80/(60*AZ$60/$D80)),"",AZ80/(60*AZ$60/$D80))</f>
        <v/>
      </c>
      <c r="AZ81" s="137"/>
      <c r="BA81" s="135" t="str">
        <f>IF(ISERROR((BA80-BC80)/(60*BD$60/$C80)),"",(BA80-BC80)/(60*BD$60/$C80))</f>
        <v/>
      </c>
      <c r="BB81" s="136"/>
      <c r="BC81" s="136" t="str">
        <f>IF(ISERROR(BD80/(60*BD$60/$D80)),"",BD80/(60*BD$60/$D80))</f>
        <v/>
      </c>
      <c r="BD81" s="137"/>
      <c r="BE81" s="138"/>
      <c r="BF81" s="139"/>
      <c r="BG81" s="53"/>
      <c r="BH81" s="54"/>
    </row>
    <row r="82" spans="1:60">
      <c r="A82" s="146"/>
      <c r="B82" s="142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29"/>
      <c r="F82" s="130"/>
      <c r="G82" s="50"/>
      <c r="H82" s="51"/>
      <c r="I82" s="129"/>
      <c r="J82" s="130"/>
      <c r="K82" s="50"/>
      <c r="L82" s="51"/>
      <c r="M82" s="129"/>
      <c r="N82" s="130"/>
      <c r="O82" s="50"/>
      <c r="P82" s="51"/>
      <c r="Q82" s="129"/>
      <c r="R82" s="130"/>
      <c r="S82" s="50"/>
      <c r="T82" s="51"/>
      <c r="U82" s="129"/>
      <c r="V82" s="130"/>
      <c r="W82" s="50"/>
      <c r="X82" s="51"/>
      <c r="Y82" s="129"/>
      <c r="Z82" s="130"/>
      <c r="AA82" s="50"/>
      <c r="AB82" s="51"/>
      <c r="AC82" s="129"/>
      <c r="AD82" s="130"/>
      <c r="AE82" s="50"/>
      <c r="AF82" s="51"/>
      <c r="AG82" s="129"/>
      <c r="AH82" s="130"/>
      <c r="AI82" s="50"/>
      <c r="AJ82" s="51"/>
      <c r="AK82" s="129"/>
      <c r="AL82" s="130"/>
      <c r="AM82" s="50"/>
      <c r="AN82" s="51"/>
      <c r="AO82" s="129"/>
      <c r="AP82" s="130"/>
      <c r="AQ82" s="50"/>
      <c r="AR82" s="51"/>
      <c r="AS82" s="129"/>
      <c r="AT82" s="130"/>
      <c r="AU82" s="50"/>
      <c r="AV82" s="51"/>
      <c r="AW82" s="129"/>
      <c r="AX82" s="130"/>
      <c r="AY82" s="50"/>
      <c r="AZ82" s="51"/>
      <c r="BA82" s="129"/>
      <c r="BB82" s="130"/>
      <c r="BC82" s="50"/>
      <c r="BD82" s="51"/>
      <c r="BE82" s="131">
        <f>E82+I82+M82+Q82+U82+Y82+AC82+AG82+AK82+AO82+AS82+AW82+BA82</f>
        <v>0</v>
      </c>
      <c r="BF82" s="13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6"/>
      <c r="B83" s="143"/>
      <c r="C83" s="133" t="s">
        <v>137</v>
      </c>
      <c r="D83" s="134"/>
      <c r="E83" s="135" t="str">
        <f>IF(ISERROR((E82-G82)/(60*H$60/$C82)),"",(E82-G82)/(60*H$60/$C82))</f>
        <v/>
      </c>
      <c r="F83" s="136"/>
      <c r="G83" s="136" t="str">
        <f>IF(ISERROR(H82/(60*H$60/$D82)),"",H82/(60*H$60/$D82))</f>
        <v/>
      </c>
      <c r="H83" s="137"/>
      <c r="I83" s="135" t="str">
        <f>IF(ISERROR((I82-K82)/(60*L$60/$C82)),"",(I82-K82)/(60*L$60/$C82))</f>
        <v/>
      </c>
      <c r="J83" s="136"/>
      <c r="K83" s="136" t="str">
        <f>IF(ISERROR(L82/(60*L$60/$D82)),"",L82/(60*L$60/$D82))</f>
        <v/>
      </c>
      <c r="L83" s="137"/>
      <c r="M83" s="135" t="str">
        <f>IF(ISERROR((M82-O82)/(60*P$60/$C82)),"",(M82-O82)/(60*P$60/$C82))</f>
        <v/>
      </c>
      <c r="N83" s="136"/>
      <c r="O83" s="136" t="str">
        <f>IF(ISERROR(P82/(60*P$60/$D82)),"",P82/(60*P$60/$D82))</f>
        <v/>
      </c>
      <c r="P83" s="137"/>
      <c r="Q83" s="135" t="str">
        <f>IF(ISERROR((Q82-S82)/(60*T$60/$C82)),"",(Q82-S82)/(60*T$60/$C82))</f>
        <v/>
      </c>
      <c r="R83" s="136"/>
      <c r="S83" s="136" t="str">
        <f>IF(ISERROR(T82/(60*T$60/$D82)),"",T82/(60*T$60/$D82))</f>
        <v/>
      </c>
      <c r="T83" s="137"/>
      <c r="U83" s="135" t="str">
        <f>IF(ISERROR((U82-W82)/(60*X$60/$C82)),"",(U82-W82)/(60*X$60/$C82))</f>
        <v/>
      </c>
      <c r="V83" s="136"/>
      <c r="W83" s="136" t="str">
        <f>IF(ISERROR(X82/(60*X$60/$D82)),"",X82/(60*X$60/$D82))</f>
        <v/>
      </c>
      <c r="X83" s="137"/>
      <c r="Y83" s="135" t="str">
        <f>IF(ISERROR((Y82-AA82)/(60*AB$60/$C82)),"",(Y82-AA82)/(60*AB$60/$C82))</f>
        <v/>
      </c>
      <c r="Z83" s="136"/>
      <c r="AA83" s="136" t="str">
        <f>IF(ISERROR(AB82/(60*AB$60/$D82)),"",AB82/(60*AB$60/$D82))</f>
        <v/>
      </c>
      <c r="AB83" s="137"/>
      <c r="AC83" s="135" t="str">
        <f>IF(ISERROR((AC82-AE82)/(60*AF$60/$C82)),"",(AC82-AE82)/(60*AF$60/$C82))</f>
        <v/>
      </c>
      <c r="AD83" s="136"/>
      <c r="AE83" s="136" t="str">
        <f>IF(ISERROR(AF82/(60*AF$60/$D82)),"",AF82/(60*AF$60/$D82))</f>
        <v/>
      </c>
      <c r="AF83" s="137"/>
      <c r="AG83" s="135" t="str">
        <f>IF(ISERROR((AG82-AI82)/(60*AJ$60/$C82)),"",(AG82-AI82)/(60*AJ$60/$C82))</f>
        <v/>
      </c>
      <c r="AH83" s="136"/>
      <c r="AI83" s="136" t="str">
        <f>IF(ISERROR(AJ82/(60*AJ$60/$D82)),"",AJ82/(60*AJ$60/$D82))</f>
        <v/>
      </c>
      <c r="AJ83" s="137"/>
      <c r="AK83" s="135" t="str">
        <f>IF(ISERROR((AK82-AM82)/(60*AN$60/$C82)),"",(AK82-AM82)/(60*AN$60/$C82))</f>
        <v/>
      </c>
      <c r="AL83" s="136"/>
      <c r="AM83" s="136" t="str">
        <f>IF(ISERROR(AN82/(60*AN$60/$D82)),"",AN82/(60*AN$60/$D82))</f>
        <v/>
      </c>
      <c r="AN83" s="137"/>
      <c r="AO83" s="135" t="str">
        <f>IF(ISERROR((AO82-AQ82)/(60*AR$60/$C82)),"",(AO82-AQ82)/(60*AR$60/$C82))</f>
        <v/>
      </c>
      <c r="AP83" s="136"/>
      <c r="AQ83" s="136" t="str">
        <f>IF(ISERROR(AR82/(60*AR$60/$D82)),"",AR82/(60*AR$60/$D82))</f>
        <v/>
      </c>
      <c r="AR83" s="137"/>
      <c r="AS83" s="135" t="str">
        <f>IF(ISERROR((AS82-AU82)/(60*AV$60/$C82)),"",(AS82-AU82)/(60*AV$60/$C82))</f>
        <v/>
      </c>
      <c r="AT83" s="136"/>
      <c r="AU83" s="136" t="str">
        <f>IF(ISERROR(AV82/(60*AV$60/$D82)),"",AV82/(60*AV$60/$D82))</f>
        <v/>
      </c>
      <c r="AV83" s="137"/>
      <c r="AW83" s="135" t="str">
        <f>IF(ISERROR((AW82-AY82)/(60*AZ$60/$C82)),"",(AW82-AY82)/(60*AZ$60/$C82))</f>
        <v/>
      </c>
      <c r="AX83" s="136"/>
      <c r="AY83" s="136" t="str">
        <f>IF(ISERROR(AZ82/(60*AZ$60/$D82)),"",AZ82/(60*AZ$60/$D82))</f>
        <v/>
      </c>
      <c r="AZ83" s="137"/>
      <c r="BA83" s="135" t="str">
        <f>IF(ISERROR((BA82-BC82)/(60*BD$60/$C82)),"",(BA82-BC82)/(60*BD$60/$C82))</f>
        <v/>
      </c>
      <c r="BB83" s="136"/>
      <c r="BC83" s="136" t="str">
        <f>IF(ISERROR(BD82/(60*BD$60/$D82)),"",BD82/(60*BD$60/$D82))</f>
        <v/>
      </c>
      <c r="BD83" s="137"/>
      <c r="BE83" s="138"/>
      <c r="BF83" s="139"/>
      <c r="BG83" s="53"/>
      <c r="BH83" s="54"/>
    </row>
    <row r="84" spans="1:60">
      <c r="A84" s="146"/>
      <c r="B84" s="142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29"/>
      <c r="F84" s="130"/>
      <c r="G84" s="50"/>
      <c r="H84" s="51"/>
      <c r="I84" s="129"/>
      <c r="J84" s="130"/>
      <c r="K84" s="50"/>
      <c r="L84" s="51"/>
      <c r="M84" s="129"/>
      <c r="N84" s="130"/>
      <c r="O84" s="50"/>
      <c r="P84" s="51"/>
      <c r="Q84" s="129"/>
      <c r="R84" s="130"/>
      <c r="S84" s="50"/>
      <c r="T84" s="51"/>
      <c r="U84" s="129"/>
      <c r="V84" s="130"/>
      <c r="W84" s="50"/>
      <c r="X84" s="51"/>
      <c r="Y84" s="129"/>
      <c r="Z84" s="130"/>
      <c r="AA84" s="50"/>
      <c r="AB84" s="51"/>
      <c r="AC84" s="129"/>
      <c r="AD84" s="130"/>
      <c r="AE84" s="50"/>
      <c r="AF84" s="51"/>
      <c r="AG84" s="129"/>
      <c r="AH84" s="130"/>
      <c r="AI84" s="50"/>
      <c r="AJ84" s="51"/>
      <c r="AK84" s="129"/>
      <c r="AL84" s="130"/>
      <c r="AM84" s="50"/>
      <c r="AN84" s="51"/>
      <c r="AO84" s="129"/>
      <c r="AP84" s="130"/>
      <c r="AQ84" s="50"/>
      <c r="AR84" s="51"/>
      <c r="AS84" s="129"/>
      <c r="AT84" s="130"/>
      <c r="AU84" s="50"/>
      <c r="AV84" s="51"/>
      <c r="AW84" s="129"/>
      <c r="AX84" s="130"/>
      <c r="AY84" s="50"/>
      <c r="AZ84" s="51"/>
      <c r="BA84" s="129"/>
      <c r="BB84" s="130"/>
      <c r="BC84" s="50"/>
      <c r="BD84" s="51"/>
      <c r="BE84" s="131">
        <f>E84+I84+M84+Q84+U84+Y84+AC84+AG84+AK84+AO84+AS84+AW84+BA84</f>
        <v>0</v>
      </c>
      <c r="BF84" s="13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6"/>
      <c r="B85" s="143"/>
      <c r="C85" s="133" t="s">
        <v>137</v>
      </c>
      <c r="D85" s="134"/>
      <c r="E85" s="135" t="str">
        <f>IF(ISERROR((E84-G84)/(60*H$60/$C84)),"",(E84-G84)/(60*H$60/$C84))</f>
        <v/>
      </c>
      <c r="F85" s="136"/>
      <c r="G85" s="136" t="str">
        <f>IF(ISERROR(H84/(60*H$60/$D84)),"",H84/(60*H$60/$D84))</f>
        <v/>
      </c>
      <c r="H85" s="137"/>
      <c r="I85" s="135" t="str">
        <f>IF(ISERROR((I84-K84)/(60*L$60/$C84)),"",(I84-K84)/(60*L$60/$C84))</f>
        <v/>
      </c>
      <c r="J85" s="136"/>
      <c r="K85" s="136" t="str">
        <f>IF(ISERROR(L84/(60*L$60/$D84)),"",L84/(60*L$60/$D84))</f>
        <v/>
      </c>
      <c r="L85" s="137"/>
      <c r="M85" s="135" t="str">
        <f>IF(ISERROR((M84-O84)/(60*P$60/$C84)),"",(M84-O84)/(60*P$60/$C84))</f>
        <v/>
      </c>
      <c r="N85" s="136"/>
      <c r="O85" s="136" t="str">
        <f>IF(ISERROR(P84/(60*P$60/$D84)),"",P84/(60*P$60/$D84))</f>
        <v/>
      </c>
      <c r="P85" s="137"/>
      <c r="Q85" s="135" t="str">
        <f>IF(ISERROR((Q84-S84)/(60*T$60/$C84)),"",(Q84-S84)/(60*T$60/$C84))</f>
        <v/>
      </c>
      <c r="R85" s="136"/>
      <c r="S85" s="136" t="str">
        <f>IF(ISERROR(T84/(60*T$60/$D84)),"",T84/(60*T$60/$D84))</f>
        <v/>
      </c>
      <c r="T85" s="137"/>
      <c r="U85" s="135" t="str">
        <f>IF(ISERROR((U84-W84)/(60*X$60/$C84)),"",(U84-W84)/(60*X$60/$C84))</f>
        <v/>
      </c>
      <c r="V85" s="136"/>
      <c r="W85" s="136" t="str">
        <f>IF(ISERROR(X84/(60*X$60/$D84)),"",X84/(60*X$60/$D84))</f>
        <v/>
      </c>
      <c r="X85" s="137"/>
      <c r="Y85" s="135" t="str">
        <f>IF(ISERROR((Y84-AA84)/(60*AB$60/$C84)),"",(Y84-AA84)/(60*AB$60/$C84))</f>
        <v/>
      </c>
      <c r="Z85" s="136"/>
      <c r="AA85" s="136" t="str">
        <f>IF(ISERROR(AB84/(60*AB$60/$D84)),"",AB84/(60*AB$60/$D84))</f>
        <v/>
      </c>
      <c r="AB85" s="137"/>
      <c r="AC85" s="135" t="str">
        <f>IF(ISERROR((AC84-AE84)/(60*AF$60/$C84)),"",(AC84-AE84)/(60*AF$60/$C84))</f>
        <v/>
      </c>
      <c r="AD85" s="136"/>
      <c r="AE85" s="136" t="str">
        <f>IF(ISERROR(AF84/(60*AF$60/$D84)),"",AF84/(60*AF$60/$D84))</f>
        <v/>
      </c>
      <c r="AF85" s="137"/>
      <c r="AG85" s="135" t="str">
        <f>IF(ISERROR((AG84-AI84)/(60*AJ$60/$C84)),"",(AG84-AI84)/(60*AJ$60/$C84))</f>
        <v/>
      </c>
      <c r="AH85" s="136"/>
      <c r="AI85" s="136" t="str">
        <f>IF(ISERROR(AJ84/(60*AJ$60/$D84)),"",AJ84/(60*AJ$60/$D84))</f>
        <v/>
      </c>
      <c r="AJ85" s="137"/>
      <c r="AK85" s="135" t="str">
        <f>IF(ISERROR((AK84-AM84)/(60*AN$60/$C84)),"",(AK84-AM84)/(60*AN$60/$C84))</f>
        <v/>
      </c>
      <c r="AL85" s="136"/>
      <c r="AM85" s="136" t="str">
        <f>IF(ISERROR(AN84/(60*AN$60/$D84)),"",AN84/(60*AN$60/$D84))</f>
        <v/>
      </c>
      <c r="AN85" s="137"/>
      <c r="AO85" s="135" t="str">
        <f>IF(ISERROR((AO84-AQ84)/(60*AR$60/$C84)),"",(AO84-AQ84)/(60*AR$60/$C84))</f>
        <v/>
      </c>
      <c r="AP85" s="136"/>
      <c r="AQ85" s="136" t="str">
        <f>IF(ISERROR(AR84/(60*AR$60/$D84)),"",AR84/(60*AR$60/$D84))</f>
        <v/>
      </c>
      <c r="AR85" s="137"/>
      <c r="AS85" s="135" t="str">
        <f>IF(ISERROR((AS84-AU84)/(60*AV$60/$C84)),"",(AS84-AU84)/(60*AV$60/$C84))</f>
        <v/>
      </c>
      <c r="AT85" s="136"/>
      <c r="AU85" s="136" t="str">
        <f>IF(ISERROR(AV84/(60*AV$60/$D84)),"",AV84/(60*AV$60/$D84))</f>
        <v/>
      </c>
      <c r="AV85" s="137"/>
      <c r="AW85" s="135" t="str">
        <f>IF(ISERROR((AW84-AY84)/(60*AZ$60/$C84)),"",(AW84-AY84)/(60*AZ$60/$C84))</f>
        <v/>
      </c>
      <c r="AX85" s="136"/>
      <c r="AY85" s="136" t="str">
        <f>IF(ISERROR(AZ84/(60*AZ$60/$D84)),"",AZ84/(60*AZ$60/$D84))</f>
        <v/>
      </c>
      <c r="AZ85" s="137"/>
      <c r="BA85" s="135" t="str">
        <f>IF(ISERROR((BA84-BC84)/(60*BD$60/$C84)),"",(BA84-BC84)/(60*BD$60/$C84))</f>
        <v/>
      </c>
      <c r="BB85" s="136"/>
      <c r="BC85" s="136" t="str">
        <f>IF(ISERROR(BD84/(60*BD$60/$D84)),"",BD84/(60*BD$60/$D84))</f>
        <v/>
      </c>
      <c r="BD85" s="137"/>
      <c r="BE85" s="138"/>
      <c r="BF85" s="139"/>
      <c r="BG85" s="53"/>
      <c r="BH85" s="54"/>
    </row>
    <row r="86" spans="1:60">
      <c r="A86" s="146"/>
      <c r="B86" s="142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29"/>
      <c r="F86" s="130"/>
      <c r="G86" s="50"/>
      <c r="H86" s="51"/>
      <c r="I86" s="129"/>
      <c r="J86" s="130"/>
      <c r="K86" s="50"/>
      <c r="L86" s="51"/>
      <c r="M86" s="129"/>
      <c r="N86" s="130"/>
      <c r="O86" s="50"/>
      <c r="P86" s="51"/>
      <c r="Q86" s="129"/>
      <c r="R86" s="130"/>
      <c r="S86" s="50"/>
      <c r="T86" s="51"/>
      <c r="U86" s="129"/>
      <c r="V86" s="130"/>
      <c r="W86" s="50"/>
      <c r="X86" s="51"/>
      <c r="Y86" s="129"/>
      <c r="Z86" s="130"/>
      <c r="AA86" s="50"/>
      <c r="AB86" s="51"/>
      <c r="AC86" s="129"/>
      <c r="AD86" s="130"/>
      <c r="AE86" s="50"/>
      <c r="AF86" s="51"/>
      <c r="AG86" s="129"/>
      <c r="AH86" s="130"/>
      <c r="AI86" s="50"/>
      <c r="AJ86" s="51"/>
      <c r="AK86" s="129"/>
      <c r="AL86" s="130"/>
      <c r="AM86" s="50"/>
      <c r="AN86" s="51"/>
      <c r="AO86" s="129"/>
      <c r="AP86" s="130"/>
      <c r="AQ86" s="50"/>
      <c r="AR86" s="51"/>
      <c r="AS86" s="129"/>
      <c r="AT86" s="130"/>
      <c r="AU86" s="50"/>
      <c r="AV86" s="51"/>
      <c r="AW86" s="129"/>
      <c r="AX86" s="130"/>
      <c r="AY86" s="50"/>
      <c r="AZ86" s="51"/>
      <c r="BA86" s="129"/>
      <c r="BB86" s="130"/>
      <c r="BC86" s="50"/>
      <c r="BD86" s="51"/>
      <c r="BE86" s="131">
        <f>E86+I86+M86+Q86+U86+Y86+AC86+AG86+AK86+AO86+AS86+AW86+BA86</f>
        <v>0</v>
      </c>
      <c r="BF86" s="13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6"/>
      <c r="B87" s="143"/>
      <c r="C87" s="133" t="s">
        <v>137</v>
      </c>
      <c r="D87" s="134"/>
      <c r="E87" s="135" t="str">
        <f>IF(ISERROR((E86-G86)/(60*H$60/$C86)),"",(E86-G86)/(60*H$60/$C86))</f>
        <v/>
      </c>
      <c r="F87" s="136"/>
      <c r="G87" s="136" t="str">
        <f>IF(ISERROR(H86/(60*H$60/$D86)),"",H86/(60*H$60/$D86))</f>
        <v/>
      </c>
      <c r="H87" s="137"/>
      <c r="I87" s="135" t="str">
        <f>IF(ISERROR((I86-K86)/(60*L$60/$C86)),"",(I86-K86)/(60*L$60/$C86))</f>
        <v/>
      </c>
      <c r="J87" s="136"/>
      <c r="K87" s="136" t="str">
        <f>IF(ISERROR(L86/(60*L$60/$D86)),"",L86/(60*L$60/$D86))</f>
        <v/>
      </c>
      <c r="L87" s="137"/>
      <c r="M87" s="135" t="str">
        <f>IF(ISERROR((M86-O86)/(60*P$60/$C86)),"",(M86-O86)/(60*P$60/$C86))</f>
        <v/>
      </c>
      <c r="N87" s="136"/>
      <c r="O87" s="136" t="str">
        <f>IF(ISERROR(P86/(60*P$60/$D86)),"",P86/(60*P$60/$D86))</f>
        <v/>
      </c>
      <c r="P87" s="137"/>
      <c r="Q87" s="135" t="str">
        <f>IF(ISERROR((Q86-S86)/(60*T$60/$C86)),"",(Q86-S86)/(60*T$60/$C86))</f>
        <v/>
      </c>
      <c r="R87" s="136"/>
      <c r="S87" s="136" t="str">
        <f>IF(ISERROR(T86/(60*T$60/$D86)),"",T86/(60*T$60/$D86))</f>
        <v/>
      </c>
      <c r="T87" s="137"/>
      <c r="U87" s="135" t="str">
        <f>IF(ISERROR((U86-W86)/(60*X$60/$C86)),"",(U86-W86)/(60*X$60/$C86))</f>
        <v/>
      </c>
      <c r="V87" s="136"/>
      <c r="W87" s="136" t="str">
        <f>IF(ISERROR(X86/(60*X$60/$D86)),"",X86/(60*X$60/$D86))</f>
        <v/>
      </c>
      <c r="X87" s="137"/>
      <c r="Y87" s="135" t="str">
        <f>IF(ISERROR((Y86-AA86)/(60*AB$60/$C86)),"",(Y86-AA86)/(60*AB$60/$C86))</f>
        <v/>
      </c>
      <c r="Z87" s="136"/>
      <c r="AA87" s="136" t="str">
        <f>IF(ISERROR(AB86/(60*AB$60/$D86)),"",AB86/(60*AB$60/$D86))</f>
        <v/>
      </c>
      <c r="AB87" s="137"/>
      <c r="AC87" s="135" t="str">
        <f>IF(ISERROR((AC86-AE86)/(60*AF$60/$C86)),"",(AC86-AE86)/(60*AF$60/$C86))</f>
        <v/>
      </c>
      <c r="AD87" s="136"/>
      <c r="AE87" s="136" t="str">
        <f>IF(ISERROR(AF86/(60*AF$60/$D86)),"",AF86/(60*AF$60/$D86))</f>
        <v/>
      </c>
      <c r="AF87" s="137"/>
      <c r="AG87" s="135" t="str">
        <f>IF(ISERROR((AG86-AI86)/(60*AJ$60/$C86)),"",(AG86-AI86)/(60*AJ$60/$C86))</f>
        <v/>
      </c>
      <c r="AH87" s="136"/>
      <c r="AI87" s="136" t="str">
        <f>IF(ISERROR(AJ86/(60*AJ$60/$D86)),"",AJ86/(60*AJ$60/$D86))</f>
        <v/>
      </c>
      <c r="AJ87" s="137"/>
      <c r="AK87" s="135" t="str">
        <f>IF(ISERROR((AK86-AM86)/(60*AN$60/$C86)),"",(AK86-AM86)/(60*AN$60/$C86))</f>
        <v/>
      </c>
      <c r="AL87" s="136"/>
      <c r="AM87" s="136" t="str">
        <f>IF(ISERROR(AN86/(60*AN$60/$D86)),"",AN86/(60*AN$60/$D86))</f>
        <v/>
      </c>
      <c r="AN87" s="137"/>
      <c r="AO87" s="135" t="str">
        <f>IF(ISERROR((AO86-AQ86)/(60*AR$60/$C86)),"",(AO86-AQ86)/(60*AR$60/$C86))</f>
        <v/>
      </c>
      <c r="AP87" s="136"/>
      <c r="AQ87" s="136" t="str">
        <f>IF(ISERROR(AR86/(60*AR$60/$D86)),"",AR86/(60*AR$60/$D86))</f>
        <v/>
      </c>
      <c r="AR87" s="137"/>
      <c r="AS87" s="135" t="str">
        <f>IF(ISERROR((AS86-AU86)/(60*AV$60/$C86)),"",(AS86-AU86)/(60*AV$60/$C86))</f>
        <v/>
      </c>
      <c r="AT87" s="136"/>
      <c r="AU87" s="136" t="str">
        <f>IF(ISERROR(AV86/(60*AV$60/$D86)),"",AV86/(60*AV$60/$D86))</f>
        <v/>
      </c>
      <c r="AV87" s="137"/>
      <c r="AW87" s="135" t="str">
        <f>IF(ISERROR((AW86-AY86)/(60*AZ$60/$C86)),"",(AW86-AY86)/(60*AZ$60/$C86))</f>
        <v/>
      </c>
      <c r="AX87" s="136"/>
      <c r="AY87" s="136" t="str">
        <f>IF(ISERROR(AZ86/(60*AZ$60/$D86)),"",AZ86/(60*AZ$60/$D86))</f>
        <v/>
      </c>
      <c r="AZ87" s="137"/>
      <c r="BA87" s="135" t="str">
        <f>IF(ISERROR((BA86-BC86)/(60*BD$60/$C86)),"",(BA86-BC86)/(60*BD$60/$C86))</f>
        <v/>
      </c>
      <c r="BB87" s="136"/>
      <c r="BC87" s="136" t="str">
        <f>IF(ISERROR(BD86/(60*BD$60/$D86)),"",BD86/(60*BD$60/$D86))</f>
        <v/>
      </c>
      <c r="BD87" s="137"/>
      <c r="BE87" s="138"/>
      <c r="BF87" s="139"/>
      <c r="BG87" s="53"/>
      <c r="BH87" s="54"/>
    </row>
    <row r="88" spans="1:60">
      <c r="A88" s="146"/>
      <c r="B88" s="142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29"/>
      <c r="F88" s="130"/>
      <c r="G88" s="50"/>
      <c r="H88" s="51"/>
      <c r="I88" s="129"/>
      <c r="J88" s="130"/>
      <c r="K88" s="50"/>
      <c r="L88" s="51"/>
      <c r="M88" s="129"/>
      <c r="N88" s="130"/>
      <c r="O88" s="50"/>
      <c r="P88" s="51"/>
      <c r="Q88" s="129"/>
      <c r="R88" s="130"/>
      <c r="S88" s="50"/>
      <c r="T88" s="51"/>
      <c r="U88" s="129"/>
      <c r="V88" s="130"/>
      <c r="W88" s="50"/>
      <c r="X88" s="51"/>
      <c r="Y88" s="129"/>
      <c r="Z88" s="130"/>
      <c r="AA88" s="50"/>
      <c r="AB88" s="51"/>
      <c r="AC88" s="129"/>
      <c r="AD88" s="130"/>
      <c r="AE88" s="50"/>
      <c r="AF88" s="51"/>
      <c r="AG88" s="129"/>
      <c r="AH88" s="130"/>
      <c r="AI88" s="50"/>
      <c r="AJ88" s="51"/>
      <c r="AK88" s="129"/>
      <c r="AL88" s="130"/>
      <c r="AM88" s="50"/>
      <c r="AN88" s="51"/>
      <c r="AO88" s="129"/>
      <c r="AP88" s="130"/>
      <c r="AQ88" s="50"/>
      <c r="AR88" s="51"/>
      <c r="AS88" s="129"/>
      <c r="AT88" s="130"/>
      <c r="AU88" s="50"/>
      <c r="AV88" s="51"/>
      <c r="AW88" s="129"/>
      <c r="AX88" s="130"/>
      <c r="AY88" s="50"/>
      <c r="AZ88" s="51"/>
      <c r="BA88" s="129"/>
      <c r="BB88" s="130"/>
      <c r="BC88" s="50"/>
      <c r="BD88" s="51"/>
      <c r="BE88" s="131">
        <f>E88+I88+M88+Q88+U88+Y88+AC88+AG88+AK88+AO88+AS88+AW88+BA88</f>
        <v>0</v>
      </c>
      <c r="BF88" s="13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6"/>
      <c r="B89" s="143"/>
      <c r="C89" s="133" t="s">
        <v>137</v>
      </c>
      <c r="D89" s="134"/>
      <c r="E89" s="135" t="str">
        <f>IF(ISERROR((E88-G88)/(60*H$60/$C88)),"",(E88-G88)/(60*H$60/$C88))</f>
        <v/>
      </c>
      <c r="F89" s="136"/>
      <c r="G89" s="136" t="str">
        <f>IF(ISERROR(H88/(60*H$60/$D88)),"",H88/(60*H$60/$D88))</f>
        <v/>
      </c>
      <c r="H89" s="137"/>
      <c r="I89" s="135" t="str">
        <f>IF(ISERROR((I88-K88)/(60*L$60/$C88)),"",(I88-K88)/(60*L$60/$C88))</f>
        <v/>
      </c>
      <c r="J89" s="136"/>
      <c r="K89" s="136" t="str">
        <f>IF(ISERROR(L88/(60*L$60/$D88)),"",L88/(60*L$60/$D88))</f>
        <v/>
      </c>
      <c r="L89" s="137"/>
      <c r="M89" s="135" t="str">
        <f>IF(ISERROR((M88-O88)/(60*P$60/$C88)),"",(M88-O88)/(60*P$60/$C88))</f>
        <v/>
      </c>
      <c r="N89" s="136"/>
      <c r="O89" s="136" t="str">
        <f>IF(ISERROR(P88/(60*P$60/$D88)),"",P88/(60*P$60/$D88))</f>
        <v/>
      </c>
      <c r="P89" s="137"/>
      <c r="Q89" s="135" t="str">
        <f>IF(ISERROR((Q88-S88)/(60*T$60/$C88)),"",(Q88-S88)/(60*T$60/$C88))</f>
        <v/>
      </c>
      <c r="R89" s="136"/>
      <c r="S89" s="136" t="str">
        <f>IF(ISERROR(T88/(60*T$60/$D88)),"",T88/(60*T$60/$D88))</f>
        <v/>
      </c>
      <c r="T89" s="137"/>
      <c r="U89" s="135" t="str">
        <f>IF(ISERROR((U88-W88)/(60*X$60/$C88)),"",(U88-W88)/(60*X$60/$C88))</f>
        <v/>
      </c>
      <c r="V89" s="136"/>
      <c r="W89" s="136" t="str">
        <f>IF(ISERROR(X88/(60*X$60/$D88)),"",X88/(60*X$60/$D88))</f>
        <v/>
      </c>
      <c r="X89" s="137"/>
      <c r="Y89" s="135" t="str">
        <f>IF(ISERROR((Y88-AA88)/(60*AB$60/$C88)),"",(Y88-AA88)/(60*AB$60/$C88))</f>
        <v/>
      </c>
      <c r="Z89" s="136"/>
      <c r="AA89" s="136" t="str">
        <f>IF(ISERROR(AB88/(60*AB$60/$D88)),"",AB88/(60*AB$60/$D88))</f>
        <v/>
      </c>
      <c r="AB89" s="137"/>
      <c r="AC89" s="135" t="str">
        <f>IF(ISERROR((AC88-AE88)/(60*AF$60/$C88)),"",(AC88-AE88)/(60*AF$60/$C88))</f>
        <v/>
      </c>
      <c r="AD89" s="136"/>
      <c r="AE89" s="136" t="str">
        <f>IF(ISERROR(AF88/(60*AF$60/$D88)),"",AF88/(60*AF$60/$D88))</f>
        <v/>
      </c>
      <c r="AF89" s="137"/>
      <c r="AG89" s="135" t="str">
        <f>IF(ISERROR((AG88-AI88)/(60*AJ$60/$C88)),"",(AG88-AI88)/(60*AJ$60/$C88))</f>
        <v/>
      </c>
      <c r="AH89" s="136"/>
      <c r="AI89" s="136" t="str">
        <f>IF(ISERROR(AJ88/(60*AJ$60/$D88)),"",AJ88/(60*AJ$60/$D88))</f>
        <v/>
      </c>
      <c r="AJ89" s="137"/>
      <c r="AK89" s="135" t="str">
        <f>IF(ISERROR((AK88-AM88)/(60*AN$60/$C88)),"",(AK88-AM88)/(60*AN$60/$C88))</f>
        <v/>
      </c>
      <c r="AL89" s="136"/>
      <c r="AM89" s="136" t="str">
        <f>IF(ISERROR(AN88/(60*AN$60/$D88)),"",AN88/(60*AN$60/$D88))</f>
        <v/>
      </c>
      <c r="AN89" s="137"/>
      <c r="AO89" s="135" t="str">
        <f>IF(ISERROR((AO88-AQ88)/(60*AR$60/$C88)),"",(AO88-AQ88)/(60*AR$60/$C88))</f>
        <v/>
      </c>
      <c r="AP89" s="136"/>
      <c r="AQ89" s="136" t="str">
        <f>IF(ISERROR(AR88/(60*AR$60/$D88)),"",AR88/(60*AR$60/$D88))</f>
        <v/>
      </c>
      <c r="AR89" s="137"/>
      <c r="AS89" s="135" t="str">
        <f>IF(ISERROR((AS88-AU88)/(60*AV$60/$C88)),"",(AS88-AU88)/(60*AV$60/$C88))</f>
        <v/>
      </c>
      <c r="AT89" s="136"/>
      <c r="AU89" s="136" t="str">
        <f>IF(ISERROR(AV88/(60*AV$60/$D88)),"",AV88/(60*AV$60/$D88))</f>
        <v/>
      </c>
      <c r="AV89" s="137"/>
      <c r="AW89" s="135" t="str">
        <f>IF(ISERROR((AW88-AY88)/(60*AZ$60/$C88)),"",(AW88-AY88)/(60*AZ$60/$C88))</f>
        <v/>
      </c>
      <c r="AX89" s="136"/>
      <c r="AY89" s="136" t="str">
        <f>IF(ISERROR(AZ88/(60*AZ$60/$D88)),"",AZ88/(60*AZ$60/$D88))</f>
        <v/>
      </c>
      <c r="AZ89" s="137"/>
      <c r="BA89" s="135" t="str">
        <f>IF(ISERROR((BA88-BC88)/(60*BD$60/$C88)),"",(BA88-BC88)/(60*BD$60/$C88))</f>
        <v/>
      </c>
      <c r="BB89" s="136"/>
      <c r="BC89" s="136" t="str">
        <f>IF(ISERROR(BD88/(60*BD$60/$D88)),"",BD88/(60*BD$60/$D88))</f>
        <v/>
      </c>
      <c r="BD89" s="137"/>
      <c r="BE89" s="138"/>
      <c r="BF89" s="139"/>
      <c r="BG89" s="53"/>
      <c r="BH89" s="54"/>
    </row>
    <row r="90" spans="1:60">
      <c r="A90" s="146"/>
      <c r="B90" s="142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29"/>
      <c r="F90" s="130"/>
      <c r="G90" s="50"/>
      <c r="H90" s="51"/>
      <c r="I90" s="129"/>
      <c r="J90" s="130"/>
      <c r="K90" s="50"/>
      <c r="L90" s="51"/>
      <c r="M90" s="129"/>
      <c r="N90" s="130"/>
      <c r="O90" s="50"/>
      <c r="P90" s="51"/>
      <c r="Q90" s="129"/>
      <c r="R90" s="130"/>
      <c r="S90" s="50"/>
      <c r="T90" s="51"/>
      <c r="U90" s="129"/>
      <c r="V90" s="130"/>
      <c r="W90" s="50"/>
      <c r="X90" s="51"/>
      <c r="Y90" s="129"/>
      <c r="Z90" s="130"/>
      <c r="AA90" s="50"/>
      <c r="AB90" s="51"/>
      <c r="AC90" s="129"/>
      <c r="AD90" s="130"/>
      <c r="AE90" s="50"/>
      <c r="AF90" s="51"/>
      <c r="AG90" s="129"/>
      <c r="AH90" s="130"/>
      <c r="AI90" s="50"/>
      <c r="AJ90" s="51"/>
      <c r="AK90" s="129"/>
      <c r="AL90" s="130"/>
      <c r="AM90" s="50"/>
      <c r="AN90" s="51"/>
      <c r="AO90" s="129"/>
      <c r="AP90" s="130"/>
      <c r="AQ90" s="50"/>
      <c r="AR90" s="51"/>
      <c r="AS90" s="129"/>
      <c r="AT90" s="130"/>
      <c r="AU90" s="50"/>
      <c r="AV90" s="51"/>
      <c r="AW90" s="129"/>
      <c r="AX90" s="130"/>
      <c r="AY90" s="50"/>
      <c r="AZ90" s="51"/>
      <c r="BA90" s="129"/>
      <c r="BB90" s="130"/>
      <c r="BC90" s="50"/>
      <c r="BD90" s="51"/>
      <c r="BE90" s="131">
        <f>E90+I90+M90+Q90+U90+Y90+AC90+AG90+AK90+AO90+AS90+AW90+BA90</f>
        <v>0</v>
      </c>
      <c r="BF90" s="13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6"/>
      <c r="B91" s="143"/>
      <c r="C91" s="133" t="s">
        <v>137</v>
      </c>
      <c r="D91" s="134"/>
      <c r="E91" s="135" t="str">
        <f>IF(ISERROR((E90-G90)/(60*H$60/$C90)),"",(E90-G90)/(60*H$60/$C90))</f>
        <v/>
      </c>
      <c r="F91" s="136"/>
      <c r="G91" s="136" t="str">
        <f>IF(ISERROR(H90/(60*H$60/$D90)),"",H90/(60*H$60/$D90))</f>
        <v/>
      </c>
      <c r="H91" s="137"/>
      <c r="I91" s="135" t="str">
        <f>IF(ISERROR((I90-K90)/(60*L$60/$C90)),"",(I90-K90)/(60*L$60/$C90))</f>
        <v/>
      </c>
      <c r="J91" s="136"/>
      <c r="K91" s="136" t="str">
        <f>IF(ISERROR(L90/(60*L$60/$D90)),"",L90/(60*L$60/$D90))</f>
        <v/>
      </c>
      <c r="L91" s="137"/>
      <c r="M91" s="135" t="str">
        <f>IF(ISERROR((M90-O90)/(60*P$60/$C90)),"",(M90-O90)/(60*P$60/$C90))</f>
        <v/>
      </c>
      <c r="N91" s="136"/>
      <c r="O91" s="136" t="str">
        <f>IF(ISERROR(P90/(60*P$60/$D90)),"",P90/(60*P$60/$D90))</f>
        <v/>
      </c>
      <c r="P91" s="137"/>
      <c r="Q91" s="135" t="str">
        <f>IF(ISERROR((Q90-S90)/(60*T$60/$C90)),"",(Q90-S90)/(60*T$60/$C90))</f>
        <v/>
      </c>
      <c r="R91" s="136"/>
      <c r="S91" s="136" t="str">
        <f>IF(ISERROR(T90/(60*T$60/$D90)),"",T90/(60*T$60/$D90))</f>
        <v/>
      </c>
      <c r="T91" s="137"/>
      <c r="U91" s="135" t="str">
        <f>IF(ISERROR((U90-W90)/(60*X$60/$C90)),"",(U90-W90)/(60*X$60/$C90))</f>
        <v/>
      </c>
      <c r="V91" s="136"/>
      <c r="W91" s="136" t="str">
        <f>IF(ISERROR(X90/(60*X$60/$D90)),"",X90/(60*X$60/$D90))</f>
        <v/>
      </c>
      <c r="X91" s="137"/>
      <c r="Y91" s="135" t="str">
        <f>IF(ISERROR((Y90-AA90)/(60*AB$60/$C90)),"",(Y90-AA90)/(60*AB$60/$C90))</f>
        <v/>
      </c>
      <c r="Z91" s="136"/>
      <c r="AA91" s="136" t="str">
        <f>IF(ISERROR(AB90/(60*AB$60/$D90)),"",AB90/(60*AB$60/$D90))</f>
        <v/>
      </c>
      <c r="AB91" s="137"/>
      <c r="AC91" s="135" t="str">
        <f>IF(ISERROR((AC90-AE90)/(60*AF$60/$C90)),"",(AC90-AE90)/(60*AF$60/$C90))</f>
        <v/>
      </c>
      <c r="AD91" s="136"/>
      <c r="AE91" s="136" t="str">
        <f>IF(ISERROR(AF90/(60*AF$60/$D90)),"",AF90/(60*AF$60/$D90))</f>
        <v/>
      </c>
      <c r="AF91" s="137"/>
      <c r="AG91" s="135" t="str">
        <f>IF(ISERROR((AG90-AI90)/(60*AJ$60/$C90)),"",(AG90-AI90)/(60*AJ$60/$C90))</f>
        <v/>
      </c>
      <c r="AH91" s="136"/>
      <c r="AI91" s="136" t="str">
        <f>IF(ISERROR(AJ90/(60*AJ$60/$D90)),"",AJ90/(60*AJ$60/$D90))</f>
        <v/>
      </c>
      <c r="AJ91" s="137"/>
      <c r="AK91" s="135" t="str">
        <f>IF(ISERROR((AK90-AM90)/(60*AN$60/$C90)),"",(AK90-AM90)/(60*AN$60/$C90))</f>
        <v/>
      </c>
      <c r="AL91" s="136"/>
      <c r="AM91" s="136" t="str">
        <f>IF(ISERROR(AN90/(60*AN$60/$D90)),"",AN90/(60*AN$60/$D90))</f>
        <v/>
      </c>
      <c r="AN91" s="137"/>
      <c r="AO91" s="135" t="str">
        <f>IF(ISERROR((AO90-AQ90)/(60*AR$60/$C90)),"",(AO90-AQ90)/(60*AR$60/$C90))</f>
        <v/>
      </c>
      <c r="AP91" s="136"/>
      <c r="AQ91" s="136" t="str">
        <f>IF(ISERROR(AR90/(60*AR$60/$D90)),"",AR90/(60*AR$60/$D90))</f>
        <v/>
      </c>
      <c r="AR91" s="137"/>
      <c r="AS91" s="135" t="str">
        <f>IF(ISERROR((AS90-AU90)/(60*AV$60/$C90)),"",(AS90-AU90)/(60*AV$60/$C90))</f>
        <v/>
      </c>
      <c r="AT91" s="136"/>
      <c r="AU91" s="136" t="str">
        <f>IF(ISERROR(AV90/(60*AV$60/$D90)),"",AV90/(60*AV$60/$D90))</f>
        <v/>
      </c>
      <c r="AV91" s="137"/>
      <c r="AW91" s="135" t="str">
        <f>IF(ISERROR((AW90-AY90)/(60*AZ$60/$C90)),"",(AW90-AY90)/(60*AZ$60/$C90))</f>
        <v/>
      </c>
      <c r="AX91" s="136"/>
      <c r="AY91" s="136" t="str">
        <f>IF(ISERROR(AZ90/(60*AZ$60/$D90)),"",AZ90/(60*AZ$60/$D90))</f>
        <v/>
      </c>
      <c r="AZ91" s="137"/>
      <c r="BA91" s="135" t="str">
        <f>IF(ISERROR((BA90-BC90)/(60*BD$60/$C90)),"",(BA90-BC90)/(60*BD$60/$C90))</f>
        <v/>
      </c>
      <c r="BB91" s="136"/>
      <c r="BC91" s="136" t="str">
        <f>IF(ISERROR(BD90/(60*BD$60/$D90)),"",BD90/(60*BD$60/$D90))</f>
        <v/>
      </c>
      <c r="BD91" s="137"/>
      <c r="BE91" s="138"/>
      <c r="BF91" s="139"/>
      <c r="BG91" s="53"/>
      <c r="BH91" s="54"/>
    </row>
    <row r="92" spans="1:60">
      <c r="A92" s="146"/>
      <c r="B92" s="142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29"/>
      <c r="F92" s="130"/>
      <c r="G92" s="50"/>
      <c r="H92" s="51"/>
      <c r="I92" s="129"/>
      <c r="J92" s="130"/>
      <c r="K92" s="50"/>
      <c r="L92" s="51"/>
      <c r="M92" s="129"/>
      <c r="N92" s="130"/>
      <c r="O92" s="50"/>
      <c r="P92" s="51"/>
      <c r="Q92" s="129"/>
      <c r="R92" s="130"/>
      <c r="S92" s="50"/>
      <c r="T92" s="51"/>
      <c r="U92" s="129"/>
      <c r="V92" s="130"/>
      <c r="W92" s="50"/>
      <c r="X92" s="51"/>
      <c r="Y92" s="129"/>
      <c r="Z92" s="130"/>
      <c r="AA92" s="50"/>
      <c r="AB92" s="51"/>
      <c r="AC92" s="129"/>
      <c r="AD92" s="130"/>
      <c r="AE92" s="50"/>
      <c r="AF92" s="51"/>
      <c r="AG92" s="129"/>
      <c r="AH92" s="130"/>
      <c r="AI92" s="50"/>
      <c r="AJ92" s="51"/>
      <c r="AK92" s="129"/>
      <c r="AL92" s="130"/>
      <c r="AM92" s="50"/>
      <c r="AN92" s="51"/>
      <c r="AO92" s="129"/>
      <c r="AP92" s="130"/>
      <c r="AQ92" s="50"/>
      <c r="AR92" s="51"/>
      <c r="AS92" s="129"/>
      <c r="AT92" s="130"/>
      <c r="AU92" s="50"/>
      <c r="AV92" s="51"/>
      <c r="AW92" s="129"/>
      <c r="AX92" s="130"/>
      <c r="AY92" s="50"/>
      <c r="AZ92" s="51"/>
      <c r="BA92" s="129"/>
      <c r="BB92" s="130"/>
      <c r="BC92" s="50"/>
      <c r="BD92" s="51"/>
      <c r="BE92" s="131">
        <f>E92+I92+M92+Q92+U92+Y92+AC92+AG92+AK92+AO92+AS92+AW92+BA92</f>
        <v>0</v>
      </c>
      <c r="BF92" s="13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6"/>
      <c r="B93" s="143"/>
      <c r="C93" s="133" t="s">
        <v>137</v>
      </c>
      <c r="D93" s="134"/>
      <c r="E93" s="135" t="str">
        <f>IF(ISERROR((E92-G92)/(60*H$60/$C92)),"",(E92-G92)/(60*H$60/$C92))</f>
        <v/>
      </c>
      <c r="F93" s="136"/>
      <c r="G93" s="136" t="str">
        <f>IF(ISERROR(H92/(60*H$60/$D92)),"",H92/(60*H$60/$D92))</f>
        <v/>
      </c>
      <c r="H93" s="137"/>
      <c r="I93" s="135" t="str">
        <f>IF(ISERROR((I92-K92)/(60*L$60/$C92)),"",(I92-K92)/(60*L$60/$C92))</f>
        <v/>
      </c>
      <c r="J93" s="136"/>
      <c r="K93" s="136" t="str">
        <f>IF(ISERROR(L92/(60*L$60/$D92)),"",L92/(60*L$60/$D92))</f>
        <v/>
      </c>
      <c r="L93" s="137"/>
      <c r="M93" s="135" t="str">
        <f>IF(ISERROR((M92-O92)/(60*P$60/$C92)),"",(M92-O92)/(60*P$60/$C92))</f>
        <v/>
      </c>
      <c r="N93" s="136"/>
      <c r="O93" s="136" t="str">
        <f>IF(ISERROR(P92/(60*P$60/$D92)),"",P92/(60*P$60/$D92))</f>
        <v/>
      </c>
      <c r="P93" s="137"/>
      <c r="Q93" s="135" t="str">
        <f>IF(ISERROR((Q92-S92)/(60*T$60/$C92)),"",(Q92-S92)/(60*T$60/$C92))</f>
        <v/>
      </c>
      <c r="R93" s="136"/>
      <c r="S93" s="136" t="str">
        <f>IF(ISERROR(T92/(60*T$60/$D92)),"",T92/(60*T$60/$D92))</f>
        <v/>
      </c>
      <c r="T93" s="137"/>
      <c r="U93" s="135" t="str">
        <f>IF(ISERROR((U92-W92)/(60*X$60/$C92)),"",(U92-W92)/(60*X$60/$C92))</f>
        <v/>
      </c>
      <c r="V93" s="136"/>
      <c r="W93" s="136" t="str">
        <f>IF(ISERROR(X92/(60*X$60/$D92)),"",X92/(60*X$60/$D92))</f>
        <v/>
      </c>
      <c r="X93" s="137"/>
      <c r="Y93" s="135" t="str">
        <f>IF(ISERROR((Y92-AA92)/(60*AB$60/$C92)),"",(Y92-AA92)/(60*AB$60/$C92))</f>
        <v/>
      </c>
      <c r="Z93" s="136"/>
      <c r="AA93" s="136" t="str">
        <f>IF(ISERROR(AB92/(60*AB$60/$D92)),"",AB92/(60*AB$60/$D92))</f>
        <v/>
      </c>
      <c r="AB93" s="137"/>
      <c r="AC93" s="135" t="str">
        <f>IF(ISERROR((AC92-AE92)/(60*AF$60/$C92)),"",(AC92-AE92)/(60*AF$60/$C92))</f>
        <v/>
      </c>
      <c r="AD93" s="136"/>
      <c r="AE93" s="136" t="str">
        <f>IF(ISERROR(AF92/(60*AF$60/$D92)),"",AF92/(60*AF$60/$D92))</f>
        <v/>
      </c>
      <c r="AF93" s="137"/>
      <c r="AG93" s="135" t="str">
        <f>IF(ISERROR((AG92-AI92)/(60*AJ$60/$C92)),"",(AG92-AI92)/(60*AJ$60/$C92))</f>
        <v/>
      </c>
      <c r="AH93" s="136"/>
      <c r="AI93" s="136" t="str">
        <f>IF(ISERROR(AJ92/(60*AJ$60/$D92)),"",AJ92/(60*AJ$60/$D92))</f>
        <v/>
      </c>
      <c r="AJ93" s="137"/>
      <c r="AK93" s="135" t="str">
        <f>IF(ISERROR((AK92-AM92)/(60*AN$60/$C92)),"",(AK92-AM92)/(60*AN$60/$C92))</f>
        <v/>
      </c>
      <c r="AL93" s="136"/>
      <c r="AM93" s="136" t="str">
        <f>IF(ISERROR(AN92/(60*AN$60/$D92)),"",AN92/(60*AN$60/$D92))</f>
        <v/>
      </c>
      <c r="AN93" s="137"/>
      <c r="AO93" s="135" t="str">
        <f>IF(ISERROR((AO92-AQ92)/(60*AR$60/$C92)),"",(AO92-AQ92)/(60*AR$60/$C92))</f>
        <v/>
      </c>
      <c r="AP93" s="136"/>
      <c r="AQ93" s="136" t="str">
        <f>IF(ISERROR(AR92/(60*AR$60/$D92)),"",AR92/(60*AR$60/$D92))</f>
        <v/>
      </c>
      <c r="AR93" s="137"/>
      <c r="AS93" s="135" t="str">
        <f>IF(ISERROR((AS92-AU92)/(60*AV$60/$C92)),"",(AS92-AU92)/(60*AV$60/$C92))</f>
        <v/>
      </c>
      <c r="AT93" s="136"/>
      <c r="AU93" s="136" t="str">
        <f>IF(ISERROR(AV92/(60*AV$60/$D92)),"",AV92/(60*AV$60/$D92))</f>
        <v/>
      </c>
      <c r="AV93" s="137"/>
      <c r="AW93" s="135" t="str">
        <f>IF(ISERROR((AW92-AY92)/(60*AZ$60/$C92)),"",(AW92-AY92)/(60*AZ$60/$C92))</f>
        <v/>
      </c>
      <c r="AX93" s="136"/>
      <c r="AY93" s="136" t="str">
        <f>IF(ISERROR(AZ92/(60*AZ$60/$D92)),"",AZ92/(60*AZ$60/$D92))</f>
        <v/>
      </c>
      <c r="AZ93" s="137"/>
      <c r="BA93" s="135" t="str">
        <f>IF(ISERROR((BA92-BC92)/(60*BD$60/$C92)),"",(BA92-BC92)/(60*BD$60/$C92))</f>
        <v/>
      </c>
      <c r="BB93" s="136"/>
      <c r="BC93" s="136" t="str">
        <f>IF(ISERROR(BD92/(60*BD$60/$D92)),"",BD92/(60*BD$60/$D92))</f>
        <v/>
      </c>
      <c r="BD93" s="137"/>
      <c r="BE93" s="138"/>
      <c r="BF93" s="139"/>
      <c r="BG93" s="53"/>
      <c r="BH93" s="54"/>
    </row>
    <row r="94" spans="1:60">
      <c r="A94" s="146"/>
      <c r="B94" s="142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29"/>
      <c r="F94" s="130"/>
      <c r="G94" s="50"/>
      <c r="H94" s="51"/>
      <c r="I94" s="129"/>
      <c r="J94" s="130"/>
      <c r="K94" s="50"/>
      <c r="L94" s="51"/>
      <c r="M94" s="129"/>
      <c r="N94" s="130"/>
      <c r="O94" s="50"/>
      <c r="P94" s="51"/>
      <c r="Q94" s="129"/>
      <c r="R94" s="130"/>
      <c r="S94" s="50"/>
      <c r="T94" s="51"/>
      <c r="U94" s="129"/>
      <c r="V94" s="130"/>
      <c r="W94" s="50"/>
      <c r="X94" s="51"/>
      <c r="Y94" s="129"/>
      <c r="Z94" s="130"/>
      <c r="AA94" s="50"/>
      <c r="AB94" s="51"/>
      <c r="AC94" s="129"/>
      <c r="AD94" s="130"/>
      <c r="AE94" s="50"/>
      <c r="AF94" s="51"/>
      <c r="AG94" s="129"/>
      <c r="AH94" s="130"/>
      <c r="AI94" s="50"/>
      <c r="AJ94" s="51"/>
      <c r="AK94" s="129"/>
      <c r="AL94" s="130"/>
      <c r="AM94" s="50"/>
      <c r="AN94" s="51"/>
      <c r="AO94" s="129"/>
      <c r="AP94" s="130"/>
      <c r="AQ94" s="50"/>
      <c r="AR94" s="51"/>
      <c r="AS94" s="129"/>
      <c r="AT94" s="130"/>
      <c r="AU94" s="50"/>
      <c r="AV94" s="51"/>
      <c r="AW94" s="129"/>
      <c r="AX94" s="130"/>
      <c r="AY94" s="50"/>
      <c r="AZ94" s="51"/>
      <c r="BA94" s="129"/>
      <c r="BB94" s="130"/>
      <c r="BC94" s="50"/>
      <c r="BD94" s="51"/>
      <c r="BE94" s="131">
        <f>E94+I94+M94+Q94+U94+Y94+AC94+AG94+AK94+AO94+AS94+AW94+BA94</f>
        <v>0</v>
      </c>
      <c r="BF94" s="13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6"/>
      <c r="B95" s="143"/>
      <c r="C95" s="133" t="s">
        <v>137</v>
      </c>
      <c r="D95" s="134"/>
      <c r="E95" s="135" t="str">
        <f>IF(ISERROR((E94-G94)/(60*H$60/$C94)),"",(E94-G94)/(60*H$60/$C94))</f>
        <v/>
      </c>
      <c r="F95" s="136"/>
      <c r="G95" s="136" t="str">
        <f>IF(ISERROR(H94/(60*H$60/$D94)),"",H94/(60*H$60/$D94))</f>
        <v/>
      </c>
      <c r="H95" s="137"/>
      <c r="I95" s="135" t="str">
        <f>IF(ISERROR((I94-K94)/(60*L$60/$C94)),"",(I94-K94)/(60*L$60/$C94))</f>
        <v/>
      </c>
      <c r="J95" s="136"/>
      <c r="K95" s="136" t="str">
        <f>IF(ISERROR(L94/(60*L$60/$D94)),"",L94/(60*L$60/$D94))</f>
        <v/>
      </c>
      <c r="L95" s="137"/>
      <c r="M95" s="135" t="str">
        <f>IF(ISERROR((M94-O94)/(60*P$60/$C94)),"",(M94-O94)/(60*P$60/$C94))</f>
        <v/>
      </c>
      <c r="N95" s="136"/>
      <c r="O95" s="136" t="str">
        <f>IF(ISERROR(P94/(60*P$60/$D94)),"",P94/(60*P$60/$D94))</f>
        <v/>
      </c>
      <c r="P95" s="137"/>
      <c r="Q95" s="135" t="str">
        <f>IF(ISERROR((Q94-S94)/(60*T$60/$C94)),"",(Q94-S94)/(60*T$60/$C94))</f>
        <v/>
      </c>
      <c r="R95" s="136"/>
      <c r="S95" s="136" t="str">
        <f>IF(ISERROR(T94/(60*T$60/$D94)),"",T94/(60*T$60/$D94))</f>
        <v/>
      </c>
      <c r="T95" s="137"/>
      <c r="U95" s="135" t="str">
        <f>IF(ISERROR((U94-W94)/(60*X$60/$C94)),"",(U94-W94)/(60*X$60/$C94))</f>
        <v/>
      </c>
      <c r="V95" s="136"/>
      <c r="W95" s="136" t="str">
        <f>IF(ISERROR(X94/(60*X$60/$D94)),"",X94/(60*X$60/$D94))</f>
        <v/>
      </c>
      <c r="X95" s="137"/>
      <c r="Y95" s="135" t="str">
        <f>IF(ISERROR((Y94-AA94)/(60*AB$60/$C94)),"",(Y94-AA94)/(60*AB$60/$C94))</f>
        <v/>
      </c>
      <c r="Z95" s="136"/>
      <c r="AA95" s="136" t="str">
        <f>IF(ISERROR(AB94/(60*AB$60/$D94)),"",AB94/(60*AB$60/$D94))</f>
        <v/>
      </c>
      <c r="AB95" s="137"/>
      <c r="AC95" s="135" t="str">
        <f>IF(ISERROR((AC94-AE94)/(60*AF$60/$C94)),"",(AC94-AE94)/(60*AF$60/$C94))</f>
        <v/>
      </c>
      <c r="AD95" s="136"/>
      <c r="AE95" s="136" t="str">
        <f>IF(ISERROR(AF94/(60*AF$60/$D94)),"",AF94/(60*AF$60/$D94))</f>
        <v/>
      </c>
      <c r="AF95" s="137"/>
      <c r="AG95" s="135" t="str">
        <f>IF(ISERROR((AG94-AI94)/(60*AJ$60/$C94)),"",(AG94-AI94)/(60*AJ$60/$C94))</f>
        <v/>
      </c>
      <c r="AH95" s="136"/>
      <c r="AI95" s="136" t="str">
        <f>IF(ISERROR(AJ94/(60*AJ$60/$D94)),"",AJ94/(60*AJ$60/$D94))</f>
        <v/>
      </c>
      <c r="AJ95" s="137"/>
      <c r="AK95" s="135" t="str">
        <f>IF(ISERROR((AK94-AM94)/(60*AN$60/$C94)),"",(AK94-AM94)/(60*AN$60/$C94))</f>
        <v/>
      </c>
      <c r="AL95" s="136"/>
      <c r="AM95" s="136" t="str">
        <f>IF(ISERROR(AN94/(60*AN$60/$D94)),"",AN94/(60*AN$60/$D94))</f>
        <v/>
      </c>
      <c r="AN95" s="137"/>
      <c r="AO95" s="135" t="str">
        <f>IF(ISERROR((AO94-AQ94)/(60*AR$60/$C94)),"",(AO94-AQ94)/(60*AR$60/$C94))</f>
        <v/>
      </c>
      <c r="AP95" s="136"/>
      <c r="AQ95" s="136" t="str">
        <f>IF(ISERROR(AR94/(60*AR$60/$D94)),"",AR94/(60*AR$60/$D94))</f>
        <v/>
      </c>
      <c r="AR95" s="137"/>
      <c r="AS95" s="135" t="str">
        <f>IF(ISERROR((AS94-AU94)/(60*AV$60/$C94)),"",(AS94-AU94)/(60*AV$60/$C94))</f>
        <v/>
      </c>
      <c r="AT95" s="136"/>
      <c r="AU95" s="136" t="str">
        <f>IF(ISERROR(AV94/(60*AV$60/$D94)),"",AV94/(60*AV$60/$D94))</f>
        <v/>
      </c>
      <c r="AV95" s="137"/>
      <c r="AW95" s="135" t="str">
        <f>IF(ISERROR((AW94-AY94)/(60*AZ$60/$C94)),"",(AW94-AY94)/(60*AZ$60/$C94))</f>
        <v/>
      </c>
      <c r="AX95" s="136"/>
      <c r="AY95" s="136" t="str">
        <f>IF(ISERROR(AZ94/(60*AZ$60/$D94)),"",AZ94/(60*AZ$60/$D94))</f>
        <v/>
      </c>
      <c r="AZ95" s="137"/>
      <c r="BA95" s="135" t="str">
        <f>IF(ISERROR((BA94-BC94)/(60*BD$60/$C94)),"",(BA94-BC94)/(60*BD$60/$C94))</f>
        <v/>
      </c>
      <c r="BB95" s="136"/>
      <c r="BC95" s="136" t="str">
        <f>IF(ISERROR(BD94/(60*BD$60/$D94)),"",BD94/(60*BD$60/$D94))</f>
        <v/>
      </c>
      <c r="BD95" s="137"/>
      <c r="BE95" s="138"/>
      <c r="BF95" s="139"/>
      <c r="BG95" s="53"/>
      <c r="BH95" s="54"/>
    </row>
    <row r="96" spans="1:60">
      <c r="A96" s="146"/>
      <c r="B96" s="142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29"/>
      <c r="F96" s="130"/>
      <c r="G96" s="50"/>
      <c r="H96" s="51"/>
      <c r="I96" s="129"/>
      <c r="J96" s="130"/>
      <c r="K96" s="50"/>
      <c r="L96" s="51"/>
      <c r="M96" s="129"/>
      <c r="N96" s="130"/>
      <c r="O96" s="50"/>
      <c r="P96" s="51"/>
      <c r="Q96" s="129"/>
      <c r="R96" s="130"/>
      <c r="S96" s="50"/>
      <c r="T96" s="51"/>
      <c r="U96" s="129"/>
      <c r="V96" s="130"/>
      <c r="W96" s="50"/>
      <c r="X96" s="51"/>
      <c r="Y96" s="129"/>
      <c r="Z96" s="130"/>
      <c r="AA96" s="50"/>
      <c r="AB96" s="51"/>
      <c r="AC96" s="129"/>
      <c r="AD96" s="130"/>
      <c r="AE96" s="50"/>
      <c r="AF96" s="51"/>
      <c r="AG96" s="129"/>
      <c r="AH96" s="130"/>
      <c r="AI96" s="50"/>
      <c r="AJ96" s="51"/>
      <c r="AK96" s="129"/>
      <c r="AL96" s="130"/>
      <c r="AM96" s="50"/>
      <c r="AN96" s="51"/>
      <c r="AO96" s="129"/>
      <c r="AP96" s="130"/>
      <c r="AQ96" s="50"/>
      <c r="AR96" s="51"/>
      <c r="AS96" s="129"/>
      <c r="AT96" s="130"/>
      <c r="AU96" s="50"/>
      <c r="AV96" s="51"/>
      <c r="AW96" s="129"/>
      <c r="AX96" s="130"/>
      <c r="AY96" s="50"/>
      <c r="AZ96" s="51"/>
      <c r="BA96" s="129"/>
      <c r="BB96" s="130"/>
      <c r="BC96" s="50"/>
      <c r="BD96" s="51"/>
      <c r="BE96" s="131">
        <f>E96+I96+M96+Q96+U96+Y96+AC96+AG96+AK96+AO96+AS96+AW96+BA96</f>
        <v>0</v>
      </c>
      <c r="BF96" s="13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6"/>
      <c r="B97" s="143"/>
      <c r="C97" s="133" t="s">
        <v>137</v>
      </c>
      <c r="D97" s="134"/>
      <c r="E97" s="135" t="str">
        <f>IF(ISERROR((E96-G96)/(60*H$60/$C96)),"",(E96-G96)/(60*H$60/$C96))</f>
        <v/>
      </c>
      <c r="F97" s="136"/>
      <c r="G97" s="136" t="str">
        <f>IF(ISERROR(H96/(60*H$60/$D96)),"",H96/(60*H$60/$D96))</f>
        <v/>
      </c>
      <c r="H97" s="137"/>
      <c r="I97" s="135" t="str">
        <f>IF(ISERROR((I96-K96)/(60*L$60/$C96)),"",(I96-K96)/(60*L$60/$C96))</f>
        <v/>
      </c>
      <c r="J97" s="136"/>
      <c r="K97" s="136" t="str">
        <f>IF(ISERROR(L96/(60*L$60/$D96)),"",L96/(60*L$60/$D96))</f>
        <v/>
      </c>
      <c r="L97" s="137"/>
      <c r="M97" s="135" t="str">
        <f>IF(ISERROR((M96-O96)/(60*P$60/$C96)),"",(M96-O96)/(60*P$60/$C96))</f>
        <v/>
      </c>
      <c r="N97" s="136"/>
      <c r="O97" s="136" t="str">
        <f>IF(ISERROR(P96/(60*P$60/$D96)),"",P96/(60*P$60/$D96))</f>
        <v/>
      </c>
      <c r="P97" s="137"/>
      <c r="Q97" s="135" t="str">
        <f>IF(ISERROR((Q96-S96)/(60*T$60/$C96)),"",(Q96-S96)/(60*T$60/$C96))</f>
        <v/>
      </c>
      <c r="R97" s="136"/>
      <c r="S97" s="136" t="str">
        <f>IF(ISERROR(T96/(60*T$60/$D96)),"",T96/(60*T$60/$D96))</f>
        <v/>
      </c>
      <c r="T97" s="137"/>
      <c r="U97" s="135" t="str">
        <f>IF(ISERROR((U96-W96)/(60*X$60/$C96)),"",(U96-W96)/(60*X$60/$C96))</f>
        <v/>
      </c>
      <c r="V97" s="136"/>
      <c r="W97" s="136" t="str">
        <f>IF(ISERROR(X96/(60*X$60/$D96)),"",X96/(60*X$60/$D96))</f>
        <v/>
      </c>
      <c r="X97" s="137"/>
      <c r="Y97" s="135" t="str">
        <f>IF(ISERROR((Y96-AA96)/(60*AB$60/$C96)),"",(Y96-AA96)/(60*AB$60/$C96))</f>
        <v/>
      </c>
      <c r="Z97" s="136"/>
      <c r="AA97" s="136" t="str">
        <f>IF(ISERROR(AB96/(60*AB$60/$D96)),"",AB96/(60*AB$60/$D96))</f>
        <v/>
      </c>
      <c r="AB97" s="137"/>
      <c r="AC97" s="135" t="str">
        <f>IF(ISERROR((AC96-AE96)/(60*AF$60/$C96)),"",(AC96-AE96)/(60*AF$60/$C96))</f>
        <v/>
      </c>
      <c r="AD97" s="136"/>
      <c r="AE97" s="136" t="str">
        <f>IF(ISERROR(AF96/(60*AF$60/$D96)),"",AF96/(60*AF$60/$D96))</f>
        <v/>
      </c>
      <c r="AF97" s="137"/>
      <c r="AG97" s="135" t="str">
        <f>IF(ISERROR((AG96-AI96)/(60*AJ$60/$C96)),"",(AG96-AI96)/(60*AJ$60/$C96))</f>
        <v/>
      </c>
      <c r="AH97" s="136"/>
      <c r="AI97" s="136" t="str">
        <f>IF(ISERROR(AJ96/(60*AJ$60/$D96)),"",AJ96/(60*AJ$60/$D96))</f>
        <v/>
      </c>
      <c r="AJ97" s="137"/>
      <c r="AK97" s="135" t="str">
        <f>IF(ISERROR((AK96-AM96)/(60*AN$60/$C96)),"",(AK96-AM96)/(60*AN$60/$C96))</f>
        <v/>
      </c>
      <c r="AL97" s="136"/>
      <c r="AM97" s="136" t="str">
        <f>IF(ISERROR(AN96/(60*AN$60/$D96)),"",AN96/(60*AN$60/$D96))</f>
        <v/>
      </c>
      <c r="AN97" s="137"/>
      <c r="AO97" s="135" t="str">
        <f>IF(ISERROR((AO96-AQ96)/(60*AR$60/$C96)),"",(AO96-AQ96)/(60*AR$60/$C96))</f>
        <v/>
      </c>
      <c r="AP97" s="136"/>
      <c r="AQ97" s="136" t="str">
        <f>IF(ISERROR(AR96/(60*AR$60/$D96)),"",AR96/(60*AR$60/$D96))</f>
        <v/>
      </c>
      <c r="AR97" s="137"/>
      <c r="AS97" s="135" t="str">
        <f>IF(ISERROR((AS96-AU96)/(60*AV$60/$C96)),"",(AS96-AU96)/(60*AV$60/$C96))</f>
        <v/>
      </c>
      <c r="AT97" s="136"/>
      <c r="AU97" s="136" t="str">
        <f>IF(ISERROR(AV96/(60*AV$60/$D96)),"",AV96/(60*AV$60/$D96))</f>
        <v/>
      </c>
      <c r="AV97" s="137"/>
      <c r="AW97" s="135" t="str">
        <f>IF(ISERROR((AW96-AY96)/(60*AZ$60/$C96)),"",(AW96-AY96)/(60*AZ$60/$C96))</f>
        <v/>
      </c>
      <c r="AX97" s="136"/>
      <c r="AY97" s="136" t="str">
        <f>IF(ISERROR(AZ96/(60*AZ$60/$D96)),"",AZ96/(60*AZ$60/$D96))</f>
        <v/>
      </c>
      <c r="AZ97" s="137"/>
      <c r="BA97" s="135" t="str">
        <f>IF(ISERROR((BA96-BC96)/(60*BD$60/$C96)),"",(BA96-BC96)/(60*BD$60/$C96))</f>
        <v/>
      </c>
      <c r="BB97" s="136"/>
      <c r="BC97" s="136" t="str">
        <f>IF(ISERROR(BD96/(60*BD$60/$D96)),"",BD96/(60*BD$60/$D96))</f>
        <v/>
      </c>
      <c r="BD97" s="137"/>
      <c r="BE97" s="138"/>
      <c r="BF97" s="139"/>
      <c r="BG97" s="53"/>
      <c r="BH97" s="54"/>
    </row>
    <row r="98" spans="1:60">
      <c r="A98" s="146"/>
      <c r="B98" s="142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29"/>
      <c r="F98" s="130"/>
      <c r="G98" s="50"/>
      <c r="H98" s="51"/>
      <c r="I98" s="129"/>
      <c r="J98" s="130"/>
      <c r="K98" s="50"/>
      <c r="L98" s="51"/>
      <c r="M98" s="129"/>
      <c r="N98" s="130"/>
      <c r="O98" s="50"/>
      <c r="P98" s="51"/>
      <c r="Q98" s="129"/>
      <c r="R98" s="130"/>
      <c r="S98" s="50"/>
      <c r="T98" s="51"/>
      <c r="U98" s="129"/>
      <c r="V98" s="130"/>
      <c r="W98" s="50"/>
      <c r="X98" s="51"/>
      <c r="Y98" s="129"/>
      <c r="Z98" s="130"/>
      <c r="AA98" s="50"/>
      <c r="AB98" s="51"/>
      <c r="AC98" s="129"/>
      <c r="AD98" s="130"/>
      <c r="AE98" s="50"/>
      <c r="AF98" s="51"/>
      <c r="AG98" s="129"/>
      <c r="AH98" s="130"/>
      <c r="AI98" s="50"/>
      <c r="AJ98" s="51"/>
      <c r="AK98" s="129"/>
      <c r="AL98" s="130"/>
      <c r="AM98" s="50"/>
      <c r="AN98" s="51"/>
      <c r="AO98" s="129"/>
      <c r="AP98" s="130"/>
      <c r="AQ98" s="50"/>
      <c r="AR98" s="51"/>
      <c r="AS98" s="129"/>
      <c r="AT98" s="130"/>
      <c r="AU98" s="50"/>
      <c r="AV98" s="51"/>
      <c r="AW98" s="129"/>
      <c r="AX98" s="130"/>
      <c r="AY98" s="50"/>
      <c r="AZ98" s="51"/>
      <c r="BA98" s="129"/>
      <c r="BB98" s="130"/>
      <c r="BC98" s="50"/>
      <c r="BD98" s="51"/>
      <c r="BE98" s="131">
        <f>E98+I98+M98+Q98+U98+Y98+AC98+AG98+AK98+AO98+AS98+AW98+BA98</f>
        <v>0</v>
      </c>
      <c r="BF98" s="13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6"/>
      <c r="B99" s="143"/>
      <c r="C99" s="133" t="s">
        <v>137</v>
      </c>
      <c r="D99" s="134"/>
      <c r="E99" s="135" t="str">
        <f>IF(ISERROR((E98-G98)/(60*H$60/$C98)),"",(E98-G98)/(60*H$60/$C98))</f>
        <v/>
      </c>
      <c r="F99" s="136"/>
      <c r="G99" s="136" t="str">
        <f>IF(ISERROR(H98/(60*H$60/$D98)),"",H98/(60*H$60/$D98))</f>
        <v/>
      </c>
      <c r="H99" s="137"/>
      <c r="I99" s="135" t="str">
        <f>IF(ISERROR((I98-K98)/(60*L$60/$C98)),"",(I98-K98)/(60*L$60/$C98))</f>
        <v/>
      </c>
      <c r="J99" s="136"/>
      <c r="K99" s="136" t="str">
        <f>IF(ISERROR(L98/(60*L$60/$D98)),"",L98/(60*L$60/$D98))</f>
        <v/>
      </c>
      <c r="L99" s="137"/>
      <c r="M99" s="135" t="str">
        <f>IF(ISERROR((M98-O98)/(60*P$60/$C98)),"",(M98-O98)/(60*P$60/$C98))</f>
        <v/>
      </c>
      <c r="N99" s="136"/>
      <c r="O99" s="136" t="str">
        <f>IF(ISERROR(P98/(60*P$60/$D98)),"",P98/(60*P$60/$D98))</f>
        <v/>
      </c>
      <c r="P99" s="137"/>
      <c r="Q99" s="135" t="str">
        <f>IF(ISERROR((Q98-S98)/(60*T$60/$C98)),"",(Q98-S98)/(60*T$60/$C98))</f>
        <v/>
      </c>
      <c r="R99" s="136"/>
      <c r="S99" s="136" t="str">
        <f>IF(ISERROR(T98/(60*T$60/$D98)),"",T98/(60*T$60/$D98))</f>
        <v/>
      </c>
      <c r="T99" s="137"/>
      <c r="U99" s="135" t="str">
        <f>IF(ISERROR((U98-W98)/(60*X$60/$C98)),"",(U98-W98)/(60*X$60/$C98))</f>
        <v/>
      </c>
      <c r="V99" s="136"/>
      <c r="W99" s="136" t="str">
        <f>IF(ISERROR(X98/(60*X$60/$D98)),"",X98/(60*X$60/$D98))</f>
        <v/>
      </c>
      <c r="X99" s="137"/>
      <c r="Y99" s="135" t="str">
        <f>IF(ISERROR((Y98-AA98)/(60*AB$60/$C98)),"",(Y98-AA98)/(60*AB$60/$C98))</f>
        <v/>
      </c>
      <c r="Z99" s="136"/>
      <c r="AA99" s="136" t="str">
        <f>IF(ISERROR(AB98/(60*AB$60/$D98)),"",AB98/(60*AB$60/$D98))</f>
        <v/>
      </c>
      <c r="AB99" s="137"/>
      <c r="AC99" s="135" t="str">
        <f>IF(ISERROR((AC98-AE98)/(60*AF$60/$C98)),"",(AC98-AE98)/(60*AF$60/$C98))</f>
        <v/>
      </c>
      <c r="AD99" s="136"/>
      <c r="AE99" s="136" t="str">
        <f>IF(ISERROR(AF98/(60*AF$60/$D98)),"",AF98/(60*AF$60/$D98))</f>
        <v/>
      </c>
      <c r="AF99" s="137"/>
      <c r="AG99" s="135" t="str">
        <f>IF(ISERROR((AG98-AI98)/(60*AJ$60/$C98)),"",(AG98-AI98)/(60*AJ$60/$C98))</f>
        <v/>
      </c>
      <c r="AH99" s="136"/>
      <c r="AI99" s="136" t="str">
        <f>IF(ISERROR(AJ98/(60*AJ$60/$D98)),"",AJ98/(60*AJ$60/$D98))</f>
        <v/>
      </c>
      <c r="AJ99" s="137"/>
      <c r="AK99" s="135" t="str">
        <f>IF(ISERROR((AK98-AM98)/(60*AN$60/$C98)),"",(AK98-AM98)/(60*AN$60/$C98))</f>
        <v/>
      </c>
      <c r="AL99" s="136"/>
      <c r="AM99" s="136" t="str">
        <f>IF(ISERROR(AN98/(60*AN$60/$D98)),"",AN98/(60*AN$60/$D98))</f>
        <v/>
      </c>
      <c r="AN99" s="137"/>
      <c r="AO99" s="135" t="str">
        <f>IF(ISERROR((AO98-AQ98)/(60*AR$60/$C98)),"",(AO98-AQ98)/(60*AR$60/$C98))</f>
        <v/>
      </c>
      <c r="AP99" s="136"/>
      <c r="AQ99" s="136" t="str">
        <f>IF(ISERROR(AR98/(60*AR$60/$D98)),"",AR98/(60*AR$60/$D98))</f>
        <v/>
      </c>
      <c r="AR99" s="137"/>
      <c r="AS99" s="135" t="str">
        <f>IF(ISERROR((AS98-AU98)/(60*AV$60/$C98)),"",(AS98-AU98)/(60*AV$60/$C98))</f>
        <v/>
      </c>
      <c r="AT99" s="136"/>
      <c r="AU99" s="136" t="str">
        <f>IF(ISERROR(AV98/(60*AV$60/$D98)),"",AV98/(60*AV$60/$D98))</f>
        <v/>
      </c>
      <c r="AV99" s="137"/>
      <c r="AW99" s="135" t="str">
        <f>IF(ISERROR((AW98-AY98)/(60*AZ$60/$C98)),"",(AW98-AY98)/(60*AZ$60/$C98))</f>
        <v/>
      </c>
      <c r="AX99" s="136"/>
      <c r="AY99" s="136" t="str">
        <f>IF(ISERROR(AZ98/(60*AZ$60/$D98)),"",AZ98/(60*AZ$60/$D98))</f>
        <v/>
      </c>
      <c r="AZ99" s="137"/>
      <c r="BA99" s="135" t="str">
        <f>IF(ISERROR((BA98-BC98)/(60*BD$60/$C98)),"",(BA98-BC98)/(60*BD$60/$C98))</f>
        <v/>
      </c>
      <c r="BB99" s="136"/>
      <c r="BC99" s="136" t="str">
        <f>IF(ISERROR(BD98/(60*BD$60/$D98)),"",BD98/(60*BD$60/$D98))</f>
        <v/>
      </c>
      <c r="BD99" s="137"/>
      <c r="BE99" s="138"/>
      <c r="BF99" s="139"/>
      <c r="BG99" s="53"/>
      <c r="BH99" s="54"/>
    </row>
    <row r="100" spans="1:60">
      <c r="A100" s="146"/>
      <c r="B100" s="142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29"/>
      <c r="F100" s="130"/>
      <c r="G100" s="50"/>
      <c r="H100" s="51"/>
      <c r="I100" s="129"/>
      <c r="J100" s="130"/>
      <c r="K100" s="50"/>
      <c r="L100" s="51"/>
      <c r="M100" s="129"/>
      <c r="N100" s="130"/>
      <c r="O100" s="50"/>
      <c r="P100" s="51"/>
      <c r="Q100" s="129"/>
      <c r="R100" s="130"/>
      <c r="S100" s="50"/>
      <c r="T100" s="51"/>
      <c r="U100" s="129"/>
      <c r="V100" s="130"/>
      <c r="W100" s="50"/>
      <c r="X100" s="51"/>
      <c r="Y100" s="129"/>
      <c r="Z100" s="130"/>
      <c r="AA100" s="50"/>
      <c r="AB100" s="51"/>
      <c r="AC100" s="129"/>
      <c r="AD100" s="130"/>
      <c r="AE100" s="50"/>
      <c r="AF100" s="51"/>
      <c r="AG100" s="129"/>
      <c r="AH100" s="130"/>
      <c r="AI100" s="50"/>
      <c r="AJ100" s="51"/>
      <c r="AK100" s="129"/>
      <c r="AL100" s="130"/>
      <c r="AM100" s="50"/>
      <c r="AN100" s="51"/>
      <c r="AO100" s="129"/>
      <c r="AP100" s="130"/>
      <c r="AQ100" s="50"/>
      <c r="AR100" s="51"/>
      <c r="AS100" s="129"/>
      <c r="AT100" s="130"/>
      <c r="AU100" s="50"/>
      <c r="AV100" s="51"/>
      <c r="AW100" s="129"/>
      <c r="AX100" s="130"/>
      <c r="AY100" s="50"/>
      <c r="AZ100" s="51"/>
      <c r="BA100" s="129"/>
      <c r="BB100" s="130"/>
      <c r="BC100" s="50"/>
      <c r="BD100" s="51"/>
      <c r="BE100" s="131">
        <f>E100+I100+M100+Q100+U100+Y100+AC100+AG100+AK100+AO100+AS100+AW100+BA100</f>
        <v>0</v>
      </c>
      <c r="BF100" s="13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6"/>
      <c r="B101" s="143"/>
      <c r="C101" s="133" t="s">
        <v>137</v>
      </c>
      <c r="D101" s="134"/>
      <c r="E101" s="135" t="str">
        <f>IF(ISERROR((E100-G100)/(60*H$60/$C100)),"",(E100-G100)/(60*H$60/$C100))</f>
        <v/>
      </c>
      <c r="F101" s="136"/>
      <c r="G101" s="136" t="str">
        <f>IF(ISERROR(H100/(60*H$60/$D100)),"",H100/(60*H$60/$D100))</f>
        <v/>
      </c>
      <c r="H101" s="137"/>
      <c r="I101" s="135" t="str">
        <f>IF(ISERROR((I100-K100)/(60*L$60/$C100)),"",(I100-K100)/(60*L$60/$C100))</f>
        <v/>
      </c>
      <c r="J101" s="136"/>
      <c r="K101" s="136" t="str">
        <f>IF(ISERROR(L100/(60*L$60/$D100)),"",L100/(60*L$60/$D100))</f>
        <v/>
      </c>
      <c r="L101" s="137"/>
      <c r="M101" s="135" t="str">
        <f>IF(ISERROR((M100-O100)/(60*P$60/$C100)),"",(M100-O100)/(60*P$60/$C100))</f>
        <v/>
      </c>
      <c r="N101" s="136"/>
      <c r="O101" s="136" t="str">
        <f>IF(ISERROR(P100/(60*P$60/$D100)),"",P100/(60*P$60/$D100))</f>
        <v/>
      </c>
      <c r="P101" s="137"/>
      <c r="Q101" s="135" t="str">
        <f>IF(ISERROR((Q100-S100)/(60*T$60/$C100)),"",(Q100-S100)/(60*T$60/$C100))</f>
        <v/>
      </c>
      <c r="R101" s="136"/>
      <c r="S101" s="136" t="str">
        <f>IF(ISERROR(T100/(60*T$60/$D100)),"",T100/(60*T$60/$D100))</f>
        <v/>
      </c>
      <c r="T101" s="137"/>
      <c r="U101" s="135" t="str">
        <f>IF(ISERROR((U100-W100)/(60*X$60/$C100)),"",(U100-W100)/(60*X$60/$C100))</f>
        <v/>
      </c>
      <c r="V101" s="136"/>
      <c r="W101" s="136" t="str">
        <f>IF(ISERROR(X100/(60*X$60/$D100)),"",X100/(60*X$60/$D100))</f>
        <v/>
      </c>
      <c r="X101" s="137"/>
      <c r="Y101" s="135" t="str">
        <f>IF(ISERROR((Y100-AA100)/(60*AB$60/$C100)),"",(Y100-AA100)/(60*AB$60/$C100))</f>
        <v/>
      </c>
      <c r="Z101" s="136"/>
      <c r="AA101" s="136" t="str">
        <f>IF(ISERROR(AB100/(60*AB$60/$D100)),"",AB100/(60*AB$60/$D100))</f>
        <v/>
      </c>
      <c r="AB101" s="137"/>
      <c r="AC101" s="135" t="str">
        <f>IF(ISERROR((AC100-AE100)/(60*AF$60/$C100)),"",(AC100-AE100)/(60*AF$60/$C100))</f>
        <v/>
      </c>
      <c r="AD101" s="136"/>
      <c r="AE101" s="136" t="str">
        <f>IF(ISERROR(AF100/(60*AF$60/$D100)),"",AF100/(60*AF$60/$D100))</f>
        <v/>
      </c>
      <c r="AF101" s="137"/>
      <c r="AG101" s="135" t="str">
        <f>IF(ISERROR((AG100-AI100)/(60*AJ$60/$C100)),"",(AG100-AI100)/(60*AJ$60/$C100))</f>
        <v/>
      </c>
      <c r="AH101" s="136"/>
      <c r="AI101" s="136" t="str">
        <f>IF(ISERROR(AJ100/(60*AJ$60/$D100)),"",AJ100/(60*AJ$60/$D100))</f>
        <v/>
      </c>
      <c r="AJ101" s="137"/>
      <c r="AK101" s="135" t="str">
        <f>IF(ISERROR((AK100-AM100)/(60*AN$60/$C100)),"",(AK100-AM100)/(60*AN$60/$C100))</f>
        <v/>
      </c>
      <c r="AL101" s="136"/>
      <c r="AM101" s="136" t="str">
        <f>IF(ISERROR(AN100/(60*AN$60/$D100)),"",AN100/(60*AN$60/$D100))</f>
        <v/>
      </c>
      <c r="AN101" s="137"/>
      <c r="AO101" s="135" t="str">
        <f>IF(ISERROR((AO100-AQ100)/(60*AR$60/$C100)),"",(AO100-AQ100)/(60*AR$60/$C100))</f>
        <v/>
      </c>
      <c r="AP101" s="136"/>
      <c r="AQ101" s="136" t="str">
        <f>IF(ISERROR(AR100/(60*AR$60/$D100)),"",AR100/(60*AR$60/$D100))</f>
        <v/>
      </c>
      <c r="AR101" s="137"/>
      <c r="AS101" s="135" t="str">
        <f>IF(ISERROR((AS100-AU100)/(60*AV$60/$C100)),"",(AS100-AU100)/(60*AV$60/$C100))</f>
        <v/>
      </c>
      <c r="AT101" s="136"/>
      <c r="AU101" s="136" t="str">
        <f>IF(ISERROR(AV100/(60*AV$60/$D100)),"",AV100/(60*AV$60/$D100))</f>
        <v/>
      </c>
      <c r="AV101" s="137"/>
      <c r="AW101" s="135" t="str">
        <f>IF(ISERROR((AW100-AY100)/(60*AZ$60/$C100)),"",(AW100-AY100)/(60*AZ$60/$C100))</f>
        <v/>
      </c>
      <c r="AX101" s="136"/>
      <c r="AY101" s="136" t="str">
        <f>IF(ISERROR(AZ100/(60*AZ$60/$D100)),"",AZ100/(60*AZ$60/$D100))</f>
        <v/>
      </c>
      <c r="AZ101" s="137"/>
      <c r="BA101" s="135" t="str">
        <f>IF(ISERROR((BA100-BC100)/(60*BD$60/$C100)),"",(BA100-BC100)/(60*BD$60/$C100))</f>
        <v/>
      </c>
      <c r="BB101" s="136"/>
      <c r="BC101" s="136" t="str">
        <f>IF(ISERROR(BD100/(60*BD$60/$D100)),"",BD100/(60*BD$60/$D100))</f>
        <v/>
      </c>
      <c r="BD101" s="137"/>
      <c r="BE101" s="138"/>
      <c r="BF101" s="139"/>
      <c r="BG101" s="53"/>
      <c r="BH101" s="54"/>
    </row>
    <row r="102" spans="1:60">
      <c r="A102" s="146"/>
      <c r="B102" s="142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29"/>
      <c r="F102" s="130"/>
      <c r="G102" s="50"/>
      <c r="H102" s="51"/>
      <c r="I102" s="129"/>
      <c r="J102" s="130"/>
      <c r="K102" s="50"/>
      <c r="L102" s="51"/>
      <c r="M102" s="129"/>
      <c r="N102" s="130"/>
      <c r="O102" s="50"/>
      <c r="P102" s="51"/>
      <c r="Q102" s="129"/>
      <c r="R102" s="130"/>
      <c r="S102" s="50"/>
      <c r="T102" s="51"/>
      <c r="U102" s="129"/>
      <c r="V102" s="130"/>
      <c r="W102" s="50"/>
      <c r="X102" s="51"/>
      <c r="Y102" s="129"/>
      <c r="Z102" s="130"/>
      <c r="AA102" s="50"/>
      <c r="AB102" s="51"/>
      <c r="AC102" s="129"/>
      <c r="AD102" s="130"/>
      <c r="AE102" s="50"/>
      <c r="AF102" s="51"/>
      <c r="AG102" s="129"/>
      <c r="AH102" s="130"/>
      <c r="AI102" s="50"/>
      <c r="AJ102" s="51"/>
      <c r="AK102" s="129"/>
      <c r="AL102" s="130"/>
      <c r="AM102" s="50"/>
      <c r="AN102" s="51"/>
      <c r="AO102" s="129"/>
      <c r="AP102" s="130"/>
      <c r="AQ102" s="50"/>
      <c r="AR102" s="51"/>
      <c r="AS102" s="129"/>
      <c r="AT102" s="130"/>
      <c r="AU102" s="50"/>
      <c r="AV102" s="51"/>
      <c r="AW102" s="129"/>
      <c r="AX102" s="130"/>
      <c r="AY102" s="50"/>
      <c r="AZ102" s="51"/>
      <c r="BA102" s="129"/>
      <c r="BB102" s="130"/>
      <c r="BC102" s="50"/>
      <c r="BD102" s="51"/>
      <c r="BE102" s="131">
        <f>E102+I102+M102+Q102+U102+Y102+AC102+AG102+AK102+AO102+AS102+AW102+BA102</f>
        <v>0</v>
      </c>
      <c r="BF102" s="13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6"/>
      <c r="B103" s="143"/>
      <c r="C103" s="133" t="s">
        <v>137</v>
      </c>
      <c r="D103" s="134"/>
      <c r="E103" s="135" t="str">
        <f>IF(ISERROR((E102-G102)/(60*H$60/$C102)),"",(E102-G102)/(60*H$60/$C102))</f>
        <v/>
      </c>
      <c r="F103" s="136"/>
      <c r="G103" s="136" t="str">
        <f>IF(ISERROR(H102/(60*H$60/$D102)),"",H102/(60*H$60/$D102))</f>
        <v/>
      </c>
      <c r="H103" s="137"/>
      <c r="I103" s="135" t="str">
        <f>IF(ISERROR((I102-K102)/(60*L$60/$C102)),"",(I102-K102)/(60*L$60/$C102))</f>
        <v/>
      </c>
      <c r="J103" s="136"/>
      <c r="K103" s="136" t="str">
        <f>IF(ISERROR(L102/(60*L$60/$D102)),"",L102/(60*L$60/$D102))</f>
        <v/>
      </c>
      <c r="L103" s="137"/>
      <c r="M103" s="135" t="str">
        <f>IF(ISERROR((M102-O102)/(60*P$60/$C102)),"",(M102-O102)/(60*P$60/$C102))</f>
        <v/>
      </c>
      <c r="N103" s="136"/>
      <c r="O103" s="136" t="str">
        <f>IF(ISERROR(P102/(60*P$60/$D102)),"",P102/(60*P$60/$D102))</f>
        <v/>
      </c>
      <c r="P103" s="137"/>
      <c r="Q103" s="135" t="str">
        <f>IF(ISERROR((Q102-S102)/(60*T$60/$C102)),"",(Q102-S102)/(60*T$60/$C102))</f>
        <v/>
      </c>
      <c r="R103" s="136"/>
      <c r="S103" s="136" t="str">
        <f>IF(ISERROR(T102/(60*T$60/$D102)),"",T102/(60*T$60/$D102))</f>
        <v/>
      </c>
      <c r="T103" s="137"/>
      <c r="U103" s="135" t="str">
        <f>IF(ISERROR((U102-W102)/(60*X$60/$C102)),"",(U102-W102)/(60*X$60/$C102))</f>
        <v/>
      </c>
      <c r="V103" s="136"/>
      <c r="W103" s="136" t="str">
        <f>IF(ISERROR(X102/(60*X$60/$D102)),"",X102/(60*X$60/$D102))</f>
        <v/>
      </c>
      <c r="X103" s="137"/>
      <c r="Y103" s="135" t="str">
        <f>IF(ISERROR((Y102-AA102)/(60*AB$60/$C102)),"",(Y102-AA102)/(60*AB$60/$C102))</f>
        <v/>
      </c>
      <c r="Z103" s="136"/>
      <c r="AA103" s="136" t="str">
        <f>IF(ISERROR(AB102/(60*AB$60/$D102)),"",AB102/(60*AB$60/$D102))</f>
        <v/>
      </c>
      <c r="AB103" s="137"/>
      <c r="AC103" s="135" t="str">
        <f>IF(ISERROR((AC102-AE102)/(60*AF$60/$C102)),"",(AC102-AE102)/(60*AF$60/$C102))</f>
        <v/>
      </c>
      <c r="AD103" s="136"/>
      <c r="AE103" s="136" t="str">
        <f>IF(ISERROR(AF102/(60*AF$60/$D102)),"",AF102/(60*AF$60/$D102))</f>
        <v/>
      </c>
      <c r="AF103" s="137"/>
      <c r="AG103" s="135" t="str">
        <f>IF(ISERROR((AG102-AI102)/(60*AJ$60/$C102)),"",(AG102-AI102)/(60*AJ$60/$C102))</f>
        <v/>
      </c>
      <c r="AH103" s="136"/>
      <c r="AI103" s="136" t="str">
        <f>IF(ISERROR(AJ102/(60*AJ$60/$D102)),"",AJ102/(60*AJ$60/$D102))</f>
        <v/>
      </c>
      <c r="AJ103" s="137"/>
      <c r="AK103" s="135" t="str">
        <f>IF(ISERROR((AK102-AM102)/(60*AN$60/$C102)),"",(AK102-AM102)/(60*AN$60/$C102))</f>
        <v/>
      </c>
      <c r="AL103" s="136"/>
      <c r="AM103" s="136" t="str">
        <f>IF(ISERROR(AN102/(60*AN$60/$D102)),"",AN102/(60*AN$60/$D102))</f>
        <v/>
      </c>
      <c r="AN103" s="137"/>
      <c r="AO103" s="135" t="str">
        <f>IF(ISERROR((AO102-AQ102)/(60*AR$60/$C102)),"",(AO102-AQ102)/(60*AR$60/$C102))</f>
        <v/>
      </c>
      <c r="AP103" s="136"/>
      <c r="AQ103" s="136" t="str">
        <f>IF(ISERROR(AR102/(60*AR$60/$D102)),"",AR102/(60*AR$60/$D102))</f>
        <v/>
      </c>
      <c r="AR103" s="137"/>
      <c r="AS103" s="135" t="str">
        <f>IF(ISERROR((AS102-AU102)/(60*AV$60/$C102)),"",(AS102-AU102)/(60*AV$60/$C102))</f>
        <v/>
      </c>
      <c r="AT103" s="136"/>
      <c r="AU103" s="136" t="str">
        <f>IF(ISERROR(AV102/(60*AV$60/$D102)),"",AV102/(60*AV$60/$D102))</f>
        <v/>
      </c>
      <c r="AV103" s="137"/>
      <c r="AW103" s="135" t="str">
        <f>IF(ISERROR((AW102-AY102)/(60*AZ$60/$C102)),"",(AW102-AY102)/(60*AZ$60/$C102))</f>
        <v/>
      </c>
      <c r="AX103" s="136"/>
      <c r="AY103" s="136" t="str">
        <f>IF(ISERROR(AZ102/(60*AZ$60/$D102)),"",AZ102/(60*AZ$60/$D102))</f>
        <v/>
      </c>
      <c r="AZ103" s="137"/>
      <c r="BA103" s="135" t="str">
        <f>IF(ISERROR((BA102-BC102)/(60*BD$60/$C102)),"",(BA102-BC102)/(60*BD$60/$C102))</f>
        <v/>
      </c>
      <c r="BB103" s="136"/>
      <c r="BC103" s="136" t="str">
        <f>IF(ISERROR(BD102/(60*BD$60/$D102)),"",BD102/(60*BD$60/$D102))</f>
        <v/>
      </c>
      <c r="BD103" s="137"/>
      <c r="BE103" s="138"/>
      <c r="BF103" s="139"/>
      <c r="BG103" s="53"/>
      <c r="BH103" s="54"/>
    </row>
    <row r="104" spans="1:60">
      <c r="A104" s="146"/>
      <c r="B104" s="142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29"/>
      <c r="F104" s="130"/>
      <c r="G104" s="50"/>
      <c r="H104" s="51"/>
      <c r="I104" s="129"/>
      <c r="J104" s="130"/>
      <c r="K104" s="50"/>
      <c r="L104" s="51"/>
      <c r="M104" s="129"/>
      <c r="N104" s="130"/>
      <c r="O104" s="50"/>
      <c r="P104" s="51"/>
      <c r="Q104" s="129"/>
      <c r="R104" s="130"/>
      <c r="S104" s="50"/>
      <c r="T104" s="51"/>
      <c r="U104" s="129"/>
      <c r="V104" s="130"/>
      <c r="W104" s="50"/>
      <c r="X104" s="51"/>
      <c r="Y104" s="129"/>
      <c r="Z104" s="130"/>
      <c r="AA104" s="50"/>
      <c r="AB104" s="51"/>
      <c r="AC104" s="129"/>
      <c r="AD104" s="130"/>
      <c r="AE104" s="50"/>
      <c r="AF104" s="51"/>
      <c r="AG104" s="129"/>
      <c r="AH104" s="130"/>
      <c r="AI104" s="50"/>
      <c r="AJ104" s="51"/>
      <c r="AK104" s="129"/>
      <c r="AL104" s="130"/>
      <c r="AM104" s="50"/>
      <c r="AN104" s="51"/>
      <c r="AO104" s="129"/>
      <c r="AP104" s="130"/>
      <c r="AQ104" s="50"/>
      <c r="AR104" s="51"/>
      <c r="AS104" s="129"/>
      <c r="AT104" s="130"/>
      <c r="AU104" s="50"/>
      <c r="AV104" s="51"/>
      <c r="AW104" s="129"/>
      <c r="AX104" s="130"/>
      <c r="AY104" s="50"/>
      <c r="AZ104" s="51"/>
      <c r="BA104" s="129"/>
      <c r="BB104" s="130"/>
      <c r="BC104" s="50"/>
      <c r="BD104" s="51"/>
      <c r="BE104" s="131">
        <f>E104+I104+M104+Q104+U104+Y104+AC104+AG104+AK104+AO104+AS104+AW104+BA104</f>
        <v>0</v>
      </c>
      <c r="BF104" s="13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6"/>
      <c r="B105" s="143"/>
      <c r="C105" s="133" t="s">
        <v>137</v>
      </c>
      <c r="D105" s="134"/>
      <c r="E105" s="135" t="str">
        <f>IF(ISERROR((E104-G104)/(60*H$60/$C104)),"",(E104-G104)/(60*H$60/$C104))</f>
        <v/>
      </c>
      <c r="F105" s="136"/>
      <c r="G105" s="136" t="str">
        <f>IF(ISERROR(H104/(60*H$60/$D104)),"",H104/(60*H$60/$D104))</f>
        <v/>
      </c>
      <c r="H105" s="137"/>
      <c r="I105" s="135" t="str">
        <f>IF(ISERROR((I104-K104)/(60*L$60/$C104)),"",(I104-K104)/(60*L$60/$C104))</f>
        <v/>
      </c>
      <c r="J105" s="136"/>
      <c r="K105" s="136" t="str">
        <f>IF(ISERROR(L104/(60*L$60/$D104)),"",L104/(60*L$60/$D104))</f>
        <v/>
      </c>
      <c r="L105" s="137"/>
      <c r="M105" s="135" t="str">
        <f>IF(ISERROR((M104-O104)/(60*P$60/$C104)),"",(M104-O104)/(60*P$60/$C104))</f>
        <v/>
      </c>
      <c r="N105" s="136"/>
      <c r="O105" s="136" t="str">
        <f>IF(ISERROR(P104/(60*P$60/$D104)),"",P104/(60*P$60/$D104))</f>
        <v/>
      </c>
      <c r="P105" s="137"/>
      <c r="Q105" s="135" t="str">
        <f>IF(ISERROR((Q104-S104)/(60*T$60/$C104)),"",(Q104-S104)/(60*T$60/$C104))</f>
        <v/>
      </c>
      <c r="R105" s="136"/>
      <c r="S105" s="136" t="str">
        <f>IF(ISERROR(T104/(60*T$60/$D104)),"",T104/(60*T$60/$D104))</f>
        <v/>
      </c>
      <c r="T105" s="137"/>
      <c r="U105" s="135" t="str">
        <f>IF(ISERROR((U104-W104)/(60*X$60/$C104)),"",(U104-W104)/(60*X$60/$C104))</f>
        <v/>
      </c>
      <c r="V105" s="136"/>
      <c r="W105" s="136" t="str">
        <f>IF(ISERROR(X104/(60*X$60/$D104)),"",X104/(60*X$60/$D104))</f>
        <v/>
      </c>
      <c r="X105" s="137"/>
      <c r="Y105" s="135" t="str">
        <f>IF(ISERROR((Y104-AA104)/(60*AB$60/$C104)),"",(Y104-AA104)/(60*AB$60/$C104))</f>
        <v/>
      </c>
      <c r="Z105" s="136"/>
      <c r="AA105" s="136" t="str">
        <f>IF(ISERROR(AB104/(60*AB$60/$D104)),"",AB104/(60*AB$60/$D104))</f>
        <v/>
      </c>
      <c r="AB105" s="137"/>
      <c r="AC105" s="135" t="str">
        <f>IF(ISERROR((AC104-AE104)/(60*AF$60/$C104)),"",(AC104-AE104)/(60*AF$60/$C104))</f>
        <v/>
      </c>
      <c r="AD105" s="136"/>
      <c r="AE105" s="136" t="str">
        <f>IF(ISERROR(AF104/(60*AF$60/$D104)),"",AF104/(60*AF$60/$D104))</f>
        <v/>
      </c>
      <c r="AF105" s="137"/>
      <c r="AG105" s="135" t="str">
        <f>IF(ISERROR((AG104-AI104)/(60*AJ$60/$C104)),"",(AG104-AI104)/(60*AJ$60/$C104))</f>
        <v/>
      </c>
      <c r="AH105" s="136"/>
      <c r="AI105" s="136" t="str">
        <f>IF(ISERROR(AJ104/(60*AJ$60/$D104)),"",AJ104/(60*AJ$60/$D104))</f>
        <v/>
      </c>
      <c r="AJ105" s="137"/>
      <c r="AK105" s="135" t="str">
        <f>IF(ISERROR((AK104-AM104)/(60*AN$60/$C104)),"",(AK104-AM104)/(60*AN$60/$C104))</f>
        <v/>
      </c>
      <c r="AL105" s="136"/>
      <c r="AM105" s="136" t="str">
        <f>IF(ISERROR(AN104/(60*AN$60/$D104)),"",AN104/(60*AN$60/$D104))</f>
        <v/>
      </c>
      <c r="AN105" s="137"/>
      <c r="AO105" s="135" t="str">
        <f>IF(ISERROR((AO104-AQ104)/(60*AR$60/$C104)),"",(AO104-AQ104)/(60*AR$60/$C104))</f>
        <v/>
      </c>
      <c r="AP105" s="136"/>
      <c r="AQ105" s="136" t="str">
        <f>IF(ISERROR(AR104/(60*AR$60/$D104)),"",AR104/(60*AR$60/$D104))</f>
        <v/>
      </c>
      <c r="AR105" s="137"/>
      <c r="AS105" s="135" t="str">
        <f>IF(ISERROR((AS104-AU104)/(60*AV$60/$C104)),"",(AS104-AU104)/(60*AV$60/$C104))</f>
        <v/>
      </c>
      <c r="AT105" s="136"/>
      <c r="AU105" s="136" t="str">
        <f>IF(ISERROR(AV104/(60*AV$60/$D104)),"",AV104/(60*AV$60/$D104))</f>
        <v/>
      </c>
      <c r="AV105" s="137"/>
      <c r="AW105" s="135" t="str">
        <f>IF(ISERROR((AW104-AY104)/(60*AZ$60/$C104)),"",(AW104-AY104)/(60*AZ$60/$C104))</f>
        <v/>
      </c>
      <c r="AX105" s="136"/>
      <c r="AY105" s="136" t="str">
        <f>IF(ISERROR(AZ104/(60*AZ$60/$D104)),"",AZ104/(60*AZ$60/$D104))</f>
        <v/>
      </c>
      <c r="AZ105" s="137"/>
      <c r="BA105" s="135" t="str">
        <f>IF(ISERROR((BA104-BC104)/(60*BD$60/$C104)),"",(BA104-BC104)/(60*BD$60/$C104))</f>
        <v/>
      </c>
      <c r="BB105" s="136"/>
      <c r="BC105" s="136" t="str">
        <f>IF(ISERROR(BD104/(60*BD$60/$D104)),"",BD104/(60*BD$60/$D104))</f>
        <v/>
      </c>
      <c r="BD105" s="137"/>
      <c r="BE105" s="138"/>
      <c r="BF105" s="139"/>
      <c r="BG105" s="53"/>
      <c r="BH105" s="54"/>
    </row>
    <row r="106" spans="1:60" ht="15.75" thickBot="1">
      <c r="A106" s="55"/>
      <c r="B106" s="69"/>
      <c r="C106" s="65"/>
      <c r="D106" s="56"/>
      <c r="E106" s="149">
        <f>SUM(E63,E65,E67,E69,E71,E73,E75,E77,E79,E81,E83,E85,E87,E89,E91,E93,E95,E97,E99,E101,E103,E105)</f>
        <v>0</v>
      </c>
      <c r="F106" s="150"/>
      <c r="G106" s="147">
        <f>SUM(G63,G65,G67,G69,G71,G73,G75,G77,G79,G81,G83,G85,G87,G89,G91,G93,G95,G97,G99,G101,G103,G105)</f>
        <v>0</v>
      </c>
      <c r="H106" s="148"/>
      <c r="I106" s="149">
        <f t="shared" ref="I106" si="24">SUM(I63,I65,I67,I69,I71,I73,I75,I77,I79,I81,I83,I85,I87,I89,I91,I93,I95,I97,I99,I101,I103,I105)</f>
        <v>0</v>
      </c>
      <c r="J106" s="147"/>
      <c r="K106" s="147">
        <f t="shared" ref="K106" si="25">SUM(K63,K65,K67,K69,K71,K73,K75,K77,K79,K81,K83,K85,K87,K89,K91,K93,K95,K97,K99,K101,K103,K105)</f>
        <v>0</v>
      </c>
      <c r="L106" s="148"/>
      <c r="M106" s="149">
        <f t="shared" ref="M106" si="26">SUM(M63,M65,M67,M69,M71,M73,M75,M77,M79,M81,M83,M85,M87,M89,M91,M93,M95,M97,M99,M101,M103,M105)</f>
        <v>0</v>
      </c>
      <c r="N106" s="147"/>
      <c r="O106" s="147">
        <f t="shared" ref="O106" si="27">SUM(O63,O65,O67,O69,O71,O73,O75,O77,O79,O81,O83,O85,O87,O89,O91,O93,O95,O97,O99,O101,O103,O105)</f>
        <v>0</v>
      </c>
      <c r="P106" s="148"/>
      <c r="Q106" s="149">
        <f t="shared" ref="Q106" si="28">SUM(Q63,Q65,Q67,Q69,Q71,Q73,Q75,Q77,Q79,Q81,Q83,Q85,Q87,Q89,Q91,Q93,Q95,Q97,Q99,Q101,Q103,Q105)</f>
        <v>0</v>
      </c>
      <c r="R106" s="147"/>
      <c r="S106" s="147">
        <f t="shared" ref="S106" si="29">SUM(S63,S65,S67,S69,S71,S73,S75,S77,S79,S81,S83,S85,S87,S89,S91,S93,S95,S97,S99,S101,S103,S105)</f>
        <v>0</v>
      </c>
      <c r="T106" s="148"/>
      <c r="U106" s="149">
        <f t="shared" ref="U106" si="30">SUM(U63,U65,U67,U69,U71,U73,U75,U77,U79,U81,U83,U85,U87,U89,U91,U93,U95,U97,U99,U101,U103,U105)</f>
        <v>0</v>
      </c>
      <c r="V106" s="147"/>
      <c r="W106" s="147">
        <f t="shared" ref="W106" si="31">SUM(W63,W65,W67,W69,W71,W73,W75,W77,W79,W81,W83,W85,W87,W89,W91,W93,W95,W97,W99,W101,W103,W105)</f>
        <v>0</v>
      </c>
      <c r="X106" s="148"/>
      <c r="Y106" s="149">
        <f t="shared" ref="Y106" si="32">SUM(Y63,Y65,Y67,Y69,Y71,Y73,Y75,Y77,Y79,Y81,Y83,Y85,Y87,Y89,Y91,Y93,Y95,Y97,Y99,Y101,Y103,Y105)</f>
        <v>0</v>
      </c>
      <c r="Z106" s="147"/>
      <c r="AA106" s="147">
        <f t="shared" ref="AA106" si="33">SUM(AA63,AA65,AA67,AA69,AA71,AA73,AA75,AA77,AA79,AA81,AA83,AA85,AA87,AA89,AA91,AA93,AA95,AA97,AA99,AA101,AA103,AA105)</f>
        <v>0</v>
      </c>
      <c r="AB106" s="148"/>
      <c r="AC106" s="149">
        <f t="shared" ref="AC106" si="34">SUM(AC63,AC65,AC67,AC69,AC71,AC73,AC75,AC77,AC79,AC81,AC83,AC85,AC87,AC89,AC91,AC93,AC95,AC97,AC99,AC101,AC103,AC105)</f>
        <v>0</v>
      </c>
      <c r="AD106" s="147"/>
      <c r="AE106" s="147">
        <f t="shared" ref="AE106" si="35">SUM(AE63,AE65,AE67,AE69,AE71,AE73,AE75,AE77,AE79,AE81,AE83,AE85,AE87,AE89,AE91,AE93,AE95,AE97,AE99,AE101,AE103,AE105)</f>
        <v>0</v>
      </c>
      <c r="AF106" s="148"/>
      <c r="AG106" s="149">
        <f t="shared" ref="AG106" si="36">SUM(AG63,AG65,AG67,AG69,AG71,AG73,AG75,AG77,AG79,AG81,AG83,AG85,AG87,AG89,AG91,AG93,AG95,AG97,AG99,AG101,AG103,AG105)</f>
        <v>0</v>
      </c>
      <c r="AH106" s="147"/>
      <c r="AI106" s="147">
        <f t="shared" ref="AI106" si="37">SUM(AI63,AI65,AI67,AI69,AI71,AI73,AI75,AI77,AI79,AI81,AI83,AI85,AI87,AI89,AI91,AI93,AI95,AI97,AI99,AI101,AI103,AI105)</f>
        <v>0</v>
      </c>
      <c r="AJ106" s="148"/>
      <c r="AK106" s="149">
        <f t="shared" ref="AK106" si="38">SUM(AK63,AK65,AK67,AK69,AK71,AK73,AK75,AK77,AK79,AK81,AK83,AK85,AK87,AK89,AK91,AK93,AK95,AK97,AK99,AK101,AK103,AK105)</f>
        <v>0</v>
      </c>
      <c r="AL106" s="147"/>
      <c r="AM106" s="147">
        <f t="shared" ref="AM106" si="39">SUM(AM63,AM65,AM67,AM69,AM71,AM73,AM75,AM77,AM79,AM81,AM83,AM85,AM87,AM89,AM91,AM93,AM95,AM97,AM99,AM101,AM103,AM105)</f>
        <v>0</v>
      </c>
      <c r="AN106" s="148"/>
      <c r="AO106" s="149">
        <f t="shared" ref="AO106" si="40">SUM(AO63,AO65,AO67,AO69,AO71,AO73,AO75,AO77,AO79,AO81,AO83,AO85,AO87,AO89,AO91,AO93,AO95,AO97,AO99,AO101,AO103,AO105)</f>
        <v>0</v>
      </c>
      <c r="AP106" s="147"/>
      <c r="AQ106" s="147">
        <f t="shared" ref="AQ106" si="41">SUM(AQ63,AQ65,AQ67,AQ69,AQ71,AQ73,AQ75,AQ77,AQ79,AQ81,AQ83,AQ85,AQ87,AQ89,AQ91,AQ93,AQ95,AQ97,AQ99,AQ101,AQ103,AQ105)</f>
        <v>0</v>
      </c>
      <c r="AR106" s="148"/>
      <c r="AS106" s="149">
        <f t="shared" ref="AS106" si="42">SUM(AS63,AS65,AS67,AS69,AS71,AS73,AS75,AS77,AS79,AS81,AS83,AS85,AS87,AS89,AS91,AS93,AS95,AS97,AS99,AS101,AS103,AS105)</f>
        <v>0</v>
      </c>
      <c r="AT106" s="147"/>
      <c r="AU106" s="147">
        <f t="shared" ref="AU106" si="43">SUM(AU63,AU65,AU67,AU69,AU71,AU73,AU75,AU77,AU79,AU81,AU83,AU85,AU87,AU89,AU91,AU93,AU95,AU97,AU99,AU101,AU103,AU105)</f>
        <v>0</v>
      </c>
      <c r="AV106" s="148"/>
      <c r="AW106" s="149">
        <f t="shared" ref="AW106" si="44">SUM(AW63,AW65,AW67,AW69,AW71,AW73,AW75,AW77,AW79,AW81,AW83,AW85,AW87,AW89,AW91,AW93,AW95,AW97,AW99,AW101,AW103,AW105)</f>
        <v>0</v>
      </c>
      <c r="AX106" s="147"/>
      <c r="AY106" s="147">
        <f t="shared" ref="AY106" si="45">SUM(AY63,AY65,AY67,AY69,AY71,AY73,AY75,AY77,AY79,AY81,AY83,AY85,AY87,AY89,AY91,AY93,AY95,AY97,AY99,AY101,AY103,AY105)</f>
        <v>0</v>
      </c>
      <c r="AZ106" s="148"/>
      <c r="BA106" s="149">
        <f t="shared" ref="BA106" si="46">SUM(BA63,BA65,BA67,BA69,BA71,BA73,BA75,BA77,BA79,BA81,BA83,BA85,BA87,BA89,BA91,BA93,BA95,BA97,BA99,BA101,BA103,BA105)</f>
        <v>0</v>
      </c>
      <c r="BB106" s="147"/>
      <c r="BC106" s="147">
        <f t="shared" ref="BC106" si="47">SUM(BC63,BC65,BC67,BC69,BC71,BC73,BC75,BC77,BC79,BC81,BC83,BC85,BC87,BC89,BC91,BC93,BC95,BC97,BC99,BC101,BC103,BC105)</f>
        <v>0</v>
      </c>
      <c r="BD106" s="148"/>
      <c r="BE106" s="151">
        <f>SUM(E106,I106,M106,Q106,U106,Y106,AC106,AG106,AK106,AO106,AS106,AW106,BA106)</f>
        <v>0</v>
      </c>
      <c r="BF106" s="152"/>
      <c r="BG106" s="153">
        <f>SUM(G106,K106,O106,S106,W106,AA106,AE106,AI106,AM106,AQ106,AU106,AY106,BC106)</f>
        <v>0</v>
      </c>
      <c r="BH106" s="154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16" t="s">
        <v>107</v>
      </c>
      <c r="B110" s="117" t="s">
        <v>108</v>
      </c>
      <c r="C110" s="118" t="s">
        <v>109</v>
      </c>
      <c r="D110" s="155"/>
      <c r="E110" s="120" t="s">
        <v>110</v>
      </c>
      <c r="F110" s="121"/>
      <c r="G110" s="121"/>
      <c r="H110" s="122"/>
      <c r="I110" s="113" t="s">
        <v>111</v>
      </c>
      <c r="J110" s="114"/>
      <c r="K110" s="114"/>
      <c r="L110" s="115"/>
      <c r="M110" s="113" t="s">
        <v>112</v>
      </c>
      <c r="N110" s="114"/>
      <c r="O110" s="114"/>
      <c r="P110" s="115"/>
      <c r="Q110" s="113" t="s">
        <v>113</v>
      </c>
      <c r="R110" s="114"/>
      <c r="S110" s="114"/>
      <c r="T110" s="115"/>
      <c r="U110" s="113" t="s">
        <v>114</v>
      </c>
      <c r="V110" s="114"/>
      <c r="W110" s="114"/>
      <c r="X110" s="115"/>
      <c r="Y110" s="113" t="s">
        <v>115</v>
      </c>
      <c r="Z110" s="114"/>
      <c r="AA110" s="114"/>
      <c r="AB110" s="115"/>
      <c r="AC110" s="113" t="s">
        <v>116</v>
      </c>
      <c r="AD110" s="114"/>
      <c r="AE110" s="114"/>
      <c r="AF110" s="115"/>
      <c r="AG110" s="113" t="s">
        <v>117</v>
      </c>
      <c r="AH110" s="114"/>
      <c r="AI110" s="114"/>
      <c r="AJ110" s="115"/>
      <c r="AK110" s="113" t="s">
        <v>118</v>
      </c>
      <c r="AL110" s="114"/>
      <c r="AM110" s="114"/>
      <c r="AN110" s="115"/>
      <c r="AO110" s="113" t="s">
        <v>119</v>
      </c>
      <c r="AP110" s="114"/>
      <c r="AQ110" s="114"/>
      <c r="AR110" s="115"/>
      <c r="AS110" s="113" t="s">
        <v>120</v>
      </c>
      <c r="AT110" s="114"/>
      <c r="AU110" s="114"/>
      <c r="AV110" s="115"/>
      <c r="AW110" s="113" t="s">
        <v>121</v>
      </c>
      <c r="AX110" s="114"/>
      <c r="AY110" s="114"/>
      <c r="AZ110" s="115"/>
      <c r="BA110" s="126" t="s">
        <v>122</v>
      </c>
      <c r="BB110" s="127"/>
      <c r="BC110" s="127"/>
      <c r="BD110" s="128"/>
      <c r="BE110" s="99" t="s">
        <v>123</v>
      </c>
      <c r="BF110" s="100"/>
      <c r="BG110" s="100"/>
      <c r="BH110" s="101"/>
    </row>
    <row r="111" spans="1:60">
      <c r="A111" s="116"/>
      <c r="B111" s="117"/>
      <c r="C111" s="105" t="s">
        <v>124</v>
      </c>
      <c r="D111" s="106"/>
      <c r="E111" s="198"/>
      <c r="F111" s="199"/>
      <c r="G111" s="199"/>
      <c r="H111" s="200"/>
      <c r="I111" s="196"/>
      <c r="J111" s="195"/>
      <c r="K111" s="195"/>
      <c r="L111" s="197"/>
      <c r="M111" s="196"/>
      <c r="N111" s="195"/>
      <c r="O111" s="195"/>
      <c r="P111" s="197"/>
      <c r="Q111" s="196"/>
      <c r="R111" s="195"/>
      <c r="S111" s="195"/>
      <c r="T111" s="197"/>
      <c r="U111" s="196"/>
      <c r="V111" s="195"/>
      <c r="W111" s="195"/>
      <c r="X111" s="197"/>
      <c r="Y111" s="196"/>
      <c r="Z111" s="195"/>
      <c r="AA111" s="195"/>
      <c r="AB111" s="197"/>
      <c r="AC111" s="196"/>
      <c r="AD111" s="195"/>
      <c r="AE111" s="195"/>
      <c r="AF111" s="197"/>
      <c r="AG111" s="196"/>
      <c r="AH111" s="195"/>
      <c r="AI111" s="195"/>
      <c r="AJ111" s="197"/>
      <c r="AK111" s="196"/>
      <c r="AL111" s="195"/>
      <c r="AM111" s="195"/>
      <c r="AN111" s="197"/>
      <c r="AO111" s="196"/>
      <c r="AP111" s="195"/>
      <c r="AQ111" s="195"/>
      <c r="AR111" s="197"/>
      <c r="AS111" s="196"/>
      <c r="AT111" s="195"/>
      <c r="AU111" s="195"/>
      <c r="AV111" s="197"/>
      <c r="AW111" s="196"/>
      <c r="AX111" s="195"/>
      <c r="AY111" s="195"/>
      <c r="AZ111" s="197"/>
      <c r="BA111" s="196"/>
      <c r="BB111" s="195"/>
      <c r="BC111" s="195"/>
      <c r="BD111" s="197"/>
      <c r="BE111" s="102"/>
      <c r="BF111" s="103"/>
      <c r="BG111" s="103"/>
      <c r="BH111" s="104"/>
    </row>
    <row r="112" spans="1:60">
      <c r="A112" s="116"/>
      <c r="B112" s="117"/>
      <c r="C112" s="105" t="s">
        <v>125</v>
      </c>
      <c r="D112" s="156"/>
      <c r="E112" s="123" t="str">
        <f>IF(ISERROR(VLOOKUP(E$111,Työntekijät!$A$2:$B$86,2,FALSE)),"",(VLOOKUP(E$111,Työntekijät!$A$2:$B$86,2,FALSE)))</f>
        <v/>
      </c>
      <c r="F112" s="124"/>
      <c r="G112" s="124"/>
      <c r="H112" s="125"/>
      <c r="I112" s="123" t="str">
        <f>IF(ISERROR(VLOOKUP(I$111,Työntekijät!$A$2:$B$86,2,FALSE)),"",(VLOOKUP(I$111,Työntekijät!$A$2:$B$86,2,FALSE)))</f>
        <v/>
      </c>
      <c r="J112" s="124"/>
      <c r="K112" s="124"/>
      <c r="L112" s="125"/>
      <c r="M112" s="123" t="str">
        <f>IF(ISERROR(VLOOKUP(M$111,Työntekijät!$A$2:$B$86,2,FALSE)),"",(VLOOKUP(M$111,Työntekijät!$A$2:$B$86,2,FALSE)))</f>
        <v/>
      </c>
      <c r="N112" s="124"/>
      <c r="O112" s="124"/>
      <c r="P112" s="125"/>
      <c r="Q112" s="123" t="str">
        <f>IF(ISERROR(VLOOKUP(Q$111,Työntekijät!$A$2:$B$86,2,FALSE)),"",(VLOOKUP(Q$111,Työntekijät!$A$2:$B$86,2,FALSE)))</f>
        <v/>
      </c>
      <c r="R112" s="124"/>
      <c r="S112" s="124"/>
      <c r="T112" s="125"/>
      <c r="U112" s="123" t="str">
        <f>IF(ISERROR(VLOOKUP(U$111,Työntekijät!$A$2:$B$86,2,FALSE)),"",(VLOOKUP(U$111,Työntekijät!$A$2:$B$86,2,FALSE)))</f>
        <v/>
      </c>
      <c r="V112" s="124"/>
      <c r="W112" s="124"/>
      <c r="X112" s="125"/>
      <c r="Y112" s="123" t="str">
        <f>IF(ISERROR(VLOOKUP(Y$111,Työntekijät!$A$2:$B$86,2,FALSE)),"",(VLOOKUP(Y$111,Työntekijät!$A$2:$B$86,2,FALSE)))</f>
        <v/>
      </c>
      <c r="Z112" s="124"/>
      <c r="AA112" s="124"/>
      <c r="AB112" s="125"/>
      <c r="AC112" s="123" t="str">
        <f>IF(ISERROR(VLOOKUP(AC$111,Työntekijät!$A$2:$B$86,2,FALSE)),"",(VLOOKUP(AC$111,Työntekijät!$A$2:$B$86,2,FALSE)))</f>
        <v/>
      </c>
      <c r="AD112" s="124"/>
      <c r="AE112" s="124"/>
      <c r="AF112" s="125"/>
      <c r="AG112" s="123" t="str">
        <f>IF(ISERROR(VLOOKUP(AG$111,Työntekijät!$A$2:$B$86,2,FALSE)),"",(VLOOKUP(AG$111,Työntekijät!$A$2:$B$86,2,FALSE)))</f>
        <v/>
      </c>
      <c r="AH112" s="124"/>
      <c r="AI112" s="124"/>
      <c r="AJ112" s="125"/>
      <c r="AK112" s="123" t="str">
        <f>IF(ISERROR(VLOOKUP(AK$111,Työntekijät!$A$2:$B$86,2,FALSE)),"",(VLOOKUP(AK$111,Työntekijät!$A$2:$B$86,2,FALSE)))</f>
        <v/>
      </c>
      <c r="AL112" s="124"/>
      <c r="AM112" s="124"/>
      <c r="AN112" s="125"/>
      <c r="AO112" s="123" t="str">
        <f>IF(ISERROR(VLOOKUP(AO$111,Työntekijät!$A$2:$B$86,2,FALSE)),"",(VLOOKUP(AO$111,Työntekijät!$A$2:$B$86,2,FALSE)))</f>
        <v/>
      </c>
      <c r="AP112" s="124"/>
      <c r="AQ112" s="124"/>
      <c r="AR112" s="125"/>
      <c r="AS112" s="123" t="str">
        <f>IF(ISERROR(VLOOKUP(AS$111,Työntekijät!$A$2:$B$86,2,FALSE)),"",(VLOOKUP(AS$111,Työntekijät!$A$2:$B$86,2,FALSE)))</f>
        <v/>
      </c>
      <c r="AT112" s="124"/>
      <c r="AU112" s="124"/>
      <c r="AV112" s="125"/>
      <c r="AW112" s="123" t="str">
        <f>IF(ISERROR(VLOOKUP(AW$111,Työntekijät!$A$2:$B$86,2,FALSE)),"",(VLOOKUP(AW$111,Työntekijät!$A$2:$B$86,2,FALSE)))</f>
        <v/>
      </c>
      <c r="AX112" s="124"/>
      <c r="AY112" s="124"/>
      <c r="AZ112" s="125"/>
      <c r="BA112" s="123" t="str">
        <f>IF(ISERROR(VLOOKUP(BA$111,Työntekijät!$A$2:$B$86,2,FALSE)),"",(VLOOKUP(BA$111,Työntekijät!$A$2:$B$86,2,FALSE)))</f>
        <v/>
      </c>
      <c r="BB112" s="124"/>
      <c r="BC112" s="124"/>
      <c r="BD112" s="125"/>
      <c r="BE112" s="102"/>
      <c r="BF112" s="103"/>
      <c r="BG112" s="103"/>
      <c r="BH112" s="104"/>
    </row>
    <row r="113" spans="1:60">
      <c r="A113" s="78">
        <f>$A$3</f>
        <v>43404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29" t="s">
        <v>134</v>
      </c>
      <c r="F114" s="130"/>
      <c r="G114" s="50" t="s">
        <v>135</v>
      </c>
      <c r="H114" s="51" t="s">
        <v>136</v>
      </c>
      <c r="I114" s="129" t="s">
        <v>134</v>
      </c>
      <c r="J114" s="130"/>
      <c r="K114" s="50" t="s">
        <v>135</v>
      </c>
      <c r="L114" s="51" t="s">
        <v>136</v>
      </c>
      <c r="M114" s="129" t="s">
        <v>134</v>
      </c>
      <c r="N114" s="130"/>
      <c r="O114" s="50" t="s">
        <v>135</v>
      </c>
      <c r="P114" s="51" t="s">
        <v>136</v>
      </c>
      <c r="Q114" s="129" t="s">
        <v>134</v>
      </c>
      <c r="R114" s="130"/>
      <c r="S114" s="50" t="s">
        <v>135</v>
      </c>
      <c r="T114" s="51" t="s">
        <v>136</v>
      </c>
      <c r="U114" s="129" t="s">
        <v>134</v>
      </c>
      <c r="V114" s="130"/>
      <c r="W114" s="50" t="s">
        <v>135</v>
      </c>
      <c r="X114" s="51" t="s">
        <v>136</v>
      </c>
      <c r="Y114" s="129" t="s">
        <v>134</v>
      </c>
      <c r="Z114" s="130"/>
      <c r="AA114" s="50" t="s">
        <v>135</v>
      </c>
      <c r="AB114" s="51" t="s">
        <v>136</v>
      </c>
      <c r="AC114" s="129" t="s">
        <v>134</v>
      </c>
      <c r="AD114" s="130"/>
      <c r="AE114" s="50" t="s">
        <v>135</v>
      </c>
      <c r="AF114" s="51" t="s">
        <v>136</v>
      </c>
      <c r="AG114" s="129" t="s">
        <v>134</v>
      </c>
      <c r="AH114" s="130"/>
      <c r="AI114" s="50" t="s">
        <v>135</v>
      </c>
      <c r="AJ114" s="51" t="s">
        <v>136</v>
      </c>
      <c r="AK114" s="129" t="s">
        <v>134</v>
      </c>
      <c r="AL114" s="130"/>
      <c r="AM114" s="50" t="s">
        <v>135</v>
      </c>
      <c r="AN114" s="51" t="s">
        <v>136</v>
      </c>
      <c r="AO114" s="129" t="s">
        <v>134</v>
      </c>
      <c r="AP114" s="130"/>
      <c r="AQ114" s="50" t="s">
        <v>135</v>
      </c>
      <c r="AR114" s="51" t="s">
        <v>136</v>
      </c>
      <c r="AS114" s="129" t="s">
        <v>134</v>
      </c>
      <c r="AT114" s="130"/>
      <c r="AU114" s="50" t="s">
        <v>135</v>
      </c>
      <c r="AV114" s="51" t="s">
        <v>136</v>
      </c>
      <c r="AW114" s="129" t="s">
        <v>134</v>
      </c>
      <c r="AX114" s="130"/>
      <c r="AY114" s="50" t="s">
        <v>135</v>
      </c>
      <c r="AZ114" s="51" t="s">
        <v>136</v>
      </c>
      <c r="BA114" s="129" t="s">
        <v>134</v>
      </c>
      <c r="BB114" s="130"/>
      <c r="BC114" s="50" t="s">
        <v>135</v>
      </c>
      <c r="BD114" s="51" t="s">
        <v>136</v>
      </c>
      <c r="BE114" s="129" t="s">
        <v>134</v>
      </c>
      <c r="BF114" s="130"/>
      <c r="BG114" s="50" t="s">
        <v>135</v>
      </c>
      <c r="BH114" s="51" t="s">
        <v>136</v>
      </c>
    </row>
    <row r="115" spans="1:60">
      <c r="A115" s="192"/>
      <c r="B115" s="142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29"/>
      <c r="F115" s="130"/>
      <c r="G115" s="50"/>
      <c r="H115" s="51"/>
      <c r="I115" s="129"/>
      <c r="J115" s="130"/>
      <c r="K115" s="50"/>
      <c r="L115" s="51"/>
      <c r="M115" s="129"/>
      <c r="N115" s="130"/>
      <c r="O115" s="50"/>
      <c r="P115" s="51"/>
      <c r="Q115" s="129"/>
      <c r="R115" s="130"/>
      <c r="S115" s="50"/>
      <c r="T115" s="51"/>
      <c r="U115" s="129"/>
      <c r="V115" s="130"/>
      <c r="W115" s="50"/>
      <c r="X115" s="51"/>
      <c r="Y115" s="129"/>
      <c r="Z115" s="130"/>
      <c r="AA115" s="50"/>
      <c r="AB115" s="51"/>
      <c r="AC115" s="129"/>
      <c r="AD115" s="130"/>
      <c r="AE115" s="50"/>
      <c r="AF115" s="51"/>
      <c r="AG115" s="129"/>
      <c r="AH115" s="130"/>
      <c r="AI115" s="50"/>
      <c r="AJ115" s="51"/>
      <c r="AK115" s="129"/>
      <c r="AL115" s="130"/>
      <c r="AM115" s="50"/>
      <c r="AN115" s="51"/>
      <c r="AO115" s="129"/>
      <c r="AP115" s="130"/>
      <c r="AQ115" s="50"/>
      <c r="AR115" s="51"/>
      <c r="AS115" s="129"/>
      <c r="AT115" s="130"/>
      <c r="AU115" s="50"/>
      <c r="AV115" s="51"/>
      <c r="AW115" s="129"/>
      <c r="AX115" s="130"/>
      <c r="AY115" s="50"/>
      <c r="AZ115" s="51"/>
      <c r="BA115" s="129"/>
      <c r="BB115" s="130"/>
      <c r="BC115" s="50"/>
      <c r="BD115" s="51"/>
      <c r="BE115" s="131">
        <f>E115+I115+M115+Q115+U115+Y115+AC115+AG115+AK115+AO115+AS115+AW115+BA115</f>
        <v>0</v>
      </c>
      <c r="BF115" s="13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3"/>
      <c r="C116" s="133" t="s">
        <v>137</v>
      </c>
      <c r="D116" s="134"/>
      <c r="E116" s="135" t="str">
        <f>IF(ISERROR((E115-G115)/(60*H$113/$C115)),"",(E115-G115)/(60*H$113/$C115))</f>
        <v/>
      </c>
      <c r="F116" s="136"/>
      <c r="G116" s="136" t="str">
        <f>IF(ISERROR(H115/(60*H$113/$D115)),"",H115/(60*H$113/$D115))</f>
        <v/>
      </c>
      <c r="H116" s="137"/>
      <c r="I116" s="135" t="str">
        <f>IF(ISERROR((I115-K115)/(60*L$113/$C115)),"",(I115-K115)/(60*L$113/$C115))</f>
        <v/>
      </c>
      <c r="J116" s="136"/>
      <c r="K116" s="136" t="str">
        <f>IF(ISERROR(L115/(60*L$113/$D115)),"",L115/(60*L$113/$D115))</f>
        <v/>
      </c>
      <c r="L116" s="137"/>
      <c r="M116" s="135" t="str">
        <f>IF(ISERROR((M115-O115)/(60*P$113/$C115)),"",(M115-O115)/(60*P$113/$C115))</f>
        <v/>
      </c>
      <c r="N116" s="136"/>
      <c r="O116" s="136" t="str">
        <f>IF(ISERROR(P115/(60*P$113/$D115)),"",P115/(60*P$113/$D115))</f>
        <v/>
      </c>
      <c r="P116" s="137"/>
      <c r="Q116" s="135" t="str">
        <f>IF(ISERROR((Q115-S115)/(60*T$113/$C115)),"",(Q115-S115)/(60*T$113/$C115))</f>
        <v/>
      </c>
      <c r="R116" s="136"/>
      <c r="S116" s="136" t="str">
        <f>IF(ISERROR(T115/(60*T$113/$D115)),"",T115/(60*T$113/$D115))</f>
        <v/>
      </c>
      <c r="T116" s="137"/>
      <c r="U116" s="135" t="str">
        <f>IF(ISERROR((U115-W115)/(60*X$113/$C115)),"",(U115-W115)/(60*X$113/$C115))</f>
        <v/>
      </c>
      <c r="V116" s="136"/>
      <c r="W116" s="136" t="str">
        <f>IF(ISERROR(X115/(60*X$113/$D115)),"",X115/(60*X$113/$D115))</f>
        <v/>
      </c>
      <c r="X116" s="137"/>
      <c r="Y116" s="135" t="str">
        <f>IF(ISERROR((Y115-AA115)/(60*AB$113/$C115)),"",(Y115-AA115)/(60*AB$113/$C115))</f>
        <v/>
      </c>
      <c r="Z116" s="136"/>
      <c r="AA116" s="136" t="str">
        <f>IF(ISERROR(AB115/(60*AB$113/$D115)),"",AB115/(60*AB$113/$D115))</f>
        <v/>
      </c>
      <c r="AB116" s="137"/>
      <c r="AC116" s="135" t="str">
        <f>IF(ISERROR((AC115-AE115)/(60*AF$113/$C115)),"",(AC115-AE115)/(60*AF$113/$C115))</f>
        <v/>
      </c>
      <c r="AD116" s="136"/>
      <c r="AE116" s="136" t="str">
        <f>IF(ISERROR(AF115/(60*AF$113/$D115)),"",AF115/(60*AF$113/$D115))</f>
        <v/>
      </c>
      <c r="AF116" s="137"/>
      <c r="AG116" s="135" t="str">
        <f>IF(ISERROR((AG115-AI115)/(60*AJ$113/$C115)),"",(AG115-AI115)/(60*AJ$113/$C115))</f>
        <v/>
      </c>
      <c r="AH116" s="136"/>
      <c r="AI116" s="136" t="str">
        <f>IF(ISERROR(AJ115/(60*AJ$113/$D115)),"",AJ115/(60*AJ$113/$D115))</f>
        <v/>
      </c>
      <c r="AJ116" s="137"/>
      <c r="AK116" s="135" t="str">
        <f>IF(ISERROR((AK115-AM115)/(60*AN$113/$C115)),"",(AK115-AM115)/(60*AN$113/$C115))</f>
        <v/>
      </c>
      <c r="AL116" s="136"/>
      <c r="AM116" s="136" t="str">
        <f>IF(ISERROR(AN115/(60*AN$113/$D115)),"",AN115/(60*AN$113/$D115))</f>
        <v/>
      </c>
      <c r="AN116" s="137"/>
      <c r="AO116" s="135" t="str">
        <f>IF(ISERROR((AO115-AQ115)/(60*AR$113/$C115)),"",(AO115-AQ115)/(60*AR$113/$C115))</f>
        <v/>
      </c>
      <c r="AP116" s="136"/>
      <c r="AQ116" s="136" t="str">
        <f>IF(ISERROR(AR115/(60*AR$113/$D115)),"",AR115/(60*AR$113/$D115))</f>
        <v/>
      </c>
      <c r="AR116" s="137"/>
      <c r="AS116" s="135" t="str">
        <f>IF(ISERROR((AS115-AU115)/(60*AV$113/$C115)),"",(AS115-AU115)/(60*AV$113/$C115))</f>
        <v/>
      </c>
      <c r="AT116" s="136"/>
      <c r="AU116" s="136" t="str">
        <f>IF(ISERROR(AV115/(60*AV$113/$D115)),"",AV115/(60*AV$113/$D115))</f>
        <v/>
      </c>
      <c r="AV116" s="137"/>
      <c r="AW116" s="135" t="str">
        <f>IF(ISERROR((AW115-AY115)/(60*AZ$113/$C115)),"",(AW115-AY115)/(60*AZ$113/$C115))</f>
        <v/>
      </c>
      <c r="AX116" s="136"/>
      <c r="AY116" s="136" t="str">
        <f>IF(ISERROR(AZ115/(60*AZ$113/$D115)),"",AZ115/(60*AZ$113/$D115))</f>
        <v/>
      </c>
      <c r="AZ116" s="137"/>
      <c r="BA116" s="135" t="str">
        <f>IF(ISERROR((BA115-BC115)/(60*BD$113/$C115)),"",(BA115-BC115)/(60*BD$113/$C115))</f>
        <v/>
      </c>
      <c r="BB116" s="136"/>
      <c r="BC116" s="136" t="str">
        <f>IF(ISERROR(BD115/(60*BD$113/$D115)),"",BD115/(60*BD$113/$D115))</f>
        <v/>
      </c>
      <c r="BD116" s="137"/>
      <c r="BE116" s="138"/>
      <c r="BF116" s="139"/>
      <c r="BG116" s="53"/>
      <c r="BH116" s="54"/>
    </row>
    <row r="117" spans="1:60">
      <c r="A117" s="146"/>
      <c r="B117" s="142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29"/>
      <c r="F117" s="130"/>
      <c r="G117" s="50"/>
      <c r="H117" s="51"/>
      <c r="I117" s="129"/>
      <c r="J117" s="130"/>
      <c r="K117" s="50"/>
      <c r="L117" s="51"/>
      <c r="M117" s="129"/>
      <c r="N117" s="130"/>
      <c r="O117" s="50"/>
      <c r="P117" s="51"/>
      <c r="Q117" s="129"/>
      <c r="R117" s="130"/>
      <c r="S117" s="50"/>
      <c r="T117" s="51"/>
      <c r="U117" s="129"/>
      <c r="V117" s="130"/>
      <c r="W117" s="50"/>
      <c r="X117" s="51"/>
      <c r="Y117" s="129"/>
      <c r="Z117" s="130"/>
      <c r="AA117" s="50"/>
      <c r="AB117" s="51"/>
      <c r="AC117" s="129"/>
      <c r="AD117" s="130"/>
      <c r="AE117" s="50"/>
      <c r="AF117" s="51"/>
      <c r="AG117" s="129"/>
      <c r="AH117" s="130"/>
      <c r="AI117" s="50"/>
      <c r="AJ117" s="51"/>
      <c r="AK117" s="129"/>
      <c r="AL117" s="130"/>
      <c r="AM117" s="50"/>
      <c r="AN117" s="51"/>
      <c r="AO117" s="129"/>
      <c r="AP117" s="130"/>
      <c r="AQ117" s="50"/>
      <c r="AR117" s="51"/>
      <c r="AS117" s="129"/>
      <c r="AT117" s="130"/>
      <c r="AU117" s="50"/>
      <c r="AV117" s="51"/>
      <c r="AW117" s="129"/>
      <c r="AX117" s="130"/>
      <c r="AY117" s="50"/>
      <c r="AZ117" s="51"/>
      <c r="BA117" s="129"/>
      <c r="BB117" s="130"/>
      <c r="BC117" s="50"/>
      <c r="BD117" s="51"/>
      <c r="BE117" s="131">
        <f>E117+I117+M117+Q117+U117+Y117+AC117+AG117+AK117+AO117+AS117+AW117+BA117</f>
        <v>0</v>
      </c>
      <c r="BF117" s="13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6"/>
      <c r="B118" s="143"/>
      <c r="C118" s="133" t="s">
        <v>137</v>
      </c>
      <c r="D118" s="134"/>
      <c r="E118" s="135" t="str">
        <f>IF(ISERROR((E117-G117)/(60*H$113/$C117)),"",(E117-G117)/(60*H$113/$C117))</f>
        <v/>
      </c>
      <c r="F118" s="136"/>
      <c r="G118" s="136" t="str">
        <f>IF(ISERROR(H117/(60*H$113/$D117)),"",H117/(60*H$113/$D117))</f>
        <v/>
      </c>
      <c r="H118" s="137"/>
      <c r="I118" s="135" t="str">
        <f>IF(ISERROR((I117-K117)/(60*L$113/$C117)),"",(I117-K117)/(60*L$113/$C117))</f>
        <v/>
      </c>
      <c r="J118" s="136"/>
      <c r="K118" s="136" t="str">
        <f>IF(ISERROR(L117/(60*L$113/$D117)),"",L117/(60*L$113/$D117))</f>
        <v/>
      </c>
      <c r="L118" s="137"/>
      <c r="M118" s="135" t="str">
        <f>IF(ISERROR((M117-O117)/(60*P$113/$C117)),"",(M117-O117)/(60*P$113/$C117))</f>
        <v/>
      </c>
      <c r="N118" s="136"/>
      <c r="O118" s="136" t="str">
        <f>IF(ISERROR(P117/(60*P$113/$D117)),"",P117/(60*P$113/$D117))</f>
        <v/>
      </c>
      <c r="P118" s="137"/>
      <c r="Q118" s="135" t="str">
        <f>IF(ISERROR((Q117-S117)/(60*T$113/$C117)),"",(Q117-S117)/(60*T$113/$C117))</f>
        <v/>
      </c>
      <c r="R118" s="136"/>
      <c r="S118" s="136" t="str">
        <f>IF(ISERROR(T117/(60*T$113/$D117)),"",T117/(60*T$113/$D117))</f>
        <v/>
      </c>
      <c r="T118" s="137"/>
      <c r="U118" s="135" t="str">
        <f>IF(ISERROR((U117-W117)/(60*X$113/$C117)),"",(U117-W117)/(60*X$113/$C117))</f>
        <v/>
      </c>
      <c r="V118" s="136"/>
      <c r="W118" s="136" t="str">
        <f>IF(ISERROR(X117/(60*X$113/$D117)),"",X117/(60*X$113/$D117))</f>
        <v/>
      </c>
      <c r="X118" s="137"/>
      <c r="Y118" s="135" t="str">
        <f>IF(ISERROR((Y117-AA117)/(60*AB$113/$C117)),"",(Y117-AA117)/(60*AB$113/$C117))</f>
        <v/>
      </c>
      <c r="Z118" s="136"/>
      <c r="AA118" s="136" t="str">
        <f>IF(ISERROR(AB117/(60*AB$113/$D117)),"",AB117/(60*AB$113/$D117))</f>
        <v/>
      </c>
      <c r="AB118" s="137"/>
      <c r="AC118" s="135" t="str">
        <f>IF(ISERROR((AC117-AE117)/(60*AF$113/$C117)),"",(AC117-AE117)/(60*AF$113/$C117))</f>
        <v/>
      </c>
      <c r="AD118" s="136"/>
      <c r="AE118" s="136" t="str">
        <f>IF(ISERROR(AF117/(60*AF$113/$D117)),"",AF117/(60*AF$113/$D117))</f>
        <v/>
      </c>
      <c r="AF118" s="137"/>
      <c r="AG118" s="135" t="str">
        <f>IF(ISERROR((AG117-AI117)/(60*AJ$113/$C117)),"",(AG117-AI117)/(60*AJ$113/$C117))</f>
        <v/>
      </c>
      <c r="AH118" s="136"/>
      <c r="AI118" s="136" t="str">
        <f>IF(ISERROR(AJ117/(60*AJ$113/$D117)),"",AJ117/(60*AJ$113/$D117))</f>
        <v/>
      </c>
      <c r="AJ118" s="137"/>
      <c r="AK118" s="135" t="str">
        <f>IF(ISERROR((AK117-AM117)/(60*AN$113/$C117)),"",(AK117-AM117)/(60*AN$113/$C117))</f>
        <v/>
      </c>
      <c r="AL118" s="136"/>
      <c r="AM118" s="136" t="str">
        <f>IF(ISERROR(AN117/(60*AN$113/$D117)),"",AN117/(60*AN$113/$D117))</f>
        <v/>
      </c>
      <c r="AN118" s="137"/>
      <c r="AO118" s="135" t="str">
        <f>IF(ISERROR((AO117-AQ117)/(60*AR$113/$C117)),"",(AO117-AQ117)/(60*AR$113/$C117))</f>
        <v/>
      </c>
      <c r="AP118" s="136"/>
      <c r="AQ118" s="136" t="str">
        <f>IF(ISERROR(AR117/(60*AR$113/$D117)),"",AR117/(60*AR$113/$D117))</f>
        <v/>
      </c>
      <c r="AR118" s="137"/>
      <c r="AS118" s="135" t="str">
        <f>IF(ISERROR((AS117-AU117)/(60*AV$113/$C117)),"",(AS117-AU117)/(60*AV$113/$C117))</f>
        <v/>
      </c>
      <c r="AT118" s="136"/>
      <c r="AU118" s="136" t="str">
        <f>IF(ISERROR(AV117/(60*AV$113/$D117)),"",AV117/(60*AV$113/$D117))</f>
        <v/>
      </c>
      <c r="AV118" s="137"/>
      <c r="AW118" s="135" t="str">
        <f>IF(ISERROR((AW117-AY117)/(60*AZ$113/$C117)),"",(AW117-AY117)/(60*AZ$113/$C117))</f>
        <v/>
      </c>
      <c r="AX118" s="136"/>
      <c r="AY118" s="136" t="str">
        <f>IF(ISERROR(AZ117/(60*AZ$113/$D117)),"",AZ117/(60*AZ$113/$D117))</f>
        <v/>
      </c>
      <c r="AZ118" s="137"/>
      <c r="BA118" s="135" t="str">
        <f>IF(ISERROR((BA117-BC117)/(60*BD$113/$C117)),"",(BA117-BC117)/(60*BD$113/$C117))</f>
        <v/>
      </c>
      <c r="BB118" s="136"/>
      <c r="BC118" s="136" t="str">
        <f>IF(ISERROR(BD117/(60*BD$113/$D117)),"",BD117/(60*BD$113/$D117))</f>
        <v/>
      </c>
      <c r="BD118" s="137"/>
      <c r="BE118" s="138"/>
      <c r="BF118" s="139"/>
      <c r="BG118" s="53"/>
      <c r="BH118" s="54"/>
    </row>
    <row r="119" spans="1:60">
      <c r="A119" s="146"/>
      <c r="B119" s="142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29"/>
      <c r="F119" s="130"/>
      <c r="G119" s="50"/>
      <c r="H119" s="51"/>
      <c r="I119" s="129"/>
      <c r="J119" s="130"/>
      <c r="K119" s="50"/>
      <c r="L119" s="51"/>
      <c r="M119" s="129"/>
      <c r="N119" s="130"/>
      <c r="O119" s="50"/>
      <c r="P119" s="51"/>
      <c r="Q119" s="129"/>
      <c r="R119" s="130"/>
      <c r="S119" s="50"/>
      <c r="T119" s="51"/>
      <c r="U119" s="129"/>
      <c r="V119" s="130"/>
      <c r="W119" s="50"/>
      <c r="X119" s="51"/>
      <c r="Y119" s="129"/>
      <c r="Z119" s="130"/>
      <c r="AA119" s="50"/>
      <c r="AB119" s="51"/>
      <c r="AC119" s="129"/>
      <c r="AD119" s="130"/>
      <c r="AE119" s="50"/>
      <c r="AF119" s="51"/>
      <c r="AG119" s="129"/>
      <c r="AH119" s="130"/>
      <c r="AI119" s="50"/>
      <c r="AJ119" s="51"/>
      <c r="AK119" s="129"/>
      <c r="AL119" s="130"/>
      <c r="AM119" s="50"/>
      <c r="AN119" s="51"/>
      <c r="AO119" s="129"/>
      <c r="AP119" s="130"/>
      <c r="AQ119" s="50"/>
      <c r="AR119" s="51"/>
      <c r="AS119" s="129"/>
      <c r="AT119" s="130"/>
      <c r="AU119" s="50"/>
      <c r="AV119" s="51"/>
      <c r="AW119" s="129"/>
      <c r="AX119" s="130"/>
      <c r="AY119" s="50"/>
      <c r="AZ119" s="51"/>
      <c r="BA119" s="129"/>
      <c r="BB119" s="130"/>
      <c r="BC119" s="50"/>
      <c r="BD119" s="51"/>
      <c r="BE119" s="131">
        <f>E119+I119+M119+Q119+U119+Y119+AC119+AG119+AK119+AO119+AS119+AW119+BA119</f>
        <v>0</v>
      </c>
      <c r="BF119" s="13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6"/>
      <c r="B120" s="143"/>
      <c r="C120" s="133" t="s">
        <v>137</v>
      </c>
      <c r="D120" s="134"/>
      <c r="E120" s="135" t="str">
        <f>IF(ISERROR((E119-G119)/(60*H$113/$C119)),"",(E119-G119)/(60*H$113/$C119))</f>
        <v/>
      </c>
      <c r="F120" s="136"/>
      <c r="G120" s="136" t="str">
        <f>IF(ISERROR(H119/(60*H$113/$D119)),"",H119/(60*H$113/$D119))</f>
        <v/>
      </c>
      <c r="H120" s="137"/>
      <c r="I120" s="135" t="str">
        <f>IF(ISERROR((I119-K119)/(60*L$113/$C119)),"",(I119-K119)/(60*L$113/$C119))</f>
        <v/>
      </c>
      <c r="J120" s="136"/>
      <c r="K120" s="136" t="str">
        <f>IF(ISERROR(L119/(60*L$113/$D119)),"",L119/(60*L$113/$D119))</f>
        <v/>
      </c>
      <c r="L120" s="137"/>
      <c r="M120" s="135" t="str">
        <f>IF(ISERROR((M119-O119)/(60*P$113/$C119)),"",(M119-O119)/(60*P$113/$C119))</f>
        <v/>
      </c>
      <c r="N120" s="136"/>
      <c r="O120" s="136" t="str">
        <f>IF(ISERROR(P119/(60*P$113/$D119)),"",P119/(60*P$113/$D119))</f>
        <v/>
      </c>
      <c r="P120" s="137"/>
      <c r="Q120" s="135" t="str">
        <f>IF(ISERROR((Q119-S119)/(60*T$113/$C119)),"",(Q119-S119)/(60*T$113/$C119))</f>
        <v/>
      </c>
      <c r="R120" s="136"/>
      <c r="S120" s="136" t="str">
        <f>IF(ISERROR(T119/(60*T$113/$D119)),"",T119/(60*T$113/$D119))</f>
        <v/>
      </c>
      <c r="T120" s="137"/>
      <c r="U120" s="135" t="str">
        <f>IF(ISERROR((U119-W119)/(60*X$113/$C119)),"",(U119-W119)/(60*X$113/$C119))</f>
        <v/>
      </c>
      <c r="V120" s="136"/>
      <c r="W120" s="136" t="str">
        <f>IF(ISERROR(X119/(60*X$113/$D119)),"",X119/(60*X$113/$D119))</f>
        <v/>
      </c>
      <c r="X120" s="137"/>
      <c r="Y120" s="135" t="str">
        <f>IF(ISERROR((Y119-AA119)/(60*AB$113/$C119)),"",(Y119-AA119)/(60*AB$113/$C119))</f>
        <v/>
      </c>
      <c r="Z120" s="136"/>
      <c r="AA120" s="136" t="str">
        <f>IF(ISERROR(AB119/(60*AB$113/$D119)),"",AB119/(60*AB$113/$D119))</f>
        <v/>
      </c>
      <c r="AB120" s="137"/>
      <c r="AC120" s="135" t="str">
        <f>IF(ISERROR((AC119-AE119)/(60*AF$113/$C119)),"",(AC119-AE119)/(60*AF$113/$C119))</f>
        <v/>
      </c>
      <c r="AD120" s="136"/>
      <c r="AE120" s="136" t="str">
        <f>IF(ISERROR(AF119/(60*AF$113/$D119)),"",AF119/(60*AF$113/$D119))</f>
        <v/>
      </c>
      <c r="AF120" s="137"/>
      <c r="AG120" s="135" t="str">
        <f>IF(ISERROR((AG119-AI119)/(60*AJ$113/$C119)),"",(AG119-AI119)/(60*AJ$113/$C119))</f>
        <v/>
      </c>
      <c r="AH120" s="136"/>
      <c r="AI120" s="136" t="str">
        <f>IF(ISERROR(AJ119/(60*AJ$113/$D119)),"",AJ119/(60*AJ$113/$D119))</f>
        <v/>
      </c>
      <c r="AJ120" s="137"/>
      <c r="AK120" s="135" t="str">
        <f>IF(ISERROR((AK119-AM119)/(60*AN$113/$C119)),"",(AK119-AM119)/(60*AN$113/$C119))</f>
        <v/>
      </c>
      <c r="AL120" s="136"/>
      <c r="AM120" s="136" t="str">
        <f>IF(ISERROR(AN119/(60*AN$113/$D119)),"",AN119/(60*AN$113/$D119))</f>
        <v/>
      </c>
      <c r="AN120" s="137"/>
      <c r="AO120" s="135" t="str">
        <f>IF(ISERROR((AO119-AQ119)/(60*AR$113/$C119)),"",(AO119-AQ119)/(60*AR$113/$C119))</f>
        <v/>
      </c>
      <c r="AP120" s="136"/>
      <c r="AQ120" s="136" t="str">
        <f>IF(ISERROR(AR119/(60*AR$113/$D119)),"",AR119/(60*AR$113/$D119))</f>
        <v/>
      </c>
      <c r="AR120" s="137"/>
      <c r="AS120" s="135" t="str">
        <f>IF(ISERROR((AS119-AU119)/(60*AV$113/$C119)),"",(AS119-AU119)/(60*AV$113/$C119))</f>
        <v/>
      </c>
      <c r="AT120" s="136"/>
      <c r="AU120" s="136" t="str">
        <f>IF(ISERROR(AV119/(60*AV$113/$D119)),"",AV119/(60*AV$113/$D119))</f>
        <v/>
      </c>
      <c r="AV120" s="137"/>
      <c r="AW120" s="135" t="str">
        <f>IF(ISERROR((AW119-AY119)/(60*AZ$113/$C119)),"",(AW119-AY119)/(60*AZ$113/$C119))</f>
        <v/>
      </c>
      <c r="AX120" s="136"/>
      <c r="AY120" s="136" t="str">
        <f>IF(ISERROR(AZ119/(60*AZ$113/$D119)),"",AZ119/(60*AZ$113/$D119))</f>
        <v/>
      </c>
      <c r="AZ120" s="137"/>
      <c r="BA120" s="135" t="str">
        <f>IF(ISERROR((BA119-BC119)/(60*BD$113/$C119)),"",(BA119-BC119)/(60*BD$113/$C119))</f>
        <v/>
      </c>
      <c r="BB120" s="136"/>
      <c r="BC120" s="136" t="str">
        <f>IF(ISERROR(BD119/(60*BD$113/$D119)),"",BD119/(60*BD$113/$D119))</f>
        <v/>
      </c>
      <c r="BD120" s="137"/>
      <c r="BE120" s="138"/>
      <c r="BF120" s="139"/>
      <c r="BG120" s="53"/>
      <c r="BH120" s="54"/>
    </row>
    <row r="121" spans="1:60">
      <c r="A121" s="146"/>
      <c r="B121" s="142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29"/>
      <c r="F121" s="130"/>
      <c r="G121" s="50"/>
      <c r="H121" s="51"/>
      <c r="I121" s="129"/>
      <c r="J121" s="130"/>
      <c r="K121" s="50"/>
      <c r="L121" s="51"/>
      <c r="M121" s="129"/>
      <c r="N121" s="130"/>
      <c r="O121" s="50"/>
      <c r="P121" s="51"/>
      <c r="Q121" s="129"/>
      <c r="R121" s="130"/>
      <c r="S121" s="50"/>
      <c r="T121" s="51"/>
      <c r="U121" s="129"/>
      <c r="V121" s="130"/>
      <c r="W121" s="50"/>
      <c r="X121" s="51"/>
      <c r="Y121" s="129"/>
      <c r="Z121" s="130"/>
      <c r="AA121" s="50"/>
      <c r="AB121" s="51"/>
      <c r="AC121" s="129"/>
      <c r="AD121" s="130"/>
      <c r="AE121" s="50"/>
      <c r="AF121" s="51"/>
      <c r="AG121" s="129"/>
      <c r="AH121" s="130"/>
      <c r="AI121" s="50"/>
      <c r="AJ121" s="51"/>
      <c r="AK121" s="129"/>
      <c r="AL121" s="130"/>
      <c r="AM121" s="50"/>
      <c r="AN121" s="51"/>
      <c r="AO121" s="129"/>
      <c r="AP121" s="130"/>
      <c r="AQ121" s="50"/>
      <c r="AR121" s="51"/>
      <c r="AS121" s="129"/>
      <c r="AT121" s="130"/>
      <c r="AU121" s="50"/>
      <c r="AV121" s="51"/>
      <c r="AW121" s="129"/>
      <c r="AX121" s="130"/>
      <c r="AY121" s="50"/>
      <c r="AZ121" s="51"/>
      <c r="BA121" s="129"/>
      <c r="BB121" s="130"/>
      <c r="BC121" s="50"/>
      <c r="BD121" s="51"/>
      <c r="BE121" s="131">
        <f>E121+I121+M121+Q121+U121+Y121+AC121+AG121+AK121+AO121+AS121+AW121+BA121</f>
        <v>0</v>
      </c>
      <c r="BF121" s="13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6"/>
      <c r="B122" s="143"/>
      <c r="C122" s="133" t="s">
        <v>137</v>
      </c>
      <c r="D122" s="134"/>
      <c r="E122" s="135" t="str">
        <f>IF(ISERROR((E121-G121)/(60*H$113/$C121)),"",(E121-G121)/(60*H$113/$C121))</f>
        <v/>
      </c>
      <c r="F122" s="136"/>
      <c r="G122" s="136" t="str">
        <f>IF(ISERROR(H121/(60*H$113/$D121)),"",H121/(60*H$113/$D121))</f>
        <v/>
      </c>
      <c r="H122" s="137"/>
      <c r="I122" s="135" t="str">
        <f>IF(ISERROR((I121-K121)/(60*L$113/$C121)),"",(I121-K121)/(60*L$113/$C121))</f>
        <v/>
      </c>
      <c r="J122" s="136"/>
      <c r="K122" s="136" t="str">
        <f>IF(ISERROR(L121/(60*L$113/$D121)),"",L121/(60*L$113/$D121))</f>
        <v/>
      </c>
      <c r="L122" s="137"/>
      <c r="M122" s="135" t="str">
        <f>IF(ISERROR((M121-O121)/(60*P$113/$C121)),"",(M121-O121)/(60*P$113/$C121))</f>
        <v/>
      </c>
      <c r="N122" s="136"/>
      <c r="O122" s="136" t="str">
        <f>IF(ISERROR(P121/(60*P$113/$D121)),"",P121/(60*P$113/$D121))</f>
        <v/>
      </c>
      <c r="P122" s="137"/>
      <c r="Q122" s="135" t="str">
        <f>IF(ISERROR((Q121-S121)/(60*T$113/$C121)),"",(Q121-S121)/(60*T$113/$C121))</f>
        <v/>
      </c>
      <c r="R122" s="136"/>
      <c r="S122" s="136" t="str">
        <f>IF(ISERROR(T121/(60*T$113/$D121)),"",T121/(60*T$113/$D121))</f>
        <v/>
      </c>
      <c r="T122" s="137"/>
      <c r="U122" s="135" t="str">
        <f>IF(ISERROR((U121-W121)/(60*X$113/$C121)),"",(U121-W121)/(60*X$113/$C121))</f>
        <v/>
      </c>
      <c r="V122" s="136"/>
      <c r="W122" s="136" t="str">
        <f>IF(ISERROR(X121/(60*X$113/$D121)),"",X121/(60*X$113/$D121))</f>
        <v/>
      </c>
      <c r="X122" s="137"/>
      <c r="Y122" s="135" t="str">
        <f>IF(ISERROR((Y121-AA121)/(60*AB$113/$C121)),"",(Y121-AA121)/(60*AB$113/$C121))</f>
        <v/>
      </c>
      <c r="Z122" s="136"/>
      <c r="AA122" s="136" t="str">
        <f>IF(ISERROR(AB121/(60*AB$113/$D121)),"",AB121/(60*AB$113/$D121))</f>
        <v/>
      </c>
      <c r="AB122" s="137"/>
      <c r="AC122" s="135" t="str">
        <f>IF(ISERROR((AC121-AE121)/(60*AF$113/$C121)),"",(AC121-AE121)/(60*AF$113/$C121))</f>
        <v/>
      </c>
      <c r="AD122" s="136"/>
      <c r="AE122" s="136" t="str">
        <f>IF(ISERROR(AF121/(60*AF$113/$D121)),"",AF121/(60*AF$113/$D121))</f>
        <v/>
      </c>
      <c r="AF122" s="137"/>
      <c r="AG122" s="135" t="str">
        <f>IF(ISERROR((AG121-AI121)/(60*AJ$113/$C121)),"",(AG121-AI121)/(60*AJ$113/$C121))</f>
        <v/>
      </c>
      <c r="AH122" s="136"/>
      <c r="AI122" s="136" t="str">
        <f>IF(ISERROR(AJ121/(60*AJ$113/$D121)),"",AJ121/(60*AJ$113/$D121))</f>
        <v/>
      </c>
      <c r="AJ122" s="137"/>
      <c r="AK122" s="135" t="str">
        <f>IF(ISERROR((AK121-AM121)/(60*AN$113/$C121)),"",(AK121-AM121)/(60*AN$113/$C121))</f>
        <v/>
      </c>
      <c r="AL122" s="136"/>
      <c r="AM122" s="136" t="str">
        <f>IF(ISERROR(AN121/(60*AN$113/$D121)),"",AN121/(60*AN$113/$D121))</f>
        <v/>
      </c>
      <c r="AN122" s="137"/>
      <c r="AO122" s="135" t="str">
        <f>IF(ISERROR((AO121-AQ121)/(60*AR$113/$C121)),"",(AO121-AQ121)/(60*AR$113/$C121))</f>
        <v/>
      </c>
      <c r="AP122" s="136"/>
      <c r="AQ122" s="136" t="str">
        <f>IF(ISERROR(AR121/(60*AR$113/$D121)),"",AR121/(60*AR$113/$D121))</f>
        <v/>
      </c>
      <c r="AR122" s="137"/>
      <c r="AS122" s="135" t="str">
        <f>IF(ISERROR((AS121-AU121)/(60*AV$113/$C121)),"",(AS121-AU121)/(60*AV$113/$C121))</f>
        <v/>
      </c>
      <c r="AT122" s="136"/>
      <c r="AU122" s="136" t="str">
        <f>IF(ISERROR(AV121/(60*AV$113/$D121)),"",AV121/(60*AV$113/$D121))</f>
        <v/>
      </c>
      <c r="AV122" s="137"/>
      <c r="AW122" s="135" t="str">
        <f>IF(ISERROR((AW121-AY121)/(60*AZ$113/$C121)),"",(AW121-AY121)/(60*AZ$113/$C121))</f>
        <v/>
      </c>
      <c r="AX122" s="136"/>
      <c r="AY122" s="136" t="str">
        <f>IF(ISERROR(AZ121/(60*AZ$113/$D121)),"",AZ121/(60*AZ$113/$D121))</f>
        <v/>
      </c>
      <c r="AZ122" s="137"/>
      <c r="BA122" s="135" t="str">
        <f>IF(ISERROR((BA121-BC121)/(60*BD$113/$C121)),"",(BA121-BC121)/(60*BD$113/$C121))</f>
        <v/>
      </c>
      <c r="BB122" s="136"/>
      <c r="BC122" s="136" t="str">
        <f>IF(ISERROR(BD121/(60*BD$113/$D121)),"",BD121/(60*BD$113/$D121))</f>
        <v/>
      </c>
      <c r="BD122" s="137"/>
      <c r="BE122" s="138"/>
      <c r="BF122" s="139"/>
      <c r="BG122" s="53"/>
      <c r="BH122" s="54"/>
    </row>
    <row r="123" spans="1:60">
      <c r="A123" s="146"/>
      <c r="B123" s="142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29"/>
      <c r="F123" s="130"/>
      <c r="G123" s="50"/>
      <c r="H123" s="51"/>
      <c r="I123" s="129"/>
      <c r="J123" s="130"/>
      <c r="K123" s="50"/>
      <c r="L123" s="51"/>
      <c r="M123" s="129"/>
      <c r="N123" s="130"/>
      <c r="O123" s="50"/>
      <c r="P123" s="51"/>
      <c r="Q123" s="129"/>
      <c r="R123" s="130"/>
      <c r="S123" s="50"/>
      <c r="T123" s="51"/>
      <c r="U123" s="129"/>
      <c r="V123" s="130"/>
      <c r="W123" s="50"/>
      <c r="X123" s="51"/>
      <c r="Y123" s="129"/>
      <c r="Z123" s="130"/>
      <c r="AA123" s="50"/>
      <c r="AB123" s="51"/>
      <c r="AC123" s="129"/>
      <c r="AD123" s="130"/>
      <c r="AE123" s="50"/>
      <c r="AF123" s="51"/>
      <c r="AG123" s="129"/>
      <c r="AH123" s="130"/>
      <c r="AI123" s="50"/>
      <c r="AJ123" s="51"/>
      <c r="AK123" s="129"/>
      <c r="AL123" s="130"/>
      <c r="AM123" s="50"/>
      <c r="AN123" s="51"/>
      <c r="AO123" s="129"/>
      <c r="AP123" s="130"/>
      <c r="AQ123" s="50"/>
      <c r="AR123" s="51"/>
      <c r="AS123" s="129"/>
      <c r="AT123" s="130"/>
      <c r="AU123" s="50"/>
      <c r="AV123" s="51"/>
      <c r="AW123" s="129"/>
      <c r="AX123" s="130"/>
      <c r="AY123" s="50"/>
      <c r="AZ123" s="51"/>
      <c r="BA123" s="129"/>
      <c r="BB123" s="130"/>
      <c r="BC123" s="50"/>
      <c r="BD123" s="51"/>
      <c r="BE123" s="131">
        <f>E123+I123+M123+Q123+U123+Y123+AC123+AG123+AK123+AO123+AS123+AW123+BA123</f>
        <v>0</v>
      </c>
      <c r="BF123" s="13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6"/>
      <c r="B124" s="143"/>
      <c r="C124" s="133" t="s">
        <v>137</v>
      </c>
      <c r="D124" s="134"/>
      <c r="E124" s="135" t="str">
        <f>IF(ISERROR((E123-G123)/(60*H$113/$C123)),"",(E123-G123)/(60*H$113/$C123))</f>
        <v/>
      </c>
      <c r="F124" s="136"/>
      <c r="G124" s="136" t="str">
        <f>IF(ISERROR(H123/(60*H$113/$D123)),"",H123/(60*H$113/$D123))</f>
        <v/>
      </c>
      <c r="H124" s="137"/>
      <c r="I124" s="135" t="str">
        <f>IF(ISERROR((I123-K123)/(60*L$113/$C123)),"",(I123-K123)/(60*L$113/$C123))</f>
        <v/>
      </c>
      <c r="J124" s="136"/>
      <c r="K124" s="136" t="str">
        <f>IF(ISERROR(L123/(60*L$113/$D123)),"",L123/(60*L$113/$D123))</f>
        <v/>
      </c>
      <c r="L124" s="137"/>
      <c r="M124" s="135" t="str">
        <f>IF(ISERROR((M123-O123)/(60*P$113/$C123)),"",(M123-O123)/(60*P$113/$C123))</f>
        <v/>
      </c>
      <c r="N124" s="136"/>
      <c r="O124" s="136" t="str">
        <f>IF(ISERROR(P123/(60*P$113/$D123)),"",P123/(60*P$113/$D123))</f>
        <v/>
      </c>
      <c r="P124" s="137"/>
      <c r="Q124" s="135" t="str">
        <f>IF(ISERROR((Q123-S123)/(60*T$113/$C123)),"",(Q123-S123)/(60*T$113/$C123))</f>
        <v/>
      </c>
      <c r="R124" s="136"/>
      <c r="S124" s="136" t="str">
        <f>IF(ISERROR(T123/(60*T$113/$D123)),"",T123/(60*T$113/$D123))</f>
        <v/>
      </c>
      <c r="T124" s="137"/>
      <c r="U124" s="135" t="str">
        <f>IF(ISERROR((U123-W123)/(60*X$113/$C123)),"",(U123-W123)/(60*X$113/$C123))</f>
        <v/>
      </c>
      <c r="V124" s="136"/>
      <c r="W124" s="136" t="str">
        <f>IF(ISERROR(X123/(60*X$113/$D123)),"",X123/(60*X$113/$D123))</f>
        <v/>
      </c>
      <c r="X124" s="137"/>
      <c r="Y124" s="135" t="str">
        <f>IF(ISERROR((Y123-AA123)/(60*AB$113/$C123)),"",(Y123-AA123)/(60*AB$113/$C123))</f>
        <v/>
      </c>
      <c r="Z124" s="136"/>
      <c r="AA124" s="136" t="str">
        <f>IF(ISERROR(AB123/(60*AB$113/$D123)),"",AB123/(60*AB$113/$D123))</f>
        <v/>
      </c>
      <c r="AB124" s="137"/>
      <c r="AC124" s="135" t="str">
        <f>IF(ISERROR((AC123-AE123)/(60*AF$113/$C123)),"",(AC123-AE123)/(60*AF$113/$C123))</f>
        <v/>
      </c>
      <c r="AD124" s="136"/>
      <c r="AE124" s="136" t="str">
        <f>IF(ISERROR(AF123/(60*AF$113/$D123)),"",AF123/(60*AF$113/$D123))</f>
        <v/>
      </c>
      <c r="AF124" s="137"/>
      <c r="AG124" s="135" t="str">
        <f>IF(ISERROR((AG123-AI123)/(60*AJ$113/$C123)),"",(AG123-AI123)/(60*AJ$113/$C123))</f>
        <v/>
      </c>
      <c r="AH124" s="136"/>
      <c r="AI124" s="136" t="str">
        <f>IF(ISERROR(AJ123/(60*AJ$113/$D123)),"",AJ123/(60*AJ$113/$D123))</f>
        <v/>
      </c>
      <c r="AJ124" s="137"/>
      <c r="AK124" s="135" t="str">
        <f>IF(ISERROR((AK123-AM123)/(60*AN$113/$C123)),"",(AK123-AM123)/(60*AN$113/$C123))</f>
        <v/>
      </c>
      <c r="AL124" s="136"/>
      <c r="AM124" s="136" t="str">
        <f>IF(ISERROR(AN123/(60*AN$113/$D123)),"",AN123/(60*AN$113/$D123))</f>
        <v/>
      </c>
      <c r="AN124" s="137"/>
      <c r="AO124" s="135" t="str">
        <f>IF(ISERROR((AO123-AQ123)/(60*AR$113/$C123)),"",(AO123-AQ123)/(60*AR$113/$C123))</f>
        <v/>
      </c>
      <c r="AP124" s="136"/>
      <c r="AQ124" s="136" t="str">
        <f>IF(ISERROR(AR123/(60*AR$113/$D123)),"",AR123/(60*AR$113/$D123))</f>
        <v/>
      </c>
      <c r="AR124" s="137"/>
      <c r="AS124" s="135" t="str">
        <f>IF(ISERROR((AS123-AU123)/(60*AV$113/$C123)),"",(AS123-AU123)/(60*AV$113/$C123))</f>
        <v/>
      </c>
      <c r="AT124" s="136"/>
      <c r="AU124" s="136" t="str">
        <f>IF(ISERROR(AV123/(60*AV$113/$D123)),"",AV123/(60*AV$113/$D123))</f>
        <v/>
      </c>
      <c r="AV124" s="137"/>
      <c r="AW124" s="135" t="str">
        <f>IF(ISERROR((AW123-AY123)/(60*AZ$113/$C123)),"",(AW123-AY123)/(60*AZ$113/$C123))</f>
        <v/>
      </c>
      <c r="AX124" s="136"/>
      <c r="AY124" s="136" t="str">
        <f>IF(ISERROR(AZ123/(60*AZ$113/$D123)),"",AZ123/(60*AZ$113/$D123))</f>
        <v/>
      </c>
      <c r="AZ124" s="137"/>
      <c r="BA124" s="135" t="str">
        <f>IF(ISERROR((BA123-BC123)/(60*BD$113/$C123)),"",(BA123-BC123)/(60*BD$113/$C123))</f>
        <v/>
      </c>
      <c r="BB124" s="136"/>
      <c r="BC124" s="136" t="str">
        <f>IF(ISERROR(BD123/(60*BD$113/$D123)),"",BD123/(60*BD$113/$D123))</f>
        <v/>
      </c>
      <c r="BD124" s="137"/>
      <c r="BE124" s="138"/>
      <c r="BF124" s="139"/>
      <c r="BG124" s="53"/>
      <c r="BH124" s="54"/>
    </row>
    <row r="125" spans="1:60">
      <c r="A125" s="146"/>
      <c r="B125" s="142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29"/>
      <c r="F125" s="130"/>
      <c r="G125" s="50"/>
      <c r="H125" s="51"/>
      <c r="I125" s="129"/>
      <c r="J125" s="130"/>
      <c r="K125" s="50"/>
      <c r="L125" s="51"/>
      <c r="M125" s="129"/>
      <c r="N125" s="130"/>
      <c r="O125" s="50"/>
      <c r="P125" s="51"/>
      <c r="Q125" s="129"/>
      <c r="R125" s="130"/>
      <c r="S125" s="50"/>
      <c r="T125" s="51"/>
      <c r="U125" s="129"/>
      <c r="V125" s="130"/>
      <c r="W125" s="50"/>
      <c r="X125" s="51"/>
      <c r="Y125" s="129"/>
      <c r="Z125" s="130"/>
      <c r="AA125" s="50"/>
      <c r="AB125" s="51"/>
      <c r="AC125" s="129"/>
      <c r="AD125" s="130"/>
      <c r="AE125" s="50"/>
      <c r="AF125" s="51"/>
      <c r="AG125" s="129"/>
      <c r="AH125" s="130"/>
      <c r="AI125" s="50"/>
      <c r="AJ125" s="51"/>
      <c r="AK125" s="129"/>
      <c r="AL125" s="130"/>
      <c r="AM125" s="50"/>
      <c r="AN125" s="51"/>
      <c r="AO125" s="129"/>
      <c r="AP125" s="130"/>
      <c r="AQ125" s="50"/>
      <c r="AR125" s="51"/>
      <c r="AS125" s="129"/>
      <c r="AT125" s="130"/>
      <c r="AU125" s="50"/>
      <c r="AV125" s="51"/>
      <c r="AW125" s="129"/>
      <c r="AX125" s="130"/>
      <c r="AY125" s="50"/>
      <c r="AZ125" s="51"/>
      <c r="BA125" s="129"/>
      <c r="BB125" s="130"/>
      <c r="BC125" s="50"/>
      <c r="BD125" s="51"/>
      <c r="BE125" s="131">
        <f>E125+I125+M125+Q125+U125+Y125+AC125+AG125+AK125+AO125+AS125+AW125+BA125</f>
        <v>0</v>
      </c>
      <c r="BF125" s="13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6"/>
      <c r="B126" s="143"/>
      <c r="C126" s="133" t="s">
        <v>137</v>
      </c>
      <c r="D126" s="134"/>
      <c r="E126" s="135" t="str">
        <f>IF(ISERROR((E125-G125)/(60*H$113/$C125)),"",(E125-G125)/(60*H$113/$C125))</f>
        <v/>
      </c>
      <c r="F126" s="136"/>
      <c r="G126" s="136" t="str">
        <f>IF(ISERROR(H125/(60*H$113/$D125)),"",H125/(60*H$113/$D125))</f>
        <v/>
      </c>
      <c r="H126" s="137"/>
      <c r="I126" s="135" t="str">
        <f>IF(ISERROR((I125-K125)/(60*L$113/$C125)),"",(I125-K125)/(60*L$113/$C125))</f>
        <v/>
      </c>
      <c r="J126" s="136"/>
      <c r="K126" s="136" t="str">
        <f>IF(ISERROR(L125/(60*L$113/$D125)),"",L125/(60*L$113/$D125))</f>
        <v/>
      </c>
      <c r="L126" s="137"/>
      <c r="M126" s="135" t="str">
        <f>IF(ISERROR((M125-O125)/(60*P$113/$C125)),"",(M125-O125)/(60*P$113/$C125))</f>
        <v/>
      </c>
      <c r="N126" s="136"/>
      <c r="O126" s="136" t="str">
        <f>IF(ISERROR(P125/(60*P$113/$D125)),"",P125/(60*P$113/$D125))</f>
        <v/>
      </c>
      <c r="P126" s="137"/>
      <c r="Q126" s="135" t="str">
        <f>IF(ISERROR((Q125-S125)/(60*T$113/$C125)),"",(Q125-S125)/(60*T$113/$C125))</f>
        <v/>
      </c>
      <c r="R126" s="136"/>
      <c r="S126" s="136" t="str">
        <f>IF(ISERROR(T125/(60*T$113/$D125)),"",T125/(60*T$113/$D125))</f>
        <v/>
      </c>
      <c r="T126" s="137"/>
      <c r="U126" s="135" t="str">
        <f>IF(ISERROR((U125-W125)/(60*X$113/$C125)),"",(U125-W125)/(60*X$113/$C125))</f>
        <v/>
      </c>
      <c r="V126" s="136"/>
      <c r="W126" s="136" t="str">
        <f>IF(ISERROR(X125/(60*X$113/$D125)),"",X125/(60*X$113/$D125))</f>
        <v/>
      </c>
      <c r="X126" s="137"/>
      <c r="Y126" s="135" t="str">
        <f>IF(ISERROR((Y125-AA125)/(60*AB$113/$C125)),"",(Y125-AA125)/(60*AB$113/$C125))</f>
        <v/>
      </c>
      <c r="Z126" s="136"/>
      <c r="AA126" s="136" t="str">
        <f>IF(ISERROR(AB125/(60*AB$113/$D125)),"",AB125/(60*AB$113/$D125))</f>
        <v/>
      </c>
      <c r="AB126" s="137"/>
      <c r="AC126" s="135" t="str">
        <f>IF(ISERROR((AC125-AE125)/(60*AF$113/$C125)),"",(AC125-AE125)/(60*AF$113/$C125))</f>
        <v/>
      </c>
      <c r="AD126" s="136"/>
      <c r="AE126" s="136" t="str">
        <f>IF(ISERROR(AF125/(60*AF$113/$D125)),"",AF125/(60*AF$113/$D125))</f>
        <v/>
      </c>
      <c r="AF126" s="137"/>
      <c r="AG126" s="135" t="str">
        <f>IF(ISERROR((AG125-AI125)/(60*AJ$113/$C125)),"",(AG125-AI125)/(60*AJ$113/$C125))</f>
        <v/>
      </c>
      <c r="AH126" s="136"/>
      <c r="AI126" s="136" t="str">
        <f>IF(ISERROR(AJ125/(60*AJ$113/$D125)),"",AJ125/(60*AJ$113/$D125))</f>
        <v/>
      </c>
      <c r="AJ126" s="137"/>
      <c r="AK126" s="135" t="str">
        <f>IF(ISERROR((AK125-AM125)/(60*AN$113/$C125)),"",(AK125-AM125)/(60*AN$113/$C125))</f>
        <v/>
      </c>
      <c r="AL126" s="136"/>
      <c r="AM126" s="136" t="str">
        <f>IF(ISERROR(AN125/(60*AN$113/$D125)),"",AN125/(60*AN$113/$D125))</f>
        <v/>
      </c>
      <c r="AN126" s="137"/>
      <c r="AO126" s="135" t="str">
        <f>IF(ISERROR((AO125-AQ125)/(60*AR$113/$C125)),"",(AO125-AQ125)/(60*AR$113/$C125))</f>
        <v/>
      </c>
      <c r="AP126" s="136"/>
      <c r="AQ126" s="136" t="str">
        <f>IF(ISERROR(AR125/(60*AR$113/$D125)),"",AR125/(60*AR$113/$D125))</f>
        <v/>
      </c>
      <c r="AR126" s="137"/>
      <c r="AS126" s="135" t="str">
        <f>IF(ISERROR((AS125-AU125)/(60*AV$113/$C125)),"",(AS125-AU125)/(60*AV$113/$C125))</f>
        <v/>
      </c>
      <c r="AT126" s="136"/>
      <c r="AU126" s="136" t="str">
        <f>IF(ISERROR(AV125/(60*AV$113/$D125)),"",AV125/(60*AV$113/$D125))</f>
        <v/>
      </c>
      <c r="AV126" s="137"/>
      <c r="AW126" s="135" t="str">
        <f>IF(ISERROR((AW125-AY125)/(60*AZ$113/$C125)),"",(AW125-AY125)/(60*AZ$113/$C125))</f>
        <v/>
      </c>
      <c r="AX126" s="136"/>
      <c r="AY126" s="136" t="str">
        <f>IF(ISERROR(AZ125/(60*AZ$113/$D125)),"",AZ125/(60*AZ$113/$D125))</f>
        <v/>
      </c>
      <c r="AZ126" s="137"/>
      <c r="BA126" s="135" t="str">
        <f>IF(ISERROR((BA125-BC125)/(60*BD$113/$C125)),"",(BA125-BC125)/(60*BD$113/$C125))</f>
        <v/>
      </c>
      <c r="BB126" s="136"/>
      <c r="BC126" s="136" t="str">
        <f>IF(ISERROR(BD125/(60*BD$113/$D125)),"",BD125/(60*BD$113/$D125))</f>
        <v/>
      </c>
      <c r="BD126" s="137"/>
      <c r="BE126" s="138"/>
      <c r="BF126" s="139"/>
      <c r="BG126" s="53"/>
      <c r="BH126" s="54"/>
    </row>
    <row r="127" spans="1:60">
      <c r="A127" s="146"/>
      <c r="B127" s="142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29"/>
      <c r="F127" s="130"/>
      <c r="G127" s="50"/>
      <c r="H127" s="51"/>
      <c r="I127" s="129"/>
      <c r="J127" s="130"/>
      <c r="K127" s="50"/>
      <c r="L127" s="51"/>
      <c r="M127" s="129"/>
      <c r="N127" s="130"/>
      <c r="O127" s="50"/>
      <c r="P127" s="51"/>
      <c r="Q127" s="129"/>
      <c r="R127" s="130"/>
      <c r="S127" s="50"/>
      <c r="T127" s="51"/>
      <c r="U127" s="129"/>
      <c r="V127" s="130"/>
      <c r="W127" s="50"/>
      <c r="X127" s="51"/>
      <c r="Y127" s="129"/>
      <c r="Z127" s="130"/>
      <c r="AA127" s="50"/>
      <c r="AB127" s="51"/>
      <c r="AC127" s="129"/>
      <c r="AD127" s="130"/>
      <c r="AE127" s="50"/>
      <c r="AF127" s="51"/>
      <c r="AG127" s="129"/>
      <c r="AH127" s="130"/>
      <c r="AI127" s="50"/>
      <c r="AJ127" s="51"/>
      <c r="AK127" s="129"/>
      <c r="AL127" s="130"/>
      <c r="AM127" s="50"/>
      <c r="AN127" s="51"/>
      <c r="AO127" s="129"/>
      <c r="AP127" s="130"/>
      <c r="AQ127" s="50"/>
      <c r="AR127" s="51"/>
      <c r="AS127" s="129"/>
      <c r="AT127" s="130"/>
      <c r="AU127" s="50"/>
      <c r="AV127" s="51"/>
      <c r="AW127" s="129"/>
      <c r="AX127" s="130"/>
      <c r="AY127" s="50"/>
      <c r="AZ127" s="51"/>
      <c r="BA127" s="129"/>
      <c r="BB127" s="130"/>
      <c r="BC127" s="50"/>
      <c r="BD127" s="51"/>
      <c r="BE127" s="131">
        <f>E127+I127+M127+Q127+U127+Y127+AC127+AG127+AK127+AO127+AS127+AW127+BA127</f>
        <v>0</v>
      </c>
      <c r="BF127" s="13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6"/>
      <c r="B128" s="143"/>
      <c r="C128" s="133" t="s">
        <v>137</v>
      </c>
      <c r="D128" s="134"/>
      <c r="E128" s="135" t="str">
        <f>IF(ISERROR((E127-G127)/(60*H$113/$C127)),"",(E127-G127)/(60*H$113/$C127))</f>
        <v/>
      </c>
      <c r="F128" s="136"/>
      <c r="G128" s="136" t="str">
        <f>IF(ISERROR(H127/(60*H$113/$D127)),"",H127/(60*H$113/$D127))</f>
        <v/>
      </c>
      <c r="H128" s="137"/>
      <c r="I128" s="135" t="str">
        <f>IF(ISERROR((I127-K127)/(60*L$113/$C127)),"",(I127-K127)/(60*L$113/$C127))</f>
        <v/>
      </c>
      <c r="J128" s="136"/>
      <c r="K128" s="136" t="str">
        <f>IF(ISERROR(L127/(60*L$113/$D127)),"",L127/(60*L$113/$D127))</f>
        <v/>
      </c>
      <c r="L128" s="137"/>
      <c r="M128" s="135" t="str">
        <f>IF(ISERROR((M127-O127)/(60*P$113/$C127)),"",(M127-O127)/(60*P$113/$C127))</f>
        <v/>
      </c>
      <c r="N128" s="136"/>
      <c r="O128" s="136" t="str">
        <f>IF(ISERROR(P127/(60*P$113/$D127)),"",P127/(60*P$113/$D127))</f>
        <v/>
      </c>
      <c r="P128" s="137"/>
      <c r="Q128" s="135" t="str">
        <f>IF(ISERROR((Q127-S127)/(60*T$113/$C127)),"",(Q127-S127)/(60*T$113/$C127))</f>
        <v/>
      </c>
      <c r="R128" s="136"/>
      <c r="S128" s="136" t="str">
        <f>IF(ISERROR(T127/(60*T$113/$D127)),"",T127/(60*T$113/$D127))</f>
        <v/>
      </c>
      <c r="T128" s="137"/>
      <c r="U128" s="135" t="str">
        <f>IF(ISERROR((U127-W127)/(60*X$113/$C127)),"",(U127-W127)/(60*X$113/$C127))</f>
        <v/>
      </c>
      <c r="V128" s="136"/>
      <c r="W128" s="136" t="str">
        <f>IF(ISERROR(X127/(60*X$113/$D127)),"",X127/(60*X$113/$D127))</f>
        <v/>
      </c>
      <c r="X128" s="137"/>
      <c r="Y128" s="135" t="str">
        <f>IF(ISERROR((Y127-AA127)/(60*AB$113/$C127)),"",(Y127-AA127)/(60*AB$113/$C127))</f>
        <v/>
      </c>
      <c r="Z128" s="136"/>
      <c r="AA128" s="136" t="str">
        <f>IF(ISERROR(AB127/(60*AB$113/$D127)),"",AB127/(60*AB$113/$D127))</f>
        <v/>
      </c>
      <c r="AB128" s="137"/>
      <c r="AC128" s="135" t="str">
        <f>IF(ISERROR((AC127-AE127)/(60*AF$113/$C127)),"",(AC127-AE127)/(60*AF$113/$C127))</f>
        <v/>
      </c>
      <c r="AD128" s="136"/>
      <c r="AE128" s="136" t="str">
        <f>IF(ISERROR(AF127/(60*AF$113/$D127)),"",AF127/(60*AF$113/$D127))</f>
        <v/>
      </c>
      <c r="AF128" s="137"/>
      <c r="AG128" s="135" t="str">
        <f>IF(ISERROR((AG127-AI127)/(60*AJ$113/$C127)),"",(AG127-AI127)/(60*AJ$113/$C127))</f>
        <v/>
      </c>
      <c r="AH128" s="136"/>
      <c r="AI128" s="136" t="str">
        <f>IF(ISERROR(AJ127/(60*AJ$113/$D127)),"",AJ127/(60*AJ$113/$D127))</f>
        <v/>
      </c>
      <c r="AJ128" s="137"/>
      <c r="AK128" s="135" t="str">
        <f>IF(ISERROR((AK127-AM127)/(60*AN$113/$C127)),"",(AK127-AM127)/(60*AN$113/$C127))</f>
        <v/>
      </c>
      <c r="AL128" s="136"/>
      <c r="AM128" s="136" t="str">
        <f>IF(ISERROR(AN127/(60*AN$113/$D127)),"",AN127/(60*AN$113/$D127))</f>
        <v/>
      </c>
      <c r="AN128" s="137"/>
      <c r="AO128" s="135" t="str">
        <f>IF(ISERROR((AO127-AQ127)/(60*AR$113/$C127)),"",(AO127-AQ127)/(60*AR$113/$C127))</f>
        <v/>
      </c>
      <c r="AP128" s="136"/>
      <c r="AQ128" s="136" t="str">
        <f>IF(ISERROR(AR127/(60*AR$113/$D127)),"",AR127/(60*AR$113/$D127))</f>
        <v/>
      </c>
      <c r="AR128" s="137"/>
      <c r="AS128" s="135" t="str">
        <f>IF(ISERROR((AS127-AU127)/(60*AV$113/$C127)),"",(AS127-AU127)/(60*AV$113/$C127))</f>
        <v/>
      </c>
      <c r="AT128" s="136"/>
      <c r="AU128" s="136" t="str">
        <f>IF(ISERROR(AV127/(60*AV$113/$D127)),"",AV127/(60*AV$113/$D127))</f>
        <v/>
      </c>
      <c r="AV128" s="137"/>
      <c r="AW128" s="135" t="str">
        <f>IF(ISERROR((AW127-AY127)/(60*AZ$113/$C127)),"",(AW127-AY127)/(60*AZ$113/$C127))</f>
        <v/>
      </c>
      <c r="AX128" s="136"/>
      <c r="AY128" s="136" t="str">
        <f>IF(ISERROR(AZ127/(60*AZ$113/$D127)),"",AZ127/(60*AZ$113/$D127))</f>
        <v/>
      </c>
      <c r="AZ128" s="137"/>
      <c r="BA128" s="135" t="str">
        <f>IF(ISERROR((BA127-BC127)/(60*BD$113/$C127)),"",(BA127-BC127)/(60*BD$113/$C127))</f>
        <v/>
      </c>
      <c r="BB128" s="136"/>
      <c r="BC128" s="136" t="str">
        <f>IF(ISERROR(BD127/(60*BD$113/$D127)),"",BD127/(60*BD$113/$D127))</f>
        <v/>
      </c>
      <c r="BD128" s="137"/>
      <c r="BE128" s="138"/>
      <c r="BF128" s="139"/>
      <c r="BG128" s="53"/>
      <c r="BH128" s="54"/>
    </row>
    <row r="129" spans="1:60">
      <c r="A129" s="146"/>
      <c r="B129" s="142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29"/>
      <c r="F129" s="130"/>
      <c r="G129" s="50"/>
      <c r="H129" s="51"/>
      <c r="I129" s="129"/>
      <c r="J129" s="130"/>
      <c r="K129" s="50"/>
      <c r="L129" s="51"/>
      <c r="M129" s="129"/>
      <c r="N129" s="130"/>
      <c r="O129" s="50"/>
      <c r="P129" s="51"/>
      <c r="Q129" s="129"/>
      <c r="R129" s="130"/>
      <c r="S129" s="50"/>
      <c r="T129" s="51"/>
      <c r="U129" s="129"/>
      <c r="V129" s="130"/>
      <c r="W129" s="50"/>
      <c r="X129" s="51"/>
      <c r="Y129" s="129"/>
      <c r="Z129" s="130"/>
      <c r="AA129" s="50"/>
      <c r="AB129" s="51"/>
      <c r="AC129" s="129"/>
      <c r="AD129" s="130"/>
      <c r="AE129" s="50"/>
      <c r="AF129" s="51"/>
      <c r="AG129" s="129"/>
      <c r="AH129" s="130"/>
      <c r="AI129" s="50"/>
      <c r="AJ129" s="51"/>
      <c r="AK129" s="129"/>
      <c r="AL129" s="130"/>
      <c r="AM129" s="50"/>
      <c r="AN129" s="51"/>
      <c r="AO129" s="129"/>
      <c r="AP129" s="130"/>
      <c r="AQ129" s="50"/>
      <c r="AR129" s="51"/>
      <c r="AS129" s="129"/>
      <c r="AT129" s="130"/>
      <c r="AU129" s="50"/>
      <c r="AV129" s="51"/>
      <c r="AW129" s="129"/>
      <c r="AX129" s="130"/>
      <c r="AY129" s="50"/>
      <c r="AZ129" s="51"/>
      <c r="BA129" s="129"/>
      <c r="BB129" s="130"/>
      <c r="BC129" s="50"/>
      <c r="BD129" s="51"/>
      <c r="BE129" s="131">
        <f>E129+I129+M129+Q129+U129+Y129+AC129+AG129+AK129+AO129+AS129+AW129+BA129</f>
        <v>0</v>
      </c>
      <c r="BF129" s="13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6"/>
      <c r="B130" s="143"/>
      <c r="C130" s="133" t="s">
        <v>137</v>
      </c>
      <c r="D130" s="134"/>
      <c r="E130" s="135" t="str">
        <f>IF(ISERROR((E129-G129)/(60*H$113/$C129)),"",(E129-G129)/(60*H$113/$C129))</f>
        <v/>
      </c>
      <c r="F130" s="136"/>
      <c r="G130" s="136" t="str">
        <f>IF(ISERROR(H129/(60*H$113/$D129)),"",H129/(60*H$113/$D129))</f>
        <v/>
      </c>
      <c r="H130" s="137"/>
      <c r="I130" s="135" t="str">
        <f>IF(ISERROR((I129-K129)/(60*L$113/$C129)),"",(I129-K129)/(60*L$113/$C129))</f>
        <v/>
      </c>
      <c r="J130" s="136"/>
      <c r="K130" s="136" t="str">
        <f>IF(ISERROR(L129/(60*L$113/$D129)),"",L129/(60*L$113/$D129))</f>
        <v/>
      </c>
      <c r="L130" s="137"/>
      <c r="M130" s="135" t="str">
        <f>IF(ISERROR((M129-O129)/(60*P$113/$C129)),"",(M129-O129)/(60*P$113/$C129))</f>
        <v/>
      </c>
      <c r="N130" s="136"/>
      <c r="O130" s="136" t="str">
        <f>IF(ISERROR(P129/(60*P$113/$D129)),"",P129/(60*P$113/$D129))</f>
        <v/>
      </c>
      <c r="P130" s="137"/>
      <c r="Q130" s="135" t="str">
        <f>IF(ISERROR((Q129-S129)/(60*T$113/$C129)),"",(Q129-S129)/(60*T$113/$C129))</f>
        <v/>
      </c>
      <c r="R130" s="136"/>
      <c r="S130" s="136" t="str">
        <f>IF(ISERROR(T129/(60*T$113/$D129)),"",T129/(60*T$113/$D129))</f>
        <v/>
      </c>
      <c r="T130" s="137"/>
      <c r="U130" s="135" t="str">
        <f>IF(ISERROR((U129-W129)/(60*X$113/$C129)),"",(U129-W129)/(60*X$113/$C129))</f>
        <v/>
      </c>
      <c r="V130" s="136"/>
      <c r="W130" s="136" t="str">
        <f>IF(ISERROR(X129/(60*X$113/$D129)),"",X129/(60*X$113/$D129))</f>
        <v/>
      </c>
      <c r="X130" s="137"/>
      <c r="Y130" s="135" t="str">
        <f>IF(ISERROR((Y129-AA129)/(60*AB$113/$C129)),"",(Y129-AA129)/(60*AB$113/$C129))</f>
        <v/>
      </c>
      <c r="Z130" s="136"/>
      <c r="AA130" s="136" t="str">
        <f>IF(ISERROR(AB129/(60*AB$113/$D129)),"",AB129/(60*AB$113/$D129))</f>
        <v/>
      </c>
      <c r="AB130" s="137"/>
      <c r="AC130" s="135" t="str">
        <f>IF(ISERROR((AC129-AE129)/(60*AF$113/$C129)),"",(AC129-AE129)/(60*AF$113/$C129))</f>
        <v/>
      </c>
      <c r="AD130" s="136"/>
      <c r="AE130" s="136" t="str">
        <f>IF(ISERROR(AF129/(60*AF$113/$D129)),"",AF129/(60*AF$113/$D129))</f>
        <v/>
      </c>
      <c r="AF130" s="137"/>
      <c r="AG130" s="135" t="str">
        <f>IF(ISERROR((AG129-AI129)/(60*AJ$113/$C129)),"",(AG129-AI129)/(60*AJ$113/$C129))</f>
        <v/>
      </c>
      <c r="AH130" s="136"/>
      <c r="AI130" s="136" t="str">
        <f>IF(ISERROR(AJ129/(60*AJ$113/$D129)),"",AJ129/(60*AJ$113/$D129))</f>
        <v/>
      </c>
      <c r="AJ130" s="137"/>
      <c r="AK130" s="135" t="str">
        <f>IF(ISERROR((AK129-AM129)/(60*AN$113/$C129)),"",(AK129-AM129)/(60*AN$113/$C129))</f>
        <v/>
      </c>
      <c r="AL130" s="136"/>
      <c r="AM130" s="136" t="str">
        <f>IF(ISERROR(AN129/(60*AN$113/$D129)),"",AN129/(60*AN$113/$D129))</f>
        <v/>
      </c>
      <c r="AN130" s="137"/>
      <c r="AO130" s="135" t="str">
        <f>IF(ISERROR((AO129-AQ129)/(60*AR$113/$C129)),"",(AO129-AQ129)/(60*AR$113/$C129))</f>
        <v/>
      </c>
      <c r="AP130" s="136"/>
      <c r="AQ130" s="136" t="str">
        <f>IF(ISERROR(AR129/(60*AR$113/$D129)),"",AR129/(60*AR$113/$D129))</f>
        <v/>
      </c>
      <c r="AR130" s="137"/>
      <c r="AS130" s="135" t="str">
        <f>IF(ISERROR((AS129-AU129)/(60*AV$113/$C129)),"",(AS129-AU129)/(60*AV$113/$C129))</f>
        <v/>
      </c>
      <c r="AT130" s="136"/>
      <c r="AU130" s="136" t="str">
        <f>IF(ISERROR(AV129/(60*AV$113/$D129)),"",AV129/(60*AV$113/$D129))</f>
        <v/>
      </c>
      <c r="AV130" s="137"/>
      <c r="AW130" s="135" t="str">
        <f>IF(ISERROR((AW129-AY129)/(60*AZ$113/$C129)),"",(AW129-AY129)/(60*AZ$113/$C129))</f>
        <v/>
      </c>
      <c r="AX130" s="136"/>
      <c r="AY130" s="136" t="str">
        <f>IF(ISERROR(AZ129/(60*AZ$113/$D129)),"",AZ129/(60*AZ$113/$D129))</f>
        <v/>
      </c>
      <c r="AZ130" s="137"/>
      <c r="BA130" s="135" t="str">
        <f>IF(ISERROR((BA129-BC129)/(60*BD$113/$C129)),"",(BA129-BC129)/(60*BD$113/$C129))</f>
        <v/>
      </c>
      <c r="BB130" s="136"/>
      <c r="BC130" s="136" t="str">
        <f>IF(ISERROR(BD129/(60*BD$113/$D129)),"",BD129/(60*BD$113/$D129))</f>
        <v/>
      </c>
      <c r="BD130" s="137"/>
      <c r="BE130" s="138"/>
      <c r="BF130" s="139"/>
      <c r="BG130" s="53"/>
      <c r="BH130" s="54"/>
    </row>
    <row r="131" spans="1:60">
      <c r="A131" s="146"/>
      <c r="B131" s="142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29"/>
      <c r="F131" s="130"/>
      <c r="G131" s="50"/>
      <c r="H131" s="51"/>
      <c r="I131" s="129"/>
      <c r="J131" s="130"/>
      <c r="K131" s="50"/>
      <c r="L131" s="51"/>
      <c r="M131" s="129"/>
      <c r="N131" s="130"/>
      <c r="O131" s="50"/>
      <c r="P131" s="51"/>
      <c r="Q131" s="129"/>
      <c r="R131" s="130"/>
      <c r="S131" s="50"/>
      <c r="T131" s="51"/>
      <c r="U131" s="129"/>
      <c r="V131" s="130"/>
      <c r="W131" s="50"/>
      <c r="X131" s="51"/>
      <c r="Y131" s="129"/>
      <c r="Z131" s="130"/>
      <c r="AA131" s="50"/>
      <c r="AB131" s="51"/>
      <c r="AC131" s="129"/>
      <c r="AD131" s="130"/>
      <c r="AE131" s="50"/>
      <c r="AF131" s="51"/>
      <c r="AG131" s="129"/>
      <c r="AH131" s="130"/>
      <c r="AI131" s="50"/>
      <c r="AJ131" s="51"/>
      <c r="AK131" s="129"/>
      <c r="AL131" s="130"/>
      <c r="AM131" s="50"/>
      <c r="AN131" s="51"/>
      <c r="AO131" s="129"/>
      <c r="AP131" s="130"/>
      <c r="AQ131" s="50"/>
      <c r="AR131" s="51"/>
      <c r="AS131" s="129"/>
      <c r="AT131" s="130"/>
      <c r="AU131" s="50"/>
      <c r="AV131" s="51"/>
      <c r="AW131" s="129"/>
      <c r="AX131" s="130"/>
      <c r="AY131" s="50"/>
      <c r="AZ131" s="51"/>
      <c r="BA131" s="129"/>
      <c r="BB131" s="130"/>
      <c r="BC131" s="50"/>
      <c r="BD131" s="51"/>
      <c r="BE131" s="131">
        <f>E131+I131+M131+Q131+U131+Y131+AC131+AG131+AK131+AO131+AS131+AW131+BA131</f>
        <v>0</v>
      </c>
      <c r="BF131" s="13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6"/>
      <c r="B132" s="143"/>
      <c r="C132" s="133" t="s">
        <v>137</v>
      </c>
      <c r="D132" s="134"/>
      <c r="E132" s="135" t="str">
        <f>IF(ISERROR((E131-G131)/(60*H$113/$C131)),"",(E131-G131)/(60*H$113/$C131))</f>
        <v/>
      </c>
      <c r="F132" s="136"/>
      <c r="G132" s="136" t="str">
        <f>IF(ISERROR(H131/(60*H$113/$D131)),"",H131/(60*H$113/$D131))</f>
        <v/>
      </c>
      <c r="H132" s="137"/>
      <c r="I132" s="135" t="str">
        <f>IF(ISERROR((I131-K131)/(60*L$113/$C131)),"",(I131-K131)/(60*L$113/$C131))</f>
        <v/>
      </c>
      <c r="J132" s="136"/>
      <c r="K132" s="136" t="str">
        <f>IF(ISERROR(L131/(60*L$113/$D131)),"",L131/(60*L$113/$D131))</f>
        <v/>
      </c>
      <c r="L132" s="137"/>
      <c r="M132" s="135" t="str">
        <f>IF(ISERROR((M131-O131)/(60*P$113/$C131)),"",(M131-O131)/(60*P$113/$C131))</f>
        <v/>
      </c>
      <c r="N132" s="136"/>
      <c r="O132" s="136" t="str">
        <f>IF(ISERROR(P131/(60*P$113/$D131)),"",P131/(60*P$113/$D131))</f>
        <v/>
      </c>
      <c r="P132" s="137"/>
      <c r="Q132" s="135" t="str">
        <f>IF(ISERROR((Q131-S131)/(60*T$113/$C131)),"",(Q131-S131)/(60*T$113/$C131))</f>
        <v/>
      </c>
      <c r="R132" s="136"/>
      <c r="S132" s="136" t="str">
        <f>IF(ISERROR(T131/(60*T$113/$D131)),"",T131/(60*T$113/$D131))</f>
        <v/>
      </c>
      <c r="T132" s="137"/>
      <c r="U132" s="135" t="str">
        <f>IF(ISERROR((U131-W131)/(60*X$113/$C131)),"",(U131-W131)/(60*X$113/$C131))</f>
        <v/>
      </c>
      <c r="V132" s="136"/>
      <c r="W132" s="136" t="str">
        <f>IF(ISERROR(X131/(60*X$113/$D131)),"",X131/(60*X$113/$D131))</f>
        <v/>
      </c>
      <c r="X132" s="137"/>
      <c r="Y132" s="135" t="str">
        <f>IF(ISERROR((Y131-AA131)/(60*AB$113/$C131)),"",(Y131-AA131)/(60*AB$113/$C131))</f>
        <v/>
      </c>
      <c r="Z132" s="136"/>
      <c r="AA132" s="136" t="str">
        <f>IF(ISERROR(AB131/(60*AB$113/$D131)),"",AB131/(60*AB$113/$D131))</f>
        <v/>
      </c>
      <c r="AB132" s="137"/>
      <c r="AC132" s="135" t="str">
        <f>IF(ISERROR((AC131-AE131)/(60*AF$113/$C131)),"",(AC131-AE131)/(60*AF$113/$C131))</f>
        <v/>
      </c>
      <c r="AD132" s="136"/>
      <c r="AE132" s="136" t="str">
        <f>IF(ISERROR(AF131/(60*AF$113/$D131)),"",AF131/(60*AF$113/$D131))</f>
        <v/>
      </c>
      <c r="AF132" s="137"/>
      <c r="AG132" s="135" t="str">
        <f>IF(ISERROR((AG131-AI131)/(60*AJ$113/$C131)),"",(AG131-AI131)/(60*AJ$113/$C131))</f>
        <v/>
      </c>
      <c r="AH132" s="136"/>
      <c r="AI132" s="136" t="str">
        <f>IF(ISERROR(AJ131/(60*AJ$113/$D131)),"",AJ131/(60*AJ$113/$D131))</f>
        <v/>
      </c>
      <c r="AJ132" s="137"/>
      <c r="AK132" s="135" t="str">
        <f>IF(ISERROR((AK131-AM131)/(60*AN$113/$C131)),"",(AK131-AM131)/(60*AN$113/$C131))</f>
        <v/>
      </c>
      <c r="AL132" s="136"/>
      <c r="AM132" s="136" t="str">
        <f>IF(ISERROR(AN131/(60*AN$113/$D131)),"",AN131/(60*AN$113/$D131))</f>
        <v/>
      </c>
      <c r="AN132" s="137"/>
      <c r="AO132" s="135" t="str">
        <f>IF(ISERROR((AO131-AQ131)/(60*AR$113/$C131)),"",(AO131-AQ131)/(60*AR$113/$C131))</f>
        <v/>
      </c>
      <c r="AP132" s="136"/>
      <c r="AQ132" s="136" t="str">
        <f>IF(ISERROR(AR131/(60*AR$113/$D131)),"",AR131/(60*AR$113/$D131))</f>
        <v/>
      </c>
      <c r="AR132" s="137"/>
      <c r="AS132" s="135" t="str">
        <f>IF(ISERROR((AS131-AU131)/(60*AV$113/$C131)),"",(AS131-AU131)/(60*AV$113/$C131))</f>
        <v/>
      </c>
      <c r="AT132" s="136"/>
      <c r="AU132" s="136" t="str">
        <f>IF(ISERROR(AV131/(60*AV$113/$D131)),"",AV131/(60*AV$113/$D131))</f>
        <v/>
      </c>
      <c r="AV132" s="137"/>
      <c r="AW132" s="135" t="str">
        <f>IF(ISERROR((AW131-AY131)/(60*AZ$113/$C131)),"",(AW131-AY131)/(60*AZ$113/$C131))</f>
        <v/>
      </c>
      <c r="AX132" s="136"/>
      <c r="AY132" s="136" t="str">
        <f>IF(ISERROR(AZ131/(60*AZ$113/$D131)),"",AZ131/(60*AZ$113/$D131))</f>
        <v/>
      </c>
      <c r="AZ132" s="137"/>
      <c r="BA132" s="135" t="str">
        <f>IF(ISERROR((BA131-BC131)/(60*BD$113/$C131)),"",(BA131-BC131)/(60*BD$113/$C131))</f>
        <v/>
      </c>
      <c r="BB132" s="136"/>
      <c r="BC132" s="136" t="str">
        <f>IF(ISERROR(BD131/(60*BD$113/$D131)),"",BD131/(60*BD$113/$D131))</f>
        <v/>
      </c>
      <c r="BD132" s="137"/>
      <c r="BE132" s="138"/>
      <c r="BF132" s="139"/>
      <c r="BG132" s="53"/>
      <c r="BH132" s="54"/>
    </row>
    <row r="133" spans="1:60">
      <c r="A133" s="146"/>
      <c r="B133" s="142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29"/>
      <c r="F133" s="130"/>
      <c r="G133" s="50"/>
      <c r="H133" s="51"/>
      <c r="I133" s="129"/>
      <c r="J133" s="130"/>
      <c r="K133" s="50"/>
      <c r="L133" s="51"/>
      <c r="M133" s="129"/>
      <c r="N133" s="130"/>
      <c r="O133" s="50"/>
      <c r="P133" s="51"/>
      <c r="Q133" s="129"/>
      <c r="R133" s="130"/>
      <c r="S133" s="50"/>
      <c r="T133" s="51"/>
      <c r="U133" s="129"/>
      <c r="V133" s="130"/>
      <c r="W133" s="50"/>
      <c r="X133" s="51"/>
      <c r="Y133" s="129"/>
      <c r="Z133" s="130"/>
      <c r="AA133" s="50"/>
      <c r="AB133" s="51"/>
      <c r="AC133" s="129"/>
      <c r="AD133" s="130"/>
      <c r="AE133" s="50"/>
      <c r="AF133" s="51"/>
      <c r="AG133" s="129"/>
      <c r="AH133" s="130"/>
      <c r="AI133" s="50"/>
      <c r="AJ133" s="51"/>
      <c r="AK133" s="129"/>
      <c r="AL133" s="130"/>
      <c r="AM133" s="50"/>
      <c r="AN133" s="51"/>
      <c r="AO133" s="129"/>
      <c r="AP133" s="130"/>
      <c r="AQ133" s="50"/>
      <c r="AR133" s="51"/>
      <c r="AS133" s="129"/>
      <c r="AT133" s="130"/>
      <c r="AU133" s="50"/>
      <c r="AV133" s="51"/>
      <c r="AW133" s="129"/>
      <c r="AX133" s="130"/>
      <c r="AY133" s="50"/>
      <c r="AZ133" s="51"/>
      <c r="BA133" s="129"/>
      <c r="BB133" s="130"/>
      <c r="BC133" s="50"/>
      <c r="BD133" s="51"/>
      <c r="BE133" s="131">
        <f>E133+I133+M133+Q133+U133+Y133+AC133+AG133+AK133+AO133+AS133+AW133+BA133</f>
        <v>0</v>
      </c>
      <c r="BF133" s="13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6"/>
      <c r="B134" s="143"/>
      <c r="C134" s="133" t="s">
        <v>137</v>
      </c>
      <c r="D134" s="134"/>
      <c r="E134" s="135" t="str">
        <f>IF(ISERROR((E133-G133)/(60*H$113/$C133)),"",(E133-G133)/(60*H$113/$C133))</f>
        <v/>
      </c>
      <c r="F134" s="136"/>
      <c r="G134" s="136" t="str">
        <f>IF(ISERROR(H133/(60*H$113/$D133)),"",H133/(60*H$113/$D133))</f>
        <v/>
      </c>
      <c r="H134" s="137"/>
      <c r="I134" s="135" t="str">
        <f>IF(ISERROR((I133-K133)/(60*L$113/$C133)),"",(I133-K133)/(60*L$113/$C133))</f>
        <v/>
      </c>
      <c r="J134" s="136"/>
      <c r="K134" s="136" t="str">
        <f>IF(ISERROR(L133/(60*L$113/$D133)),"",L133/(60*L$113/$D133))</f>
        <v/>
      </c>
      <c r="L134" s="137"/>
      <c r="M134" s="135" t="str">
        <f>IF(ISERROR((M133-O133)/(60*P$113/$C133)),"",(M133-O133)/(60*P$113/$C133))</f>
        <v/>
      </c>
      <c r="N134" s="136"/>
      <c r="O134" s="136" t="str">
        <f>IF(ISERROR(P133/(60*P$113/$D133)),"",P133/(60*P$113/$D133))</f>
        <v/>
      </c>
      <c r="P134" s="137"/>
      <c r="Q134" s="135" t="str">
        <f>IF(ISERROR((Q133-S133)/(60*T$113/$C133)),"",(Q133-S133)/(60*T$113/$C133))</f>
        <v/>
      </c>
      <c r="R134" s="136"/>
      <c r="S134" s="136" t="str">
        <f>IF(ISERROR(T133/(60*T$113/$D133)),"",T133/(60*T$113/$D133))</f>
        <v/>
      </c>
      <c r="T134" s="137"/>
      <c r="U134" s="135" t="str">
        <f>IF(ISERROR((U133-W133)/(60*X$113/$C133)),"",(U133-W133)/(60*X$113/$C133))</f>
        <v/>
      </c>
      <c r="V134" s="136"/>
      <c r="W134" s="136" t="str">
        <f>IF(ISERROR(X133/(60*X$113/$D133)),"",X133/(60*X$113/$D133))</f>
        <v/>
      </c>
      <c r="X134" s="137"/>
      <c r="Y134" s="135" t="str">
        <f>IF(ISERROR((Y133-AA133)/(60*AB$113/$C133)),"",(Y133-AA133)/(60*AB$113/$C133))</f>
        <v/>
      </c>
      <c r="Z134" s="136"/>
      <c r="AA134" s="136" t="str">
        <f>IF(ISERROR(AB133/(60*AB$113/$D133)),"",AB133/(60*AB$113/$D133))</f>
        <v/>
      </c>
      <c r="AB134" s="137"/>
      <c r="AC134" s="135" t="str">
        <f>IF(ISERROR((AC133-AE133)/(60*AF$113/$C133)),"",(AC133-AE133)/(60*AF$113/$C133))</f>
        <v/>
      </c>
      <c r="AD134" s="136"/>
      <c r="AE134" s="136" t="str">
        <f>IF(ISERROR(AF133/(60*AF$113/$D133)),"",AF133/(60*AF$113/$D133))</f>
        <v/>
      </c>
      <c r="AF134" s="137"/>
      <c r="AG134" s="135" t="str">
        <f>IF(ISERROR((AG133-AI133)/(60*AJ$113/$C133)),"",(AG133-AI133)/(60*AJ$113/$C133))</f>
        <v/>
      </c>
      <c r="AH134" s="136"/>
      <c r="AI134" s="136" t="str">
        <f>IF(ISERROR(AJ133/(60*AJ$113/$D133)),"",AJ133/(60*AJ$113/$D133))</f>
        <v/>
      </c>
      <c r="AJ134" s="137"/>
      <c r="AK134" s="135" t="str">
        <f>IF(ISERROR((AK133-AM133)/(60*AN$113/$C133)),"",(AK133-AM133)/(60*AN$113/$C133))</f>
        <v/>
      </c>
      <c r="AL134" s="136"/>
      <c r="AM134" s="136" t="str">
        <f>IF(ISERROR(AN133/(60*AN$113/$D133)),"",AN133/(60*AN$113/$D133))</f>
        <v/>
      </c>
      <c r="AN134" s="137"/>
      <c r="AO134" s="135" t="str">
        <f>IF(ISERROR((AO133-AQ133)/(60*AR$113/$C133)),"",(AO133-AQ133)/(60*AR$113/$C133))</f>
        <v/>
      </c>
      <c r="AP134" s="136"/>
      <c r="AQ134" s="136" t="str">
        <f>IF(ISERROR(AR133/(60*AR$113/$D133)),"",AR133/(60*AR$113/$D133))</f>
        <v/>
      </c>
      <c r="AR134" s="137"/>
      <c r="AS134" s="135" t="str">
        <f>IF(ISERROR((AS133-AU133)/(60*AV$113/$C133)),"",(AS133-AU133)/(60*AV$113/$C133))</f>
        <v/>
      </c>
      <c r="AT134" s="136"/>
      <c r="AU134" s="136" t="str">
        <f>IF(ISERROR(AV133/(60*AV$113/$D133)),"",AV133/(60*AV$113/$D133))</f>
        <v/>
      </c>
      <c r="AV134" s="137"/>
      <c r="AW134" s="135" t="str">
        <f>IF(ISERROR((AW133-AY133)/(60*AZ$113/$C133)),"",(AW133-AY133)/(60*AZ$113/$C133))</f>
        <v/>
      </c>
      <c r="AX134" s="136"/>
      <c r="AY134" s="136" t="str">
        <f>IF(ISERROR(AZ133/(60*AZ$113/$D133)),"",AZ133/(60*AZ$113/$D133))</f>
        <v/>
      </c>
      <c r="AZ134" s="137"/>
      <c r="BA134" s="135" t="str">
        <f>IF(ISERROR((BA133-BC133)/(60*BD$113/$C133)),"",(BA133-BC133)/(60*BD$113/$C133))</f>
        <v/>
      </c>
      <c r="BB134" s="136"/>
      <c r="BC134" s="136" t="str">
        <f>IF(ISERROR(BD133/(60*BD$113/$D133)),"",BD133/(60*BD$113/$D133))</f>
        <v/>
      </c>
      <c r="BD134" s="137"/>
      <c r="BE134" s="138"/>
      <c r="BF134" s="139"/>
      <c r="BG134" s="53"/>
      <c r="BH134" s="54"/>
    </row>
    <row r="135" spans="1:60">
      <c r="A135" s="146"/>
      <c r="B135" s="142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29"/>
      <c r="F135" s="130"/>
      <c r="G135" s="50"/>
      <c r="H135" s="51"/>
      <c r="I135" s="129"/>
      <c r="J135" s="130"/>
      <c r="K135" s="50"/>
      <c r="L135" s="51"/>
      <c r="M135" s="129"/>
      <c r="N135" s="130"/>
      <c r="O135" s="50"/>
      <c r="P135" s="51"/>
      <c r="Q135" s="129"/>
      <c r="R135" s="130"/>
      <c r="S135" s="50"/>
      <c r="T135" s="51"/>
      <c r="U135" s="129"/>
      <c r="V135" s="130"/>
      <c r="W135" s="50"/>
      <c r="X135" s="51"/>
      <c r="Y135" s="129"/>
      <c r="Z135" s="130"/>
      <c r="AA135" s="50"/>
      <c r="AB135" s="51"/>
      <c r="AC135" s="129"/>
      <c r="AD135" s="130"/>
      <c r="AE135" s="50"/>
      <c r="AF135" s="51"/>
      <c r="AG135" s="129"/>
      <c r="AH135" s="130"/>
      <c r="AI135" s="50"/>
      <c r="AJ135" s="51"/>
      <c r="AK135" s="129"/>
      <c r="AL135" s="130"/>
      <c r="AM135" s="50"/>
      <c r="AN135" s="51"/>
      <c r="AO135" s="129"/>
      <c r="AP135" s="130"/>
      <c r="AQ135" s="50"/>
      <c r="AR135" s="51"/>
      <c r="AS135" s="129"/>
      <c r="AT135" s="130"/>
      <c r="AU135" s="50"/>
      <c r="AV135" s="51"/>
      <c r="AW135" s="129"/>
      <c r="AX135" s="130"/>
      <c r="AY135" s="50"/>
      <c r="AZ135" s="51"/>
      <c r="BA135" s="129"/>
      <c r="BB135" s="130"/>
      <c r="BC135" s="50"/>
      <c r="BD135" s="51"/>
      <c r="BE135" s="131">
        <f>E135+I135+M135+Q135+U135+Y135+AC135+AG135+AK135+AO135+AS135+AW135+BA135</f>
        <v>0</v>
      </c>
      <c r="BF135" s="13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6"/>
      <c r="B136" s="143"/>
      <c r="C136" s="133" t="s">
        <v>137</v>
      </c>
      <c r="D136" s="134"/>
      <c r="E136" s="135" t="str">
        <f>IF(ISERROR((E135-G135)/(60*H$113/$C135)),"",(E135-G135)/(60*H$113/$C135))</f>
        <v/>
      </c>
      <c r="F136" s="136"/>
      <c r="G136" s="136" t="str">
        <f>IF(ISERROR(H135/(60*H$113/$D135)),"",H135/(60*H$113/$D135))</f>
        <v/>
      </c>
      <c r="H136" s="137"/>
      <c r="I136" s="135" t="str">
        <f>IF(ISERROR((I135-K135)/(60*L$113/$C135)),"",(I135-K135)/(60*L$113/$C135))</f>
        <v/>
      </c>
      <c r="J136" s="136"/>
      <c r="K136" s="136" t="str">
        <f>IF(ISERROR(L135/(60*L$113/$D135)),"",L135/(60*L$113/$D135))</f>
        <v/>
      </c>
      <c r="L136" s="137"/>
      <c r="M136" s="135" t="str">
        <f>IF(ISERROR((M135-O135)/(60*P$113/$C135)),"",(M135-O135)/(60*P$113/$C135))</f>
        <v/>
      </c>
      <c r="N136" s="136"/>
      <c r="O136" s="136" t="str">
        <f>IF(ISERROR(P135/(60*P$113/$D135)),"",P135/(60*P$113/$D135))</f>
        <v/>
      </c>
      <c r="P136" s="137"/>
      <c r="Q136" s="135" t="str">
        <f>IF(ISERROR((Q135-S135)/(60*T$113/$C135)),"",(Q135-S135)/(60*T$113/$C135))</f>
        <v/>
      </c>
      <c r="R136" s="136"/>
      <c r="S136" s="136" t="str">
        <f>IF(ISERROR(T135/(60*T$113/$D135)),"",T135/(60*T$113/$D135))</f>
        <v/>
      </c>
      <c r="T136" s="137"/>
      <c r="U136" s="135" t="str">
        <f>IF(ISERROR((U135-W135)/(60*X$113/$C135)),"",(U135-W135)/(60*X$113/$C135))</f>
        <v/>
      </c>
      <c r="V136" s="136"/>
      <c r="W136" s="136" t="str">
        <f>IF(ISERROR(X135/(60*X$113/$D135)),"",X135/(60*X$113/$D135))</f>
        <v/>
      </c>
      <c r="X136" s="137"/>
      <c r="Y136" s="135" t="str">
        <f>IF(ISERROR((Y135-AA135)/(60*AB$113/$C135)),"",(Y135-AA135)/(60*AB$113/$C135))</f>
        <v/>
      </c>
      <c r="Z136" s="136"/>
      <c r="AA136" s="136" t="str">
        <f>IF(ISERROR(AB135/(60*AB$113/$D135)),"",AB135/(60*AB$113/$D135))</f>
        <v/>
      </c>
      <c r="AB136" s="137"/>
      <c r="AC136" s="135" t="str">
        <f>IF(ISERROR((AC135-AE135)/(60*AF$113/$C135)),"",(AC135-AE135)/(60*AF$113/$C135))</f>
        <v/>
      </c>
      <c r="AD136" s="136"/>
      <c r="AE136" s="136" t="str">
        <f>IF(ISERROR(AF135/(60*AF$113/$D135)),"",AF135/(60*AF$113/$D135))</f>
        <v/>
      </c>
      <c r="AF136" s="137"/>
      <c r="AG136" s="135" t="str">
        <f>IF(ISERROR((AG135-AI135)/(60*AJ$113/$C135)),"",(AG135-AI135)/(60*AJ$113/$C135))</f>
        <v/>
      </c>
      <c r="AH136" s="136"/>
      <c r="AI136" s="136" t="str">
        <f>IF(ISERROR(AJ135/(60*AJ$113/$D135)),"",AJ135/(60*AJ$113/$D135))</f>
        <v/>
      </c>
      <c r="AJ136" s="137"/>
      <c r="AK136" s="135" t="str">
        <f>IF(ISERROR((AK135-AM135)/(60*AN$113/$C135)),"",(AK135-AM135)/(60*AN$113/$C135))</f>
        <v/>
      </c>
      <c r="AL136" s="136"/>
      <c r="AM136" s="136" t="str">
        <f>IF(ISERROR(AN135/(60*AN$113/$D135)),"",AN135/(60*AN$113/$D135))</f>
        <v/>
      </c>
      <c r="AN136" s="137"/>
      <c r="AO136" s="135" t="str">
        <f>IF(ISERROR((AO135-AQ135)/(60*AR$113/$C135)),"",(AO135-AQ135)/(60*AR$113/$C135))</f>
        <v/>
      </c>
      <c r="AP136" s="136"/>
      <c r="AQ136" s="136" t="str">
        <f>IF(ISERROR(AR135/(60*AR$113/$D135)),"",AR135/(60*AR$113/$D135))</f>
        <v/>
      </c>
      <c r="AR136" s="137"/>
      <c r="AS136" s="135" t="str">
        <f>IF(ISERROR((AS135-AU135)/(60*AV$113/$C135)),"",(AS135-AU135)/(60*AV$113/$C135))</f>
        <v/>
      </c>
      <c r="AT136" s="136"/>
      <c r="AU136" s="136" t="str">
        <f>IF(ISERROR(AV135/(60*AV$113/$D135)),"",AV135/(60*AV$113/$D135))</f>
        <v/>
      </c>
      <c r="AV136" s="137"/>
      <c r="AW136" s="135" t="str">
        <f>IF(ISERROR((AW135-AY135)/(60*AZ$113/$C135)),"",(AW135-AY135)/(60*AZ$113/$C135))</f>
        <v/>
      </c>
      <c r="AX136" s="136"/>
      <c r="AY136" s="136" t="str">
        <f>IF(ISERROR(AZ135/(60*AZ$113/$D135)),"",AZ135/(60*AZ$113/$D135))</f>
        <v/>
      </c>
      <c r="AZ136" s="137"/>
      <c r="BA136" s="135" t="str">
        <f>IF(ISERROR((BA135-BC135)/(60*BD$113/$C135)),"",(BA135-BC135)/(60*BD$113/$C135))</f>
        <v/>
      </c>
      <c r="BB136" s="136"/>
      <c r="BC136" s="136" t="str">
        <f>IF(ISERROR(BD135/(60*BD$113/$D135)),"",BD135/(60*BD$113/$D135))</f>
        <v/>
      </c>
      <c r="BD136" s="137"/>
      <c r="BE136" s="138"/>
      <c r="BF136" s="139"/>
      <c r="BG136" s="53"/>
      <c r="BH136" s="54"/>
    </row>
    <row r="137" spans="1:60">
      <c r="A137" s="146"/>
      <c r="B137" s="142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29"/>
      <c r="F137" s="130"/>
      <c r="G137" s="50"/>
      <c r="H137" s="51"/>
      <c r="I137" s="129"/>
      <c r="J137" s="130"/>
      <c r="K137" s="50"/>
      <c r="L137" s="51"/>
      <c r="M137" s="129"/>
      <c r="N137" s="130"/>
      <c r="O137" s="50"/>
      <c r="P137" s="51"/>
      <c r="Q137" s="129"/>
      <c r="R137" s="130"/>
      <c r="S137" s="50"/>
      <c r="T137" s="51"/>
      <c r="U137" s="129"/>
      <c r="V137" s="130"/>
      <c r="W137" s="50"/>
      <c r="X137" s="51"/>
      <c r="Y137" s="129"/>
      <c r="Z137" s="130"/>
      <c r="AA137" s="50"/>
      <c r="AB137" s="51"/>
      <c r="AC137" s="129"/>
      <c r="AD137" s="130"/>
      <c r="AE137" s="50"/>
      <c r="AF137" s="51"/>
      <c r="AG137" s="129"/>
      <c r="AH137" s="130"/>
      <c r="AI137" s="50"/>
      <c r="AJ137" s="51"/>
      <c r="AK137" s="129"/>
      <c r="AL137" s="130"/>
      <c r="AM137" s="50"/>
      <c r="AN137" s="51"/>
      <c r="AO137" s="129"/>
      <c r="AP137" s="130"/>
      <c r="AQ137" s="50"/>
      <c r="AR137" s="51"/>
      <c r="AS137" s="129"/>
      <c r="AT137" s="130"/>
      <c r="AU137" s="50"/>
      <c r="AV137" s="51"/>
      <c r="AW137" s="129"/>
      <c r="AX137" s="130"/>
      <c r="AY137" s="50"/>
      <c r="AZ137" s="51"/>
      <c r="BA137" s="129"/>
      <c r="BB137" s="130"/>
      <c r="BC137" s="50"/>
      <c r="BD137" s="51"/>
      <c r="BE137" s="131">
        <f>E137+I137+M137+Q137+U137+Y137+AC137+AG137+AK137+AO137+AS137+AW137+BA137</f>
        <v>0</v>
      </c>
      <c r="BF137" s="13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6"/>
      <c r="B138" s="143"/>
      <c r="C138" s="133" t="s">
        <v>137</v>
      </c>
      <c r="D138" s="134"/>
      <c r="E138" s="135" t="str">
        <f>IF(ISERROR((E137-G137)/(60*H$113/$C137)),"",(E137-G137)/(60*H$113/$C137))</f>
        <v/>
      </c>
      <c r="F138" s="136"/>
      <c r="G138" s="136" t="str">
        <f>IF(ISERROR(H137/(60*H$113/$D137)),"",H137/(60*H$113/$D137))</f>
        <v/>
      </c>
      <c r="H138" s="137"/>
      <c r="I138" s="135" t="str">
        <f>IF(ISERROR((I137-K137)/(60*L$113/$C137)),"",(I137-K137)/(60*L$113/$C137))</f>
        <v/>
      </c>
      <c r="J138" s="136"/>
      <c r="K138" s="136" t="str">
        <f>IF(ISERROR(L137/(60*L$113/$D137)),"",L137/(60*L$113/$D137))</f>
        <v/>
      </c>
      <c r="L138" s="137"/>
      <c r="M138" s="135" t="str">
        <f>IF(ISERROR((M137-O137)/(60*P$113/$C137)),"",(M137-O137)/(60*P$113/$C137))</f>
        <v/>
      </c>
      <c r="N138" s="136"/>
      <c r="O138" s="136" t="str">
        <f>IF(ISERROR(P137/(60*P$113/$D137)),"",P137/(60*P$113/$D137))</f>
        <v/>
      </c>
      <c r="P138" s="137"/>
      <c r="Q138" s="135" t="str">
        <f>IF(ISERROR((Q137-S137)/(60*T$113/$C137)),"",(Q137-S137)/(60*T$113/$C137))</f>
        <v/>
      </c>
      <c r="R138" s="136"/>
      <c r="S138" s="136" t="str">
        <f>IF(ISERROR(T137/(60*T$113/$D137)),"",T137/(60*T$113/$D137))</f>
        <v/>
      </c>
      <c r="T138" s="137"/>
      <c r="U138" s="135" t="str">
        <f>IF(ISERROR((U137-W137)/(60*X$113/$C137)),"",(U137-W137)/(60*X$113/$C137))</f>
        <v/>
      </c>
      <c r="V138" s="136"/>
      <c r="W138" s="136" t="str">
        <f>IF(ISERROR(X137/(60*X$113/$D137)),"",X137/(60*X$113/$D137))</f>
        <v/>
      </c>
      <c r="X138" s="137"/>
      <c r="Y138" s="135" t="str">
        <f>IF(ISERROR((Y137-AA137)/(60*AB$113/$C137)),"",(Y137-AA137)/(60*AB$113/$C137))</f>
        <v/>
      </c>
      <c r="Z138" s="136"/>
      <c r="AA138" s="136" t="str">
        <f>IF(ISERROR(AB137/(60*AB$113/$D137)),"",AB137/(60*AB$113/$D137))</f>
        <v/>
      </c>
      <c r="AB138" s="137"/>
      <c r="AC138" s="135" t="str">
        <f>IF(ISERROR((AC137-AE137)/(60*AF$113/$C137)),"",(AC137-AE137)/(60*AF$113/$C137))</f>
        <v/>
      </c>
      <c r="AD138" s="136"/>
      <c r="AE138" s="136" t="str">
        <f>IF(ISERROR(AF137/(60*AF$113/$D137)),"",AF137/(60*AF$113/$D137))</f>
        <v/>
      </c>
      <c r="AF138" s="137"/>
      <c r="AG138" s="135" t="str">
        <f>IF(ISERROR((AG137-AI137)/(60*AJ$113/$C137)),"",(AG137-AI137)/(60*AJ$113/$C137))</f>
        <v/>
      </c>
      <c r="AH138" s="136"/>
      <c r="AI138" s="136" t="str">
        <f>IF(ISERROR(AJ137/(60*AJ$113/$D137)),"",AJ137/(60*AJ$113/$D137))</f>
        <v/>
      </c>
      <c r="AJ138" s="137"/>
      <c r="AK138" s="135" t="str">
        <f>IF(ISERROR((AK137-AM137)/(60*AN$113/$C137)),"",(AK137-AM137)/(60*AN$113/$C137))</f>
        <v/>
      </c>
      <c r="AL138" s="136"/>
      <c r="AM138" s="136" t="str">
        <f>IF(ISERROR(AN137/(60*AN$113/$D137)),"",AN137/(60*AN$113/$D137))</f>
        <v/>
      </c>
      <c r="AN138" s="137"/>
      <c r="AO138" s="135" t="str">
        <f>IF(ISERROR((AO137-AQ137)/(60*AR$113/$C137)),"",(AO137-AQ137)/(60*AR$113/$C137))</f>
        <v/>
      </c>
      <c r="AP138" s="136"/>
      <c r="AQ138" s="136" t="str">
        <f>IF(ISERROR(AR137/(60*AR$113/$D137)),"",AR137/(60*AR$113/$D137))</f>
        <v/>
      </c>
      <c r="AR138" s="137"/>
      <c r="AS138" s="135" t="str">
        <f>IF(ISERROR((AS137-AU137)/(60*AV$113/$C137)),"",(AS137-AU137)/(60*AV$113/$C137))</f>
        <v/>
      </c>
      <c r="AT138" s="136"/>
      <c r="AU138" s="136" t="str">
        <f>IF(ISERROR(AV137/(60*AV$113/$D137)),"",AV137/(60*AV$113/$D137))</f>
        <v/>
      </c>
      <c r="AV138" s="137"/>
      <c r="AW138" s="135" t="str">
        <f>IF(ISERROR((AW137-AY137)/(60*AZ$113/$C137)),"",(AW137-AY137)/(60*AZ$113/$C137))</f>
        <v/>
      </c>
      <c r="AX138" s="136"/>
      <c r="AY138" s="136" t="str">
        <f>IF(ISERROR(AZ137/(60*AZ$113/$D137)),"",AZ137/(60*AZ$113/$D137))</f>
        <v/>
      </c>
      <c r="AZ138" s="137"/>
      <c r="BA138" s="135" t="str">
        <f>IF(ISERROR((BA137-BC137)/(60*BD$113/$C137)),"",(BA137-BC137)/(60*BD$113/$C137))</f>
        <v/>
      </c>
      <c r="BB138" s="136"/>
      <c r="BC138" s="136" t="str">
        <f>IF(ISERROR(BD137/(60*BD$113/$D137)),"",BD137/(60*BD$113/$D137))</f>
        <v/>
      </c>
      <c r="BD138" s="137"/>
      <c r="BE138" s="138"/>
      <c r="BF138" s="139"/>
      <c r="BG138" s="53"/>
      <c r="BH138" s="54"/>
    </row>
    <row r="139" spans="1:60">
      <c r="A139" s="146"/>
      <c r="B139" s="142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29"/>
      <c r="F139" s="130"/>
      <c r="G139" s="50"/>
      <c r="H139" s="51"/>
      <c r="I139" s="129"/>
      <c r="J139" s="130"/>
      <c r="K139" s="50"/>
      <c r="L139" s="51"/>
      <c r="M139" s="129"/>
      <c r="N139" s="130"/>
      <c r="O139" s="50"/>
      <c r="P139" s="51"/>
      <c r="Q139" s="129"/>
      <c r="R139" s="130"/>
      <c r="S139" s="50"/>
      <c r="T139" s="51"/>
      <c r="U139" s="129"/>
      <c r="V139" s="130"/>
      <c r="W139" s="50"/>
      <c r="X139" s="51"/>
      <c r="Y139" s="129"/>
      <c r="Z139" s="130"/>
      <c r="AA139" s="50"/>
      <c r="AB139" s="51"/>
      <c r="AC139" s="129"/>
      <c r="AD139" s="130"/>
      <c r="AE139" s="50"/>
      <c r="AF139" s="51"/>
      <c r="AG139" s="129"/>
      <c r="AH139" s="130"/>
      <c r="AI139" s="50"/>
      <c r="AJ139" s="51"/>
      <c r="AK139" s="129"/>
      <c r="AL139" s="130"/>
      <c r="AM139" s="50"/>
      <c r="AN139" s="51"/>
      <c r="AO139" s="129"/>
      <c r="AP139" s="130"/>
      <c r="AQ139" s="50"/>
      <c r="AR139" s="51"/>
      <c r="AS139" s="129"/>
      <c r="AT139" s="130"/>
      <c r="AU139" s="50"/>
      <c r="AV139" s="51"/>
      <c r="AW139" s="129"/>
      <c r="AX139" s="130"/>
      <c r="AY139" s="50"/>
      <c r="AZ139" s="51"/>
      <c r="BA139" s="129"/>
      <c r="BB139" s="130"/>
      <c r="BC139" s="50"/>
      <c r="BD139" s="51"/>
      <c r="BE139" s="131">
        <f>E139+I139+M139+Q139+U139+Y139+AC139+AG139+AK139+AO139+AS139+AW139+BA139</f>
        <v>0</v>
      </c>
      <c r="BF139" s="13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6"/>
      <c r="B140" s="143"/>
      <c r="C140" s="133" t="s">
        <v>137</v>
      </c>
      <c r="D140" s="134"/>
      <c r="E140" s="135" t="str">
        <f>IF(ISERROR((E139-G139)/(60*H$113/$C139)),"",(E139-G139)/(60*H$113/$C139))</f>
        <v/>
      </c>
      <c r="F140" s="136"/>
      <c r="G140" s="136" t="str">
        <f>IF(ISERROR(H139/(60*H$113/$D139)),"",H139/(60*H$113/$D139))</f>
        <v/>
      </c>
      <c r="H140" s="137"/>
      <c r="I140" s="135" t="str">
        <f>IF(ISERROR((I139-K139)/(60*L$113/$C139)),"",(I139-K139)/(60*L$113/$C139))</f>
        <v/>
      </c>
      <c r="J140" s="136"/>
      <c r="K140" s="136" t="str">
        <f>IF(ISERROR(L139/(60*L$113/$D139)),"",L139/(60*L$113/$D139))</f>
        <v/>
      </c>
      <c r="L140" s="137"/>
      <c r="M140" s="135" t="str">
        <f>IF(ISERROR((M139-O139)/(60*P$113/$C139)),"",(M139-O139)/(60*P$113/$C139))</f>
        <v/>
      </c>
      <c r="N140" s="136"/>
      <c r="O140" s="136" t="str">
        <f>IF(ISERROR(P139/(60*P$113/$D139)),"",P139/(60*P$113/$D139))</f>
        <v/>
      </c>
      <c r="P140" s="137"/>
      <c r="Q140" s="135" t="str">
        <f>IF(ISERROR((Q139-S139)/(60*T$113/$C139)),"",(Q139-S139)/(60*T$113/$C139))</f>
        <v/>
      </c>
      <c r="R140" s="136"/>
      <c r="S140" s="136" t="str">
        <f>IF(ISERROR(T139/(60*T$113/$D139)),"",T139/(60*T$113/$D139))</f>
        <v/>
      </c>
      <c r="T140" s="137"/>
      <c r="U140" s="135" t="str">
        <f>IF(ISERROR((U139-W139)/(60*X$113/$C139)),"",(U139-W139)/(60*X$113/$C139))</f>
        <v/>
      </c>
      <c r="V140" s="136"/>
      <c r="W140" s="136" t="str">
        <f>IF(ISERROR(X139/(60*X$113/$D139)),"",X139/(60*X$113/$D139))</f>
        <v/>
      </c>
      <c r="X140" s="137"/>
      <c r="Y140" s="135" t="str">
        <f>IF(ISERROR((Y139-AA139)/(60*AB$113/$C139)),"",(Y139-AA139)/(60*AB$113/$C139))</f>
        <v/>
      </c>
      <c r="Z140" s="136"/>
      <c r="AA140" s="136" t="str">
        <f>IF(ISERROR(AB139/(60*AB$113/$D139)),"",AB139/(60*AB$113/$D139))</f>
        <v/>
      </c>
      <c r="AB140" s="137"/>
      <c r="AC140" s="135" t="str">
        <f>IF(ISERROR((AC139-AE139)/(60*AF$113/$C139)),"",(AC139-AE139)/(60*AF$113/$C139))</f>
        <v/>
      </c>
      <c r="AD140" s="136"/>
      <c r="AE140" s="136" t="str">
        <f>IF(ISERROR(AF139/(60*AF$113/$D139)),"",AF139/(60*AF$113/$D139))</f>
        <v/>
      </c>
      <c r="AF140" s="137"/>
      <c r="AG140" s="135" t="str">
        <f>IF(ISERROR((AG139-AI139)/(60*AJ$113/$C139)),"",(AG139-AI139)/(60*AJ$113/$C139))</f>
        <v/>
      </c>
      <c r="AH140" s="136"/>
      <c r="AI140" s="136" t="str">
        <f>IF(ISERROR(AJ139/(60*AJ$113/$D139)),"",AJ139/(60*AJ$113/$D139))</f>
        <v/>
      </c>
      <c r="AJ140" s="137"/>
      <c r="AK140" s="135" t="str">
        <f>IF(ISERROR((AK139-AM139)/(60*AN$113/$C139)),"",(AK139-AM139)/(60*AN$113/$C139))</f>
        <v/>
      </c>
      <c r="AL140" s="136"/>
      <c r="AM140" s="136" t="str">
        <f>IF(ISERROR(AN139/(60*AN$113/$D139)),"",AN139/(60*AN$113/$D139))</f>
        <v/>
      </c>
      <c r="AN140" s="137"/>
      <c r="AO140" s="135" t="str">
        <f>IF(ISERROR((AO139-AQ139)/(60*AR$113/$C139)),"",(AO139-AQ139)/(60*AR$113/$C139))</f>
        <v/>
      </c>
      <c r="AP140" s="136"/>
      <c r="AQ140" s="136" t="str">
        <f>IF(ISERROR(AR139/(60*AR$113/$D139)),"",AR139/(60*AR$113/$D139))</f>
        <v/>
      </c>
      <c r="AR140" s="137"/>
      <c r="AS140" s="135" t="str">
        <f>IF(ISERROR((AS139-AU139)/(60*AV$113/$C139)),"",(AS139-AU139)/(60*AV$113/$C139))</f>
        <v/>
      </c>
      <c r="AT140" s="136"/>
      <c r="AU140" s="136" t="str">
        <f>IF(ISERROR(AV139/(60*AV$113/$D139)),"",AV139/(60*AV$113/$D139))</f>
        <v/>
      </c>
      <c r="AV140" s="137"/>
      <c r="AW140" s="135" t="str">
        <f>IF(ISERROR((AW139-AY139)/(60*AZ$113/$C139)),"",(AW139-AY139)/(60*AZ$113/$C139))</f>
        <v/>
      </c>
      <c r="AX140" s="136"/>
      <c r="AY140" s="136" t="str">
        <f>IF(ISERROR(AZ139/(60*AZ$113/$D139)),"",AZ139/(60*AZ$113/$D139))</f>
        <v/>
      </c>
      <c r="AZ140" s="137"/>
      <c r="BA140" s="135" t="str">
        <f>IF(ISERROR((BA139-BC139)/(60*BD$113/$C139)),"",(BA139-BC139)/(60*BD$113/$C139))</f>
        <v/>
      </c>
      <c r="BB140" s="136"/>
      <c r="BC140" s="136" t="str">
        <f>IF(ISERROR(BD139/(60*BD$113/$D139)),"",BD139/(60*BD$113/$D139))</f>
        <v/>
      </c>
      <c r="BD140" s="137"/>
      <c r="BE140" s="138"/>
      <c r="BF140" s="139"/>
      <c r="BG140" s="53"/>
      <c r="BH140" s="54"/>
    </row>
    <row r="141" spans="1:60">
      <c r="A141" s="146"/>
      <c r="B141" s="142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29"/>
      <c r="F141" s="130"/>
      <c r="G141" s="50"/>
      <c r="H141" s="51"/>
      <c r="I141" s="129"/>
      <c r="J141" s="130"/>
      <c r="K141" s="50"/>
      <c r="L141" s="51"/>
      <c r="M141" s="129"/>
      <c r="N141" s="130"/>
      <c r="O141" s="50"/>
      <c r="P141" s="51"/>
      <c r="Q141" s="129"/>
      <c r="R141" s="130"/>
      <c r="S141" s="50"/>
      <c r="T141" s="51"/>
      <c r="U141" s="129"/>
      <c r="V141" s="130"/>
      <c r="W141" s="50"/>
      <c r="X141" s="51"/>
      <c r="Y141" s="129"/>
      <c r="Z141" s="130"/>
      <c r="AA141" s="50"/>
      <c r="AB141" s="51"/>
      <c r="AC141" s="129"/>
      <c r="AD141" s="130"/>
      <c r="AE141" s="50"/>
      <c r="AF141" s="51"/>
      <c r="AG141" s="129"/>
      <c r="AH141" s="130"/>
      <c r="AI141" s="50"/>
      <c r="AJ141" s="51"/>
      <c r="AK141" s="129"/>
      <c r="AL141" s="130"/>
      <c r="AM141" s="50"/>
      <c r="AN141" s="51"/>
      <c r="AO141" s="129"/>
      <c r="AP141" s="130"/>
      <c r="AQ141" s="50"/>
      <c r="AR141" s="51"/>
      <c r="AS141" s="129"/>
      <c r="AT141" s="130"/>
      <c r="AU141" s="50"/>
      <c r="AV141" s="51"/>
      <c r="AW141" s="129"/>
      <c r="AX141" s="130"/>
      <c r="AY141" s="50"/>
      <c r="AZ141" s="51"/>
      <c r="BA141" s="129"/>
      <c r="BB141" s="130"/>
      <c r="BC141" s="50"/>
      <c r="BD141" s="51"/>
      <c r="BE141" s="131">
        <f>E141+I141+M141+Q141+U141+Y141+AC141+AG141+AK141+AO141+AS141+AW141+BA141</f>
        <v>0</v>
      </c>
      <c r="BF141" s="13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6"/>
      <c r="B142" s="143"/>
      <c r="C142" s="133" t="s">
        <v>137</v>
      </c>
      <c r="D142" s="134"/>
      <c r="E142" s="135" t="str">
        <f>IF(ISERROR((E141-G141)/(60*H$113/$C141)),"",(E141-G141)/(60*H$113/$C141))</f>
        <v/>
      </c>
      <c r="F142" s="136"/>
      <c r="G142" s="136" t="str">
        <f>IF(ISERROR(H141/(60*H$113/$D141)),"",H141/(60*H$113/$D141))</f>
        <v/>
      </c>
      <c r="H142" s="137"/>
      <c r="I142" s="135" t="str">
        <f>IF(ISERROR((I141-K141)/(60*L$113/$C141)),"",(I141-K141)/(60*L$113/$C141))</f>
        <v/>
      </c>
      <c r="J142" s="136"/>
      <c r="K142" s="136" t="str">
        <f>IF(ISERROR(L141/(60*L$113/$D141)),"",L141/(60*L$113/$D141))</f>
        <v/>
      </c>
      <c r="L142" s="137"/>
      <c r="M142" s="135" t="str">
        <f>IF(ISERROR((M141-O141)/(60*P$113/$C141)),"",(M141-O141)/(60*P$113/$C141))</f>
        <v/>
      </c>
      <c r="N142" s="136"/>
      <c r="O142" s="136" t="str">
        <f>IF(ISERROR(P141/(60*P$113/$D141)),"",P141/(60*P$113/$D141))</f>
        <v/>
      </c>
      <c r="P142" s="137"/>
      <c r="Q142" s="135" t="str">
        <f>IF(ISERROR((Q141-S141)/(60*T$113/$C141)),"",(Q141-S141)/(60*T$113/$C141))</f>
        <v/>
      </c>
      <c r="R142" s="136"/>
      <c r="S142" s="136" t="str">
        <f>IF(ISERROR(T141/(60*T$113/$D141)),"",T141/(60*T$113/$D141))</f>
        <v/>
      </c>
      <c r="T142" s="137"/>
      <c r="U142" s="135" t="str">
        <f>IF(ISERROR((U141-W141)/(60*X$113/$C141)),"",(U141-W141)/(60*X$113/$C141))</f>
        <v/>
      </c>
      <c r="V142" s="136"/>
      <c r="W142" s="136" t="str">
        <f>IF(ISERROR(X141/(60*X$113/$D141)),"",X141/(60*X$113/$D141))</f>
        <v/>
      </c>
      <c r="X142" s="137"/>
      <c r="Y142" s="135" t="str">
        <f>IF(ISERROR((Y141-AA141)/(60*AB$113/$C141)),"",(Y141-AA141)/(60*AB$113/$C141))</f>
        <v/>
      </c>
      <c r="Z142" s="136"/>
      <c r="AA142" s="136" t="str">
        <f>IF(ISERROR(AB141/(60*AB$113/$D141)),"",AB141/(60*AB$113/$D141))</f>
        <v/>
      </c>
      <c r="AB142" s="137"/>
      <c r="AC142" s="135" t="str">
        <f>IF(ISERROR((AC141-AE141)/(60*AF$113/$C141)),"",(AC141-AE141)/(60*AF$113/$C141))</f>
        <v/>
      </c>
      <c r="AD142" s="136"/>
      <c r="AE142" s="136" t="str">
        <f>IF(ISERROR(AF141/(60*AF$113/$D141)),"",AF141/(60*AF$113/$D141))</f>
        <v/>
      </c>
      <c r="AF142" s="137"/>
      <c r="AG142" s="135" t="str">
        <f>IF(ISERROR((AG141-AI141)/(60*AJ$113/$C141)),"",(AG141-AI141)/(60*AJ$113/$C141))</f>
        <v/>
      </c>
      <c r="AH142" s="136"/>
      <c r="AI142" s="136" t="str">
        <f>IF(ISERROR(AJ141/(60*AJ$113/$D141)),"",AJ141/(60*AJ$113/$D141))</f>
        <v/>
      </c>
      <c r="AJ142" s="137"/>
      <c r="AK142" s="135" t="str">
        <f>IF(ISERROR((AK141-AM141)/(60*AN$113/$C141)),"",(AK141-AM141)/(60*AN$113/$C141))</f>
        <v/>
      </c>
      <c r="AL142" s="136"/>
      <c r="AM142" s="136" t="str">
        <f>IF(ISERROR(AN141/(60*AN$113/$D141)),"",AN141/(60*AN$113/$D141))</f>
        <v/>
      </c>
      <c r="AN142" s="137"/>
      <c r="AO142" s="135" t="str">
        <f>IF(ISERROR((AO141-AQ141)/(60*AR$113/$C141)),"",(AO141-AQ141)/(60*AR$113/$C141))</f>
        <v/>
      </c>
      <c r="AP142" s="136"/>
      <c r="AQ142" s="136" t="str">
        <f>IF(ISERROR(AR141/(60*AR$113/$D141)),"",AR141/(60*AR$113/$D141))</f>
        <v/>
      </c>
      <c r="AR142" s="137"/>
      <c r="AS142" s="135" t="str">
        <f>IF(ISERROR((AS141-AU141)/(60*AV$113/$C141)),"",(AS141-AU141)/(60*AV$113/$C141))</f>
        <v/>
      </c>
      <c r="AT142" s="136"/>
      <c r="AU142" s="136" t="str">
        <f>IF(ISERROR(AV141/(60*AV$113/$D141)),"",AV141/(60*AV$113/$D141))</f>
        <v/>
      </c>
      <c r="AV142" s="137"/>
      <c r="AW142" s="135" t="str">
        <f>IF(ISERROR((AW141-AY141)/(60*AZ$113/$C141)),"",(AW141-AY141)/(60*AZ$113/$C141))</f>
        <v/>
      </c>
      <c r="AX142" s="136"/>
      <c r="AY142" s="136" t="str">
        <f>IF(ISERROR(AZ141/(60*AZ$113/$D141)),"",AZ141/(60*AZ$113/$D141))</f>
        <v/>
      </c>
      <c r="AZ142" s="137"/>
      <c r="BA142" s="135" t="str">
        <f>IF(ISERROR((BA141-BC141)/(60*BD$113/$C141)),"",(BA141-BC141)/(60*BD$113/$C141))</f>
        <v/>
      </c>
      <c r="BB142" s="136"/>
      <c r="BC142" s="136" t="str">
        <f>IF(ISERROR(BD141/(60*BD$113/$D141)),"",BD141/(60*BD$113/$D141))</f>
        <v/>
      </c>
      <c r="BD142" s="137"/>
      <c r="BE142" s="138"/>
      <c r="BF142" s="139"/>
      <c r="BG142" s="53"/>
      <c r="BH142" s="54"/>
    </row>
    <row r="143" spans="1:60">
      <c r="A143" s="146"/>
      <c r="B143" s="142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29"/>
      <c r="F143" s="130"/>
      <c r="G143" s="50"/>
      <c r="H143" s="51"/>
      <c r="I143" s="129"/>
      <c r="J143" s="130"/>
      <c r="K143" s="50"/>
      <c r="L143" s="51"/>
      <c r="M143" s="129"/>
      <c r="N143" s="130"/>
      <c r="O143" s="50"/>
      <c r="P143" s="51"/>
      <c r="Q143" s="129"/>
      <c r="R143" s="130"/>
      <c r="S143" s="50"/>
      <c r="T143" s="51"/>
      <c r="U143" s="129"/>
      <c r="V143" s="130"/>
      <c r="W143" s="50"/>
      <c r="X143" s="51"/>
      <c r="Y143" s="129"/>
      <c r="Z143" s="130"/>
      <c r="AA143" s="50"/>
      <c r="AB143" s="51"/>
      <c r="AC143" s="129"/>
      <c r="AD143" s="130"/>
      <c r="AE143" s="50"/>
      <c r="AF143" s="51"/>
      <c r="AG143" s="129"/>
      <c r="AH143" s="130"/>
      <c r="AI143" s="50"/>
      <c r="AJ143" s="51"/>
      <c r="AK143" s="129"/>
      <c r="AL143" s="130"/>
      <c r="AM143" s="50"/>
      <c r="AN143" s="51"/>
      <c r="AO143" s="129"/>
      <c r="AP143" s="130"/>
      <c r="AQ143" s="50"/>
      <c r="AR143" s="51"/>
      <c r="AS143" s="129"/>
      <c r="AT143" s="130"/>
      <c r="AU143" s="50"/>
      <c r="AV143" s="51"/>
      <c r="AW143" s="129"/>
      <c r="AX143" s="130"/>
      <c r="AY143" s="50"/>
      <c r="AZ143" s="51"/>
      <c r="BA143" s="129"/>
      <c r="BB143" s="130"/>
      <c r="BC143" s="50"/>
      <c r="BD143" s="51"/>
      <c r="BE143" s="131">
        <f>E143+I143+M143+Q143+U143+Y143+AC143+AG143+AK143+AO143+AS143+AW143+BA143</f>
        <v>0</v>
      </c>
      <c r="BF143" s="13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6"/>
      <c r="B144" s="143"/>
      <c r="C144" s="133" t="s">
        <v>137</v>
      </c>
      <c r="D144" s="134"/>
      <c r="E144" s="135" t="str">
        <f>IF(ISERROR((E143-G143)/(60*H$113/$C143)),"",(E143-G143)/(60*H$113/$C143))</f>
        <v/>
      </c>
      <c r="F144" s="136"/>
      <c r="G144" s="136" t="str">
        <f>IF(ISERROR(H143/(60*H$113/$D143)),"",H143/(60*H$113/$D143))</f>
        <v/>
      </c>
      <c r="H144" s="137"/>
      <c r="I144" s="135" t="str">
        <f>IF(ISERROR((I143-K143)/(60*L$113/$C143)),"",(I143-K143)/(60*L$113/$C143))</f>
        <v/>
      </c>
      <c r="J144" s="136"/>
      <c r="K144" s="136" t="str">
        <f>IF(ISERROR(L143/(60*L$113/$D143)),"",L143/(60*L$113/$D143))</f>
        <v/>
      </c>
      <c r="L144" s="137"/>
      <c r="M144" s="135" t="str">
        <f>IF(ISERROR((M143-O143)/(60*P$113/$C143)),"",(M143-O143)/(60*P$113/$C143))</f>
        <v/>
      </c>
      <c r="N144" s="136"/>
      <c r="O144" s="136" t="str">
        <f>IF(ISERROR(P143/(60*P$113/$D143)),"",P143/(60*P$113/$D143))</f>
        <v/>
      </c>
      <c r="P144" s="137"/>
      <c r="Q144" s="135" t="str">
        <f>IF(ISERROR((Q143-S143)/(60*T$113/$C143)),"",(Q143-S143)/(60*T$113/$C143))</f>
        <v/>
      </c>
      <c r="R144" s="136"/>
      <c r="S144" s="136" t="str">
        <f>IF(ISERROR(T143/(60*T$113/$D143)),"",T143/(60*T$113/$D143))</f>
        <v/>
      </c>
      <c r="T144" s="137"/>
      <c r="U144" s="135" t="str">
        <f>IF(ISERROR((U143-W143)/(60*X$113/$C143)),"",(U143-W143)/(60*X$113/$C143))</f>
        <v/>
      </c>
      <c r="V144" s="136"/>
      <c r="W144" s="136" t="str">
        <f>IF(ISERROR(X143/(60*X$113/$D143)),"",X143/(60*X$113/$D143))</f>
        <v/>
      </c>
      <c r="X144" s="137"/>
      <c r="Y144" s="135" t="str">
        <f>IF(ISERROR((Y143-AA143)/(60*AB$113/$C143)),"",(Y143-AA143)/(60*AB$113/$C143))</f>
        <v/>
      </c>
      <c r="Z144" s="136"/>
      <c r="AA144" s="136" t="str">
        <f>IF(ISERROR(AB143/(60*AB$113/$D143)),"",AB143/(60*AB$113/$D143))</f>
        <v/>
      </c>
      <c r="AB144" s="137"/>
      <c r="AC144" s="135" t="str">
        <f>IF(ISERROR((AC143-AE143)/(60*AF$113/$C143)),"",(AC143-AE143)/(60*AF$113/$C143))</f>
        <v/>
      </c>
      <c r="AD144" s="136"/>
      <c r="AE144" s="136" t="str">
        <f>IF(ISERROR(AF143/(60*AF$113/$D143)),"",AF143/(60*AF$113/$D143))</f>
        <v/>
      </c>
      <c r="AF144" s="137"/>
      <c r="AG144" s="135" t="str">
        <f>IF(ISERROR((AG143-AI143)/(60*AJ$113/$C143)),"",(AG143-AI143)/(60*AJ$113/$C143))</f>
        <v/>
      </c>
      <c r="AH144" s="136"/>
      <c r="AI144" s="136" t="str">
        <f>IF(ISERROR(AJ143/(60*AJ$113/$D143)),"",AJ143/(60*AJ$113/$D143))</f>
        <v/>
      </c>
      <c r="AJ144" s="137"/>
      <c r="AK144" s="135" t="str">
        <f>IF(ISERROR((AK143-AM143)/(60*AN$113/$C143)),"",(AK143-AM143)/(60*AN$113/$C143))</f>
        <v/>
      </c>
      <c r="AL144" s="136"/>
      <c r="AM144" s="136" t="str">
        <f>IF(ISERROR(AN143/(60*AN$113/$D143)),"",AN143/(60*AN$113/$D143))</f>
        <v/>
      </c>
      <c r="AN144" s="137"/>
      <c r="AO144" s="135" t="str">
        <f>IF(ISERROR((AO143-AQ143)/(60*AR$113/$C143)),"",(AO143-AQ143)/(60*AR$113/$C143))</f>
        <v/>
      </c>
      <c r="AP144" s="136"/>
      <c r="AQ144" s="136" t="str">
        <f>IF(ISERROR(AR143/(60*AR$113/$D143)),"",AR143/(60*AR$113/$D143))</f>
        <v/>
      </c>
      <c r="AR144" s="137"/>
      <c r="AS144" s="135" t="str">
        <f>IF(ISERROR((AS143-AU143)/(60*AV$113/$C143)),"",(AS143-AU143)/(60*AV$113/$C143))</f>
        <v/>
      </c>
      <c r="AT144" s="136"/>
      <c r="AU144" s="136" t="str">
        <f>IF(ISERROR(AV143/(60*AV$113/$D143)),"",AV143/(60*AV$113/$D143))</f>
        <v/>
      </c>
      <c r="AV144" s="137"/>
      <c r="AW144" s="135" t="str">
        <f>IF(ISERROR((AW143-AY143)/(60*AZ$113/$C143)),"",(AW143-AY143)/(60*AZ$113/$C143))</f>
        <v/>
      </c>
      <c r="AX144" s="136"/>
      <c r="AY144" s="136" t="str">
        <f>IF(ISERROR(AZ143/(60*AZ$113/$D143)),"",AZ143/(60*AZ$113/$D143))</f>
        <v/>
      </c>
      <c r="AZ144" s="137"/>
      <c r="BA144" s="135" t="str">
        <f>IF(ISERROR((BA143-BC143)/(60*BD$113/$C143)),"",(BA143-BC143)/(60*BD$113/$C143))</f>
        <v/>
      </c>
      <c r="BB144" s="136"/>
      <c r="BC144" s="136" t="str">
        <f>IF(ISERROR(BD143/(60*BD$113/$D143)),"",BD143/(60*BD$113/$D143))</f>
        <v/>
      </c>
      <c r="BD144" s="137"/>
      <c r="BE144" s="138"/>
      <c r="BF144" s="139"/>
      <c r="BG144" s="53"/>
      <c r="BH144" s="54"/>
    </row>
    <row r="145" spans="1:60">
      <c r="A145" s="146"/>
      <c r="B145" s="142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29"/>
      <c r="F145" s="130"/>
      <c r="G145" s="50"/>
      <c r="H145" s="51"/>
      <c r="I145" s="129"/>
      <c r="J145" s="130"/>
      <c r="K145" s="50"/>
      <c r="L145" s="51"/>
      <c r="M145" s="129"/>
      <c r="N145" s="130"/>
      <c r="O145" s="50"/>
      <c r="P145" s="51"/>
      <c r="Q145" s="129"/>
      <c r="R145" s="130"/>
      <c r="S145" s="50"/>
      <c r="T145" s="51"/>
      <c r="U145" s="129"/>
      <c r="V145" s="130"/>
      <c r="W145" s="50"/>
      <c r="X145" s="51"/>
      <c r="Y145" s="129"/>
      <c r="Z145" s="130"/>
      <c r="AA145" s="50"/>
      <c r="AB145" s="51"/>
      <c r="AC145" s="129"/>
      <c r="AD145" s="130"/>
      <c r="AE145" s="50"/>
      <c r="AF145" s="51"/>
      <c r="AG145" s="129"/>
      <c r="AH145" s="130"/>
      <c r="AI145" s="50"/>
      <c r="AJ145" s="51"/>
      <c r="AK145" s="129"/>
      <c r="AL145" s="130"/>
      <c r="AM145" s="50"/>
      <c r="AN145" s="51"/>
      <c r="AO145" s="129"/>
      <c r="AP145" s="130"/>
      <c r="AQ145" s="50"/>
      <c r="AR145" s="51"/>
      <c r="AS145" s="129"/>
      <c r="AT145" s="130"/>
      <c r="AU145" s="50"/>
      <c r="AV145" s="51"/>
      <c r="AW145" s="129"/>
      <c r="AX145" s="130"/>
      <c r="AY145" s="50"/>
      <c r="AZ145" s="51"/>
      <c r="BA145" s="129"/>
      <c r="BB145" s="130"/>
      <c r="BC145" s="50"/>
      <c r="BD145" s="51"/>
      <c r="BE145" s="131">
        <f>E145+I145+M145+Q145+U145+Y145+AC145+AG145+AK145+AO145+AS145+AW145+BA145</f>
        <v>0</v>
      </c>
      <c r="BF145" s="13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6"/>
      <c r="B146" s="143"/>
      <c r="C146" s="133" t="s">
        <v>137</v>
      </c>
      <c r="D146" s="134"/>
      <c r="E146" s="135" t="str">
        <f>IF(ISERROR((E145-G145)/(60*H$113/$C145)),"",(E145-G145)/(60*H$113/$C145))</f>
        <v/>
      </c>
      <c r="F146" s="136"/>
      <c r="G146" s="136" t="str">
        <f>IF(ISERROR(H145/(60*H$113/$D145)),"",H145/(60*H$113/$D145))</f>
        <v/>
      </c>
      <c r="H146" s="137"/>
      <c r="I146" s="135" t="str">
        <f>IF(ISERROR((I145-K145)/(60*L$113/$C145)),"",(I145-K145)/(60*L$113/$C145))</f>
        <v/>
      </c>
      <c r="J146" s="136"/>
      <c r="K146" s="136" t="str">
        <f>IF(ISERROR(L145/(60*L$113/$D145)),"",L145/(60*L$113/$D145))</f>
        <v/>
      </c>
      <c r="L146" s="137"/>
      <c r="M146" s="135" t="str">
        <f>IF(ISERROR((M145-O145)/(60*P$113/$C145)),"",(M145-O145)/(60*P$113/$C145))</f>
        <v/>
      </c>
      <c r="N146" s="136"/>
      <c r="O146" s="136" t="str">
        <f>IF(ISERROR(P145/(60*P$113/$D145)),"",P145/(60*P$113/$D145))</f>
        <v/>
      </c>
      <c r="P146" s="137"/>
      <c r="Q146" s="135" t="str">
        <f>IF(ISERROR((Q145-S145)/(60*T$113/$C145)),"",(Q145-S145)/(60*T$113/$C145))</f>
        <v/>
      </c>
      <c r="R146" s="136"/>
      <c r="S146" s="136" t="str">
        <f>IF(ISERROR(T145/(60*T$113/$D145)),"",T145/(60*T$113/$D145))</f>
        <v/>
      </c>
      <c r="T146" s="137"/>
      <c r="U146" s="135" t="str">
        <f>IF(ISERROR((U145-W145)/(60*X$113/$C145)),"",(U145-W145)/(60*X$113/$C145))</f>
        <v/>
      </c>
      <c r="V146" s="136"/>
      <c r="W146" s="136" t="str">
        <f>IF(ISERROR(X145/(60*X$113/$D145)),"",X145/(60*X$113/$D145))</f>
        <v/>
      </c>
      <c r="X146" s="137"/>
      <c r="Y146" s="135" t="str">
        <f>IF(ISERROR((Y145-AA145)/(60*AB$113/$C145)),"",(Y145-AA145)/(60*AB$113/$C145))</f>
        <v/>
      </c>
      <c r="Z146" s="136"/>
      <c r="AA146" s="136" t="str">
        <f>IF(ISERROR(AB145/(60*AB$113/$D145)),"",AB145/(60*AB$113/$D145))</f>
        <v/>
      </c>
      <c r="AB146" s="137"/>
      <c r="AC146" s="135" t="str">
        <f>IF(ISERROR((AC145-AE145)/(60*AF$113/$C145)),"",(AC145-AE145)/(60*AF$113/$C145))</f>
        <v/>
      </c>
      <c r="AD146" s="136"/>
      <c r="AE146" s="136" t="str">
        <f>IF(ISERROR(AF145/(60*AF$113/$D145)),"",AF145/(60*AF$113/$D145))</f>
        <v/>
      </c>
      <c r="AF146" s="137"/>
      <c r="AG146" s="135" t="str">
        <f>IF(ISERROR((AG145-AI145)/(60*AJ$113/$C145)),"",(AG145-AI145)/(60*AJ$113/$C145))</f>
        <v/>
      </c>
      <c r="AH146" s="136"/>
      <c r="AI146" s="136" t="str">
        <f>IF(ISERROR(AJ145/(60*AJ$113/$D145)),"",AJ145/(60*AJ$113/$D145))</f>
        <v/>
      </c>
      <c r="AJ146" s="137"/>
      <c r="AK146" s="135" t="str">
        <f>IF(ISERROR((AK145-AM145)/(60*AN$113/$C145)),"",(AK145-AM145)/(60*AN$113/$C145))</f>
        <v/>
      </c>
      <c r="AL146" s="136"/>
      <c r="AM146" s="136" t="str">
        <f>IF(ISERROR(AN145/(60*AN$113/$D145)),"",AN145/(60*AN$113/$D145))</f>
        <v/>
      </c>
      <c r="AN146" s="137"/>
      <c r="AO146" s="135" t="str">
        <f>IF(ISERROR((AO145-AQ145)/(60*AR$113/$C145)),"",(AO145-AQ145)/(60*AR$113/$C145))</f>
        <v/>
      </c>
      <c r="AP146" s="136"/>
      <c r="AQ146" s="136" t="str">
        <f>IF(ISERROR(AR145/(60*AR$113/$D145)),"",AR145/(60*AR$113/$D145))</f>
        <v/>
      </c>
      <c r="AR146" s="137"/>
      <c r="AS146" s="135" t="str">
        <f>IF(ISERROR((AS145-AU145)/(60*AV$113/$C145)),"",(AS145-AU145)/(60*AV$113/$C145))</f>
        <v/>
      </c>
      <c r="AT146" s="136"/>
      <c r="AU146" s="136" t="str">
        <f>IF(ISERROR(AV145/(60*AV$113/$D145)),"",AV145/(60*AV$113/$D145))</f>
        <v/>
      </c>
      <c r="AV146" s="137"/>
      <c r="AW146" s="135" t="str">
        <f>IF(ISERROR((AW145-AY145)/(60*AZ$113/$C145)),"",(AW145-AY145)/(60*AZ$113/$C145))</f>
        <v/>
      </c>
      <c r="AX146" s="136"/>
      <c r="AY146" s="136" t="str">
        <f>IF(ISERROR(AZ145/(60*AZ$113/$D145)),"",AZ145/(60*AZ$113/$D145))</f>
        <v/>
      </c>
      <c r="AZ146" s="137"/>
      <c r="BA146" s="135" t="str">
        <f>IF(ISERROR((BA145-BC145)/(60*BD$113/$C145)),"",(BA145-BC145)/(60*BD$113/$C145))</f>
        <v/>
      </c>
      <c r="BB146" s="136"/>
      <c r="BC146" s="136" t="str">
        <f>IF(ISERROR(BD145/(60*BD$113/$D145)),"",BD145/(60*BD$113/$D145))</f>
        <v/>
      </c>
      <c r="BD146" s="137"/>
      <c r="BE146" s="138"/>
      <c r="BF146" s="139"/>
      <c r="BG146" s="53"/>
      <c r="BH146" s="54"/>
    </row>
    <row r="147" spans="1:60">
      <c r="A147" s="146"/>
      <c r="B147" s="142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29"/>
      <c r="F147" s="130"/>
      <c r="G147" s="50"/>
      <c r="H147" s="51"/>
      <c r="I147" s="129"/>
      <c r="J147" s="130"/>
      <c r="K147" s="50"/>
      <c r="L147" s="51"/>
      <c r="M147" s="129"/>
      <c r="N147" s="130"/>
      <c r="O147" s="50"/>
      <c r="P147" s="51"/>
      <c r="Q147" s="129"/>
      <c r="R147" s="130"/>
      <c r="S147" s="50"/>
      <c r="T147" s="51"/>
      <c r="U147" s="129"/>
      <c r="V147" s="130"/>
      <c r="W147" s="50"/>
      <c r="X147" s="51"/>
      <c r="Y147" s="129"/>
      <c r="Z147" s="130"/>
      <c r="AA147" s="50"/>
      <c r="AB147" s="51"/>
      <c r="AC147" s="129"/>
      <c r="AD147" s="130"/>
      <c r="AE147" s="50"/>
      <c r="AF147" s="51"/>
      <c r="AG147" s="129"/>
      <c r="AH147" s="130"/>
      <c r="AI147" s="50"/>
      <c r="AJ147" s="51"/>
      <c r="AK147" s="129"/>
      <c r="AL147" s="130"/>
      <c r="AM147" s="50"/>
      <c r="AN147" s="51"/>
      <c r="AO147" s="129"/>
      <c r="AP147" s="130"/>
      <c r="AQ147" s="50"/>
      <c r="AR147" s="51"/>
      <c r="AS147" s="129"/>
      <c r="AT147" s="130"/>
      <c r="AU147" s="50"/>
      <c r="AV147" s="51"/>
      <c r="AW147" s="129"/>
      <c r="AX147" s="130"/>
      <c r="AY147" s="50"/>
      <c r="AZ147" s="51"/>
      <c r="BA147" s="129"/>
      <c r="BB147" s="130"/>
      <c r="BC147" s="50"/>
      <c r="BD147" s="51"/>
      <c r="BE147" s="131">
        <f>E147+I147+M147+Q147+U147+Y147+AC147+AG147+AK147+AO147+AS147+AW147+BA147</f>
        <v>0</v>
      </c>
      <c r="BF147" s="13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6"/>
      <c r="B148" s="143"/>
      <c r="C148" s="133" t="s">
        <v>137</v>
      </c>
      <c r="D148" s="134"/>
      <c r="E148" s="135" t="str">
        <f>IF(ISERROR((E147-G147)/(60*H$113/$C147)),"",(E147-G147)/(60*H$113/$C147))</f>
        <v/>
      </c>
      <c r="F148" s="136"/>
      <c r="G148" s="136" t="str">
        <f>IF(ISERROR(H147/(60*H$113/$D147)),"",H147/(60*H$113/$D147))</f>
        <v/>
      </c>
      <c r="H148" s="137"/>
      <c r="I148" s="135" t="str">
        <f>IF(ISERROR((I147-K147)/(60*L$113/$C147)),"",(I147-K147)/(60*L$113/$C147))</f>
        <v/>
      </c>
      <c r="J148" s="136"/>
      <c r="K148" s="136" t="str">
        <f>IF(ISERROR(L147/(60*L$113/$D147)),"",L147/(60*L$113/$D147))</f>
        <v/>
      </c>
      <c r="L148" s="137"/>
      <c r="M148" s="135" t="str">
        <f>IF(ISERROR((M147-O147)/(60*P$113/$C147)),"",(M147-O147)/(60*P$113/$C147))</f>
        <v/>
      </c>
      <c r="N148" s="136"/>
      <c r="O148" s="136" t="str">
        <f>IF(ISERROR(P147/(60*P$113/$D147)),"",P147/(60*P$113/$D147))</f>
        <v/>
      </c>
      <c r="P148" s="137"/>
      <c r="Q148" s="135" t="str">
        <f>IF(ISERROR((Q147-S147)/(60*T$113/$C147)),"",(Q147-S147)/(60*T$113/$C147))</f>
        <v/>
      </c>
      <c r="R148" s="136"/>
      <c r="S148" s="136" t="str">
        <f>IF(ISERROR(T147/(60*T$113/$D147)),"",T147/(60*T$113/$D147))</f>
        <v/>
      </c>
      <c r="T148" s="137"/>
      <c r="U148" s="135" t="str">
        <f>IF(ISERROR((U147-W147)/(60*X$113/$C147)),"",(U147-W147)/(60*X$113/$C147))</f>
        <v/>
      </c>
      <c r="V148" s="136"/>
      <c r="W148" s="136" t="str">
        <f>IF(ISERROR(X147/(60*X$113/$D147)),"",X147/(60*X$113/$D147))</f>
        <v/>
      </c>
      <c r="X148" s="137"/>
      <c r="Y148" s="135" t="str">
        <f>IF(ISERROR((Y147-AA147)/(60*AB$113/$C147)),"",(Y147-AA147)/(60*AB$113/$C147))</f>
        <v/>
      </c>
      <c r="Z148" s="136"/>
      <c r="AA148" s="136" t="str">
        <f>IF(ISERROR(AB147/(60*AB$113/$D147)),"",AB147/(60*AB$113/$D147))</f>
        <v/>
      </c>
      <c r="AB148" s="137"/>
      <c r="AC148" s="135" t="str">
        <f>IF(ISERROR((AC147-AE147)/(60*AF$113/$C147)),"",(AC147-AE147)/(60*AF$113/$C147))</f>
        <v/>
      </c>
      <c r="AD148" s="136"/>
      <c r="AE148" s="136" t="str">
        <f>IF(ISERROR(AF147/(60*AF$113/$D147)),"",AF147/(60*AF$113/$D147))</f>
        <v/>
      </c>
      <c r="AF148" s="137"/>
      <c r="AG148" s="135" t="str">
        <f>IF(ISERROR((AG147-AI147)/(60*AJ$113/$C147)),"",(AG147-AI147)/(60*AJ$113/$C147))</f>
        <v/>
      </c>
      <c r="AH148" s="136"/>
      <c r="AI148" s="136" t="str">
        <f>IF(ISERROR(AJ147/(60*AJ$113/$D147)),"",AJ147/(60*AJ$113/$D147))</f>
        <v/>
      </c>
      <c r="AJ148" s="137"/>
      <c r="AK148" s="135" t="str">
        <f>IF(ISERROR((AK147-AM147)/(60*AN$113/$C147)),"",(AK147-AM147)/(60*AN$113/$C147))</f>
        <v/>
      </c>
      <c r="AL148" s="136"/>
      <c r="AM148" s="136" t="str">
        <f>IF(ISERROR(AN147/(60*AN$113/$D147)),"",AN147/(60*AN$113/$D147))</f>
        <v/>
      </c>
      <c r="AN148" s="137"/>
      <c r="AO148" s="135" t="str">
        <f>IF(ISERROR((AO147-AQ147)/(60*AR$113/$C147)),"",(AO147-AQ147)/(60*AR$113/$C147))</f>
        <v/>
      </c>
      <c r="AP148" s="136"/>
      <c r="AQ148" s="136" t="str">
        <f>IF(ISERROR(AR147/(60*AR$113/$D147)),"",AR147/(60*AR$113/$D147))</f>
        <v/>
      </c>
      <c r="AR148" s="137"/>
      <c r="AS148" s="135" t="str">
        <f>IF(ISERROR((AS147-AU147)/(60*AV$113/$C147)),"",(AS147-AU147)/(60*AV$113/$C147))</f>
        <v/>
      </c>
      <c r="AT148" s="136"/>
      <c r="AU148" s="136" t="str">
        <f>IF(ISERROR(AV147/(60*AV$113/$D147)),"",AV147/(60*AV$113/$D147))</f>
        <v/>
      </c>
      <c r="AV148" s="137"/>
      <c r="AW148" s="135" t="str">
        <f>IF(ISERROR((AW147-AY147)/(60*AZ$113/$C147)),"",(AW147-AY147)/(60*AZ$113/$C147))</f>
        <v/>
      </c>
      <c r="AX148" s="136"/>
      <c r="AY148" s="136" t="str">
        <f>IF(ISERROR(AZ147/(60*AZ$113/$D147)),"",AZ147/(60*AZ$113/$D147))</f>
        <v/>
      </c>
      <c r="AZ148" s="137"/>
      <c r="BA148" s="135" t="str">
        <f>IF(ISERROR((BA147-BC147)/(60*BD$113/$C147)),"",(BA147-BC147)/(60*BD$113/$C147))</f>
        <v/>
      </c>
      <c r="BB148" s="136"/>
      <c r="BC148" s="136" t="str">
        <f>IF(ISERROR(BD147/(60*BD$113/$D147)),"",BD147/(60*BD$113/$D147))</f>
        <v/>
      </c>
      <c r="BD148" s="137"/>
      <c r="BE148" s="138"/>
      <c r="BF148" s="139"/>
      <c r="BG148" s="53"/>
      <c r="BH148" s="54"/>
    </row>
    <row r="149" spans="1:60">
      <c r="A149" s="146"/>
      <c r="B149" s="142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29"/>
      <c r="F149" s="130"/>
      <c r="G149" s="50"/>
      <c r="H149" s="51"/>
      <c r="I149" s="129"/>
      <c r="J149" s="130"/>
      <c r="K149" s="50"/>
      <c r="L149" s="51"/>
      <c r="M149" s="129"/>
      <c r="N149" s="130"/>
      <c r="O149" s="50"/>
      <c r="P149" s="51"/>
      <c r="Q149" s="129"/>
      <c r="R149" s="130"/>
      <c r="S149" s="50"/>
      <c r="T149" s="51"/>
      <c r="U149" s="129"/>
      <c r="V149" s="130"/>
      <c r="W149" s="50"/>
      <c r="X149" s="51"/>
      <c r="Y149" s="129"/>
      <c r="Z149" s="130"/>
      <c r="AA149" s="50"/>
      <c r="AB149" s="51"/>
      <c r="AC149" s="129"/>
      <c r="AD149" s="130"/>
      <c r="AE149" s="50"/>
      <c r="AF149" s="51"/>
      <c r="AG149" s="129"/>
      <c r="AH149" s="130"/>
      <c r="AI149" s="50"/>
      <c r="AJ149" s="51"/>
      <c r="AK149" s="129"/>
      <c r="AL149" s="130"/>
      <c r="AM149" s="50"/>
      <c r="AN149" s="51"/>
      <c r="AO149" s="129"/>
      <c r="AP149" s="130"/>
      <c r="AQ149" s="50"/>
      <c r="AR149" s="51"/>
      <c r="AS149" s="129"/>
      <c r="AT149" s="130"/>
      <c r="AU149" s="50"/>
      <c r="AV149" s="51"/>
      <c r="AW149" s="129"/>
      <c r="AX149" s="130"/>
      <c r="AY149" s="50"/>
      <c r="AZ149" s="51"/>
      <c r="BA149" s="129"/>
      <c r="BB149" s="130"/>
      <c r="BC149" s="50"/>
      <c r="BD149" s="51"/>
      <c r="BE149" s="131">
        <f>E149+I149+M149+Q149+U149+Y149+AC149+AG149+AK149+AO149+AS149+AW149+BA149</f>
        <v>0</v>
      </c>
      <c r="BF149" s="13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6"/>
      <c r="B150" s="143"/>
      <c r="C150" s="133" t="s">
        <v>137</v>
      </c>
      <c r="D150" s="134"/>
      <c r="E150" s="135" t="str">
        <f>IF(ISERROR((E149-G149)/(60*H$113/$C149)),"",(E149-G149)/(60*H$113/$C149))</f>
        <v/>
      </c>
      <c r="F150" s="136"/>
      <c r="G150" s="136" t="str">
        <f>IF(ISERROR(H149/(60*H$113/$D149)),"",H149/(60*H$113/$D149))</f>
        <v/>
      </c>
      <c r="H150" s="137"/>
      <c r="I150" s="135" t="str">
        <f>IF(ISERROR((I149-K149)/(60*L$113/$C149)),"",(I149-K149)/(60*L$113/$C149))</f>
        <v/>
      </c>
      <c r="J150" s="136"/>
      <c r="K150" s="136" t="str">
        <f>IF(ISERROR(L149/(60*L$113/$D149)),"",L149/(60*L$113/$D149))</f>
        <v/>
      </c>
      <c r="L150" s="137"/>
      <c r="M150" s="135" t="str">
        <f>IF(ISERROR((M149-O149)/(60*P$113/$C149)),"",(M149-O149)/(60*P$113/$C149))</f>
        <v/>
      </c>
      <c r="N150" s="136"/>
      <c r="O150" s="136" t="str">
        <f>IF(ISERROR(P149/(60*P$113/$D149)),"",P149/(60*P$113/$D149))</f>
        <v/>
      </c>
      <c r="P150" s="137"/>
      <c r="Q150" s="135" t="str">
        <f>IF(ISERROR((Q149-S149)/(60*T$113/$C149)),"",(Q149-S149)/(60*T$113/$C149))</f>
        <v/>
      </c>
      <c r="R150" s="136"/>
      <c r="S150" s="136" t="str">
        <f>IF(ISERROR(T149/(60*T$113/$D149)),"",T149/(60*T$113/$D149))</f>
        <v/>
      </c>
      <c r="T150" s="137"/>
      <c r="U150" s="135" t="str">
        <f>IF(ISERROR((U149-W149)/(60*X$113/$C149)),"",(U149-W149)/(60*X$113/$C149))</f>
        <v/>
      </c>
      <c r="V150" s="136"/>
      <c r="W150" s="136" t="str">
        <f>IF(ISERROR(X149/(60*X$113/$D149)),"",X149/(60*X$113/$D149))</f>
        <v/>
      </c>
      <c r="X150" s="137"/>
      <c r="Y150" s="135" t="str">
        <f>IF(ISERROR((Y149-AA149)/(60*AB$113/$C149)),"",(Y149-AA149)/(60*AB$113/$C149))</f>
        <v/>
      </c>
      <c r="Z150" s="136"/>
      <c r="AA150" s="136" t="str">
        <f>IF(ISERROR(AB149/(60*AB$113/$D149)),"",AB149/(60*AB$113/$D149))</f>
        <v/>
      </c>
      <c r="AB150" s="137"/>
      <c r="AC150" s="135" t="str">
        <f>IF(ISERROR((AC149-AE149)/(60*AF$113/$C149)),"",(AC149-AE149)/(60*AF$113/$C149))</f>
        <v/>
      </c>
      <c r="AD150" s="136"/>
      <c r="AE150" s="136" t="str">
        <f>IF(ISERROR(AF149/(60*AF$113/$D149)),"",AF149/(60*AF$113/$D149))</f>
        <v/>
      </c>
      <c r="AF150" s="137"/>
      <c r="AG150" s="135" t="str">
        <f>IF(ISERROR((AG149-AI149)/(60*AJ$113/$C149)),"",(AG149-AI149)/(60*AJ$113/$C149))</f>
        <v/>
      </c>
      <c r="AH150" s="136"/>
      <c r="AI150" s="136" t="str">
        <f>IF(ISERROR(AJ149/(60*AJ$113/$D149)),"",AJ149/(60*AJ$113/$D149))</f>
        <v/>
      </c>
      <c r="AJ150" s="137"/>
      <c r="AK150" s="135" t="str">
        <f>IF(ISERROR((AK149-AM149)/(60*AN$113/$C149)),"",(AK149-AM149)/(60*AN$113/$C149))</f>
        <v/>
      </c>
      <c r="AL150" s="136"/>
      <c r="AM150" s="136" t="str">
        <f>IF(ISERROR(AN149/(60*AN$113/$D149)),"",AN149/(60*AN$113/$D149))</f>
        <v/>
      </c>
      <c r="AN150" s="137"/>
      <c r="AO150" s="135" t="str">
        <f>IF(ISERROR((AO149-AQ149)/(60*AR$113/$C149)),"",(AO149-AQ149)/(60*AR$113/$C149))</f>
        <v/>
      </c>
      <c r="AP150" s="136"/>
      <c r="AQ150" s="136" t="str">
        <f>IF(ISERROR(AR149/(60*AR$113/$D149)),"",AR149/(60*AR$113/$D149))</f>
        <v/>
      </c>
      <c r="AR150" s="137"/>
      <c r="AS150" s="135" t="str">
        <f>IF(ISERROR((AS149-AU149)/(60*AV$113/$C149)),"",(AS149-AU149)/(60*AV$113/$C149))</f>
        <v/>
      </c>
      <c r="AT150" s="136"/>
      <c r="AU150" s="136" t="str">
        <f>IF(ISERROR(AV149/(60*AV$113/$D149)),"",AV149/(60*AV$113/$D149))</f>
        <v/>
      </c>
      <c r="AV150" s="137"/>
      <c r="AW150" s="135" t="str">
        <f>IF(ISERROR((AW149-AY149)/(60*AZ$113/$C149)),"",(AW149-AY149)/(60*AZ$113/$C149))</f>
        <v/>
      </c>
      <c r="AX150" s="136"/>
      <c r="AY150" s="136" t="str">
        <f>IF(ISERROR(AZ149/(60*AZ$113/$D149)),"",AZ149/(60*AZ$113/$D149))</f>
        <v/>
      </c>
      <c r="AZ150" s="137"/>
      <c r="BA150" s="135" t="str">
        <f>IF(ISERROR((BA149-BC149)/(60*BD$113/$C149)),"",(BA149-BC149)/(60*BD$113/$C149))</f>
        <v/>
      </c>
      <c r="BB150" s="136"/>
      <c r="BC150" s="136" t="str">
        <f>IF(ISERROR(BD149/(60*BD$113/$D149)),"",BD149/(60*BD$113/$D149))</f>
        <v/>
      </c>
      <c r="BD150" s="137"/>
      <c r="BE150" s="138"/>
      <c r="BF150" s="139"/>
      <c r="BG150" s="53"/>
      <c r="BH150" s="54"/>
    </row>
    <row r="151" spans="1:60">
      <c r="A151" s="146"/>
      <c r="B151" s="142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29"/>
      <c r="F151" s="130"/>
      <c r="G151" s="50"/>
      <c r="H151" s="51"/>
      <c r="I151" s="129"/>
      <c r="J151" s="130"/>
      <c r="K151" s="50"/>
      <c r="L151" s="51"/>
      <c r="M151" s="129"/>
      <c r="N151" s="130"/>
      <c r="O151" s="50"/>
      <c r="P151" s="51"/>
      <c r="Q151" s="129"/>
      <c r="R151" s="130"/>
      <c r="S151" s="50"/>
      <c r="T151" s="51"/>
      <c r="U151" s="129"/>
      <c r="V151" s="130"/>
      <c r="W151" s="50"/>
      <c r="X151" s="51"/>
      <c r="Y151" s="129"/>
      <c r="Z151" s="130"/>
      <c r="AA151" s="50"/>
      <c r="AB151" s="51"/>
      <c r="AC151" s="129"/>
      <c r="AD151" s="130"/>
      <c r="AE151" s="50"/>
      <c r="AF151" s="51"/>
      <c r="AG151" s="129"/>
      <c r="AH151" s="130"/>
      <c r="AI151" s="50"/>
      <c r="AJ151" s="51"/>
      <c r="AK151" s="129"/>
      <c r="AL151" s="130"/>
      <c r="AM151" s="50"/>
      <c r="AN151" s="51"/>
      <c r="AO151" s="129"/>
      <c r="AP151" s="130"/>
      <c r="AQ151" s="50"/>
      <c r="AR151" s="51"/>
      <c r="AS151" s="129"/>
      <c r="AT151" s="130"/>
      <c r="AU151" s="50"/>
      <c r="AV151" s="51"/>
      <c r="AW151" s="129"/>
      <c r="AX151" s="130"/>
      <c r="AY151" s="50"/>
      <c r="AZ151" s="51"/>
      <c r="BA151" s="129"/>
      <c r="BB151" s="130"/>
      <c r="BC151" s="50"/>
      <c r="BD151" s="51"/>
      <c r="BE151" s="131">
        <f>E151+I151+M151+Q151+U151+Y151+AC151+AG151+AK151+AO151+AS151+AW151+BA151</f>
        <v>0</v>
      </c>
      <c r="BF151" s="13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6"/>
      <c r="B152" s="143"/>
      <c r="C152" s="133" t="s">
        <v>137</v>
      </c>
      <c r="D152" s="134"/>
      <c r="E152" s="135" t="str">
        <f>IF(ISERROR((E151-G151)/(60*H$113/$C151)),"",(E151-G151)/(60*H$113/$C151))</f>
        <v/>
      </c>
      <c r="F152" s="136"/>
      <c r="G152" s="136" t="str">
        <f>IF(ISERROR(H151/(60*H$113/$D151)),"",H151/(60*H$113/$D151))</f>
        <v/>
      </c>
      <c r="H152" s="137"/>
      <c r="I152" s="135" t="str">
        <f>IF(ISERROR((I151-K151)/(60*L$113/$C151)),"",(I151-K151)/(60*L$113/$C151))</f>
        <v/>
      </c>
      <c r="J152" s="136"/>
      <c r="K152" s="136" t="str">
        <f>IF(ISERROR(L151/(60*L$113/$D151)),"",L151/(60*L$113/$D151))</f>
        <v/>
      </c>
      <c r="L152" s="137"/>
      <c r="M152" s="135" t="str">
        <f>IF(ISERROR((M151-O151)/(60*P$113/$C151)),"",(M151-O151)/(60*P$113/$C151))</f>
        <v/>
      </c>
      <c r="N152" s="136"/>
      <c r="O152" s="136" t="str">
        <f>IF(ISERROR(P151/(60*P$113/$D151)),"",P151/(60*P$113/$D151))</f>
        <v/>
      </c>
      <c r="P152" s="137"/>
      <c r="Q152" s="135" t="str">
        <f>IF(ISERROR((Q151-S151)/(60*T$113/$C151)),"",(Q151-S151)/(60*T$113/$C151))</f>
        <v/>
      </c>
      <c r="R152" s="136"/>
      <c r="S152" s="136" t="str">
        <f>IF(ISERROR(T151/(60*T$113/$D151)),"",T151/(60*T$113/$D151))</f>
        <v/>
      </c>
      <c r="T152" s="137"/>
      <c r="U152" s="135" t="str">
        <f>IF(ISERROR((U151-W151)/(60*X$113/$C151)),"",(U151-W151)/(60*X$113/$C151))</f>
        <v/>
      </c>
      <c r="V152" s="136"/>
      <c r="W152" s="136" t="str">
        <f>IF(ISERROR(X151/(60*X$113/$D151)),"",X151/(60*X$113/$D151))</f>
        <v/>
      </c>
      <c r="X152" s="137"/>
      <c r="Y152" s="135" t="str">
        <f>IF(ISERROR((Y151-AA151)/(60*AB$113/$C151)),"",(Y151-AA151)/(60*AB$113/$C151))</f>
        <v/>
      </c>
      <c r="Z152" s="136"/>
      <c r="AA152" s="136" t="str">
        <f>IF(ISERROR(AB151/(60*AB$113/$D151)),"",AB151/(60*AB$113/$D151))</f>
        <v/>
      </c>
      <c r="AB152" s="137"/>
      <c r="AC152" s="135" t="str">
        <f>IF(ISERROR((AC151-AE151)/(60*AF$113/$C151)),"",(AC151-AE151)/(60*AF$113/$C151))</f>
        <v/>
      </c>
      <c r="AD152" s="136"/>
      <c r="AE152" s="136" t="str">
        <f>IF(ISERROR(AF151/(60*AF$113/$D151)),"",AF151/(60*AF$113/$D151))</f>
        <v/>
      </c>
      <c r="AF152" s="137"/>
      <c r="AG152" s="135" t="str">
        <f>IF(ISERROR((AG151-AI151)/(60*AJ$113/$C151)),"",(AG151-AI151)/(60*AJ$113/$C151))</f>
        <v/>
      </c>
      <c r="AH152" s="136"/>
      <c r="AI152" s="136" t="str">
        <f>IF(ISERROR(AJ151/(60*AJ$113/$D151)),"",AJ151/(60*AJ$113/$D151))</f>
        <v/>
      </c>
      <c r="AJ152" s="137"/>
      <c r="AK152" s="135" t="str">
        <f>IF(ISERROR((AK151-AM151)/(60*AN$113/$C151)),"",(AK151-AM151)/(60*AN$113/$C151))</f>
        <v/>
      </c>
      <c r="AL152" s="136"/>
      <c r="AM152" s="136" t="str">
        <f>IF(ISERROR(AN151/(60*AN$113/$D151)),"",AN151/(60*AN$113/$D151))</f>
        <v/>
      </c>
      <c r="AN152" s="137"/>
      <c r="AO152" s="135" t="str">
        <f>IF(ISERROR((AO151-AQ151)/(60*AR$113/$C151)),"",(AO151-AQ151)/(60*AR$113/$C151))</f>
        <v/>
      </c>
      <c r="AP152" s="136"/>
      <c r="AQ152" s="136" t="str">
        <f>IF(ISERROR(AR151/(60*AR$113/$D151)),"",AR151/(60*AR$113/$D151))</f>
        <v/>
      </c>
      <c r="AR152" s="137"/>
      <c r="AS152" s="135" t="str">
        <f>IF(ISERROR((AS151-AU151)/(60*AV$113/$C151)),"",(AS151-AU151)/(60*AV$113/$C151))</f>
        <v/>
      </c>
      <c r="AT152" s="136"/>
      <c r="AU152" s="136" t="str">
        <f>IF(ISERROR(AV151/(60*AV$113/$D151)),"",AV151/(60*AV$113/$D151))</f>
        <v/>
      </c>
      <c r="AV152" s="137"/>
      <c r="AW152" s="135" t="str">
        <f>IF(ISERROR((AW151-AY151)/(60*AZ$113/$C151)),"",(AW151-AY151)/(60*AZ$113/$C151))</f>
        <v/>
      </c>
      <c r="AX152" s="136"/>
      <c r="AY152" s="136" t="str">
        <f>IF(ISERROR(AZ151/(60*AZ$113/$D151)),"",AZ151/(60*AZ$113/$D151))</f>
        <v/>
      </c>
      <c r="AZ152" s="137"/>
      <c r="BA152" s="135" t="str">
        <f>IF(ISERROR((BA151-BC151)/(60*BD$113/$C151)),"",(BA151-BC151)/(60*BD$113/$C151))</f>
        <v/>
      </c>
      <c r="BB152" s="136"/>
      <c r="BC152" s="136" t="str">
        <f>IF(ISERROR(BD151/(60*BD$113/$D151)),"",BD151/(60*BD$113/$D151))</f>
        <v/>
      </c>
      <c r="BD152" s="137"/>
      <c r="BE152" s="138"/>
      <c r="BF152" s="139"/>
      <c r="BG152" s="53"/>
      <c r="BH152" s="54"/>
    </row>
    <row r="153" spans="1:60">
      <c r="A153" s="146"/>
      <c r="B153" s="142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29"/>
      <c r="F153" s="130"/>
      <c r="G153" s="50"/>
      <c r="H153" s="51"/>
      <c r="I153" s="129"/>
      <c r="J153" s="130"/>
      <c r="K153" s="50"/>
      <c r="L153" s="51"/>
      <c r="M153" s="129"/>
      <c r="N153" s="130"/>
      <c r="O153" s="50"/>
      <c r="P153" s="51"/>
      <c r="Q153" s="129"/>
      <c r="R153" s="130"/>
      <c r="S153" s="50"/>
      <c r="T153" s="51"/>
      <c r="U153" s="129"/>
      <c r="V153" s="130"/>
      <c r="W153" s="50"/>
      <c r="X153" s="51"/>
      <c r="Y153" s="129"/>
      <c r="Z153" s="130"/>
      <c r="AA153" s="50"/>
      <c r="AB153" s="51"/>
      <c r="AC153" s="129"/>
      <c r="AD153" s="130"/>
      <c r="AE153" s="50"/>
      <c r="AF153" s="51"/>
      <c r="AG153" s="129"/>
      <c r="AH153" s="130"/>
      <c r="AI153" s="50"/>
      <c r="AJ153" s="51"/>
      <c r="AK153" s="129"/>
      <c r="AL153" s="130"/>
      <c r="AM153" s="50"/>
      <c r="AN153" s="51"/>
      <c r="AO153" s="129"/>
      <c r="AP153" s="130"/>
      <c r="AQ153" s="50"/>
      <c r="AR153" s="51"/>
      <c r="AS153" s="129"/>
      <c r="AT153" s="130"/>
      <c r="AU153" s="50"/>
      <c r="AV153" s="51"/>
      <c r="AW153" s="129"/>
      <c r="AX153" s="130"/>
      <c r="AY153" s="50"/>
      <c r="AZ153" s="51"/>
      <c r="BA153" s="129"/>
      <c r="BB153" s="130"/>
      <c r="BC153" s="50"/>
      <c r="BD153" s="51"/>
      <c r="BE153" s="131">
        <f>E153+I153+M153+Q153+U153+Y153+AC153+AG153+AK153+AO153+AS153+AW153+BA153</f>
        <v>0</v>
      </c>
      <c r="BF153" s="13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6"/>
      <c r="B154" s="143"/>
      <c r="C154" s="133" t="s">
        <v>137</v>
      </c>
      <c r="D154" s="134"/>
      <c r="E154" s="135" t="str">
        <f>IF(ISERROR((E153-G153)/(60*H$113/$C153)),"",(E153-G153)/(60*H$113/$C153))</f>
        <v/>
      </c>
      <c r="F154" s="136"/>
      <c r="G154" s="136" t="str">
        <f>IF(ISERROR(H153/(60*H$113/$D153)),"",H153/(60*H$113/$D153))</f>
        <v/>
      </c>
      <c r="H154" s="137"/>
      <c r="I154" s="135" t="str">
        <f>IF(ISERROR((I153-K153)/(60*L$113/$C153)),"",(I153-K153)/(60*L$113/$C153))</f>
        <v/>
      </c>
      <c r="J154" s="136"/>
      <c r="K154" s="136" t="str">
        <f>IF(ISERROR(L153/(60*L$113/$D153)),"",L153/(60*L$113/$D153))</f>
        <v/>
      </c>
      <c r="L154" s="137"/>
      <c r="M154" s="135" t="str">
        <f>IF(ISERROR((M153-O153)/(60*P$113/$C153)),"",(M153-O153)/(60*P$113/$C153))</f>
        <v/>
      </c>
      <c r="N154" s="136"/>
      <c r="O154" s="136" t="str">
        <f>IF(ISERROR(P153/(60*P$113/$D153)),"",P153/(60*P$113/$D153))</f>
        <v/>
      </c>
      <c r="P154" s="137"/>
      <c r="Q154" s="135" t="str">
        <f>IF(ISERROR((Q153-S153)/(60*T$113/$C153)),"",(Q153-S153)/(60*T$113/$C153))</f>
        <v/>
      </c>
      <c r="R154" s="136"/>
      <c r="S154" s="136" t="str">
        <f>IF(ISERROR(T153/(60*T$113/$D153)),"",T153/(60*T$113/$D153))</f>
        <v/>
      </c>
      <c r="T154" s="137"/>
      <c r="U154" s="135" t="str">
        <f>IF(ISERROR((U153-W153)/(60*X$113/$C153)),"",(U153-W153)/(60*X$113/$C153))</f>
        <v/>
      </c>
      <c r="V154" s="136"/>
      <c r="W154" s="136" t="str">
        <f>IF(ISERROR(X153/(60*X$113/$D153)),"",X153/(60*X$113/$D153))</f>
        <v/>
      </c>
      <c r="X154" s="137"/>
      <c r="Y154" s="135" t="str">
        <f>IF(ISERROR((Y153-AA153)/(60*AB$113/$C153)),"",(Y153-AA153)/(60*AB$113/$C153))</f>
        <v/>
      </c>
      <c r="Z154" s="136"/>
      <c r="AA154" s="136" t="str">
        <f>IF(ISERROR(AB153/(60*AB$113/$D153)),"",AB153/(60*AB$113/$D153))</f>
        <v/>
      </c>
      <c r="AB154" s="137"/>
      <c r="AC154" s="135" t="str">
        <f>IF(ISERROR((AC153-AE153)/(60*AF$113/$C153)),"",(AC153-AE153)/(60*AF$113/$C153))</f>
        <v/>
      </c>
      <c r="AD154" s="136"/>
      <c r="AE154" s="136" t="str">
        <f>IF(ISERROR(AF153/(60*AF$113/$D153)),"",AF153/(60*AF$113/$D153))</f>
        <v/>
      </c>
      <c r="AF154" s="137"/>
      <c r="AG154" s="135" t="str">
        <f>IF(ISERROR((AG153-AI153)/(60*AJ$113/$C153)),"",(AG153-AI153)/(60*AJ$113/$C153))</f>
        <v/>
      </c>
      <c r="AH154" s="136"/>
      <c r="AI154" s="136" t="str">
        <f>IF(ISERROR(AJ153/(60*AJ$113/$D153)),"",AJ153/(60*AJ$113/$D153))</f>
        <v/>
      </c>
      <c r="AJ154" s="137"/>
      <c r="AK154" s="135" t="str">
        <f>IF(ISERROR((AK153-AM153)/(60*AN$113/$C153)),"",(AK153-AM153)/(60*AN$113/$C153))</f>
        <v/>
      </c>
      <c r="AL154" s="136"/>
      <c r="AM154" s="136" t="str">
        <f>IF(ISERROR(AN153/(60*AN$113/$D153)),"",AN153/(60*AN$113/$D153))</f>
        <v/>
      </c>
      <c r="AN154" s="137"/>
      <c r="AO154" s="135" t="str">
        <f>IF(ISERROR((AO153-AQ153)/(60*AR$113/$C153)),"",(AO153-AQ153)/(60*AR$113/$C153))</f>
        <v/>
      </c>
      <c r="AP154" s="136"/>
      <c r="AQ154" s="136" t="str">
        <f>IF(ISERROR(AR153/(60*AR$113/$D153)),"",AR153/(60*AR$113/$D153))</f>
        <v/>
      </c>
      <c r="AR154" s="137"/>
      <c r="AS154" s="135" t="str">
        <f>IF(ISERROR((AS153-AU153)/(60*AV$113/$C153)),"",(AS153-AU153)/(60*AV$113/$C153))</f>
        <v/>
      </c>
      <c r="AT154" s="136"/>
      <c r="AU154" s="136" t="str">
        <f>IF(ISERROR(AV153/(60*AV$113/$D153)),"",AV153/(60*AV$113/$D153))</f>
        <v/>
      </c>
      <c r="AV154" s="137"/>
      <c r="AW154" s="135" t="str">
        <f>IF(ISERROR((AW153-AY153)/(60*AZ$113/$C153)),"",(AW153-AY153)/(60*AZ$113/$C153))</f>
        <v/>
      </c>
      <c r="AX154" s="136"/>
      <c r="AY154" s="136" t="str">
        <f>IF(ISERROR(AZ153/(60*AZ$113/$D153)),"",AZ153/(60*AZ$113/$D153))</f>
        <v/>
      </c>
      <c r="AZ154" s="137"/>
      <c r="BA154" s="135" t="str">
        <f>IF(ISERROR((BA153-BC153)/(60*BD$113/$C153)),"",(BA153-BC153)/(60*BD$113/$C153))</f>
        <v/>
      </c>
      <c r="BB154" s="136"/>
      <c r="BC154" s="136" t="str">
        <f>IF(ISERROR(BD153/(60*BD$113/$D153)),"",BD153/(60*BD$113/$D153))</f>
        <v/>
      </c>
      <c r="BD154" s="137"/>
      <c r="BE154" s="138"/>
      <c r="BF154" s="139"/>
      <c r="BG154" s="53"/>
      <c r="BH154" s="54"/>
    </row>
    <row r="155" spans="1:60">
      <c r="A155" s="146"/>
      <c r="B155" s="142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29"/>
      <c r="F155" s="130"/>
      <c r="G155" s="50"/>
      <c r="H155" s="51"/>
      <c r="I155" s="129"/>
      <c r="J155" s="130"/>
      <c r="K155" s="50"/>
      <c r="L155" s="51"/>
      <c r="M155" s="129"/>
      <c r="N155" s="130"/>
      <c r="O155" s="50"/>
      <c r="P155" s="51"/>
      <c r="Q155" s="129"/>
      <c r="R155" s="130"/>
      <c r="S155" s="50"/>
      <c r="T155" s="51"/>
      <c r="U155" s="129"/>
      <c r="V155" s="130"/>
      <c r="W155" s="50"/>
      <c r="X155" s="51"/>
      <c r="Y155" s="129"/>
      <c r="Z155" s="130"/>
      <c r="AA155" s="50"/>
      <c r="AB155" s="51"/>
      <c r="AC155" s="129"/>
      <c r="AD155" s="130"/>
      <c r="AE155" s="50"/>
      <c r="AF155" s="51"/>
      <c r="AG155" s="129"/>
      <c r="AH155" s="130"/>
      <c r="AI155" s="50"/>
      <c r="AJ155" s="51"/>
      <c r="AK155" s="129"/>
      <c r="AL155" s="130"/>
      <c r="AM155" s="50"/>
      <c r="AN155" s="51"/>
      <c r="AO155" s="129"/>
      <c r="AP155" s="130"/>
      <c r="AQ155" s="50"/>
      <c r="AR155" s="51"/>
      <c r="AS155" s="129"/>
      <c r="AT155" s="130"/>
      <c r="AU155" s="50"/>
      <c r="AV155" s="51"/>
      <c r="AW155" s="129"/>
      <c r="AX155" s="130"/>
      <c r="AY155" s="50"/>
      <c r="AZ155" s="51"/>
      <c r="BA155" s="129"/>
      <c r="BB155" s="130"/>
      <c r="BC155" s="50"/>
      <c r="BD155" s="51"/>
      <c r="BE155" s="131">
        <f>E155+I155+M155+Q155+U155+Y155+AC155+AG155+AK155+AO155+AS155+AW155+BA155</f>
        <v>0</v>
      </c>
      <c r="BF155" s="13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6"/>
      <c r="B156" s="143"/>
      <c r="C156" s="133" t="s">
        <v>137</v>
      </c>
      <c r="D156" s="134"/>
      <c r="E156" s="135" t="str">
        <f>IF(ISERROR((E155-G155)/(60*H$113/$C155)),"",(E155-G155)/(60*H$113/$C155))</f>
        <v/>
      </c>
      <c r="F156" s="136"/>
      <c r="G156" s="136" t="str">
        <f>IF(ISERROR(H155/(60*H$113/$D155)),"",H155/(60*H$113/$D155))</f>
        <v/>
      </c>
      <c r="H156" s="137"/>
      <c r="I156" s="135" t="str">
        <f>IF(ISERROR((I155-K155)/(60*L$113/$C155)),"",(I155-K155)/(60*L$113/$C155))</f>
        <v/>
      </c>
      <c r="J156" s="136"/>
      <c r="K156" s="136" t="str">
        <f>IF(ISERROR(L155/(60*L$113/$D155)),"",L155/(60*L$113/$D155))</f>
        <v/>
      </c>
      <c r="L156" s="137"/>
      <c r="M156" s="135" t="str">
        <f>IF(ISERROR((M155-O155)/(60*P$113/$C155)),"",(M155-O155)/(60*P$113/$C155))</f>
        <v/>
      </c>
      <c r="N156" s="136"/>
      <c r="O156" s="136" t="str">
        <f>IF(ISERROR(P155/(60*P$113/$D155)),"",P155/(60*P$113/$D155))</f>
        <v/>
      </c>
      <c r="P156" s="137"/>
      <c r="Q156" s="135" t="str">
        <f>IF(ISERROR((Q155-S155)/(60*T$113/$C155)),"",(Q155-S155)/(60*T$113/$C155))</f>
        <v/>
      </c>
      <c r="R156" s="136"/>
      <c r="S156" s="136" t="str">
        <f>IF(ISERROR(T155/(60*T$113/$D155)),"",T155/(60*T$113/$D155))</f>
        <v/>
      </c>
      <c r="T156" s="137"/>
      <c r="U156" s="135" t="str">
        <f>IF(ISERROR((U155-W155)/(60*X$113/$C155)),"",(U155-W155)/(60*X$113/$C155))</f>
        <v/>
      </c>
      <c r="V156" s="136"/>
      <c r="W156" s="136" t="str">
        <f>IF(ISERROR(X155/(60*X$113/$D155)),"",X155/(60*X$113/$D155))</f>
        <v/>
      </c>
      <c r="X156" s="137"/>
      <c r="Y156" s="135" t="str">
        <f>IF(ISERROR((Y155-AA155)/(60*AB$113/$C155)),"",(Y155-AA155)/(60*AB$113/$C155))</f>
        <v/>
      </c>
      <c r="Z156" s="136"/>
      <c r="AA156" s="136" t="str">
        <f>IF(ISERROR(AB155/(60*AB$113/$D155)),"",AB155/(60*AB$113/$D155))</f>
        <v/>
      </c>
      <c r="AB156" s="137"/>
      <c r="AC156" s="135" t="str">
        <f>IF(ISERROR((AC155-AE155)/(60*AF$113/$C155)),"",(AC155-AE155)/(60*AF$113/$C155))</f>
        <v/>
      </c>
      <c r="AD156" s="136"/>
      <c r="AE156" s="136" t="str">
        <f>IF(ISERROR(AF155/(60*AF$113/$D155)),"",AF155/(60*AF$113/$D155))</f>
        <v/>
      </c>
      <c r="AF156" s="137"/>
      <c r="AG156" s="135" t="str">
        <f>IF(ISERROR((AG155-AI155)/(60*AJ$113/$C155)),"",(AG155-AI155)/(60*AJ$113/$C155))</f>
        <v/>
      </c>
      <c r="AH156" s="136"/>
      <c r="AI156" s="136" t="str">
        <f>IF(ISERROR(AJ155/(60*AJ$113/$D155)),"",AJ155/(60*AJ$113/$D155))</f>
        <v/>
      </c>
      <c r="AJ156" s="137"/>
      <c r="AK156" s="135" t="str">
        <f>IF(ISERROR((AK155-AM155)/(60*AN$113/$C155)),"",(AK155-AM155)/(60*AN$113/$C155))</f>
        <v/>
      </c>
      <c r="AL156" s="136"/>
      <c r="AM156" s="136" t="str">
        <f>IF(ISERROR(AN155/(60*AN$113/$D155)),"",AN155/(60*AN$113/$D155))</f>
        <v/>
      </c>
      <c r="AN156" s="137"/>
      <c r="AO156" s="135" t="str">
        <f>IF(ISERROR((AO155-AQ155)/(60*AR$113/$C155)),"",(AO155-AQ155)/(60*AR$113/$C155))</f>
        <v/>
      </c>
      <c r="AP156" s="136"/>
      <c r="AQ156" s="136" t="str">
        <f>IF(ISERROR(AR155/(60*AR$113/$D155)),"",AR155/(60*AR$113/$D155))</f>
        <v/>
      </c>
      <c r="AR156" s="137"/>
      <c r="AS156" s="135" t="str">
        <f>IF(ISERROR((AS155-AU155)/(60*AV$113/$C155)),"",(AS155-AU155)/(60*AV$113/$C155))</f>
        <v/>
      </c>
      <c r="AT156" s="136"/>
      <c r="AU156" s="136" t="str">
        <f>IF(ISERROR(AV155/(60*AV$113/$D155)),"",AV155/(60*AV$113/$D155))</f>
        <v/>
      </c>
      <c r="AV156" s="137"/>
      <c r="AW156" s="135" t="str">
        <f>IF(ISERROR((AW155-AY155)/(60*AZ$113/$C155)),"",(AW155-AY155)/(60*AZ$113/$C155))</f>
        <v/>
      </c>
      <c r="AX156" s="136"/>
      <c r="AY156" s="136" t="str">
        <f>IF(ISERROR(AZ155/(60*AZ$113/$D155)),"",AZ155/(60*AZ$113/$D155))</f>
        <v/>
      </c>
      <c r="AZ156" s="137"/>
      <c r="BA156" s="135" t="str">
        <f>IF(ISERROR((BA155-BC155)/(60*BD$113/$C155)),"",(BA155-BC155)/(60*BD$113/$C155))</f>
        <v/>
      </c>
      <c r="BB156" s="136"/>
      <c r="BC156" s="136" t="str">
        <f>IF(ISERROR(BD155/(60*BD$113/$D155)),"",BD155/(60*BD$113/$D155))</f>
        <v/>
      </c>
      <c r="BD156" s="137"/>
      <c r="BE156" s="138"/>
      <c r="BF156" s="139"/>
      <c r="BG156" s="53"/>
      <c r="BH156" s="54"/>
    </row>
    <row r="157" spans="1:60">
      <c r="A157" s="146"/>
      <c r="B157" s="142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29"/>
      <c r="F157" s="130"/>
      <c r="G157" s="50"/>
      <c r="H157" s="51"/>
      <c r="I157" s="129"/>
      <c r="J157" s="130"/>
      <c r="K157" s="50"/>
      <c r="L157" s="51"/>
      <c r="M157" s="129"/>
      <c r="N157" s="130"/>
      <c r="O157" s="50"/>
      <c r="P157" s="51"/>
      <c r="Q157" s="129"/>
      <c r="R157" s="130"/>
      <c r="S157" s="50"/>
      <c r="T157" s="51"/>
      <c r="U157" s="129"/>
      <c r="V157" s="130"/>
      <c r="W157" s="50"/>
      <c r="X157" s="51"/>
      <c r="Y157" s="129"/>
      <c r="Z157" s="130"/>
      <c r="AA157" s="50"/>
      <c r="AB157" s="51"/>
      <c r="AC157" s="129"/>
      <c r="AD157" s="130"/>
      <c r="AE157" s="50"/>
      <c r="AF157" s="51"/>
      <c r="AG157" s="129"/>
      <c r="AH157" s="130"/>
      <c r="AI157" s="50"/>
      <c r="AJ157" s="51"/>
      <c r="AK157" s="129"/>
      <c r="AL157" s="130"/>
      <c r="AM157" s="50"/>
      <c r="AN157" s="51"/>
      <c r="AO157" s="129"/>
      <c r="AP157" s="130"/>
      <c r="AQ157" s="50"/>
      <c r="AR157" s="51"/>
      <c r="AS157" s="129"/>
      <c r="AT157" s="130"/>
      <c r="AU157" s="50"/>
      <c r="AV157" s="51"/>
      <c r="AW157" s="129"/>
      <c r="AX157" s="130"/>
      <c r="AY157" s="50"/>
      <c r="AZ157" s="51"/>
      <c r="BA157" s="129"/>
      <c r="BB157" s="130"/>
      <c r="BC157" s="50"/>
      <c r="BD157" s="51"/>
      <c r="BE157" s="131">
        <f>E157+I157+M157+Q157+U157+Y157+AC157+AG157+AK157+AO157+AS157+AW157+BA157</f>
        <v>0</v>
      </c>
      <c r="BF157" s="13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6"/>
      <c r="B158" s="143"/>
      <c r="C158" s="133" t="s">
        <v>137</v>
      </c>
      <c r="D158" s="134"/>
      <c r="E158" s="135" t="str">
        <f>IF(ISERROR((E157-G157)/(60*H$113/$C157)),"",(E157-G157)/(60*H$113/$C157))</f>
        <v/>
      </c>
      <c r="F158" s="136"/>
      <c r="G158" s="136" t="str">
        <f>IF(ISERROR(H157/(60*H$113/$D157)),"",H157/(60*H$113/$D157))</f>
        <v/>
      </c>
      <c r="H158" s="137"/>
      <c r="I158" s="135" t="str">
        <f>IF(ISERROR((I157-K157)/(60*L$113/$C157)),"",(I157-K157)/(60*L$113/$C157))</f>
        <v/>
      </c>
      <c r="J158" s="136"/>
      <c r="K158" s="136" t="str">
        <f>IF(ISERROR(L157/(60*L$113/$D157)),"",L157/(60*L$113/$D157))</f>
        <v/>
      </c>
      <c r="L158" s="137"/>
      <c r="M158" s="135" t="str">
        <f>IF(ISERROR((M157-O157)/(60*P$113/$C157)),"",(M157-O157)/(60*P$113/$C157))</f>
        <v/>
      </c>
      <c r="N158" s="136"/>
      <c r="O158" s="136" t="str">
        <f>IF(ISERROR(P157/(60*P$113/$D157)),"",P157/(60*P$113/$D157))</f>
        <v/>
      </c>
      <c r="P158" s="137"/>
      <c r="Q158" s="135" t="str">
        <f>IF(ISERROR((Q157-S157)/(60*T$113/$C157)),"",(Q157-S157)/(60*T$113/$C157))</f>
        <v/>
      </c>
      <c r="R158" s="136"/>
      <c r="S158" s="136" t="str">
        <f>IF(ISERROR(T157/(60*T$113/$D157)),"",T157/(60*T$113/$D157))</f>
        <v/>
      </c>
      <c r="T158" s="137"/>
      <c r="U158" s="135" t="str">
        <f>IF(ISERROR((U157-W157)/(60*X$113/$C157)),"",(U157-W157)/(60*X$113/$C157))</f>
        <v/>
      </c>
      <c r="V158" s="136"/>
      <c r="W158" s="136" t="str">
        <f>IF(ISERROR(X157/(60*X$113/$D157)),"",X157/(60*X$113/$D157))</f>
        <v/>
      </c>
      <c r="X158" s="137"/>
      <c r="Y158" s="135" t="str">
        <f>IF(ISERROR((Y157-AA157)/(60*AB$113/$C157)),"",(Y157-AA157)/(60*AB$113/$C157))</f>
        <v/>
      </c>
      <c r="Z158" s="136"/>
      <c r="AA158" s="136" t="str">
        <f>IF(ISERROR(AB157/(60*AB$113/$D157)),"",AB157/(60*AB$113/$D157))</f>
        <v/>
      </c>
      <c r="AB158" s="137"/>
      <c r="AC158" s="135" t="str">
        <f>IF(ISERROR((AC157-AE157)/(60*AF$113/$C157)),"",(AC157-AE157)/(60*AF$113/$C157))</f>
        <v/>
      </c>
      <c r="AD158" s="136"/>
      <c r="AE158" s="136" t="str">
        <f>IF(ISERROR(AF157/(60*AF$113/$D157)),"",AF157/(60*AF$113/$D157))</f>
        <v/>
      </c>
      <c r="AF158" s="137"/>
      <c r="AG158" s="135" t="str">
        <f>IF(ISERROR((AG157-AI157)/(60*AJ$113/$C157)),"",(AG157-AI157)/(60*AJ$113/$C157))</f>
        <v/>
      </c>
      <c r="AH158" s="136"/>
      <c r="AI158" s="136" t="str">
        <f>IF(ISERROR(AJ157/(60*AJ$113/$D157)),"",AJ157/(60*AJ$113/$D157))</f>
        <v/>
      </c>
      <c r="AJ158" s="137"/>
      <c r="AK158" s="135" t="str">
        <f>IF(ISERROR((AK157-AM157)/(60*AN$113/$C157)),"",(AK157-AM157)/(60*AN$113/$C157))</f>
        <v/>
      </c>
      <c r="AL158" s="136"/>
      <c r="AM158" s="136" t="str">
        <f>IF(ISERROR(AN157/(60*AN$113/$D157)),"",AN157/(60*AN$113/$D157))</f>
        <v/>
      </c>
      <c r="AN158" s="137"/>
      <c r="AO158" s="135" t="str">
        <f>IF(ISERROR((AO157-AQ157)/(60*AR$113/$C157)),"",(AO157-AQ157)/(60*AR$113/$C157))</f>
        <v/>
      </c>
      <c r="AP158" s="136"/>
      <c r="AQ158" s="136" t="str">
        <f>IF(ISERROR(AR157/(60*AR$113/$D157)),"",AR157/(60*AR$113/$D157))</f>
        <v/>
      </c>
      <c r="AR158" s="137"/>
      <c r="AS158" s="135" t="str">
        <f>IF(ISERROR((AS157-AU157)/(60*AV$113/$C157)),"",(AS157-AU157)/(60*AV$113/$C157))</f>
        <v/>
      </c>
      <c r="AT158" s="136"/>
      <c r="AU158" s="136" t="str">
        <f>IF(ISERROR(AV157/(60*AV$113/$D157)),"",AV157/(60*AV$113/$D157))</f>
        <v/>
      </c>
      <c r="AV158" s="137"/>
      <c r="AW158" s="135" t="str">
        <f>IF(ISERROR((AW157-AY157)/(60*AZ$113/$C157)),"",(AW157-AY157)/(60*AZ$113/$C157))</f>
        <v/>
      </c>
      <c r="AX158" s="136"/>
      <c r="AY158" s="136" t="str">
        <f>IF(ISERROR(AZ157/(60*AZ$113/$D157)),"",AZ157/(60*AZ$113/$D157))</f>
        <v/>
      </c>
      <c r="AZ158" s="137"/>
      <c r="BA158" s="135" t="str">
        <f>IF(ISERROR((BA157-BC157)/(60*BD$113/$C157)),"",(BA157-BC157)/(60*BD$113/$C157))</f>
        <v/>
      </c>
      <c r="BB158" s="136"/>
      <c r="BC158" s="136" t="str">
        <f>IF(ISERROR(BD157/(60*BD$113/$D157)),"",BD157/(60*BD$113/$D157))</f>
        <v/>
      </c>
      <c r="BD158" s="137"/>
      <c r="BE158" s="138"/>
      <c r="BF158" s="139"/>
      <c r="BG158" s="53"/>
      <c r="BH158" s="54"/>
    </row>
    <row r="159" spans="1:60" ht="15.75" thickBot="1">
      <c r="A159" s="55"/>
      <c r="B159" s="69"/>
      <c r="C159" s="65"/>
      <c r="D159" s="56"/>
      <c r="E159" s="149">
        <f>SUM(E116,E118,E120,E122,E124,E126,E128,E130,E132,E134,E136,E138,E140,E142,E144,E146,E148,E150,E152,E154,E156,E158)</f>
        <v>0</v>
      </c>
      <c r="F159" s="150"/>
      <c r="G159" s="147">
        <f>SUM(G116,G118,G120,G122,G124,G126,G128,G130,G132,G134,G136,G138,G140,G142,G144,G146,G148,G150,G152,G154,G156,G158)</f>
        <v>0</v>
      </c>
      <c r="H159" s="148"/>
      <c r="I159" s="149">
        <f t="shared" ref="I159" si="48">SUM(I116,I118,I120,I122,I124,I126,I128,I130,I132,I134,I136,I138,I140,I142,I144,I146,I148,I150,I152,I154,I156,I158)</f>
        <v>0</v>
      </c>
      <c r="J159" s="147"/>
      <c r="K159" s="147">
        <f t="shared" ref="K159" si="49">SUM(K116,K118,K120,K122,K124,K126,K128,K130,K132,K134,K136,K138,K140,K142,K144,K146,K148,K150,K152,K154,K156,K158)</f>
        <v>0</v>
      </c>
      <c r="L159" s="148"/>
      <c r="M159" s="149">
        <f t="shared" ref="M159" si="50">SUM(M116,M118,M120,M122,M124,M126,M128,M130,M132,M134,M136,M138,M140,M142,M144,M146,M148,M150,M152,M154,M156,M158)</f>
        <v>0</v>
      </c>
      <c r="N159" s="147"/>
      <c r="O159" s="147">
        <f t="shared" ref="O159" si="51">SUM(O116,O118,O120,O122,O124,O126,O128,O130,O132,O134,O136,O138,O140,O142,O144,O146,O148,O150,O152,O154,O156,O158)</f>
        <v>0</v>
      </c>
      <c r="P159" s="148"/>
      <c r="Q159" s="149">
        <f t="shared" ref="Q159" si="52">SUM(Q116,Q118,Q120,Q122,Q124,Q126,Q128,Q130,Q132,Q134,Q136,Q138,Q140,Q142,Q144,Q146,Q148,Q150,Q152,Q154,Q156,Q158)</f>
        <v>0</v>
      </c>
      <c r="R159" s="147"/>
      <c r="S159" s="147">
        <f t="shared" ref="S159" si="53">SUM(S116,S118,S120,S122,S124,S126,S128,S130,S132,S134,S136,S138,S140,S142,S144,S146,S148,S150,S152,S154,S156,S158)</f>
        <v>0</v>
      </c>
      <c r="T159" s="148"/>
      <c r="U159" s="149">
        <f t="shared" ref="U159" si="54">SUM(U116,U118,U120,U122,U124,U126,U128,U130,U132,U134,U136,U138,U140,U142,U144,U146,U148,U150,U152,U154,U156,U158)</f>
        <v>0</v>
      </c>
      <c r="V159" s="147"/>
      <c r="W159" s="147">
        <f t="shared" ref="W159" si="55">SUM(W116,W118,W120,W122,W124,W126,W128,W130,W132,W134,W136,W138,W140,W142,W144,W146,W148,W150,W152,W154,W156,W158)</f>
        <v>0</v>
      </c>
      <c r="X159" s="148"/>
      <c r="Y159" s="149">
        <f t="shared" ref="Y159" si="56">SUM(Y116,Y118,Y120,Y122,Y124,Y126,Y128,Y130,Y132,Y134,Y136,Y138,Y140,Y142,Y144,Y146,Y148,Y150,Y152,Y154,Y156,Y158)</f>
        <v>0</v>
      </c>
      <c r="Z159" s="147"/>
      <c r="AA159" s="147">
        <f t="shared" ref="AA159" si="57">SUM(AA116,AA118,AA120,AA122,AA124,AA126,AA128,AA130,AA132,AA134,AA136,AA138,AA140,AA142,AA144,AA146,AA148,AA150,AA152,AA154,AA156,AA158)</f>
        <v>0</v>
      </c>
      <c r="AB159" s="148"/>
      <c r="AC159" s="149">
        <f t="shared" ref="AC159" si="58">SUM(AC116,AC118,AC120,AC122,AC124,AC126,AC128,AC130,AC132,AC134,AC136,AC138,AC140,AC142,AC144,AC146,AC148,AC150,AC152,AC154,AC156,AC158)</f>
        <v>0</v>
      </c>
      <c r="AD159" s="147"/>
      <c r="AE159" s="147">
        <f t="shared" ref="AE159" si="59">SUM(AE116,AE118,AE120,AE122,AE124,AE126,AE128,AE130,AE132,AE134,AE136,AE138,AE140,AE142,AE144,AE146,AE148,AE150,AE152,AE154,AE156,AE158)</f>
        <v>0</v>
      </c>
      <c r="AF159" s="148"/>
      <c r="AG159" s="149">
        <f t="shared" ref="AG159" si="60">SUM(AG116,AG118,AG120,AG122,AG124,AG126,AG128,AG130,AG132,AG134,AG136,AG138,AG140,AG142,AG144,AG146,AG148,AG150,AG152,AG154,AG156,AG158)</f>
        <v>0</v>
      </c>
      <c r="AH159" s="147"/>
      <c r="AI159" s="147">
        <f t="shared" ref="AI159" si="61">SUM(AI116,AI118,AI120,AI122,AI124,AI126,AI128,AI130,AI132,AI134,AI136,AI138,AI140,AI142,AI144,AI146,AI148,AI150,AI152,AI154,AI156,AI158)</f>
        <v>0</v>
      </c>
      <c r="AJ159" s="148"/>
      <c r="AK159" s="149">
        <f t="shared" ref="AK159" si="62">SUM(AK116,AK118,AK120,AK122,AK124,AK126,AK128,AK130,AK132,AK134,AK136,AK138,AK140,AK142,AK144,AK146,AK148,AK150,AK152,AK154,AK156,AK158)</f>
        <v>0</v>
      </c>
      <c r="AL159" s="147"/>
      <c r="AM159" s="147">
        <f t="shared" ref="AM159" si="63">SUM(AM116,AM118,AM120,AM122,AM124,AM126,AM128,AM130,AM132,AM134,AM136,AM138,AM140,AM142,AM144,AM146,AM148,AM150,AM152,AM154,AM156,AM158)</f>
        <v>0</v>
      </c>
      <c r="AN159" s="148"/>
      <c r="AO159" s="149">
        <f t="shared" ref="AO159" si="64">SUM(AO116,AO118,AO120,AO122,AO124,AO126,AO128,AO130,AO132,AO134,AO136,AO138,AO140,AO142,AO144,AO146,AO148,AO150,AO152,AO154,AO156,AO158)</f>
        <v>0</v>
      </c>
      <c r="AP159" s="147"/>
      <c r="AQ159" s="147">
        <f t="shared" ref="AQ159" si="65">SUM(AQ116,AQ118,AQ120,AQ122,AQ124,AQ126,AQ128,AQ130,AQ132,AQ134,AQ136,AQ138,AQ140,AQ142,AQ144,AQ146,AQ148,AQ150,AQ152,AQ154,AQ156,AQ158)</f>
        <v>0</v>
      </c>
      <c r="AR159" s="148"/>
      <c r="AS159" s="149">
        <f t="shared" ref="AS159" si="66">SUM(AS116,AS118,AS120,AS122,AS124,AS126,AS128,AS130,AS132,AS134,AS136,AS138,AS140,AS142,AS144,AS146,AS148,AS150,AS152,AS154,AS156,AS158)</f>
        <v>0</v>
      </c>
      <c r="AT159" s="147"/>
      <c r="AU159" s="147">
        <f t="shared" ref="AU159" si="67">SUM(AU116,AU118,AU120,AU122,AU124,AU126,AU128,AU130,AU132,AU134,AU136,AU138,AU140,AU142,AU144,AU146,AU148,AU150,AU152,AU154,AU156,AU158)</f>
        <v>0</v>
      </c>
      <c r="AV159" s="148"/>
      <c r="AW159" s="149">
        <f t="shared" ref="AW159" si="68">SUM(AW116,AW118,AW120,AW122,AW124,AW126,AW128,AW130,AW132,AW134,AW136,AW138,AW140,AW142,AW144,AW146,AW148,AW150,AW152,AW154,AW156,AW158)</f>
        <v>0</v>
      </c>
      <c r="AX159" s="147"/>
      <c r="AY159" s="147">
        <f t="shared" ref="AY159" si="69">SUM(AY116,AY118,AY120,AY122,AY124,AY126,AY128,AY130,AY132,AY134,AY136,AY138,AY140,AY142,AY144,AY146,AY148,AY150,AY152,AY154,AY156,AY158)</f>
        <v>0</v>
      </c>
      <c r="AZ159" s="148"/>
      <c r="BA159" s="149">
        <f t="shared" ref="BA159" si="70">SUM(BA116,BA118,BA120,BA122,BA124,BA126,BA128,BA130,BA132,BA134,BA136,BA138,BA140,BA142,BA144,BA146,BA148,BA150,BA152,BA154,BA156,BA158)</f>
        <v>0</v>
      </c>
      <c r="BB159" s="147"/>
      <c r="BC159" s="147">
        <f t="shared" ref="BC159" si="71">SUM(BC116,BC118,BC120,BC122,BC124,BC126,BC128,BC130,BC132,BC134,BC136,BC138,BC140,BC142,BC144,BC146,BC148,BC150,BC152,BC154,BC156,BC158)</f>
        <v>0</v>
      </c>
      <c r="BD159" s="148"/>
      <c r="BE159" s="151">
        <f>SUM(E159,I159,M159,Q159,U159,Y159,AC159,AG159,AK159,AO159,AS159,AW159,BA159)</f>
        <v>0</v>
      </c>
      <c r="BF159" s="152"/>
      <c r="BG159" s="153">
        <f>SUM(G159,K159,O159,S159,W159,AA159,AE159,AI159,AM159,AQ159,AU159,AY159,BC159)</f>
        <v>0</v>
      </c>
      <c r="BH159" s="154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71" t="s">
        <v>126</v>
      </c>
      <c r="D162" s="172"/>
      <c r="E162" s="172"/>
      <c r="F162" s="172"/>
      <c r="G162" s="173"/>
      <c r="H162" s="174"/>
      <c r="I162" s="171" t="s">
        <v>138</v>
      </c>
      <c r="J162" s="172"/>
      <c r="K162" s="172"/>
      <c r="L162" s="172"/>
      <c r="M162" s="173"/>
      <c r="N162" s="174"/>
      <c r="O162" s="171" t="s">
        <v>140</v>
      </c>
      <c r="P162" s="172"/>
      <c r="Q162" s="172"/>
      <c r="R162" s="172"/>
      <c r="S162" s="173"/>
      <c r="T162" s="17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66" t="s">
        <v>141</v>
      </c>
      <c r="E163" s="167"/>
      <c r="F163" s="168"/>
      <c r="G163" s="169" t="str">
        <f>IF($E$53+$G$53=0,"",$E$53+$G$53)</f>
        <v/>
      </c>
      <c r="H163" s="170"/>
      <c r="I163" s="59">
        <v>1</v>
      </c>
      <c r="J163" s="166" t="s">
        <v>141</v>
      </c>
      <c r="K163" s="167"/>
      <c r="L163" s="168"/>
      <c r="M163" s="169" t="str">
        <f>IF($E$106+$G$106=0,"",$E$106+$G$106)</f>
        <v/>
      </c>
      <c r="N163" s="170"/>
      <c r="O163" s="59">
        <v>1</v>
      </c>
      <c r="P163" s="166" t="s">
        <v>141</v>
      </c>
      <c r="Q163" s="167"/>
      <c r="R163" s="168"/>
      <c r="S163" s="169" t="str">
        <f>IF($E$159+$G$159=0,"",$E$159+$G$159)</f>
        <v/>
      </c>
      <c r="T163" s="17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61" t="s">
        <v>142</v>
      </c>
      <c r="E164" s="162"/>
      <c r="F164" s="163"/>
      <c r="G164" s="164" t="str">
        <f>IF($I$53+$K$53=0,"",$I$53+$K$53)</f>
        <v/>
      </c>
      <c r="H164" s="165"/>
      <c r="I164" s="60">
        <v>2</v>
      </c>
      <c r="J164" s="161" t="s">
        <v>142</v>
      </c>
      <c r="K164" s="162"/>
      <c r="L164" s="163"/>
      <c r="M164" s="164" t="str">
        <f>IF($I$106+$K$106=0,"",$I$106+$K$106)</f>
        <v/>
      </c>
      <c r="N164" s="165"/>
      <c r="O164" s="60">
        <v>2</v>
      </c>
      <c r="P164" s="161" t="s">
        <v>142</v>
      </c>
      <c r="Q164" s="162"/>
      <c r="R164" s="163"/>
      <c r="S164" s="164" t="str">
        <f>IF($I$159+$K$159=0,"",$I$159+$K$159)</f>
        <v/>
      </c>
      <c r="T164" s="16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61" t="s">
        <v>143</v>
      </c>
      <c r="E165" s="162"/>
      <c r="F165" s="163"/>
      <c r="G165" s="164" t="str">
        <f>IF($M$53+$O$53=0,"",$M$53+$O$53)</f>
        <v/>
      </c>
      <c r="H165" s="165"/>
      <c r="I165" s="60">
        <v>3</v>
      </c>
      <c r="J165" s="161" t="s">
        <v>143</v>
      </c>
      <c r="K165" s="162"/>
      <c r="L165" s="163"/>
      <c r="M165" s="164" t="str">
        <f>IF($M$106+$O$106=0,"",$M$106+$O$106)</f>
        <v/>
      </c>
      <c r="N165" s="165"/>
      <c r="O165" s="60">
        <v>3</v>
      </c>
      <c r="P165" s="161" t="s">
        <v>143</v>
      </c>
      <c r="Q165" s="162"/>
      <c r="R165" s="163"/>
      <c r="S165" s="164" t="str">
        <f>IF($M$159+$O$159=0,"",$M$159+$O$159)</f>
        <v/>
      </c>
      <c r="T165" s="16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61" t="s">
        <v>144</v>
      </c>
      <c r="E166" s="162"/>
      <c r="F166" s="163"/>
      <c r="G166" s="164" t="str">
        <f>IF($Q$53+$S$53=0,"",$Q$53+$S$53)</f>
        <v/>
      </c>
      <c r="H166" s="165"/>
      <c r="I166" s="60">
        <v>4</v>
      </c>
      <c r="J166" s="161" t="s">
        <v>144</v>
      </c>
      <c r="K166" s="162"/>
      <c r="L166" s="163"/>
      <c r="M166" s="164" t="str">
        <f>IF($Q$106+$S$106=0,"",$Q$106+$S$106)</f>
        <v/>
      </c>
      <c r="N166" s="165"/>
      <c r="O166" s="60">
        <v>4</v>
      </c>
      <c r="P166" s="161" t="s">
        <v>144</v>
      </c>
      <c r="Q166" s="162"/>
      <c r="R166" s="163"/>
      <c r="S166" s="164" t="str">
        <f>IF($Q$159+$S$159=0,"",$Q$159+$S$159)</f>
        <v/>
      </c>
      <c r="T166" s="16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61" t="s">
        <v>145</v>
      </c>
      <c r="E167" s="162"/>
      <c r="F167" s="163"/>
      <c r="G167" s="164" t="str">
        <f>IF($U$53+$W$53=0,"",$U$53+$W$53)</f>
        <v/>
      </c>
      <c r="H167" s="165"/>
      <c r="I167" s="60">
        <v>5</v>
      </c>
      <c r="J167" s="161" t="s">
        <v>145</v>
      </c>
      <c r="K167" s="162"/>
      <c r="L167" s="163"/>
      <c r="M167" s="164" t="str">
        <f>IF($U$106+$W$106=0,"",$U$106+$W$106)</f>
        <v/>
      </c>
      <c r="N167" s="165"/>
      <c r="O167" s="60">
        <v>5</v>
      </c>
      <c r="P167" s="161" t="s">
        <v>145</v>
      </c>
      <c r="Q167" s="162"/>
      <c r="R167" s="163"/>
      <c r="S167" s="164" t="str">
        <f>IF($U$159+$W$159=0,"",$U$159+$W$159)</f>
        <v/>
      </c>
      <c r="T167" s="16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61" t="s">
        <v>146</v>
      </c>
      <c r="E168" s="162"/>
      <c r="F168" s="163"/>
      <c r="G168" s="164" t="str">
        <f>IF($Y$53+$AA$53=0,"",M$53+$AA$53)</f>
        <v/>
      </c>
      <c r="H168" s="165"/>
      <c r="I168" s="60">
        <v>6</v>
      </c>
      <c r="J168" s="161" t="s">
        <v>146</v>
      </c>
      <c r="K168" s="162"/>
      <c r="L168" s="163"/>
      <c r="M168" s="164" t="str">
        <f>IF($Y$106+$AA$106=0,"",S$106+$AA$106)</f>
        <v/>
      </c>
      <c r="N168" s="165"/>
      <c r="O168" s="60">
        <v>6</v>
      </c>
      <c r="P168" s="161" t="s">
        <v>146</v>
      </c>
      <c r="Q168" s="162"/>
      <c r="R168" s="163"/>
      <c r="S168" s="164" t="str">
        <f>IF($Y$159+$AA$159=0,"",Y$159+$AA$159)</f>
        <v/>
      </c>
      <c r="T168" s="16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61" t="s">
        <v>147</v>
      </c>
      <c r="E169" s="162"/>
      <c r="F169" s="163"/>
      <c r="G169" s="164" t="str">
        <f>IF(Q$53+S$53=0,"",Q$53+S$53)</f>
        <v/>
      </c>
      <c r="H169" s="165"/>
      <c r="I169" s="60">
        <v>7</v>
      </c>
      <c r="J169" s="161" t="s">
        <v>147</v>
      </c>
      <c r="K169" s="162"/>
      <c r="L169" s="163"/>
      <c r="M169" s="164" t="str">
        <f>IF(W$106+Y$106=0,"",W$106+Y$106)</f>
        <v/>
      </c>
      <c r="N169" s="165"/>
      <c r="O169" s="60">
        <v>7</v>
      </c>
      <c r="P169" s="161" t="s">
        <v>147</v>
      </c>
      <c r="Q169" s="162"/>
      <c r="R169" s="163"/>
      <c r="S169" s="164" t="str">
        <f>IF(AC$159+AE$159=0,"",AC$159+AE$159)</f>
        <v/>
      </c>
      <c r="T169" s="16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61" t="s">
        <v>148</v>
      </c>
      <c r="E170" s="162"/>
      <c r="F170" s="163"/>
      <c r="G170" s="164" t="str">
        <f>IF($AG$53+$AI$53=0,"",$AG$53+$AI$53)</f>
        <v/>
      </c>
      <c r="H170" s="165"/>
      <c r="I170" s="60">
        <v>8</v>
      </c>
      <c r="J170" s="161" t="s">
        <v>148</v>
      </c>
      <c r="K170" s="162"/>
      <c r="L170" s="163"/>
      <c r="M170" s="164" t="str">
        <f>IF($AG$106+$AI$106=0,"",$AG$106+$AI$106)</f>
        <v/>
      </c>
      <c r="N170" s="165"/>
      <c r="O170" s="60">
        <v>8</v>
      </c>
      <c r="P170" s="161" t="s">
        <v>148</v>
      </c>
      <c r="Q170" s="162"/>
      <c r="R170" s="163"/>
      <c r="S170" s="164" t="str">
        <f>IF($AG$159+$AI$159=0,"",$AG$159+$AI$159)</f>
        <v/>
      </c>
      <c r="T170" s="16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61" t="s">
        <v>149</v>
      </c>
      <c r="E171" s="162"/>
      <c r="F171" s="163"/>
      <c r="G171" s="164" t="str">
        <f>IF($AK$53+$AM$53=0,"",$AK$53+$AM$53)</f>
        <v/>
      </c>
      <c r="H171" s="165"/>
      <c r="I171" s="60">
        <v>9</v>
      </c>
      <c r="J171" s="161" t="s">
        <v>149</v>
      </c>
      <c r="K171" s="162"/>
      <c r="L171" s="163"/>
      <c r="M171" s="164" t="str">
        <f>IF($AK$106+$AM$106=0,"",$AK$106+$AM$106)</f>
        <v/>
      </c>
      <c r="N171" s="165"/>
      <c r="O171" s="60">
        <v>9</v>
      </c>
      <c r="P171" s="161" t="s">
        <v>149</v>
      </c>
      <c r="Q171" s="162"/>
      <c r="R171" s="163"/>
      <c r="S171" s="164" t="str">
        <f>IF($AK$159+$AM$159=0,"",$AK$159+$AM$159)</f>
        <v/>
      </c>
      <c r="T171" s="16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61" t="s">
        <v>150</v>
      </c>
      <c r="E172" s="162"/>
      <c r="F172" s="163"/>
      <c r="G172" s="164" t="str">
        <f>IF($AO$53+$AQ$53=0,"",$AO$53+$AQ$53)</f>
        <v/>
      </c>
      <c r="H172" s="165"/>
      <c r="I172" s="60">
        <v>10</v>
      </c>
      <c r="J172" s="161" t="s">
        <v>150</v>
      </c>
      <c r="K172" s="162"/>
      <c r="L172" s="163"/>
      <c r="M172" s="164" t="str">
        <f>IF($AO$106+$AQ$106=0,"",$AO$106+$AQ$106)</f>
        <v/>
      </c>
      <c r="N172" s="165"/>
      <c r="O172" s="60">
        <v>10</v>
      </c>
      <c r="P172" s="161" t="s">
        <v>150</v>
      </c>
      <c r="Q172" s="162"/>
      <c r="R172" s="163"/>
      <c r="S172" s="164" t="str">
        <f>IF($AO$159+$AQ$159=0,"",$AO$159+$AQ$159)</f>
        <v/>
      </c>
      <c r="T172" s="16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61" t="s">
        <v>151</v>
      </c>
      <c r="E173" s="162"/>
      <c r="F173" s="163"/>
      <c r="G173" s="164" t="str">
        <f>IF($AS$53+$AU$53=0,"",$AS$53+$AU$53)</f>
        <v/>
      </c>
      <c r="H173" s="165"/>
      <c r="I173" s="60">
        <v>11</v>
      </c>
      <c r="J173" s="161" t="s">
        <v>151</v>
      </c>
      <c r="K173" s="162"/>
      <c r="L173" s="163"/>
      <c r="M173" s="164" t="str">
        <f>IF($AS$106+$AU$106=0,"",$AS$106+$AU$106)</f>
        <v/>
      </c>
      <c r="N173" s="165"/>
      <c r="O173" s="60">
        <v>11</v>
      </c>
      <c r="P173" s="161" t="s">
        <v>151</v>
      </c>
      <c r="Q173" s="162"/>
      <c r="R173" s="163"/>
      <c r="S173" s="164" t="str">
        <f>IF($AS$159+$AU$159=0,"",$AS$159+$AU$159)</f>
        <v/>
      </c>
      <c r="T173" s="16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61" t="s">
        <v>152</v>
      </c>
      <c r="E174" s="162"/>
      <c r="F174" s="163"/>
      <c r="G174" s="164" t="str">
        <f>IF($AW$53+$AY$53=0,"",$AW$53+$AY$53)</f>
        <v/>
      </c>
      <c r="H174" s="165"/>
      <c r="I174" s="60">
        <v>12</v>
      </c>
      <c r="J174" s="161" t="s">
        <v>152</v>
      </c>
      <c r="K174" s="162"/>
      <c r="L174" s="163"/>
      <c r="M174" s="164" t="str">
        <f>IF($AW$106+$AY$106=0,"",$AW$106+$AY$106)</f>
        <v/>
      </c>
      <c r="N174" s="165"/>
      <c r="O174" s="60">
        <v>12</v>
      </c>
      <c r="P174" s="161" t="s">
        <v>152</v>
      </c>
      <c r="Q174" s="162"/>
      <c r="R174" s="163"/>
      <c r="S174" s="164" t="str">
        <f>IF($AW$159+$AY$159=0,"",$AW$159+$AY$159)</f>
        <v/>
      </c>
      <c r="T174" s="16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83" t="s">
        <v>153</v>
      </c>
      <c r="E175" s="184"/>
      <c r="F175" s="185"/>
      <c r="G175" s="186" t="str">
        <f>IF($BA$53+$BC$53=0,"",$BA$53+$BC$53)</f>
        <v/>
      </c>
      <c r="H175" s="187"/>
      <c r="I175" s="61">
        <v>13</v>
      </c>
      <c r="J175" s="183" t="s">
        <v>153</v>
      </c>
      <c r="K175" s="184"/>
      <c r="L175" s="185"/>
      <c r="M175" s="186" t="str">
        <f>IF($BA$106+$BC$106=0,"",$BA$106+$BC$106)</f>
        <v/>
      </c>
      <c r="N175" s="187"/>
      <c r="O175" s="61">
        <v>13</v>
      </c>
      <c r="P175" s="183" t="s">
        <v>153</v>
      </c>
      <c r="Q175" s="184"/>
      <c r="R175" s="185"/>
      <c r="S175" s="186" t="str">
        <f>IF($BA$159+$BC$159=0,"",$BA$159+$BC$159)</f>
        <v/>
      </c>
      <c r="T175" s="187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176">
        <f>SUM(G163:H175)</f>
        <v>0</v>
      </c>
      <c r="G176" s="177"/>
      <c r="H176" s="177"/>
      <c r="I176" s="55"/>
      <c r="J176" s="55"/>
      <c r="K176" s="55"/>
      <c r="L176" s="176">
        <f>SUM(M163:N175)</f>
        <v>0</v>
      </c>
      <c r="M176" s="177"/>
      <c r="N176" s="177"/>
      <c r="O176" s="55"/>
      <c r="P176" s="55"/>
      <c r="Q176" s="55"/>
      <c r="R176" s="176">
        <f>SUM(S163:T175)</f>
        <v>0</v>
      </c>
      <c r="S176" s="177"/>
      <c r="T176" s="177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78" t="s">
        <v>154</v>
      </c>
      <c r="D177" s="178"/>
      <c r="E177" s="178"/>
      <c r="F177" s="179">
        <f>IFERROR(F176+L176+R176,"")</f>
        <v>0</v>
      </c>
      <c r="G177" s="179"/>
      <c r="H177" s="179"/>
      <c r="I177" s="55"/>
      <c r="J177" s="180" t="s">
        <v>155</v>
      </c>
      <c r="K177" s="180"/>
      <c r="L177" s="181">
        <v>48</v>
      </c>
      <c r="M177" s="181"/>
      <c r="N177" s="181"/>
      <c r="O177" s="180" t="s">
        <v>156</v>
      </c>
      <c r="P177" s="180"/>
      <c r="Q177" s="180"/>
      <c r="R177" s="179">
        <f>F177/L177</f>
        <v>0</v>
      </c>
      <c r="S177" s="182"/>
      <c r="T177" s="182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U105:V105"/>
    <mergeCell ref="W105:X105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E53:F53"/>
    <mergeCell ref="G53:H53"/>
    <mergeCell ref="I53:J53"/>
    <mergeCell ref="K53:L53"/>
    <mergeCell ref="M53:N53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C52:AD52"/>
    <mergeCell ref="AE52:AF52"/>
    <mergeCell ref="AG52:AH52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69A5-ACB9-40FB-9F78-828A6B071B12}">
  <sheetPr codeName="Taul35"/>
  <dimension ref="A1:I61"/>
  <sheetViews>
    <sheetView showZeros="0" workbookViewId="0">
      <selection activeCell="I8" sqref="I8"/>
    </sheetView>
  </sheetViews>
  <sheetFormatPr defaultRowHeight="15"/>
  <cols>
    <col min="1" max="1" width="10.85546875" customWidth="1"/>
    <col min="2" max="2" width="15.140625" customWidth="1"/>
    <col min="3" max="3" width="12.140625" customWidth="1"/>
    <col min="4" max="4" width="13.42578125" customWidth="1"/>
    <col min="5" max="5" width="11.7109375" customWidth="1"/>
    <col min="6" max="6" width="14.85546875" customWidth="1"/>
  </cols>
  <sheetData>
    <row r="1" spans="1:9" ht="15.75" thickBot="1">
      <c r="H1" t="s">
        <v>163</v>
      </c>
      <c r="I1" s="24" t="s">
        <v>164</v>
      </c>
    </row>
    <row r="2" spans="1:9" ht="21" thickBot="1">
      <c r="A2" s="202" t="s">
        <v>158</v>
      </c>
      <c r="B2" s="203"/>
      <c r="C2" s="203"/>
      <c r="D2" s="16" t="s">
        <v>162</v>
      </c>
      <c r="E2" s="15"/>
      <c r="F2" s="17"/>
    </row>
    <row r="3" spans="1:9" ht="30.75" thickBot="1">
      <c r="A3" s="87" t="s">
        <v>310</v>
      </c>
      <c r="B3" s="93" t="s">
        <v>1</v>
      </c>
      <c r="C3" s="92" t="s">
        <v>157</v>
      </c>
      <c r="D3" s="90" t="s">
        <v>309</v>
      </c>
      <c r="E3" s="88" t="s">
        <v>159</v>
      </c>
      <c r="F3" s="89" t="s">
        <v>160</v>
      </c>
    </row>
    <row r="4" spans="1:9" ht="15.75" thickBot="1">
      <c r="A4" s="11" t="str">
        <f>Varaosat!A2</f>
        <v>1590-02716</v>
      </c>
      <c r="B4" s="18" t="str">
        <f>Varaosat!C2</f>
        <v>628DA1003004C</v>
      </c>
      <c r="C4" s="18">
        <f>Varaosat!D2</f>
        <v>9750</v>
      </c>
      <c r="D4" s="13">
        <f>C4/48</f>
        <v>203.125</v>
      </c>
      <c r="E4" s="14"/>
      <c r="F4" s="19">
        <v>182</v>
      </c>
    </row>
    <row r="5" spans="1:9" ht="15.75" thickBot="1">
      <c r="A5" s="11" t="str">
        <f>Varaosat!A3</f>
        <v>1590-01700</v>
      </c>
      <c r="B5" s="18" t="str">
        <f>Varaosat!C3</f>
        <v>4925774</v>
      </c>
      <c r="C5" s="18">
        <f>Varaosat!D3</f>
        <v>4464</v>
      </c>
      <c r="D5" s="13">
        <f t="shared" ref="D5:D56" si="0">C5/48</f>
        <v>93</v>
      </c>
      <c r="E5" s="14">
        <v>4</v>
      </c>
      <c r="F5" s="19">
        <v>214</v>
      </c>
    </row>
    <row r="6" spans="1:9" ht="15.75" thickBot="1">
      <c r="A6" s="11" t="str">
        <f>Varaosat!A4</f>
        <v>1590-02551</v>
      </c>
      <c r="B6" s="18" t="str">
        <f>Varaosat!C4</f>
        <v>3691251</v>
      </c>
      <c r="C6" s="18">
        <f>Varaosat!D4</f>
        <v>5760</v>
      </c>
      <c r="D6" s="13">
        <f t="shared" si="0"/>
        <v>120</v>
      </c>
      <c r="E6" s="14"/>
      <c r="F6" s="19"/>
    </row>
    <row r="7" spans="1:9" ht="15.75" thickBot="1">
      <c r="A7" s="11" t="str">
        <f>Varaosat!A5</f>
        <v>1690-02260</v>
      </c>
      <c r="B7" s="18" t="str">
        <f>Varaosat!C5</f>
        <v>0965956</v>
      </c>
      <c r="C7" s="18">
        <f>Varaosat!D5</f>
        <v>1500</v>
      </c>
      <c r="D7" s="13">
        <f t="shared" si="0"/>
        <v>31.25</v>
      </c>
      <c r="E7" s="14">
        <v>2</v>
      </c>
      <c r="F7" s="19">
        <v>434</v>
      </c>
    </row>
    <row r="8" spans="1:9" ht="15.75" thickBot="1">
      <c r="A8" s="11" t="str">
        <f>Varaosat!A6</f>
        <v>1690-01617</v>
      </c>
      <c r="B8" s="18" t="str">
        <f>Varaosat!C6</f>
        <v>MDDC23511352(353)</v>
      </c>
      <c r="C8" s="18">
        <f>Varaosat!D6</f>
        <v>200</v>
      </c>
      <c r="D8" s="13">
        <f t="shared" si="0"/>
        <v>4.166666666666667</v>
      </c>
      <c r="E8" s="14"/>
      <c r="F8" s="19"/>
    </row>
    <row r="9" spans="1:9" ht="15.75" thickBot="1">
      <c r="A9" s="11" t="str">
        <f>Varaosat!A7</f>
        <v>1690-01136</v>
      </c>
      <c r="B9" s="18" t="str">
        <f>Varaosat!C7</f>
        <v>MDDC08929620</v>
      </c>
      <c r="C9" s="18">
        <f>Varaosat!D7</f>
        <v>3036</v>
      </c>
      <c r="D9" s="13">
        <f t="shared" si="0"/>
        <v>63.25</v>
      </c>
      <c r="E9" s="14"/>
      <c r="F9" s="19"/>
    </row>
    <row r="10" spans="1:9" ht="15.75" thickBot="1">
      <c r="A10" s="11" t="str">
        <f>Varaosat!A8</f>
        <v>1690-01500</v>
      </c>
      <c r="B10" s="18" t="str">
        <f>Varaosat!C8</f>
        <v>MDDC23534748</v>
      </c>
      <c r="C10" s="18">
        <f>Varaosat!D8</f>
        <v>5292</v>
      </c>
      <c r="D10" s="13">
        <f t="shared" si="0"/>
        <v>110.25</v>
      </c>
      <c r="E10" s="14"/>
      <c r="F10" s="19"/>
    </row>
    <row r="11" spans="1:9" ht="15.75" thickBot="1">
      <c r="A11" s="11" t="str">
        <f>Varaosat!A9</f>
        <v>1590-02532</v>
      </c>
      <c r="B11" s="18" t="str">
        <f>Varaosat!C9</f>
        <v>0451 5001R</v>
      </c>
      <c r="C11" s="18">
        <f>Varaosat!D9</f>
        <v>15130</v>
      </c>
      <c r="D11" s="13">
        <f t="shared" si="0"/>
        <v>315.20833333333331</v>
      </c>
      <c r="E11" s="14">
        <v>90</v>
      </c>
      <c r="F11" s="19">
        <v>1512</v>
      </c>
    </row>
    <row r="12" spans="1:9" ht="15.75" thickBot="1">
      <c r="A12" s="11" t="str">
        <f>Varaosat!A10</f>
        <v>1590-02177</v>
      </c>
      <c r="B12" s="18" t="str">
        <f>Varaosat!C10</f>
        <v>04510150R</v>
      </c>
      <c r="C12" s="18">
        <f>Varaosat!D10</f>
        <v>11240</v>
      </c>
      <c r="D12" s="13">
        <f t="shared" si="0"/>
        <v>234.16666666666666</v>
      </c>
      <c r="E12" s="14">
        <v>42</v>
      </c>
      <c r="F12" s="19">
        <v>236</v>
      </c>
    </row>
    <row r="13" spans="1:9" ht="15.75" thickBot="1">
      <c r="A13" s="11" t="str">
        <f>Varaosat!A11</f>
        <v>1590-02491</v>
      </c>
      <c r="B13" s="18" t="str">
        <f>Varaosat!C11</f>
        <v>0451 2980 RY</v>
      </c>
      <c r="C13" s="18">
        <f>Varaosat!D11</f>
        <v>1355</v>
      </c>
      <c r="D13" s="13">
        <f t="shared" si="0"/>
        <v>28.229166666666668</v>
      </c>
      <c r="E13" s="14"/>
      <c r="F13" s="19">
        <v>182</v>
      </c>
    </row>
    <row r="14" spans="1:9" ht="15.75" thickBot="1">
      <c r="A14" s="11" t="str">
        <f>Varaosat!A12</f>
        <v>1590-02857</v>
      </c>
      <c r="B14" s="18" t="str">
        <f>Varaosat!C12</f>
        <v>04480534</v>
      </c>
      <c r="C14" s="18">
        <f>Varaosat!D12</f>
        <v>500</v>
      </c>
      <c r="D14" s="13">
        <f t="shared" si="0"/>
        <v>10.416666666666666</v>
      </c>
      <c r="E14" s="14"/>
      <c r="F14" s="19"/>
    </row>
    <row r="15" spans="1:9" ht="15.75" thickBot="1">
      <c r="A15" s="11" t="str">
        <f>Varaosat!A13</f>
        <v>1690-01404</v>
      </c>
      <c r="B15" s="18">
        <f>Varaosat!C13</f>
        <v>5801578283</v>
      </c>
      <c r="C15" s="18">
        <f>Varaosat!D13</f>
        <v>120</v>
      </c>
      <c r="D15" s="13">
        <f t="shared" si="0"/>
        <v>2.5</v>
      </c>
      <c r="E15" s="14"/>
      <c r="F15" s="19"/>
    </row>
    <row r="16" spans="1:9" ht="15.75" thickBot="1">
      <c r="A16" s="11" t="str">
        <f>Varaosat!A14</f>
        <v>1690-01429</v>
      </c>
      <c r="B16" s="18">
        <f>Varaosat!C14</f>
        <v>5801620202</v>
      </c>
      <c r="C16" s="18">
        <f>Varaosat!D14</f>
        <v>1200</v>
      </c>
      <c r="D16" s="13">
        <f t="shared" si="0"/>
        <v>25</v>
      </c>
      <c r="E16" s="14"/>
      <c r="F16" s="19">
        <v>78</v>
      </c>
    </row>
    <row r="17" spans="1:6" ht="15.75" thickBot="1">
      <c r="A17" s="11" t="str">
        <f>Varaosat!A15</f>
        <v>1690-01970</v>
      </c>
      <c r="B17" s="18" t="str">
        <f>Varaosat!C15</f>
        <v>5801922900</v>
      </c>
      <c r="C17" s="18">
        <f>Varaosat!D15</f>
        <v>3000</v>
      </c>
      <c r="D17" s="13">
        <f t="shared" si="0"/>
        <v>62.5</v>
      </c>
      <c r="E17" s="14"/>
      <c r="F17" s="19"/>
    </row>
    <row r="18" spans="1:6" ht="15.75" thickBot="1">
      <c r="A18" s="11" t="str">
        <f>Varaosat!A16</f>
        <v>1690-01433</v>
      </c>
      <c r="B18" s="18">
        <f>Varaosat!C16</f>
        <v>5801636993</v>
      </c>
      <c r="C18" s="18">
        <f>Varaosat!D16</f>
        <v>1200</v>
      </c>
      <c r="D18" s="13">
        <f t="shared" si="0"/>
        <v>25</v>
      </c>
      <c r="E18" s="14"/>
      <c r="F18" s="19"/>
    </row>
    <row r="19" spans="1:6" ht="15.75" thickBot="1">
      <c r="A19" s="11" t="str">
        <f>Varaosat!A17</f>
        <v>1690-01537</v>
      </c>
      <c r="B19" s="18">
        <f>Varaosat!C17</f>
        <v>5801654521</v>
      </c>
      <c r="C19" s="18">
        <f>Varaosat!D17</f>
        <v>3000</v>
      </c>
      <c r="D19" s="13">
        <f t="shared" si="0"/>
        <v>62.5</v>
      </c>
      <c r="E19" s="14"/>
      <c r="F19" s="19"/>
    </row>
    <row r="20" spans="1:6" ht="15.75" thickBot="1">
      <c r="A20" s="11" t="str">
        <f>Varaosat!A18</f>
        <v>1690-02289</v>
      </c>
      <c r="B20" s="18">
        <f>Varaosat!C18</f>
        <v>5802168275</v>
      </c>
      <c r="C20" s="18">
        <f>Varaosat!D18</f>
        <v>1310</v>
      </c>
      <c r="D20" s="13">
        <f t="shared" si="0"/>
        <v>27.291666666666668</v>
      </c>
      <c r="E20" s="14">
        <v>28</v>
      </c>
      <c r="F20" s="19">
        <v>494</v>
      </c>
    </row>
    <row r="21" spans="1:6" ht="15.75" thickBot="1">
      <c r="A21" s="11" t="str">
        <f>Varaosat!A19</f>
        <v>1690-01484</v>
      </c>
      <c r="B21" s="18">
        <f>Varaosat!C19</f>
        <v>504190001</v>
      </c>
      <c r="C21" s="18">
        <f>Varaosat!D19</f>
        <v>3000</v>
      </c>
      <c r="D21" s="13">
        <f t="shared" si="0"/>
        <v>62.5</v>
      </c>
      <c r="E21" s="14">
        <v>10</v>
      </c>
      <c r="F21" s="19">
        <v>290</v>
      </c>
    </row>
    <row r="22" spans="1:6" ht="15.75" thickBot="1">
      <c r="A22" s="11" t="str">
        <f>Varaosat!A20</f>
        <v>1590-02652</v>
      </c>
      <c r="B22" s="18" t="str">
        <f>Varaosat!C20</f>
        <v>RFGC46 6090</v>
      </c>
      <c r="C22" s="18">
        <f>Varaosat!D20</f>
        <v>6205</v>
      </c>
      <c r="D22" s="13">
        <f t="shared" si="0"/>
        <v>129.27083333333334</v>
      </c>
      <c r="E22" s="14"/>
      <c r="F22" s="19"/>
    </row>
    <row r="23" spans="1:6" ht="15.75" thickBot="1">
      <c r="A23" s="11" t="str">
        <f>Varaosat!A21</f>
        <v>1690-01144</v>
      </c>
      <c r="B23" s="18" t="str">
        <f>Varaosat!C21</f>
        <v>R525711</v>
      </c>
      <c r="C23" s="18">
        <f>Varaosat!D21</f>
        <v>2916</v>
      </c>
      <c r="D23" s="13">
        <f t="shared" si="0"/>
        <v>60.75</v>
      </c>
      <c r="E23" s="14">
        <v>24</v>
      </c>
      <c r="F23" s="19">
        <v>266</v>
      </c>
    </row>
    <row r="24" spans="1:6" ht="15.75" thickBot="1">
      <c r="A24" s="11" t="str">
        <f>Varaosat!A22</f>
        <v>1690-01376</v>
      </c>
      <c r="B24" s="18" t="str">
        <f>Varaosat!C22</f>
        <v>R528319</v>
      </c>
      <c r="C24" s="18">
        <f>Varaosat!D22</f>
        <v>6300</v>
      </c>
      <c r="D24" s="13">
        <f t="shared" si="0"/>
        <v>131.25</v>
      </c>
      <c r="E24" s="14">
        <v>2</v>
      </c>
      <c r="F24" s="19">
        <v>156</v>
      </c>
    </row>
    <row r="25" spans="1:6" ht="15.75" thickBot="1">
      <c r="A25" s="11" t="str">
        <f>Varaosat!A23</f>
        <v>1690-01672</v>
      </c>
      <c r="B25" s="18" t="str">
        <f>Varaosat!C23</f>
        <v>R525583</v>
      </c>
      <c r="C25" s="18">
        <f>Varaosat!D23</f>
        <v>27900</v>
      </c>
      <c r="D25" s="13">
        <f t="shared" si="0"/>
        <v>581.25</v>
      </c>
      <c r="E25" s="14">
        <v>2</v>
      </c>
      <c r="F25" s="19">
        <v>140</v>
      </c>
    </row>
    <row r="26" spans="1:6" ht="15.75" thickBot="1">
      <c r="A26" s="11" t="str">
        <f>Varaosat!A24</f>
        <v>1690-02092</v>
      </c>
      <c r="B26" s="18" t="str">
        <f>Varaosat!C24</f>
        <v>R555150</v>
      </c>
      <c r="C26" s="18">
        <f>Varaosat!D24</f>
        <v>226</v>
      </c>
      <c r="D26" s="13">
        <f t="shared" si="0"/>
        <v>4.708333333333333</v>
      </c>
      <c r="E26" s="14"/>
      <c r="F26" s="19"/>
    </row>
    <row r="27" spans="1:6" ht="15.75" thickBot="1">
      <c r="A27" s="11" t="str">
        <f>Varaosat!A25</f>
        <v>1590-02834</v>
      </c>
      <c r="B27" s="18">
        <f>Varaosat!C25</f>
        <v>11427387</v>
      </c>
      <c r="C27" s="18">
        <f>Varaosat!D25</f>
        <v>1150</v>
      </c>
      <c r="D27" s="13">
        <f t="shared" si="0"/>
        <v>23.958333333333332</v>
      </c>
      <c r="E27" s="14"/>
      <c r="F27" s="19"/>
    </row>
    <row r="28" spans="1:6" ht="15.75" thickBot="1">
      <c r="A28" s="11" t="str">
        <f>Varaosat!A26</f>
        <v>1690-01304</v>
      </c>
      <c r="B28" s="18" t="str">
        <f>Varaosat!C26</f>
        <v>5340.1003015</v>
      </c>
      <c r="C28" s="18">
        <f>Varaosat!D26</f>
        <v>16500</v>
      </c>
      <c r="D28" s="13">
        <f t="shared" si="0"/>
        <v>343.75</v>
      </c>
      <c r="E28" s="14"/>
      <c r="F28" s="19">
        <v>50</v>
      </c>
    </row>
    <row r="29" spans="1:6" ht="15.75" thickBot="1">
      <c r="A29" s="11" t="str">
        <f>Varaosat!A27</f>
        <v>1690-01305</v>
      </c>
      <c r="B29" s="18" t="str">
        <f>Varaosat!C27</f>
        <v>5.361.003.015</v>
      </c>
      <c r="C29" s="18">
        <f>Varaosat!D27</f>
        <v>6504</v>
      </c>
      <c r="D29" s="13">
        <f t="shared" si="0"/>
        <v>135.5</v>
      </c>
      <c r="E29" s="14">
        <v>2</v>
      </c>
      <c r="F29" s="19">
        <v>130</v>
      </c>
    </row>
    <row r="30" spans="1:6" ht="15.75" thickBot="1">
      <c r="A30" s="11" t="str">
        <f>Varaosat!A28</f>
        <v>1690-01945</v>
      </c>
      <c r="B30" s="18" t="str">
        <f>Varaosat!C28</f>
        <v>51.03101-1087 Index F</v>
      </c>
      <c r="C30" s="18">
        <f>Varaosat!D28</f>
        <v>800</v>
      </c>
      <c r="D30" s="13">
        <f t="shared" si="0"/>
        <v>16.666666666666668</v>
      </c>
      <c r="E30" s="14"/>
      <c r="F30" s="19"/>
    </row>
    <row r="31" spans="1:6" ht="15.75" thickBot="1">
      <c r="A31" s="11" t="str">
        <f>Varaosat!A29</f>
        <v>1690-01943</v>
      </c>
      <c r="B31" s="18" t="str">
        <f>Varaosat!C29</f>
        <v>51.03101-1086 Index F</v>
      </c>
      <c r="C31" s="18">
        <f>Varaosat!D29</f>
        <v>1300</v>
      </c>
      <c r="D31" s="13">
        <f t="shared" si="0"/>
        <v>27.083333333333332</v>
      </c>
      <c r="E31" s="14"/>
      <c r="F31" s="19"/>
    </row>
    <row r="32" spans="1:6" ht="15.75" thickBot="1">
      <c r="A32" s="11" t="str">
        <f>Varaosat!A30</f>
        <v>1690-01946</v>
      </c>
      <c r="B32" s="18" t="str">
        <f>Varaosat!C30</f>
        <v>51.03101-1103 Index F</v>
      </c>
      <c r="C32" s="18">
        <f>Varaosat!D30</f>
        <v>400</v>
      </c>
      <c r="D32" s="13">
        <f t="shared" si="0"/>
        <v>8.3333333333333339</v>
      </c>
      <c r="E32" s="14"/>
      <c r="F32" s="19"/>
    </row>
    <row r="33" spans="1:6" ht="15.75" thickBot="1">
      <c r="A33" s="11" t="str">
        <f>Varaosat!A31</f>
        <v>1690-01564</v>
      </c>
      <c r="B33" s="18" t="str">
        <f>Varaosat!C31</f>
        <v>51.03101-1065</v>
      </c>
      <c r="C33" s="18">
        <f>Varaosat!D31</f>
        <v>150</v>
      </c>
      <c r="D33" s="13">
        <f t="shared" si="0"/>
        <v>3.125</v>
      </c>
      <c r="E33" s="14"/>
      <c r="F33" s="19"/>
    </row>
    <row r="34" spans="1:6" ht="15.75" thickBot="1">
      <c r="A34" s="11" t="str">
        <f>Varaosat!A32</f>
        <v>1690-01821</v>
      </c>
      <c r="B34" s="18" t="str">
        <f>Varaosat!C32</f>
        <v>51.03101-1091</v>
      </c>
      <c r="C34" s="18">
        <f>Varaosat!D32</f>
        <v>150</v>
      </c>
      <c r="D34" s="13">
        <f t="shared" si="0"/>
        <v>3.125</v>
      </c>
      <c r="E34" s="14"/>
      <c r="F34" s="19">
        <v>28</v>
      </c>
    </row>
    <row r="35" spans="1:6" ht="15.75" thickBot="1">
      <c r="A35" s="11" t="str">
        <f>Varaosat!A33</f>
        <v>1690-01823</v>
      </c>
      <c r="B35" s="18" t="str">
        <f>Varaosat!C33</f>
        <v>51.03101-1093</v>
      </c>
      <c r="C35" s="18">
        <f>Varaosat!D33</f>
        <v>150</v>
      </c>
      <c r="D35" s="13">
        <f t="shared" si="0"/>
        <v>3.125</v>
      </c>
      <c r="E35" s="14"/>
      <c r="F35" s="19"/>
    </row>
    <row r="36" spans="1:6" ht="15.75" thickBot="1">
      <c r="A36" s="11" t="str">
        <f>Varaosat!A34</f>
        <v>1690-01822</v>
      </c>
      <c r="B36" s="18" t="str">
        <f>Varaosat!C34</f>
        <v>51.03101-1092</v>
      </c>
      <c r="C36" s="18">
        <f>Varaosat!D34</f>
        <v>150</v>
      </c>
      <c r="D36" s="13">
        <f t="shared" si="0"/>
        <v>3.125</v>
      </c>
      <c r="E36" s="14"/>
      <c r="F36" s="19"/>
    </row>
    <row r="37" spans="1:6" ht="15.75" thickBot="1">
      <c r="A37" s="11" t="str">
        <f>Varaosat!A35</f>
        <v>1690-01914</v>
      </c>
      <c r="B37" s="18" t="str">
        <f>Varaosat!C35</f>
        <v xml:space="preserve"> 51.03101-1119</v>
      </c>
      <c r="C37" s="18">
        <f>Varaosat!D35</f>
        <v>150</v>
      </c>
      <c r="D37" s="13">
        <f t="shared" si="0"/>
        <v>3.125</v>
      </c>
      <c r="E37" s="14"/>
      <c r="F37" s="19">
        <v>34</v>
      </c>
    </row>
    <row r="38" spans="1:6" ht="15.75" thickBot="1">
      <c r="A38" s="11" t="str">
        <f>Varaosat!A36</f>
        <v>1690-02234</v>
      </c>
      <c r="B38" s="18" t="str">
        <f>Varaosat!C36</f>
        <v>92.03101-1122</v>
      </c>
      <c r="C38" s="18">
        <f>Varaosat!D36</f>
        <v>150</v>
      </c>
      <c r="D38" s="13">
        <f t="shared" si="0"/>
        <v>3.125</v>
      </c>
      <c r="E38" s="14"/>
      <c r="F38" s="19"/>
    </row>
    <row r="39" spans="1:6" ht="15.75" thickBot="1">
      <c r="A39" s="11" t="str">
        <f>Varaosat!A37</f>
        <v>1690-02438</v>
      </c>
      <c r="B39" s="18" t="str">
        <f>Varaosat!C37</f>
        <v>51-03101-1146</v>
      </c>
      <c r="C39" s="18">
        <f>Varaosat!D37</f>
        <v>1710</v>
      </c>
      <c r="D39" s="13">
        <f t="shared" si="0"/>
        <v>35.625</v>
      </c>
      <c r="E39" s="14"/>
      <c r="F39" s="19"/>
    </row>
    <row r="40" spans="1:6" ht="15.75" thickBot="1">
      <c r="A40" s="11" t="str">
        <f>Varaosat!A38</f>
        <v>1690-02428</v>
      </c>
      <c r="B40" s="18" t="str">
        <f>Varaosat!C38</f>
        <v>51.03101-1140</v>
      </c>
      <c r="C40" s="18">
        <f>Varaosat!D38</f>
        <v>180</v>
      </c>
      <c r="D40" s="13">
        <f t="shared" si="0"/>
        <v>3.75</v>
      </c>
      <c r="E40" s="14"/>
      <c r="F40" s="19"/>
    </row>
    <row r="41" spans="1:6" ht="15.75" thickBot="1">
      <c r="A41" s="11" t="str">
        <f>Varaosat!A39</f>
        <v>1690-01830</v>
      </c>
      <c r="B41" s="18" t="str">
        <f>Varaosat!C39</f>
        <v>KX57504100159</v>
      </c>
      <c r="C41" s="18">
        <f>Varaosat!D39</f>
        <v>250</v>
      </c>
      <c r="D41" s="13">
        <f t="shared" si="0"/>
        <v>5.208333333333333</v>
      </c>
      <c r="E41" s="14"/>
      <c r="F41" s="19"/>
    </row>
    <row r="42" spans="1:6" ht="15.75" thickBot="1">
      <c r="A42" s="11" t="str">
        <f>Varaosat!A40</f>
        <v>1690-01362</v>
      </c>
      <c r="B42" s="18" t="str">
        <f>Varaosat!C40</f>
        <v>KX575 041 00120</v>
      </c>
      <c r="C42" s="18">
        <f>Varaosat!D40</f>
        <v>220</v>
      </c>
      <c r="D42" s="13">
        <f t="shared" si="0"/>
        <v>4.583333333333333</v>
      </c>
      <c r="E42" s="14"/>
      <c r="F42" s="19">
        <v>76</v>
      </c>
    </row>
    <row r="43" spans="1:6" ht="15.75" thickBot="1">
      <c r="A43" s="11" t="str">
        <f>Varaosat!A41</f>
        <v>1690-01829</v>
      </c>
      <c r="B43" s="18" t="str">
        <f>Varaosat!C41</f>
        <v>KX57504100157</v>
      </c>
      <c r="C43" s="18">
        <f>Varaosat!D41</f>
        <v>250</v>
      </c>
      <c r="D43" s="13">
        <f t="shared" si="0"/>
        <v>5.208333333333333</v>
      </c>
      <c r="E43" s="14"/>
      <c r="F43" s="19"/>
    </row>
    <row r="44" spans="1:6" ht="15.75" thickBot="1">
      <c r="A44" s="11" t="str">
        <f>Varaosat!A42</f>
        <v>1690-01361</v>
      </c>
      <c r="B44" s="18" t="str">
        <f>Varaosat!C42</f>
        <v>KX575 041 00118</v>
      </c>
      <c r="C44" s="18">
        <f>Varaosat!D42</f>
        <v>210</v>
      </c>
      <c r="D44" s="13">
        <f t="shared" si="0"/>
        <v>4.375</v>
      </c>
      <c r="E44" s="14">
        <v>12</v>
      </c>
      <c r="F44" s="19">
        <v>264</v>
      </c>
    </row>
    <row r="45" spans="1:6" ht="15.75" thickBot="1">
      <c r="A45" s="11" t="str">
        <f>Varaosat!A43</f>
        <v>1690-02213</v>
      </c>
      <c r="B45" s="18" t="str">
        <f>Varaosat!C43</f>
        <v>KX575 041 00050</v>
      </c>
      <c r="C45" s="18">
        <f>Varaosat!D43</f>
        <v>340</v>
      </c>
      <c r="D45" s="13">
        <f t="shared" si="0"/>
        <v>7.083333333333333</v>
      </c>
      <c r="E45" s="14"/>
      <c r="F45" s="19"/>
    </row>
    <row r="46" spans="1:6" ht="15.75" thickBot="1">
      <c r="A46" s="11" t="str">
        <f>Varaosat!A44</f>
        <v>1690-02214</v>
      </c>
      <c r="B46" s="18" t="str">
        <f>Varaosat!C44</f>
        <v>KX575 041 00048</v>
      </c>
      <c r="C46" s="18">
        <f>Varaosat!D44</f>
        <v>180</v>
      </c>
      <c r="D46" s="13">
        <f t="shared" si="0"/>
        <v>3.75</v>
      </c>
      <c r="E46" s="14"/>
      <c r="F46" s="19"/>
    </row>
    <row r="47" spans="1:6" ht="15.75" thickBot="1">
      <c r="A47" s="11" t="str">
        <f>Varaosat!A45</f>
        <v>1690-01158</v>
      </c>
      <c r="B47" s="18" t="str">
        <f>Varaosat!C45</f>
        <v>Index C</v>
      </c>
      <c r="C47" s="18">
        <f>Varaosat!D45</f>
        <v>858</v>
      </c>
      <c r="D47" s="13">
        <f t="shared" si="0"/>
        <v>17.875</v>
      </c>
      <c r="E47" s="14">
        <v>14</v>
      </c>
      <c r="F47" s="19">
        <v>336</v>
      </c>
    </row>
    <row r="48" spans="1:6" ht="15.75" thickBot="1">
      <c r="A48" s="11" t="str">
        <f>Varaosat!A46</f>
        <v>1690-01157</v>
      </c>
      <c r="B48" s="18" t="str">
        <f>Varaosat!C46</f>
        <v>KX 574 041 00020 Index B</v>
      </c>
      <c r="C48" s="18">
        <f>Varaosat!D46</f>
        <v>560</v>
      </c>
      <c r="D48" s="13">
        <f t="shared" si="0"/>
        <v>11.666666666666666</v>
      </c>
      <c r="E48" s="14"/>
      <c r="F48" s="19"/>
    </row>
    <row r="49" spans="1:6" ht="15.75" thickBot="1">
      <c r="A49" s="11" t="str">
        <f>Varaosat!A47</f>
        <v>1690-01156</v>
      </c>
      <c r="B49" s="18" t="str">
        <f>Varaosat!C47</f>
        <v>KX 573 041 00020 Index B</v>
      </c>
      <c r="C49" s="18">
        <f>Varaosat!D47</f>
        <v>370</v>
      </c>
      <c r="D49" s="13">
        <f t="shared" si="0"/>
        <v>7.708333333333333</v>
      </c>
      <c r="E49" s="14"/>
      <c r="F49" s="19"/>
    </row>
    <row r="50" spans="1:6" ht="15.75" thickBot="1">
      <c r="A50" s="11" t="str">
        <f>Varaosat!A48</f>
        <v>1690-02032</v>
      </c>
      <c r="B50" s="18" t="str">
        <f>Varaosat!C48</f>
        <v>0965446</v>
      </c>
      <c r="C50" s="18">
        <f>Varaosat!D48</f>
        <v>3220</v>
      </c>
      <c r="D50" s="13">
        <f t="shared" si="0"/>
        <v>67.083333333333329</v>
      </c>
      <c r="E50" s="14"/>
      <c r="F50" s="19">
        <v>64</v>
      </c>
    </row>
    <row r="51" spans="1:6" ht="15.75" thickBot="1">
      <c r="A51" s="11" t="str">
        <f>Varaosat!A49</f>
        <v>1690-01363</v>
      </c>
      <c r="B51" s="18" t="str">
        <f>Varaosat!C49</f>
        <v>405086</v>
      </c>
      <c r="C51" s="18">
        <f>Varaosat!D49</f>
        <v>9200</v>
      </c>
      <c r="D51" s="13">
        <f t="shared" si="0"/>
        <v>191.66666666666666</v>
      </c>
      <c r="E51" s="14">
        <v>10</v>
      </c>
      <c r="F51" s="19">
        <v>492</v>
      </c>
    </row>
    <row r="52" spans="1:6" ht="15.75" thickBot="1">
      <c r="A52" s="11" t="str">
        <f>Varaosat!A50</f>
        <v>1690-02241</v>
      </c>
      <c r="B52" s="18" t="str">
        <f>Varaosat!C50</f>
        <v>SE1 S/1</v>
      </c>
      <c r="C52" s="18">
        <f>Varaosat!D50</f>
        <v>1992</v>
      </c>
      <c r="D52" s="13">
        <f t="shared" si="0"/>
        <v>41.5</v>
      </c>
      <c r="E52" s="14"/>
      <c r="F52" s="19"/>
    </row>
    <row r="53" spans="1:6" ht="15.75" thickBot="1">
      <c r="A53" s="11" t="str">
        <f>Varaosat!A51</f>
        <v>1690-02152</v>
      </c>
      <c r="B53" s="18" t="str">
        <f>Varaosat!C51</f>
        <v>SE1 D/1</v>
      </c>
      <c r="C53" s="18">
        <f>Varaosat!D51</f>
        <v>20000</v>
      </c>
      <c r="D53" s="13">
        <f t="shared" si="0"/>
        <v>416.66666666666669</v>
      </c>
      <c r="E53" s="14">
        <v>12</v>
      </c>
      <c r="F53" s="19">
        <v>432</v>
      </c>
    </row>
    <row r="54" spans="1:6" ht="15.75" thickBot="1">
      <c r="A54" s="11" t="str">
        <f>Varaosat!A52</f>
        <v>1690-01541</v>
      </c>
      <c r="B54" s="18" t="str">
        <f>Varaosat!C52</f>
        <v>200</v>
      </c>
      <c r="C54" s="18">
        <f>Varaosat!D52</f>
        <v>1420</v>
      </c>
      <c r="D54" s="13">
        <f t="shared" si="0"/>
        <v>29.583333333333332</v>
      </c>
      <c r="E54" s="14"/>
      <c r="F54" s="19"/>
    </row>
    <row r="55" spans="1:6" ht="15.75" thickBot="1">
      <c r="A55" s="11" t="str">
        <f>Varaosat!A53</f>
        <v>1690-01542</v>
      </c>
      <c r="B55" s="18" t="str">
        <f>Varaosat!C53</f>
        <v>1783076 (0963473)PR920</v>
      </c>
      <c r="C55" s="18">
        <f>Varaosat!D53</f>
        <v>640</v>
      </c>
      <c r="D55" s="13">
        <f t="shared" si="0"/>
        <v>13.333333333333334</v>
      </c>
      <c r="E55" s="14"/>
      <c r="F55" s="19"/>
    </row>
    <row r="56" spans="1:6" ht="15.75" thickBot="1">
      <c r="A56" s="11" t="str">
        <f>Varaosat!A54</f>
        <v>1690-01407</v>
      </c>
      <c r="B56" s="18" t="str">
        <f>Varaosat!C54</f>
        <v>40141100</v>
      </c>
      <c r="C56" s="18">
        <f>Varaosat!D54</f>
        <v>8041</v>
      </c>
      <c r="D56" s="13">
        <f t="shared" si="0"/>
        <v>167.52083333333334</v>
      </c>
      <c r="E56" s="14">
        <v>2</v>
      </c>
      <c r="F56" s="19">
        <v>66</v>
      </c>
    </row>
    <row r="57" spans="1:6" ht="15.75" thickBot="1">
      <c r="A57" s="11" t="str">
        <f>Varaosat!A55</f>
        <v>1590-03117</v>
      </c>
      <c r="B57" s="18">
        <f>Varaosat!C55</f>
        <v>1235002</v>
      </c>
      <c r="C57" s="18">
        <f>Varaosat!D55</f>
        <v>160</v>
      </c>
      <c r="D57" s="13"/>
      <c r="E57" s="14"/>
      <c r="F57" s="19"/>
    </row>
    <row r="58" spans="1:6" ht="15.75" thickBot="1">
      <c r="A58" s="12" t="str">
        <f>Varaosat!A56</f>
        <v xml:space="preserve"> </v>
      </c>
      <c r="B58" s="20" t="str">
        <f>Varaosat!C56</f>
        <v xml:space="preserve"> </v>
      </c>
      <c r="C58" s="20" t="str">
        <f>Varaosat!D56</f>
        <v xml:space="preserve"> </v>
      </c>
      <c r="D58" s="21"/>
      <c r="E58" s="22"/>
      <c r="F58" s="23"/>
    </row>
    <row r="59" spans="1:6">
      <c r="A59" s="10"/>
      <c r="B59" s="10"/>
      <c r="C59" s="10"/>
      <c r="D59" s="10"/>
      <c r="E59" s="10"/>
      <c r="F59" s="86"/>
    </row>
    <row r="60" spans="1:6">
      <c r="A60" s="201"/>
      <c r="B60" s="201"/>
      <c r="C60" s="201"/>
      <c r="D60" s="201"/>
      <c r="E60" s="201"/>
      <c r="F60" s="201"/>
    </row>
    <row r="61" spans="1:6">
      <c r="A61" s="201"/>
      <c r="B61" s="201"/>
      <c r="C61" s="201"/>
      <c r="D61" s="201"/>
      <c r="E61" s="201"/>
      <c r="F61" s="201"/>
    </row>
  </sheetData>
  <mergeCells count="3">
    <mergeCell ref="A2:C2"/>
    <mergeCell ref="A60:B61"/>
    <mergeCell ref="C60:F61"/>
  </mergeCells>
  <pageMargins left="0.7" right="0.7" top="0.75" bottom="0.75" header="0.3" footer="0.3"/>
  <pageSetup paperSize="9" orientation="portrait" horizontalDpi="4294967292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ubtotal2">
                <anchor moveWithCells="1" sizeWithCells="1">
                  <from>
                    <xdr:col>6</xdr:col>
                    <xdr:colOff>600075</xdr:colOff>
                    <xdr:row>2</xdr:row>
                    <xdr:rowOff>0</xdr:rowOff>
                  </from>
                  <to>
                    <xdr:col>9</xdr:col>
                    <xdr:colOff>19050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tyhja2">
                <anchor moveWithCells="1" sizeWithCells="1">
                  <from>
                    <xdr:col>7</xdr:col>
                    <xdr:colOff>28575</xdr:colOff>
                    <xdr:row>3</xdr:row>
                    <xdr:rowOff>171450</xdr:rowOff>
                  </from>
                  <to>
                    <xdr:col>9</xdr:col>
                    <xdr:colOff>66675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palkka2">
                <anchor moveWithCells="1" sizeWithCells="1">
                  <from>
                    <xdr:col>9</xdr:col>
                    <xdr:colOff>590550</xdr:colOff>
                    <xdr:row>1</xdr:row>
                    <xdr:rowOff>219075</xdr:rowOff>
                  </from>
                  <to>
                    <xdr:col>12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49C82-CB84-44AF-BE8F-77F3DD602E87}">
  <sheetPr codeName="Taul36"/>
  <dimension ref="A1:G61"/>
  <sheetViews>
    <sheetView showZeros="0" topLeftCell="A3" workbookViewId="0">
      <selection activeCell="G4" sqref="G4"/>
    </sheetView>
  </sheetViews>
  <sheetFormatPr defaultRowHeight="15"/>
  <cols>
    <col min="1" max="1" width="10.85546875" customWidth="1"/>
    <col min="2" max="2" width="19.28515625" customWidth="1"/>
    <col min="3" max="3" width="12.140625" customWidth="1"/>
    <col min="4" max="4" width="15.5703125" customWidth="1"/>
    <col min="5" max="5" width="11.7109375" customWidth="1"/>
    <col min="6" max="6" width="14.85546875" customWidth="1"/>
  </cols>
  <sheetData>
    <row r="1" spans="1:7" ht="15.75" thickBot="1"/>
    <row r="2" spans="1:7" ht="21" thickBot="1">
      <c r="A2" s="202" t="s">
        <v>158</v>
      </c>
      <c r="B2" s="204"/>
      <c r="C2" s="204"/>
      <c r="D2" s="16" t="s">
        <v>254</v>
      </c>
      <c r="E2" s="15"/>
      <c r="F2" s="17"/>
    </row>
    <row r="3" spans="1:7" ht="30.75" thickBot="1">
      <c r="A3" s="87" t="s">
        <v>310</v>
      </c>
      <c r="B3" s="93" t="s">
        <v>1</v>
      </c>
      <c r="C3" s="92" t="s">
        <v>157</v>
      </c>
      <c r="D3" s="90" t="s">
        <v>309</v>
      </c>
      <c r="E3" s="88" t="s">
        <v>159</v>
      </c>
      <c r="F3" s="89" t="s">
        <v>160</v>
      </c>
    </row>
    <row r="4" spans="1:7" ht="15.75" thickBot="1">
      <c r="A4" s="11" t="str">
        <f>Varaosat!A2</f>
        <v>1590-02716</v>
      </c>
      <c r="B4" s="91" t="str">
        <f>Varaosat!C2</f>
        <v>628DA1003004C</v>
      </c>
      <c r="C4" s="91">
        <f>Varaosat!D2</f>
        <v>9750</v>
      </c>
      <c r="D4" s="13">
        <f>ROUND(C4/12,0)</f>
        <v>813</v>
      </c>
      <c r="E4" s="14">
        <f>SUM('Puolitotaal 1:Puolitotaal 2'!E4)</f>
        <v>0</v>
      </c>
      <c r="F4" s="14">
        <f>SUM('Puolitotaal 1:Puolitotaal 2'!F4)</f>
        <v>364</v>
      </c>
      <c r="G4" s="98"/>
    </row>
    <row r="5" spans="1:7" ht="15.75" thickBot="1">
      <c r="A5" s="11" t="str">
        <f>Varaosat!A3</f>
        <v>1590-01700</v>
      </c>
      <c r="B5" s="18" t="str">
        <f>Varaosat!C3</f>
        <v>4925774</v>
      </c>
      <c r="C5" s="18">
        <f>Varaosat!D3</f>
        <v>4464</v>
      </c>
      <c r="D5" s="13">
        <f t="shared" ref="D5:D57" si="0">ROUND(C5/12,0)</f>
        <v>372</v>
      </c>
      <c r="E5" s="14">
        <f>SUM('Puolitotaal 1:Puolitotaal 2'!E5)</f>
        <v>8</v>
      </c>
      <c r="F5" s="14">
        <f>SUM('Puolitotaal 1:Puolitotaal 2'!F5)</f>
        <v>428</v>
      </c>
    </row>
    <row r="6" spans="1:7" ht="15.75" thickBot="1">
      <c r="A6" s="11" t="str">
        <f>Varaosat!A4</f>
        <v>1590-02551</v>
      </c>
      <c r="B6" s="18" t="str">
        <f>Varaosat!C4</f>
        <v>3691251</v>
      </c>
      <c r="C6" s="18">
        <f>Varaosat!D4</f>
        <v>5760</v>
      </c>
      <c r="D6" s="13">
        <f t="shared" si="0"/>
        <v>480</v>
      </c>
      <c r="E6" s="14">
        <f>SUM('Puolitotaal 1:Puolitotaal 2'!E6)</f>
        <v>0</v>
      </c>
      <c r="F6" s="14">
        <f>SUM('Puolitotaal 1:Puolitotaal 2'!F6)</f>
        <v>0</v>
      </c>
    </row>
    <row r="7" spans="1:7" ht="15.75" thickBot="1">
      <c r="A7" s="11" t="str">
        <f>Varaosat!A5</f>
        <v>1690-02260</v>
      </c>
      <c r="B7" s="18" t="str">
        <f>Varaosat!C5</f>
        <v>0965956</v>
      </c>
      <c r="C7" s="18">
        <f>Varaosat!D5</f>
        <v>1500</v>
      </c>
      <c r="D7" s="13">
        <f t="shared" si="0"/>
        <v>125</v>
      </c>
      <c r="E7" s="14">
        <f>SUM('Puolitotaal 1:Puolitotaal 2'!E7)</f>
        <v>6</v>
      </c>
      <c r="F7" s="14">
        <f>SUM('Puolitotaal 1:Puolitotaal 2'!F7)</f>
        <v>1158</v>
      </c>
    </row>
    <row r="8" spans="1:7" ht="15.75" thickBot="1">
      <c r="A8" s="11" t="str">
        <f>Varaosat!A6</f>
        <v>1690-01617</v>
      </c>
      <c r="B8" s="18" t="str">
        <f>Varaosat!C6</f>
        <v>MDDC23511352(353)</v>
      </c>
      <c r="C8" s="18">
        <f>Varaosat!D6</f>
        <v>200</v>
      </c>
      <c r="D8" s="13">
        <f t="shared" si="0"/>
        <v>17</v>
      </c>
      <c r="E8" s="14">
        <f>SUM('Puolitotaal 1:Puolitotaal 2'!E8)</f>
        <v>0</v>
      </c>
      <c r="F8" s="14">
        <f>SUM('Puolitotaal 1:Puolitotaal 2'!F8)</f>
        <v>0</v>
      </c>
    </row>
    <row r="9" spans="1:7" ht="15.75" thickBot="1">
      <c r="A9" s="11" t="str">
        <f>Varaosat!A7</f>
        <v>1690-01136</v>
      </c>
      <c r="B9" s="18" t="str">
        <f>Varaosat!C7</f>
        <v>MDDC08929620</v>
      </c>
      <c r="C9" s="18">
        <f>Varaosat!D7</f>
        <v>3036</v>
      </c>
      <c r="D9" s="13">
        <f t="shared" si="0"/>
        <v>253</v>
      </c>
      <c r="E9" s="14">
        <f>SUM('Puolitotaal 1:Puolitotaal 2'!E9)</f>
        <v>36</v>
      </c>
      <c r="F9" s="14">
        <f>SUM('Puolitotaal 1:Puolitotaal 2'!F9)</f>
        <v>0</v>
      </c>
    </row>
    <row r="10" spans="1:7" ht="15.75" thickBot="1">
      <c r="A10" s="11" t="str">
        <f>Varaosat!A8</f>
        <v>1690-01500</v>
      </c>
      <c r="B10" s="18" t="str">
        <f>Varaosat!C8</f>
        <v>MDDC23534748</v>
      </c>
      <c r="C10" s="18">
        <f>Varaosat!D8</f>
        <v>5292</v>
      </c>
      <c r="D10" s="13">
        <f t="shared" si="0"/>
        <v>441</v>
      </c>
      <c r="E10" s="14">
        <f>SUM('Puolitotaal 1:Puolitotaal 2'!E10)</f>
        <v>1.7142857142857142</v>
      </c>
      <c r="F10" s="14">
        <f>SUM('Puolitotaal 1:Puolitotaal 2'!F10)</f>
        <v>0</v>
      </c>
    </row>
    <row r="11" spans="1:7" ht="15.75" thickBot="1">
      <c r="A11" s="11" t="str">
        <f>Varaosat!A9</f>
        <v>1590-02532</v>
      </c>
      <c r="B11" s="18" t="str">
        <f>Varaosat!C9</f>
        <v>0451 5001R</v>
      </c>
      <c r="C11" s="18">
        <f>Varaosat!D9</f>
        <v>15130</v>
      </c>
      <c r="D11" s="13">
        <f t="shared" si="0"/>
        <v>1261</v>
      </c>
      <c r="E11" s="14">
        <f>SUM('Puolitotaal 1:Puolitotaal 2'!E11)</f>
        <v>210</v>
      </c>
      <c r="F11" s="14">
        <f>SUM('Puolitotaal 1:Puolitotaal 2'!F11)</f>
        <v>3660</v>
      </c>
    </row>
    <row r="12" spans="1:7" ht="15.75" thickBot="1">
      <c r="A12" s="11" t="str">
        <f>Varaosat!A10</f>
        <v>1590-02177</v>
      </c>
      <c r="B12" s="18" t="str">
        <f>Varaosat!C10</f>
        <v>04510150R</v>
      </c>
      <c r="C12" s="18">
        <f>Varaosat!D10</f>
        <v>11240</v>
      </c>
      <c r="D12" s="13">
        <f t="shared" si="0"/>
        <v>937</v>
      </c>
      <c r="E12" s="14">
        <f>SUM('Puolitotaal 1:Puolitotaal 2'!E12)</f>
        <v>88</v>
      </c>
      <c r="F12" s="14">
        <f>SUM('Puolitotaal 1:Puolitotaal 2'!F12)</f>
        <v>492</v>
      </c>
    </row>
    <row r="13" spans="1:7" ht="15.75" thickBot="1">
      <c r="A13" s="11" t="str">
        <f>Varaosat!A11</f>
        <v>1590-02491</v>
      </c>
      <c r="B13" s="18" t="str">
        <f>Varaosat!C11</f>
        <v>0451 2980 RY</v>
      </c>
      <c r="C13" s="18">
        <f>Varaosat!D11</f>
        <v>1355</v>
      </c>
      <c r="D13" s="13">
        <f t="shared" si="0"/>
        <v>113</v>
      </c>
      <c r="E13" s="14">
        <f>SUM('Puolitotaal 1:Puolitotaal 2'!E13)</f>
        <v>0</v>
      </c>
      <c r="F13" s="14">
        <f>SUM('Puolitotaal 1:Puolitotaal 2'!F13)</f>
        <v>516</v>
      </c>
    </row>
    <row r="14" spans="1:7" ht="15.75" thickBot="1">
      <c r="A14" s="11" t="str">
        <f>Varaosat!A12</f>
        <v>1590-02857</v>
      </c>
      <c r="B14" s="18" t="str">
        <f>Varaosat!C12</f>
        <v>04480534</v>
      </c>
      <c r="C14" s="18">
        <f>Varaosat!D12</f>
        <v>500</v>
      </c>
      <c r="D14" s="13">
        <f t="shared" si="0"/>
        <v>42</v>
      </c>
      <c r="E14" s="14">
        <f>SUM('Puolitotaal 1:Puolitotaal 2'!E14)</f>
        <v>0</v>
      </c>
      <c r="F14" s="14">
        <f>SUM('Puolitotaal 1:Puolitotaal 2'!F14)</f>
        <v>0</v>
      </c>
    </row>
    <row r="15" spans="1:7" ht="15.75" thickBot="1">
      <c r="A15" s="11" t="str">
        <f>Varaosat!A13</f>
        <v>1690-01404</v>
      </c>
      <c r="B15" s="18">
        <f>Varaosat!C13</f>
        <v>5801578283</v>
      </c>
      <c r="C15" s="18">
        <f>Varaosat!D13</f>
        <v>120</v>
      </c>
      <c r="D15" s="13">
        <f t="shared" si="0"/>
        <v>10</v>
      </c>
      <c r="E15" s="14">
        <f>SUM('Puolitotaal 1:Puolitotaal 2'!E15)</f>
        <v>0</v>
      </c>
      <c r="F15" s="14">
        <f>SUM('Puolitotaal 1:Puolitotaal 2'!F15)</f>
        <v>0</v>
      </c>
    </row>
    <row r="16" spans="1:7" ht="15.75" thickBot="1">
      <c r="A16" s="11" t="str">
        <f>Varaosat!A14</f>
        <v>1690-01429</v>
      </c>
      <c r="B16" s="18">
        <f>Varaosat!C14</f>
        <v>5801620202</v>
      </c>
      <c r="C16" s="18">
        <f>Varaosat!D14</f>
        <v>1200</v>
      </c>
      <c r="D16" s="13">
        <f t="shared" si="0"/>
        <v>100</v>
      </c>
      <c r="E16" s="14">
        <f>SUM('Puolitotaal 1:Puolitotaal 2'!E16)</f>
        <v>0</v>
      </c>
      <c r="F16" s="14">
        <f>SUM('Puolitotaal 1:Puolitotaal 2'!F16)</f>
        <v>168</v>
      </c>
    </row>
    <row r="17" spans="1:6" ht="15.75" thickBot="1">
      <c r="A17" s="11" t="str">
        <f>Varaosat!A15</f>
        <v>1690-01970</v>
      </c>
      <c r="B17" s="18" t="str">
        <f>Varaosat!C15</f>
        <v>5801922900</v>
      </c>
      <c r="C17" s="18">
        <f>Varaosat!D15</f>
        <v>3000</v>
      </c>
      <c r="D17" s="13">
        <f t="shared" si="0"/>
        <v>250</v>
      </c>
      <c r="E17" s="14">
        <f>SUM('Puolitotaal 1:Puolitotaal 2'!E17)</f>
        <v>0</v>
      </c>
      <c r="F17" s="14">
        <f>SUM('Puolitotaal 1:Puolitotaal 2'!F17)</f>
        <v>0</v>
      </c>
    </row>
    <row r="18" spans="1:6" ht="15.75" thickBot="1">
      <c r="A18" s="11" t="str">
        <f>Varaosat!A16</f>
        <v>1690-01433</v>
      </c>
      <c r="B18" s="18">
        <f>Varaosat!C16</f>
        <v>5801636993</v>
      </c>
      <c r="C18" s="18">
        <f>Varaosat!D16</f>
        <v>1200</v>
      </c>
      <c r="D18" s="13">
        <f t="shared" si="0"/>
        <v>100</v>
      </c>
      <c r="E18" s="14">
        <f>SUM('Puolitotaal 1:Puolitotaal 2'!E18)</f>
        <v>0</v>
      </c>
      <c r="F18" s="14">
        <f>SUM('Puolitotaal 1:Puolitotaal 2'!F18)</f>
        <v>0</v>
      </c>
    </row>
    <row r="19" spans="1:6" ht="15.75" thickBot="1">
      <c r="A19" s="11" t="str">
        <f>Varaosat!A17</f>
        <v>1690-01537</v>
      </c>
      <c r="B19" s="18">
        <f>Varaosat!C17</f>
        <v>5801654521</v>
      </c>
      <c r="C19" s="18">
        <f>Varaosat!D17</f>
        <v>3000</v>
      </c>
      <c r="D19" s="13">
        <f t="shared" si="0"/>
        <v>250</v>
      </c>
      <c r="E19" s="14">
        <f>SUM('Puolitotaal 1:Puolitotaal 2'!E19)</f>
        <v>0</v>
      </c>
      <c r="F19" s="14">
        <f>SUM('Puolitotaal 1:Puolitotaal 2'!F19)</f>
        <v>0</v>
      </c>
    </row>
    <row r="20" spans="1:6" ht="15.75" thickBot="1">
      <c r="A20" s="11" t="str">
        <f>Varaosat!A18</f>
        <v>1690-02289</v>
      </c>
      <c r="B20" s="18">
        <f>Varaosat!C18</f>
        <v>5802168275</v>
      </c>
      <c r="C20" s="18">
        <f>Varaosat!D18</f>
        <v>1310</v>
      </c>
      <c r="D20" s="13">
        <f t="shared" si="0"/>
        <v>109</v>
      </c>
      <c r="E20" s="14">
        <f>SUM('Puolitotaal 1:Puolitotaal 2'!E20)</f>
        <v>62</v>
      </c>
      <c r="F20" s="14">
        <f>SUM('Puolitotaal 1:Puolitotaal 2'!F20)</f>
        <v>1058</v>
      </c>
    </row>
    <row r="21" spans="1:6" ht="15.75" thickBot="1">
      <c r="A21" s="11" t="str">
        <f>Varaosat!A19</f>
        <v>1690-01484</v>
      </c>
      <c r="B21" s="18">
        <f>Varaosat!C19</f>
        <v>504190001</v>
      </c>
      <c r="C21" s="18">
        <f>Varaosat!D19</f>
        <v>3000</v>
      </c>
      <c r="D21" s="13">
        <f t="shared" si="0"/>
        <v>250</v>
      </c>
      <c r="E21" s="14">
        <f>SUM('Puolitotaal 1:Puolitotaal 2'!E21)</f>
        <v>20</v>
      </c>
      <c r="F21" s="14">
        <f>SUM('Puolitotaal 1:Puolitotaal 2'!F21)</f>
        <v>634</v>
      </c>
    </row>
    <row r="22" spans="1:6" ht="15.75" thickBot="1">
      <c r="A22" s="11" t="str">
        <f>Varaosat!A20</f>
        <v>1590-02652</v>
      </c>
      <c r="B22" s="18" t="str">
        <f>Varaosat!C20</f>
        <v>RFGC46 6090</v>
      </c>
      <c r="C22" s="18">
        <f>Varaosat!D20</f>
        <v>6205</v>
      </c>
      <c r="D22" s="13">
        <f t="shared" si="0"/>
        <v>517</v>
      </c>
      <c r="E22" s="14">
        <f>SUM('Puolitotaal 1:Puolitotaal 2'!E22)</f>
        <v>0</v>
      </c>
      <c r="F22" s="14">
        <f>SUM('Puolitotaal 1:Puolitotaal 2'!F22)</f>
        <v>0</v>
      </c>
    </row>
    <row r="23" spans="1:6" ht="15.75" thickBot="1">
      <c r="A23" s="11" t="str">
        <f>Varaosat!A21</f>
        <v>1690-01144</v>
      </c>
      <c r="B23" s="18" t="str">
        <f>Varaosat!C21</f>
        <v>R525711</v>
      </c>
      <c r="C23" s="18">
        <f>Varaosat!D21</f>
        <v>2916</v>
      </c>
      <c r="D23" s="13">
        <f t="shared" si="0"/>
        <v>243</v>
      </c>
      <c r="E23" s="14">
        <f>SUM('Puolitotaal 1:Puolitotaal 2'!E23)</f>
        <v>56</v>
      </c>
      <c r="F23" s="14">
        <f>SUM('Puolitotaal 1:Puolitotaal 2'!F23)</f>
        <v>618</v>
      </c>
    </row>
    <row r="24" spans="1:6" ht="15.75" thickBot="1">
      <c r="A24" s="11" t="str">
        <f>Varaosat!A22</f>
        <v>1690-01376</v>
      </c>
      <c r="B24" s="18" t="str">
        <f>Varaosat!C22</f>
        <v>R528319</v>
      </c>
      <c r="C24" s="18">
        <f>Varaosat!D22</f>
        <v>6300</v>
      </c>
      <c r="D24" s="13">
        <f t="shared" si="0"/>
        <v>525</v>
      </c>
      <c r="E24" s="14">
        <f>SUM('Puolitotaal 1:Puolitotaal 2'!E24)</f>
        <v>4</v>
      </c>
      <c r="F24" s="14">
        <f>SUM('Puolitotaal 1:Puolitotaal 2'!F24)</f>
        <v>312</v>
      </c>
    </row>
    <row r="25" spans="1:6" ht="15.75" thickBot="1">
      <c r="A25" s="11" t="str">
        <f>Varaosat!A23</f>
        <v>1690-01672</v>
      </c>
      <c r="B25" s="18" t="str">
        <f>Varaosat!C23</f>
        <v>R525583</v>
      </c>
      <c r="C25" s="18">
        <f>Varaosat!D23</f>
        <v>27900</v>
      </c>
      <c r="D25" s="13">
        <f t="shared" si="0"/>
        <v>2325</v>
      </c>
      <c r="E25" s="14">
        <f>SUM('Puolitotaal 1:Puolitotaal 2'!E25)</f>
        <v>4</v>
      </c>
      <c r="F25" s="14">
        <f>SUM('Puolitotaal 1:Puolitotaal 2'!F25)</f>
        <v>280</v>
      </c>
    </row>
    <row r="26" spans="1:6" ht="15.75" thickBot="1">
      <c r="A26" s="11" t="str">
        <f>Varaosat!A24</f>
        <v>1690-02092</v>
      </c>
      <c r="B26" s="18" t="str">
        <f>Varaosat!C24</f>
        <v>R555150</v>
      </c>
      <c r="C26" s="18">
        <f>Varaosat!D24</f>
        <v>226</v>
      </c>
      <c r="D26" s="13">
        <f t="shared" si="0"/>
        <v>19</v>
      </c>
      <c r="E26" s="14">
        <f>SUM('Puolitotaal 1:Puolitotaal 2'!E26)</f>
        <v>0</v>
      </c>
      <c r="F26" s="14">
        <f>SUM('Puolitotaal 1:Puolitotaal 2'!F26)</f>
        <v>0</v>
      </c>
    </row>
    <row r="27" spans="1:6" ht="15.75" thickBot="1">
      <c r="A27" s="11" t="str">
        <f>Varaosat!A25</f>
        <v>1590-02834</v>
      </c>
      <c r="B27" s="18">
        <f>Varaosat!C25</f>
        <v>11427387</v>
      </c>
      <c r="C27" s="18">
        <f>Varaosat!D25</f>
        <v>1150</v>
      </c>
      <c r="D27" s="13">
        <f t="shared" si="0"/>
        <v>96</v>
      </c>
      <c r="E27" s="14">
        <f>SUM('Puolitotaal 1:Puolitotaal 2'!E27)</f>
        <v>0</v>
      </c>
      <c r="F27" s="14">
        <f>SUM('Puolitotaal 1:Puolitotaal 2'!F27)</f>
        <v>0</v>
      </c>
    </row>
    <row r="28" spans="1:6" ht="15.75" thickBot="1">
      <c r="A28" s="11" t="str">
        <f>Varaosat!A26</f>
        <v>1690-01304</v>
      </c>
      <c r="B28" s="18" t="str">
        <f>Varaosat!C26</f>
        <v>5340.1003015</v>
      </c>
      <c r="C28" s="18">
        <f>Varaosat!D26</f>
        <v>16500</v>
      </c>
      <c r="D28" s="13">
        <f t="shared" si="0"/>
        <v>1375</v>
      </c>
      <c r="E28" s="14">
        <f>SUM('Puolitotaal 1:Puolitotaal 2'!E28)</f>
        <v>0</v>
      </c>
      <c r="F28" s="14">
        <f>SUM('Puolitotaal 1:Puolitotaal 2'!F28)</f>
        <v>150</v>
      </c>
    </row>
    <row r="29" spans="1:6" ht="15.75" thickBot="1">
      <c r="A29" s="11" t="str">
        <f>Varaosat!A27</f>
        <v>1690-01305</v>
      </c>
      <c r="B29" s="18" t="str">
        <f>Varaosat!C27</f>
        <v>5.361.003.015</v>
      </c>
      <c r="C29" s="18">
        <f>Varaosat!D27</f>
        <v>6504</v>
      </c>
      <c r="D29" s="13">
        <f t="shared" si="0"/>
        <v>542</v>
      </c>
      <c r="E29" s="14">
        <f>SUM('Puolitotaal 1:Puolitotaal 2'!E29)</f>
        <v>4</v>
      </c>
      <c r="F29" s="14">
        <f>SUM('Puolitotaal 1:Puolitotaal 2'!F29)</f>
        <v>260</v>
      </c>
    </row>
    <row r="30" spans="1:6" ht="15.75" thickBot="1">
      <c r="A30" s="11" t="str">
        <f>Varaosat!A28</f>
        <v>1690-01945</v>
      </c>
      <c r="B30" s="18" t="str">
        <f>Varaosat!C28</f>
        <v>51.03101-1087 Index F</v>
      </c>
      <c r="C30" s="18">
        <f>Varaosat!D28</f>
        <v>800</v>
      </c>
      <c r="D30" s="13">
        <f t="shared" si="0"/>
        <v>67</v>
      </c>
      <c r="E30" s="14">
        <f>SUM('Puolitotaal 1:Puolitotaal 2'!E30)</f>
        <v>0</v>
      </c>
      <c r="F30" s="14">
        <f>SUM('Puolitotaal 1:Puolitotaal 2'!F30)</f>
        <v>0</v>
      </c>
    </row>
    <row r="31" spans="1:6" ht="15.75" thickBot="1">
      <c r="A31" s="11" t="str">
        <f>Varaosat!A29</f>
        <v>1690-01943</v>
      </c>
      <c r="B31" s="18" t="str">
        <f>Varaosat!C29</f>
        <v>51.03101-1086 Index F</v>
      </c>
      <c r="C31" s="18">
        <f>Varaosat!D29</f>
        <v>1300</v>
      </c>
      <c r="D31" s="13">
        <f t="shared" si="0"/>
        <v>108</v>
      </c>
      <c r="E31" s="14">
        <f>SUM('Puolitotaal 1:Puolitotaal 2'!E31)</f>
        <v>0</v>
      </c>
      <c r="F31" s="14">
        <f>SUM('Puolitotaal 1:Puolitotaal 2'!F31)</f>
        <v>0</v>
      </c>
    </row>
    <row r="32" spans="1:6" ht="15.75" thickBot="1">
      <c r="A32" s="11" t="str">
        <f>Varaosat!A30</f>
        <v>1690-01946</v>
      </c>
      <c r="B32" s="18" t="str">
        <f>Varaosat!C30</f>
        <v>51.03101-1103 Index F</v>
      </c>
      <c r="C32" s="18">
        <f>Varaosat!D30</f>
        <v>400</v>
      </c>
      <c r="D32" s="13">
        <f t="shared" si="0"/>
        <v>33</v>
      </c>
      <c r="E32" s="14">
        <f>SUM('Puolitotaal 1:Puolitotaal 2'!E32)</f>
        <v>0</v>
      </c>
      <c r="F32" s="14">
        <f>SUM('Puolitotaal 1:Puolitotaal 2'!F32)</f>
        <v>0</v>
      </c>
    </row>
    <row r="33" spans="1:6" ht="15.75" thickBot="1">
      <c r="A33" s="11" t="str">
        <f>Varaosat!A31</f>
        <v>1690-01564</v>
      </c>
      <c r="B33" s="18" t="str">
        <f>Varaosat!C31</f>
        <v>51.03101-1065</v>
      </c>
      <c r="C33" s="18">
        <f>Varaosat!D31</f>
        <v>150</v>
      </c>
      <c r="D33" s="13">
        <f t="shared" si="0"/>
        <v>13</v>
      </c>
      <c r="E33" s="14">
        <f>SUM('Puolitotaal 1:Puolitotaal 2'!E33)</f>
        <v>0</v>
      </c>
      <c r="F33" s="14">
        <f>SUM('Puolitotaal 1:Puolitotaal 2'!F33)</f>
        <v>0</v>
      </c>
    </row>
    <row r="34" spans="1:6" ht="15.75" thickBot="1">
      <c r="A34" s="11" t="str">
        <f>Varaosat!A32</f>
        <v>1690-01821</v>
      </c>
      <c r="B34" s="18" t="str">
        <f>Varaosat!C32</f>
        <v>51.03101-1091</v>
      </c>
      <c r="C34" s="18">
        <f>Varaosat!D32</f>
        <v>150</v>
      </c>
      <c r="D34" s="13">
        <f t="shared" si="0"/>
        <v>13</v>
      </c>
      <c r="E34" s="14">
        <f>SUM('Puolitotaal 1:Puolitotaal 2'!E34)</f>
        <v>0</v>
      </c>
      <c r="F34" s="14">
        <f>SUM('Puolitotaal 1:Puolitotaal 2'!F34)</f>
        <v>56</v>
      </c>
    </row>
    <row r="35" spans="1:6" ht="15.75" thickBot="1">
      <c r="A35" s="11" t="str">
        <f>Varaosat!A33</f>
        <v>1690-01823</v>
      </c>
      <c r="B35" s="18" t="str">
        <f>Varaosat!C33</f>
        <v>51.03101-1093</v>
      </c>
      <c r="C35" s="18">
        <f>Varaosat!D33</f>
        <v>150</v>
      </c>
      <c r="D35" s="13">
        <f t="shared" si="0"/>
        <v>13</v>
      </c>
      <c r="E35" s="14">
        <f>SUM('Puolitotaal 1:Puolitotaal 2'!E35)</f>
        <v>0</v>
      </c>
      <c r="F35" s="14">
        <f>SUM('Puolitotaal 1:Puolitotaal 2'!F35)</f>
        <v>0</v>
      </c>
    </row>
    <row r="36" spans="1:6" ht="15.75" thickBot="1">
      <c r="A36" s="11" t="str">
        <f>Varaosat!A34</f>
        <v>1690-01822</v>
      </c>
      <c r="B36" s="18" t="str">
        <f>Varaosat!C34</f>
        <v>51.03101-1092</v>
      </c>
      <c r="C36" s="18">
        <f>Varaosat!D34</f>
        <v>150</v>
      </c>
      <c r="D36" s="13">
        <f t="shared" si="0"/>
        <v>13</v>
      </c>
      <c r="E36" s="14">
        <f>SUM('Puolitotaal 1:Puolitotaal 2'!E36)</f>
        <v>0</v>
      </c>
      <c r="F36" s="14">
        <f>SUM('Puolitotaal 1:Puolitotaal 2'!F36)</f>
        <v>0</v>
      </c>
    </row>
    <row r="37" spans="1:6" ht="15.75" thickBot="1">
      <c r="A37" s="11" t="str">
        <f>Varaosat!A35</f>
        <v>1690-01914</v>
      </c>
      <c r="B37" s="18" t="str">
        <f>Varaosat!C35</f>
        <v xml:space="preserve"> 51.03101-1119</v>
      </c>
      <c r="C37" s="18">
        <f>Varaosat!D35</f>
        <v>150</v>
      </c>
      <c r="D37" s="13">
        <f t="shared" si="0"/>
        <v>13</v>
      </c>
      <c r="E37" s="14">
        <f>SUM('Puolitotaal 1:Puolitotaal 2'!E37)</f>
        <v>0</v>
      </c>
      <c r="F37" s="14">
        <f>SUM('Puolitotaal 1:Puolitotaal 2'!F37)</f>
        <v>102</v>
      </c>
    </row>
    <row r="38" spans="1:6" ht="15.75" thickBot="1">
      <c r="A38" s="11" t="str">
        <f>Varaosat!A36</f>
        <v>1690-02234</v>
      </c>
      <c r="B38" s="18" t="str">
        <f>Varaosat!C36</f>
        <v>92.03101-1122</v>
      </c>
      <c r="C38" s="18">
        <f>Varaosat!D36</f>
        <v>150</v>
      </c>
      <c r="D38" s="13">
        <f t="shared" si="0"/>
        <v>13</v>
      </c>
      <c r="E38" s="14">
        <f>SUM('Puolitotaal 1:Puolitotaal 2'!E38)</f>
        <v>0</v>
      </c>
      <c r="F38" s="14">
        <f>SUM('Puolitotaal 1:Puolitotaal 2'!F38)</f>
        <v>0</v>
      </c>
    </row>
    <row r="39" spans="1:6" ht="15.75" thickBot="1">
      <c r="A39" s="11" t="str">
        <f>Varaosat!A37</f>
        <v>1690-02438</v>
      </c>
      <c r="B39" s="18" t="str">
        <f>Varaosat!C37</f>
        <v>51-03101-1146</v>
      </c>
      <c r="C39" s="18">
        <f>Varaosat!D37</f>
        <v>1710</v>
      </c>
      <c r="D39" s="13">
        <f t="shared" si="0"/>
        <v>143</v>
      </c>
      <c r="E39" s="14">
        <f>SUM('Puolitotaal 1:Puolitotaal 2'!E39)</f>
        <v>0</v>
      </c>
      <c r="F39" s="14">
        <f>SUM('Puolitotaal 1:Puolitotaal 2'!F39)</f>
        <v>0</v>
      </c>
    </row>
    <row r="40" spans="1:6" ht="15.75" thickBot="1">
      <c r="A40" s="11" t="str">
        <f>Varaosat!A38</f>
        <v>1690-02428</v>
      </c>
      <c r="B40" s="18" t="str">
        <f>Varaosat!C38</f>
        <v>51.03101-1140</v>
      </c>
      <c r="C40" s="18">
        <f>Varaosat!D38</f>
        <v>180</v>
      </c>
      <c r="D40" s="13">
        <f t="shared" si="0"/>
        <v>15</v>
      </c>
      <c r="E40" s="14">
        <f>SUM('Puolitotaal 1:Puolitotaal 2'!E40)</f>
        <v>0</v>
      </c>
      <c r="F40" s="14">
        <f>SUM('Puolitotaal 1:Puolitotaal 2'!F40)</f>
        <v>0</v>
      </c>
    </row>
    <row r="41" spans="1:6" ht="15.75" thickBot="1">
      <c r="A41" s="11" t="str">
        <f>Varaosat!A39</f>
        <v>1690-01830</v>
      </c>
      <c r="B41" s="18" t="str">
        <f>Varaosat!C39</f>
        <v>KX57504100159</v>
      </c>
      <c r="C41" s="18">
        <f>Varaosat!D39</f>
        <v>250</v>
      </c>
      <c r="D41" s="13">
        <f t="shared" si="0"/>
        <v>21</v>
      </c>
      <c r="E41" s="14">
        <f>SUM('Puolitotaal 1:Puolitotaal 2'!E41)</f>
        <v>0</v>
      </c>
      <c r="F41" s="14">
        <f>SUM('Puolitotaal 1:Puolitotaal 2'!F41)</f>
        <v>0</v>
      </c>
    </row>
    <row r="42" spans="1:6" ht="15.75" thickBot="1">
      <c r="A42" s="11" t="str">
        <f>Varaosat!A40</f>
        <v>1690-01362</v>
      </c>
      <c r="B42" s="18" t="str">
        <f>Varaosat!C40</f>
        <v>KX575 041 00120</v>
      </c>
      <c r="C42" s="18">
        <f>Varaosat!D40</f>
        <v>220</v>
      </c>
      <c r="D42" s="13">
        <f t="shared" si="0"/>
        <v>18</v>
      </c>
      <c r="E42" s="14">
        <f>SUM('Puolitotaal 1:Puolitotaal 2'!E42)</f>
        <v>0</v>
      </c>
      <c r="F42" s="14">
        <f>SUM('Puolitotaal 1:Puolitotaal 2'!F42)</f>
        <v>152</v>
      </c>
    </row>
    <row r="43" spans="1:6" ht="15.75" thickBot="1">
      <c r="A43" s="11" t="str">
        <f>Varaosat!A41</f>
        <v>1690-01829</v>
      </c>
      <c r="B43" s="18" t="str">
        <f>Varaosat!C41</f>
        <v>KX57504100157</v>
      </c>
      <c r="C43" s="18">
        <f>Varaosat!D41</f>
        <v>250</v>
      </c>
      <c r="D43" s="13">
        <f t="shared" si="0"/>
        <v>21</v>
      </c>
      <c r="E43" s="14">
        <f>SUM('Puolitotaal 1:Puolitotaal 2'!E43)</f>
        <v>0</v>
      </c>
      <c r="F43" s="14">
        <f>SUM('Puolitotaal 1:Puolitotaal 2'!F43)</f>
        <v>0</v>
      </c>
    </row>
    <row r="44" spans="1:6" ht="15.75" thickBot="1">
      <c r="A44" s="11" t="str">
        <f>Varaosat!A42</f>
        <v>1690-01361</v>
      </c>
      <c r="B44" s="18" t="str">
        <f>Varaosat!C42</f>
        <v>KX575 041 00118</v>
      </c>
      <c r="C44" s="18">
        <f>Varaosat!D42</f>
        <v>210</v>
      </c>
      <c r="D44" s="13">
        <f t="shared" si="0"/>
        <v>18</v>
      </c>
      <c r="E44" s="14">
        <f>SUM('Puolitotaal 1:Puolitotaal 2'!E44)</f>
        <v>36</v>
      </c>
      <c r="F44" s="14">
        <f>SUM('Puolitotaal 1:Puolitotaal 2'!F44)</f>
        <v>666</v>
      </c>
    </row>
    <row r="45" spans="1:6" ht="15.75" thickBot="1">
      <c r="A45" s="11" t="str">
        <f>Varaosat!A43</f>
        <v>1690-02213</v>
      </c>
      <c r="B45" s="18" t="str">
        <f>Varaosat!C43</f>
        <v>KX575 041 00050</v>
      </c>
      <c r="C45" s="18">
        <f>Varaosat!D43</f>
        <v>340</v>
      </c>
      <c r="D45" s="13">
        <f t="shared" si="0"/>
        <v>28</v>
      </c>
      <c r="E45" s="14">
        <f>SUM('Puolitotaal 1:Puolitotaal 2'!E45)</f>
        <v>0</v>
      </c>
      <c r="F45" s="14">
        <f>SUM('Puolitotaal 1:Puolitotaal 2'!F45)</f>
        <v>0</v>
      </c>
    </row>
    <row r="46" spans="1:6" ht="15.75" thickBot="1">
      <c r="A46" s="11" t="str">
        <f>Varaosat!A44</f>
        <v>1690-02214</v>
      </c>
      <c r="B46" s="18" t="str">
        <f>Varaosat!C44</f>
        <v>KX575 041 00048</v>
      </c>
      <c r="C46" s="18">
        <f>Varaosat!D44</f>
        <v>180</v>
      </c>
      <c r="D46" s="13">
        <f t="shared" si="0"/>
        <v>15</v>
      </c>
      <c r="E46" s="14">
        <f>SUM('Puolitotaal 1:Puolitotaal 2'!E46)</f>
        <v>0</v>
      </c>
      <c r="F46" s="14">
        <f>SUM('Puolitotaal 1:Puolitotaal 2'!F46)</f>
        <v>0</v>
      </c>
    </row>
    <row r="47" spans="1:6" ht="15.75" thickBot="1">
      <c r="A47" s="11" t="str">
        <f>Varaosat!A45</f>
        <v>1690-01158</v>
      </c>
      <c r="B47" s="18" t="str">
        <f>Varaosat!C45</f>
        <v>Index C</v>
      </c>
      <c r="C47" s="18">
        <f>Varaosat!D45</f>
        <v>858</v>
      </c>
      <c r="D47" s="13">
        <f t="shared" si="0"/>
        <v>72</v>
      </c>
      <c r="E47" s="14">
        <f>SUM('Puolitotaal 1:Puolitotaal 2'!E47)</f>
        <v>38</v>
      </c>
      <c r="F47" s="14">
        <f>SUM('Puolitotaal 1:Puolitotaal 2'!F47)</f>
        <v>876</v>
      </c>
    </row>
    <row r="48" spans="1:6" ht="15.75" thickBot="1">
      <c r="A48" s="11" t="str">
        <f>Varaosat!A46</f>
        <v>1690-01157</v>
      </c>
      <c r="B48" s="18" t="str">
        <f>Varaosat!C46</f>
        <v>KX 574 041 00020 Index B</v>
      </c>
      <c r="C48" s="18">
        <f>Varaosat!D46</f>
        <v>560</v>
      </c>
      <c r="D48" s="13">
        <f t="shared" si="0"/>
        <v>47</v>
      </c>
      <c r="E48" s="14">
        <f>SUM('Puolitotaal 1:Puolitotaal 2'!E48)</f>
        <v>0</v>
      </c>
      <c r="F48" s="14">
        <f>SUM('Puolitotaal 1:Puolitotaal 2'!F48)</f>
        <v>0</v>
      </c>
    </row>
    <row r="49" spans="1:6" ht="15.75" thickBot="1">
      <c r="A49" s="11" t="str">
        <f>Varaosat!A47</f>
        <v>1690-01156</v>
      </c>
      <c r="B49" s="18" t="str">
        <f>Varaosat!C47</f>
        <v>KX 573 041 00020 Index B</v>
      </c>
      <c r="C49" s="18">
        <f>Varaosat!D47</f>
        <v>370</v>
      </c>
      <c r="D49" s="13">
        <f t="shared" si="0"/>
        <v>31</v>
      </c>
      <c r="E49" s="14">
        <f>SUM('Puolitotaal 1:Puolitotaal 2'!E49)</f>
        <v>0</v>
      </c>
      <c r="F49" s="14">
        <f>SUM('Puolitotaal 1:Puolitotaal 2'!F49)</f>
        <v>0</v>
      </c>
    </row>
    <row r="50" spans="1:6" ht="15.75" thickBot="1">
      <c r="A50" s="11" t="str">
        <f>Varaosat!A48</f>
        <v>1690-02032</v>
      </c>
      <c r="B50" s="18" t="str">
        <f>Varaosat!C48</f>
        <v>0965446</v>
      </c>
      <c r="C50" s="18">
        <f>Varaosat!D48</f>
        <v>3220</v>
      </c>
      <c r="D50" s="13">
        <f t="shared" si="0"/>
        <v>268</v>
      </c>
      <c r="E50" s="14">
        <f>SUM('Puolitotaal 1:Puolitotaal 2'!E50)</f>
        <v>0</v>
      </c>
      <c r="F50" s="14">
        <f>SUM('Puolitotaal 1:Puolitotaal 2'!F50)</f>
        <v>180</v>
      </c>
    </row>
    <row r="51" spans="1:6" ht="15.75" thickBot="1">
      <c r="A51" s="11" t="str">
        <f>Varaosat!A49</f>
        <v>1690-01363</v>
      </c>
      <c r="B51" s="18" t="str">
        <f>Varaosat!C49</f>
        <v>405086</v>
      </c>
      <c r="C51" s="18">
        <f>Varaosat!D49</f>
        <v>9200</v>
      </c>
      <c r="D51" s="13">
        <f t="shared" si="0"/>
        <v>767</v>
      </c>
      <c r="E51" s="14">
        <f>SUM('Puolitotaal 1:Puolitotaal 2'!E51)</f>
        <v>28</v>
      </c>
      <c r="F51" s="14">
        <f>SUM('Puolitotaal 1:Puolitotaal 2'!F51)</f>
        <v>1184</v>
      </c>
    </row>
    <row r="52" spans="1:6" ht="15.75" thickBot="1">
      <c r="A52" s="11" t="str">
        <f>Varaosat!A50</f>
        <v>1690-02241</v>
      </c>
      <c r="B52" s="18" t="str">
        <f>Varaosat!C50</f>
        <v>SE1 S/1</v>
      </c>
      <c r="C52" s="18">
        <f>Varaosat!D50</f>
        <v>1992</v>
      </c>
      <c r="D52" s="13">
        <f t="shared" si="0"/>
        <v>166</v>
      </c>
      <c r="E52" s="14">
        <f>SUM('Puolitotaal 1:Puolitotaal 2'!E52)</f>
        <v>0</v>
      </c>
      <c r="F52" s="14">
        <f>SUM('Puolitotaal 1:Puolitotaal 2'!F52)</f>
        <v>0</v>
      </c>
    </row>
    <row r="53" spans="1:6" ht="15.75" thickBot="1">
      <c r="A53" s="11" t="str">
        <f>Varaosat!A51</f>
        <v>1690-02152</v>
      </c>
      <c r="B53" s="18" t="str">
        <f>Varaosat!C51</f>
        <v>SE1 D/1</v>
      </c>
      <c r="C53" s="18">
        <f>Varaosat!D51</f>
        <v>20000</v>
      </c>
      <c r="D53" s="13">
        <f t="shared" si="0"/>
        <v>1667</v>
      </c>
      <c r="E53" s="14">
        <f>SUM('Puolitotaal 1:Puolitotaal 2'!E53)</f>
        <v>25.714285714285715</v>
      </c>
      <c r="F53" s="14">
        <f>SUM('Puolitotaal 1:Puolitotaal 2'!F53)</f>
        <v>864</v>
      </c>
    </row>
    <row r="54" spans="1:6" ht="15.75" thickBot="1">
      <c r="A54" s="11" t="str">
        <f>Varaosat!A52</f>
        <v>1690-01541</v>
      </c>
      <c r="B54" s="18" t="str">
        <f>Varaosat!C52</f>
        <v>200</v>
      </c>
      <c r="C54" s="18">
        <f>Varaosat!D52</f>
        <v>1420</v>
      </c>
      <c r="D54" s="13">
        <f t="shared" si="0"/>
        <v>118</v>
      </c>
      <c r="E54" s="14">
        <f>SUM('Puolitotaal 1:Puolitotaal 2'!E54)</f>
        <v>0</v>
      </c>
      <c r="F54" s="14">
        <f>SUM('Puolitotaal 1:Puolitotaal 2'!F54)</f>
        <v>0</v>
      </c>
    </row>
    <row r="55" spans="1:6" ht="15.75" thickBot="1">
      <c r="A55" s="11" t="str">
        <f>Varaosat!A53</f>
        <v>1690-01542</v>
      </c>
      <c r="B55" s="18" t="str">
        <f>Varaosat!C53</f>
        <v>1783076 (0963473)PR920</v>
      </c>
      <c r="C55" s="18">
        <f>Varaosat!D53</f>
        <v>640</v>
      </c>
      <c r="D55" s="13">
        <f t="shared" si="0"/>
        <v>53</v>
      </c>
      <c r="E55" s="14">
        <f>SUM('Puolitotaal 1:Puolitotaal 2'!E55)</f>
        <v>0</v>
      </c>
      <c r="F55" s="14">
        <f>SUM('Puolitotaal 1:Puolitotaal 2'!F55)</f>
        <v>0</v>
      </c>
    </row>
    <row r="56" spans="1:6" ht="15.75" thickBot="1">
      <c r="A56" s="11" t="str">
        <f>Varaosat!A54</f>
        <v>1690-01407</v>
      </c>
      <c r="B56" s="18" t="str">
        <f>Varaosat!C54</f>
        <v>40141100</v>
      </c>
      <c r="C56" s="18">
        <f>Varaosat!D54</f>
        <v>8041</v>
      </c>
      <c r="D56" s="13">
        <f t="shared" si="0"/>
        <v>670</v>
      </c>
      <c r="E56" s="14">
        <f>SUM('Puolitotaal 1:Puolitotaal 2'!E56)</f>
        <v>4</v>
      </c>
      <c r="F56" s="14">
        <f>SUM('Puolitotaal 1:Puolitotaal 2'!F56)</f>
        <v>132</v>
      </c>
    </row>
    <row r="57" spans="1:6" ht="15.75" thickBot="1">
      <c r="A57" s="11" t="str">
        <f>Varaosat!A55</f>
        <v>1590-03117</v>
      </c>
      <c r="B57" s="18">
        <f>Varaosat!C55</f>
        <v>1235002</v>
      </c>
      <c r="C57" s="18">
        <f>Varaosat!D55</f>
        <v>160</v>
      </c>
      <c r="D57" s="13">
        <f t="shared" si="0"/>
        <v>13</v>
      </c>
      <c r="E57" s="14">
        <f>SUM('Puolitotaal 1:Puolitotaal 2'!E57)</f>
        <v>0</v>
      </c>
      <c r="F57" s="14">
        <f>SUM('Puolitotaal 1:Puolitotaal 2'!F57)</f>
        <v>0</v>
      </c>
    </row>
    <row r="58" spans="1:6" ht="15.75" thickBot="1">
      <c r="A58" s="12" t="str">
        <f>Varaosat!A56</f>
        <v xml:space="preserve"> </v>
      </c>
      <c r="B58" s="20" t="str">
        <f>Varaosat!C56</f>
        <v xml:space="preserve"> </v>
      </c>
      <c r="C58" s="20" t="str">
        <f>Varaosat!D56</f>
        <v xml:space="preserve"> </v>
      </c>
      <c r="D58" s="21"/>
      <c r="E58" s="22"/>
      <c r="F58" s="23"/>
    </row>
    <row r="59" spans="1:6">
      <c r="A59" s="10"/>
      <c r="B59" s="10"/>
      <c r="C59" s="10"/>
      <c r="D59" s="10"/>
      <c r="E59" s="10"/>
      <c r="F59" s="86"/>
    </row>
    <row r="60" spans="1:6">
      <c r="A60" s="201"/>
      <c r="B60" s="201"/>
      <c r="C60" s="201"/>
      <c r="D60" s="201"/>
      <c r="E60" s="201"/>
      <c r="F60" s="201"/>
    </row>
    <row r="61" spans="1:6">
      <c r="A61" s="201"/>
      <c r="B61" s="201"/>
      <c r="C61" s="201"/>
      <c r="D61" s="201"/>
      <c r="E61" s="201"/>
      <c r="F61" s="201"/>
    </row>
  </sheetData>
  <mergeCells count="3">
    <mergeCell ref="A2:C2"/>
    <mergeCell ref="A60:B61"/>
    <mergeCell ref="C60:F61"/>
  </mergeCells>
  <pageMargins left="0.7" right="0.7" top="0.75" bottom="0.75" header="0.3" footer="0.3"/>
  <pageSetup paperSize="9" orientation="portrait" horizontalDpi="4294967292" verticalDpi="12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EAE75-B281-4E46-8830-10780BE27848}">
  <sheetPr codeName="Taul28"/>
  <dimension ref="A1:C58"/>
  <sheetViews>
    <sheetView workbookViewId="0">
      <selection activeCell="C15" sqref="C15"/>
    </sheetView>
  </sheetViews>
  <sheetFormatPr defaultRowHeight="15"/>
  <cols>
    <col min="1" max="1" width="15" bestFit="1" customWidth="1"/>
    <col min="2" max="2" width="30" bestFit="1" customWidth="1"/>
    <col min="3" max="3" width="23.140625" bestFit="1" customWidth="1"/>
  </cols>
  <sheetData>
    <row r="1" spans="1:3">
      <c r="A1" s="95" t="s">
        <v>1</v>
      </c>
      <c r="B1" t="s">
        <v>314</v>
      </c>
    </row>
    <row r="3" spans="1:3">
      <c r="A3" s="95" t="s">
        <v>311</v>
      </c>
      <c r="B3" t="s">
        <v>315</v>
      </c>
      <c r="C3" t="s">
        <v>313</v>
      </c>
    </row>
    <row r="4" spans="1:3">
      <c r="A4" s="96" t="s">
        <v>38</v>
      </c>
      <c r="B4" s="97">
        <v>2325</v>
      </c>
      <c r="C4" s="97">
        <v>280</v>
      </c>
    </row>
    <row r="5" spans="1:3">
      <c r="A5" s="96" t="s">
        <v>93</v>
      </c>
      <c r="B5" s="97">
        <v>1667</v>
      </c>
      <c r="C5" s="97">
        <v>864</v>
      </c>
    </row>
    <row r="6" spans="1:3">
      <c r="A6" s="96" t="s">
        <v>43</v>
      </c>
      <c r="B6" s="97">
        <v>1375</v>
      </c>
      <c r="C6" s="97">
        <v>150</v>
      </c>
    </row>
    <row r="7" spans="1:3">
      <c r="A7" s="96" t="s">
        <v>16</v>
      </c>
      <c r="B7" s="97">
        <v>1261</v>
      </c>
      <c r="C7" s="97">
        <v>3660</v>
      </c>
    </row>
    <row r="8" spans="1:3">
      <c r="A8" s="96" t="s">
        <v>18</v>
      </c>
      <c r="B8" s="97">
        <v>937</v>
      </c>
      <c r="C8" s="97">
        <v>492</v>
      </c>
    </row>
    <row r="9" spans="1:3">
      <c r="A9" s="96" t="s">
        <v>2</v>
      </c>
      <c r="B9" s="97">
        <v>813</v>
      </c>
      <c r="C9" s="97">
        <v>364</v>
      </c>
    </row>
    <row r="10" spans="1:3">
      <c r="A10" s="96" t="s">
        <v>89</v>
      </c>
      <c r="B10" s="97">
        <v>767</v>
      </c>
      <c r="C10" s="97">
        <v>1184</v>
      </c>
    </row>
    <row r="11" spans="1:3">
      <c r="A11" s="96" t="s">
        <v>99</v>
      </c>
      <c r="B11" s="97">
        <v>670</v>
      </c>
      <c r="C11" s="97">
        <v>132</v>
      </c>
    </row>
    <row r="12" spans="1:3">
      <c r="A12" s="96" t="s">
        <v>45</v>
      </c>
      <c r="B12" s="97">
        <v>542</v>
      </c>
      <c r="C12" s="97">
        <v>260</v>
      </c>
    </row>
    <row r="13" spans="1:3">
      <c r="A13" s="96" t="s">
        <v>36</v>
      </c>
      <c r="B13" s="97">
        <v>525</v>
      </c>
      <c r="C13" s="97">
        <v>312</v>
      </c>
    </row>
    <row r="14" spans="1:3">
      <c r="A14" s="96" t="s">
        <v>32</v>
      </c>
      <c r="B14" s="97">
        <v>517</v>
      </c>
      <c r="C14" s="97">
        <v>0</v>
      </c>
    </row>
    <row r="15" spans="1:3">
      <c r="A15" s="96" t="s">
        <v>6</v>
      </c>
      <c r="B15" s="97">
        <v>480</v>
      </c>
      <c r="C15" s="97">
        <v>0</v>
      </c>
    </row>
    <row r="16" spans="1:3">
      <c r="A16" s="96" t="s">
        <v>14</v>
      </c>
      <c r="B16" s="97">
        <v>441</v>
      </c>
      <c r="C16" s="97">
        <v>0</v>
      </c>
    </row>
    <row r="17" spans="1:3">
      <c r="A17" s="96" t="s">
        <v>4</v>
      </c>
      <c r="B17" s="97">
        <v>372</v>
      </c>
      <c r="C17" s="97">
        <v>428</v>
      </c>
    </row>
    <row r="18" spans="1:3">
      <c r="A18" s="96" t="s">
        <v>87</v>
      </c>
      <c r="B18" s="97">
        <v>268</v>
      </c>
      <c r="C18" s="97">
        <v>180</v>
      </c>
    </row>
    <row r="19" spans="1:3">
      <c r="A19" s="96" t="s">
        <v>12</v>
      </c>
      <c r="B19" s="97">
        <v>253</v>
      </c>
      <c r="C19" s="97">
        <v>0</v>
      </c>
    </row>
    <row r="20" spans="1:3">
      <c r="A20" s="96" t="s">
        <v>26</v>
      </c>
      <c r="B20" s="97">
        <v>250</v>
      </c>
      <c r="C20" s="97">
        <v>0</v>
      </c>
    </row>
    <row r="21" spans="1:3">
      <c r="A21" s="96" t="s">
        <v>31</v>
      </c>
      <c r="B21" s="97">
        <v>250</v>
      </c>
      <c r="C21" s="97">
        <v>634</v>
      </c>
    </row>
    <row r="22" spans="1:3">
      <c r="A22" s="96" t="s">
        <v>29</v>
      </c>
      <c r="B22" s="97">
        <v>250</v>
      </c>
      <c r="C22" s="97">
        <v>0</v>
      </c>
    </row>
    <row r="23" spans="1:3">
      <c r="A23" s="96" t="s">
        <v>34</v>
      </c>
      <c r="B23" s="97">
        <v>243</v>
      </c>
      <c r="C23" s="97">
        <v>618</v>
      </c>
    </row>
    <row r="24" spans="1:3">
      <c r="A24" s="96" t="s">
        <v>91</v>
      </c>
      <c r="B24" s="97">
        <v>166</v>
      </c>
      <c r="C24" s="97">
        <v>0</v>
      </c>
    </row>
    <row r="25" spans="1:3">
      <c r="A25" s="96" t="s">
        <v>65</v>
      </c>
      <c r="B25" s="97">
        <v>143</v>
      </c>
      <c r="C25" s="97">
        <v>0</v>
      </c>
    </row>
    <row r="26" spans="1:3">
      <c r="A26" s="96" t="s">
        <v>8</v>
      </c>
      <c r="B26" s="97">
        <v>125</v>
      </c>
      <c r="C26" s="97">
        <v>1158</v>
      </c>
    </row>
    <row r="27" spans="1:3">
      <c r="A27" s="96" t="s">
        <v>95</v>
      </c>
      <c r="B27" s="97">
        <v>118</v>
      </c>
      <c r="C27" s="97">
        <v>0</v>
      </c>
    </row>
    <row r="28" spans="1:3">
      <c r="A28" s="96" t="s">
        <v>20</v>
      </c>
      <c r="B28" s="97">
        <v>113</v>
      </c>
      <c r="C28" s="97">
        <v>516</v>
      </c>
    </row>
    <row r="29" spans="1:3">
      <c r="A29" s="96" t="s">
        <v>30</v>
      </c>
      <c r="B29" s="97">
        <v>109</v>
      </c>
      <c r="C29" s="97">
        <v>1058</v>
      </c>
    </row>
    <row r="30" spans="1:3">
      <c r="A30" s="96" t="s">
        <v>49</v>
      </c>
      <c r="B30" s="97">
        <v>108</v>
      </c>
      <c r="C30" s="97">
        <v>0</v>
      </c>
    </row>
    <row r="31" spans="1:3">
      <c r="A31" s="96" t="s">
        <v>25</v>
      </c>
      <c r="B31" s="97">
        <v>100</v>
      </c>
      <c r="C31" s="97">
        <v>168</v>
      </c>
    </row>
    <row r="32" spans="1:3">
      <c r="A32" s="96" t="s">
        <v>28</v>
      </c>
      <c r="B32" s="97">
        <v>100</v>
      </c>
      <c r="C32" s="97">
        <v>0</v>
      </c>
    </row>
    <row r="33" spans="1:3">
      <c r="A33" s="96" t="s">
        <v>42</v>
      </c>
      <c r="B33" s="97">
        <v>96</v>
      </c>
      <c r="C33" s="97">
        <v>0</v>
      </c>
    </row>
    <row r="34" spans="1:3">
      <c r="A34" s="96" t="s">
        <v>81</v>
      </c>
      <c r="B34" s="97">
        <v>72</v>
      </c>
      <c r="C34" s="97">
        <v>876</v>
      </c>
    </row>
    <row r="35" spans="1:3">
      <c r="A35" s="96" t="s">
        <v>47</v>
      </c>
      <c r="B35" s="97">
        <v>67</v>
      </c>
      <c r="C35" s="97">
        <v>0</v>
      </c>
    </row>
    <row r="36" spans="1:3">
      <c r="A36" s="96" t="s">
        <v>97</v>
      </c>
      <c r="B36" s="97">
        <v>53</v>
      </c>
      <c r="C36" s="97">
        <v>0</v>
      </c>
    </row>
    <row r="37" spans="1:3">
      <c r="A37" s="96" t="s">
        <v>83</v>
      </c>
      <c r="B37" s="97">
        <v>47</v>
      </c>
      <c r="C37" s="97">
        <v>0</v>
      </c>
    </row>
    <row r="38" spans="1:3">
      <c r="A38" s="96" t="s">
        <v>22</v>
      </c>
      <c r="B38" s="97">
        <v>42</v>
      </c>
      <c r="C38" s="97">
        <v>0</v>
      </c>
    </row>
    <row r="39" spans="1:3">
      <c r="A39" s="96" t="s">
        <v>51</v>
      </c>
      <c r="B39" s="97">
        <v>33</v>
      </c>
      <c r="C39" s="97">
        <v>0</v>
      </c>
    </row>
    <row r="40" spans="1:3">
      <c r="A40" s="96" t="s">
        <v>85</v>
      </c>
      <c r="B40" s="97">
        <v>31</v>
      </c>
      <c r="C40" s="97">
        <v>0</v>
      </c>
    </row>
    <row r="41" spans="1:3">
      <c r="A41" s="96" t="s">
        <v>77</v>
      </c>
      <c r="B41" s="97">
        <v>28</v>
      </c>
      <c r="C41" s="97">
        <v>0</v>
      </c>
    </row>
    <row r="42" spans="1:3">
      <c r="A42" s="96" t="s">
        <v>69</v>
      </c>
      <c r="B42" s="97">
        <v>21</v>
      </c>
      <c r="C42" s="97">
        <v>0</v>
      </c>
    </row>
    <row r="43" spans="1:3">
      <c r="A43" s="96" t="s">
        <v>73</v>
      </c>
      <c r="B43" s="97">
        <v>21</v>
      </c>
      <c r="C43" s="97">
        <v>0</v>
      </c>
    </row>
    <row r="44" spans="1:3">
      <c r="A44" s="96" t="s">
        <v>40</v>
      </c>
      <c r="B44" s="97">
        <v>19</v>
      </c>
      <c r="C44" s="97">
        <v>0</v>
      </c>
    </row>
    <row r="45" spans="1:3">
      <c r="A45" s="96" t="s">
        <v>75</v>
      </c>
      <c r="B45" s="97">
        <v>18</v>
      </c>
      <c r="C45" s="97">
        <v>666</v>
      </c>
    </row>
    <row r="46" spans="1:3">
      <c r="A46" s="96" t="s">
        <v>71</v>
      </c>
      <c r="B46" s="97">
        <v>18</v>
      </c>
      <c r="C46" s="97">
        <v>152</v>
      </c>
    </row>
    <row r="47" spans="1:3">
      <c r="A47" s="96" t="s">
        <v>10</v>
      </c>
      <c r="B47" s="97">
        <v>17</v>
      </c>
      <c r="C47" s="97">
        <v>0</v>
      </c>
    </row>
    <row r="48" spans="1:3">
      <c r="A48" s="96" t="s">
        <v>67</v>
      </c>
      <c r="B48" s="97">
        <v>15</v>
      </c>
      <c r="C48" s="97">
        <v>0</v>
      </c>
    </row>
    <row r="49" spans="1:3">
      <c r="A49" s="96" t="s">
        <v>79</v>
      </c>
      <c r="B49" s="97">
        <v>15</v>
      </c>
      <c r="C49" s="97">
        <v>0</v>
      </c>
    </row>
    <row r="50" spans="1:3">
      <c r="A50" s="96" t="s">
        <v>101</v>
      </c>
      <c r="B50" s="97">
        <v>13</v>
      </c>
      <c r="C50" s="97">
        <v>0</v>
      </c>
    </row>
    <row r="51" spans="1:3">
      <c r="A51" s="96" t="s">
        <v>57</v>
      </c>
      <c r="B51" s="97">
        <v>13</v>
      </c>
      <c r="C51" s="97">
        <v>0</v>
      </c>
    </row>
    <row r="52" spans="1:3">
      <c r="A52" s="96" t="s">
        <v>59</v>
      </c>
      <c r="B52" s="97">
        <v>13</v>
      </c>
      <c r="C52" s="97">
        <v>0</v>
      </c>
    </row>
    <row r="53" spans="1:3">
      <c r="A53" s="96" t="s">
        <v>53</v>
      </c>
      <c r="B53" s="97">
        <v>13</v>
      </c>
      <c r="C53" s="97">
        <v>0</v>
      </c>
    </row>
    <row r="54" spans="1:3">
      <c r="A54" s="96" t="s">
        <v>61</v>
      </c>
      <c r="B54" s="97">
        <v>13</v>
      </c>
      <c r="C54" s="97">
        <v>102</v>
      </c>
    </row>
    <row r="55" spans="1:3">
      <c r="A55" s="96" t="s">
        <v>63</v>
      </c>
      <c r="B55" s="97">
        <v>13</v>
      </c>
      <c r="C55" s="97">
        <v>0</v>
      </c>
    </row>
    <row r="56" spans="1:3">
      <c r="A56" s="96" t="s">
        <v>55</v>
      </c>
      <c r="B56" s="97">
        <v>13</v>
      </c>
      <c r="C56" s="97">
        <v>56</v>
      </c>
    </row>
    <row r="57" spans="1:3">
      <c r="A57" s="96" t="s">
        <v>24</v>
      </c>
      <c r="B57" s="97">
        <v>10</v>
      </c>
      <c r="C57" s="97">
        <v>0</v>
      </c>
    </row>
    <row r="58" spans="1:3">
      <c r="A58" s="96" t="s">
        <v>312</v>
      </c>
      <c r="B58" s="97">
        <v>16002</v>
      </c>
      <c r="C58" s="97">
        <v>14310</v>
      </c>
    </row>
  </sheetData>
  <sortState xmlns:xlrd2="http://schemas.microsoft.com/office/spreadsheetml/2017/richdata2" ref="A1:C56">
    <sortCondition descending="1" ref="B1"/>
  </sortState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37</vt:i4>
      </vt:variant>
      <vt:variant>
        <vt:lpstr>Nimetyt alueet</vt:lpstr>
      </vt:variant>
      <vt:variant>
        <vt:i4>3</vt:i4>
      </vt:variant>
    </vt:vector>
  </HeadingPairs>
  <TitlesOfParts>
    <vt:vector size="40" baseType="lpstr">
      <vt:lpstr>Varaosat</vt:lpstr>
      <vt:lpstr>Työntekijät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14</vt:lpstr>
      <vt:lpstr>15</vt:lpstr>
      <vt:lpstr>Puolitotaal 1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Puolitotaal 2</vt:lpstr>
      <vt:lpstr>Totaali</vt:lpstr>
      <vt:lpstr>Tehty_Pivot</vt:lpstr>
      <vt:lpstr>'Puolitotaal 1'!Print_Area</vt:lpstr>
      <vt:lpstr>'Puolitotaal 2'!Print_Area</vt:lpstr>
      <vt:lpstr>Totaali!Print_Area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Mukkonen Irina</dc:creator>
  <cp:lastModifiedBy>Mukkonen Irina</cp:lastModifiedBy>
  <dcterms:created xsi:type="dcterms:W3CDTF">2018-11-25T21:17:32Z</dcterms:created>
  <dcterms:modified xsi:type="dcterms:W3CDTF">2019-12-09T01:08:58Z</dcterms:modified>
</cp:coreProperties>
</file>