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uong\Desktop\sportstensor\st\models\mlb\"/>
    </mc:Choice>
  </mc:AlternateContent>
  <bookViews>
    <workbookView xWindow="0" yWindow="0" windowWidth="23040" windowHeight="855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M27" i="1"/>
  <c r="M10" i="1"/>
  <c r="G2" i="1" l="1"/>
  <c r="K11" i="1" l="1"/>
  <c r="G30" i="1"/>
  <c r="L30" i="1" s="1"/>
  <c r="G27" i="1"/>
  <c r="L27" i="1" s="1"/>
  <c r="G24" i="1"/>
  <c r="L24" i="1" s="1"/>
  <c r="G22" i="1"/>
  <c r="L22" i="1" s="1"/>
  <c r="G19" i="1"/>
  <c r="L19" i="1" s="1"/>
  <c r="G18" i="1"/>
  <c r="L18" i="1" s="1"/>
  <c r="G17" i="1"/>
  <c r="L17" i="1" s="1"/>
  <c r="G15" i="1"/>
  <c r="L15" i="1" s="1"/>
  <c r="G14" i="1"/>
  <c r="L14" i="1" s="1"/>
  <c r="G10" i="1"/>
  <c r="L10" i="1" s="1"/>
  <c r="G9" i="1"/>
  <c r="L9" i="1" s="1"/>
  <c r="G5" i="1"/>
  <c r="L5" i="1" s="1"/>
  <c r="G3" i="1"/>
  <c r="L3" i="1" s="1"/>
  <c r="G23" i="1"/>
  <c r="L23" i="1" s="1"/>
  <c r="G6" i="1"/>
  <c r="L6" i="1" s="1"/>
  <c r="G7" i="1"/>
  <c r="L7" i="1" s="1"/>
  <c r="G8" i="1"/>
  <c r="L8" i="1" s="1"/>
  <c r="G11" i="1"/>
  <c r="L11" i="1" s="1"/>
  <c r="G20" i="1"/>
  <c r="L20" i="1" s="1"/>
  <c r="G21" i="1"/>
  <c r="L21" i="1" s="1"/>
  <c r="G28" i="1"/>
  <c r="L28" i="1" s="1"/>
  <c r="G31" i="1"/>
  <c r="L31" i="1" s="1"/>
  <c r="E25" i="1"/>
  <c r="E9" i="1"/>
  <c r="E3" i="1"/>
  <c r="E20" i="1"/>
  <c r="E15" i="1"/>
  <c r="E8" i="1"/>
  <c r="E5" i="1"/>
  <c r="E27" i="1"/>
  <c r="E7" i="1"/>
  <c r="E24" i="1"/>
  <c r="E4" i="1"/>
  <c r="E29" i="1"/>
  <c r="E2" i="1"/>
  <c r="H21" i="1" l="1"/>
  <c r="H20" i="1"/>
  <c r="G29" i="1"/>
  <c r="L29" i="1" s="1"/>
  <c r="H28" i="1"/>
  <c r="G26" i="1"/>
  <c r="L26" i="1" s="1"/>
  <c r="G25" i="1"/>
  <c r="L25" i="1" s="1"/>
  <c r="H24" i="1"/>
  <c r="H17" i="1"/>
  <c r="G16" i="1"/>
  <c r="L16" i="1" s="1"/>
  <c r="H15" i="1"/>
  <c r="G13" i="1"/>
  <c r="L13" i="1" s="1"/>
  <c r="G12" i="1"/>
  <c r="L12" i="1" s="1"/>
  <c r="H11" i="1"/>
  <c r="H9" i="1"/>
  <c r="H8" i="1"/>
  <c r="H7" i="1"/>
  <c r="H5" i="1"/>
  <c r="G4" i="1"/>
  <c r="L4" i="1" s="1"/>
  <c r="H3" i="1"/>
  <c r="L2" i="1"/>
  <c r="H31" i="1"/>
  <c r="H27" i="1"/>
  <c r="H23" i="1"/>
  <c r="H19" i="1"/>
  <c r="H30" i="1"/>
  <c r="H22" i="1"/>
  <c r="H18" i="1"/>
  <c r="H14" i="1"/>
  <c r="H10" i="1"/>
  <c r="H6" i="1"/>
  <c r="E23" i="1"/>
  <c r="E10" i="1"/>
  <c r="E18" i="1"/>
  <c r="E28" i="1"/>
  <c r="E22" i="1"/>
  <c r="E26" i="1"/>
  <c r="E16" i="1"/>
  <c r="E14" i="1"/>
  <c r="E17" i="1"/>
  <c r="E31" i="1"/>
  <c r="E12" i="1"/>
  <c r="E21" i="1"/>
  <c r="E13" i="1"/>
  <c r="E6" i="1"/>
  <c r="E11" i="1"/>
  <c r="E19" i="1"/>
  <c r="E30" i="1"/>
  <c r="H16" i="1" l="1"/>
  <c r="H29" i="1"/>
  <c r="H26" i="1"/>
  <c r="H25" i="1"/>
  <c r="H13" i="1"/>
  <c r="H12" i="1"/>
  <c r="H4" i="1"/>
  <c r="H2" i="1"/>
</calcChain>
</file>

<file path=xl/sharedStrings.xml><?xml version="1.0" encoding="utf-8"?>
<sst xmlns="http://schemas.openxmlformats.org/spreadsheetml/2006/main" count="73" uniqueCount="73">
  <si>
    <t>team</t>
  </si>
  <si>
    <t>abrv</t>
  </si>
  <si>
    <t>rf</t>
  </si>
  <si>
    <t>ra</t>
  </si>
  <si>
    <t>h</t>
  </si>
  <si>
    <t>elo</t>
  </si>
  <si>
    <t>SD</t>
  </si>
  <si>
    <t>CHC</t>
  </si>
  <si>
    <t>LAD</t>
  </si>
  <si>
    <t>TEX</t>
  </si>
  <si>
    <t>COL</t>
  </si>
  <si>
    <t>MIN</t>
  </si>
  <si>
    <t>STL</t>
  </si>
  <si>
    <t>TOR</t>
  </si>
  <si>
    <t>NYM</t>
  </si>
  <si>
    <t>SF</t>
  </si>
  <si>
    <t>KC</t>
  </si>
  <si>
    <t>OAK</t>
  </si>
  <si>
    <t>CWS</t>
  </si>
  <si>
    <t>LAA</t>
  </si>
  <si>
    <t>ARI</t>
  </si>
  <si>
    <t>BAL</t>
  </si>
  <si>
    <t>CLE</t>
  </si>
  <si>
    <t>DET</t>
  </si>
  <si>
    <t>TB</t>
  </si>
  <si>
    <t>WSH</t>
  </si>
  <si>
    <t>NYY</t>
  </si>
  <si>
    <t>PHI</t>
  </si>
  <si>
    <t>MIL</t>
  </si>
  <si>
    <t>SEA</t>
  </si>
  <si>
    <t>PIT</t>
  </si>
  <si>
    <t>BOS</t>
  </si>
  <si>
    <t>MIA</t>
  </si>
  <si>
    <t>HOU</t>
  </si>
  <si>
    <t>CIN</t>
  </si>
  <si>
    <t>ATL</t>
  </si>
  <si>
    <t>San Diego Padres</t>
  </si>
  <si>
    <t>Chicago Cubs</t>
  </si>
  <si>
    <t>Los Angeles Dodgers</t>
  </si>
  <si>
    <t>Texas Rangers</t>
  </si>
  <si>
    <t>Colorado Rockies</t>
  </si>
  <si>
    <t>Minnesota Twins</t>
  </si>
  <si>
    <t>St. Louis Cardinals</t>
  </si>
  <si>
    <t>Toronto Blue Jays</t>
  </si>
  <si>
    <t>New York Mets</t>
  </si>
  <si>
    <t>San Francisco Giants</t>
  </si>
  <si>
    <t>Kansas City Royals</t>
  </si>
  <si>
    <t>Oakland Athletics</t>
  </si>
  <si>
    <t>Chicago White Sox</t>
  </si>
  <si>
    <t>Los Angeles Angels</t>
  </si>
  <si>
    <t>Arizona Diamondbacks</t>
  </si>
  <si>
    <t>Baltimore Orioles</t>
  </si>
  <si>
    <t>Cleveland Guardians</t>
  </si>
  <si>
    <t>Detroit Tigers</t>
  </si>
  <si>
    <t>Tampa Bay Rays</t>
  </si>
  <si>
    <t>Washington Nationals</t>
  </si>
  <si>
    <t>New York Yankees</t>
  </si>
  <si>
    <t>Philadelphia Phillies</t>
  </si>
  <si>
    <t>Milwaukee Brewers</t>
  </si>
  <si>
    <t>Seattle Mariners</t>
  </si>
  <si>
    <t>Pittsburgh Pirates</t>
  </si>
  <si>
    <t>Boston Red Sox</t>
  </si>
  <si>
    <t>Miami Marlins</t>
  </si>
  <si>
    <t>Houston Astros</t>
  </si>
  <si>
    <t>Cincinnati Reds</t>
  </si>
  <si>
    <t>Atlanta Braves</t>
  </si>
  <si>
    <t>rd</t>
  </si>
  <si>
    <t>gp</t>
  </si>
  <si>
    <t>prev_sc</t>
  </si>
  <si>
    <t>w</t>
  </si>
  <si>
    <t>l</t>
  </si>
  <si>
    <t>rpg</t>
  </si>
  <si>
    <t>hpg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</si>
</sst>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topLeftCell="A7" zoomScaleNormal="100" workbookViewId="0">
      <selection activeCell="P26" sqref="P26"/>
    </sheetView>
  </sheetViews>
  <sheetFormatPr defaultRowHeight="14.4" x14ac:dyDescent="0.3"/>
  <cols>
    <col min="1" max="1" width="20.109375" bestFit="1" customWidth="1"/>
    <col min="3" max="4" width="8.77734375" style="6"/>
    <col min="6" max="6" width="8.77734375" style="6"/>
    <col min="7" max="8" width="8.77734375" style="1"/>
    <col min="9" max="9" width="8.77734375" style="2"/>
    <col min="10" max="10" width="8.77734375" style="3"/>
    <col min="11" max="11" width="8.77734375" style="4"/>
    <col min="12" max="12" width="8.77734375" style="1"/>
    <col min="13" max="13" width="8.77734375" style="5"/>
  </cols>
  <sheetData>
    <row r="1" spans="1:13" x14ac:dyDescent="0.3">
      <c r="A1" t="s">
        <v>0</v>
      </c>
      <c r="B1" t="s">
        <v>1</v>
      </c>
      <c r="C1" s="6" t="s">
        <v>2</v>
      </c>
      <c r="D1" s="6" t="s">
        <v>3</v>
      </c>
      <c r="E1" t="s">
        <v>66</v>
      </c>
      <c r="F1" s="6" t="s">
        <v>4</v>
      </c>
      <c r="G1" s="1" t="s">
        <v>67</v>
      </c>
      <c r="H1" s="1" t="s">
        <v>72</v>
      </c>
      <c r="I1" s="2" t="s">
        <v>69</v>
      </c>
      <c r="J1" s="3" t="s">
        <v>70</v>
      </c>
      <c r="K1" s="4" t="s">
        <v>68</v>
      </c>
      <c r="L1" s="1" t="s">
        <v>71</v>
      </c>
      <c r="M1" s="5" t="s">
        <v>5</v>
      </c>
    </row>
    <row r="2" spans="1:13" x14ac:dyDescent="0.3">
      <c r="A2" s="8" t="s">
        <v>36</v>
      </c>
      <c r="B2" t="s">
        <v>6</v>
      </c>
      <c r="C2" s="6">
        <v>519</v>
      </c>
      <c r="D2" s="6">
        <v>480</v>
      </c>
      <c r="E2">
        <f>C2-D2</f>
        <v>39</v>
      </c>
      <c r="F2" s="6">
        <v>991</v>
      </c>
      <c r="G2" s="1">
        <f>I2+J2</f>
        <v>123</v>
      </c>
      <c r="H2" s="1">
        <f>F2/G2</f>
        <v>8.0569105691056908</v>
      </c>
      <c r="I2" s="2">
        <v>69</v>
      </c>
      <c r="J2" s="3">
        <v>54</v>
      </c>
      <c r="K2" s="4">
        <v>3</v>
      </c>
      <c r="L2" s="1">
        <f>C2/G2</f>
        <v>4.2195121951219514</v>
      </c>
      <c r="M2" s="5">
        <v>1546</v>
      </c>
    </row>
    <row r="3" spans="1:13" x14ac:dyDescent="0.3">
      <c r="A3" s="8" t="s">
        <v>37</v>
      </c>
      <c r="B3" t="s">
        <v>7</v>
      </c>
      <c r="C3" s="6">
        <v>515</v>
      </c>
      <c r="D3" s="6">
        <v>452</v>
      </c>
      <c r="E3">
        <f t="shared" ref="E3:E31" si="0">C3-D3</f>
        <v>63</v>
      </c>
      <c r="F3" s="6">
        <v>979</v>
      </c>
      <c r="G3" s="1">
        <f t="shared" ref="G3:G31" si="1">I3+J3</f>
        <v>123</v>
      </c>
      <c r="H3" s="1">
        <f t="shared" ref="H3:H31" si="2">F3/G3</f>
        <v>7.9593495934959346</v>
      </c>
      <c r="I3" s="2">
        <v>60</v>
      </c>
      <c r="J3" s="3">
        <v>63</v>
      </c>
      <c r="K3" s="4">
        <v>6</v>
      </c>
      <c r="L3" s="1">
        <f t="shared" ref="L3:L31" si="3">C3/G3</f>
        <v>4.1869918699186988</v>
      </c>
      <c r="M3" s="5">
        <v>1513</v>
      </c>
    </row>
    <row r="4" spans="1:13" x14ac:dyDescent="0.3">
      <c r="A4" s="8" t="s">
        <v>38</v>
      </c>
      <c r="B4" t="s">
        <v>8</v>
      </c>
      <c r="C4" s="6">
        <v>506</v>
      </c>
      <c r="D4" s="6">
        <v>460</v>
      </c>
      <c r="E4">
        <f t="shared" si="0"/>
        <v>46</v>
      </c>
      <c r="F4" s="6">
        <v>955</v>
      </c>
      <c r="G4" s="1">
        <f t="shared" si="1"/>
        <v>123</v>
      </c>
      <c r="H4" s="1">
        <f t="shared" si="2"/>
        <v>7.7642276422764231</v>
      </c>
      <c r="I4" s="2">
        <v>72</v>
      </c>
      <c r="J4" s="3">
        <v>51</v>
      </c>
      <c r="K4" s="4">
        <v>7</v>
      </c>
      <c r="L4" s="1">
        <f t="shared" si="3"/>
        <v>4.1138211382113825</v>
      </c>
      <c r="M4" s="5">
        <v>1551</v>
      </c>
    </row>
    <row r="5" spans="1:13" x14ac:dyDescent="0.3">
      <c r="A5" s="8" t="s">
        <v>39</v>
      </c>
      <c r="B5" t="s">
        <v>9</v>
      </c>
      <c r="C5" s="6">
        <v>556</v>
      </c>
      <c r="D5" s="6">
        <v>521</v>
      </c>
      <c r="E5">
        <f t="shared" si="0"/>
        <v>35</v>
      </c>
      <c r="F5" s="6">
        <v>984</v>
      </c>
      <c r="G5" s="1">
        <f t="shared" si="1"/>
        <v>123</v>
      </c>
      <c r="H5" s="1">
        <f t="shared" si="2"/>
        <v>8</v>
      </c>
      <c r="I5" s="2">
        <v>56</v>
      </c>
      <c r="J5" s="3">
        <v>67</v>
      </c>
      <c r="K5" s="4">
        <v>3</v>
      </c>
      <c r="L5" s="1">
        <f t="shared" si="3"/>
        <v>4.5203252032520327</v>
      </c>
      <c r="M5" s="5">
        <v>1499</v>
      </c>
    </row>
    <row r="6" spans="1:13" x14ac:dyDescent="0.3">
      <c r="A6" s="8" t="s">
        <v>40</v>
      </c>
      <c r="B6" t="s">
        <v>10</v>
      </c>
      <c r="C6" s="6">
        <v>721</v>
      </c>
      <c r="D6" s="6">
        <v>672</v>
      </c>
      <c r="E6">
        <f t="shared" si="0"/>
        <v>49</v>
      </c>
      <c r="F6" s="6">
        <v>1233</v>
      </c>
      <c r="G6" s="1">
        <f t="shared" si="1"/>
        <v>123</v>
      </c>
      <c r="H6" s="1">
        <f t="shared" si="2"/>
        <v>10.024390243902438</v>
      </c>
      <c r="I6" s="2">
        <v>45</v>
      </c>
      <c r="J6" s="3">
        <v>78</v>
      </c>
      <c r="K6" s="4">
        <v>7</v>
      </c>
      <c r="L6" s="1">
        <f t="shared" si="3"/>
        <v>5.8617886178861784</v>
      </c>
      <c r="M6" s="5">
        <v>1428</v>
      </c>
    </row>
    <row r="7" spans="1:13" x14ac:dyDescent="0.3">
      <c r="A7" s="8" t="s">
        <v>41</v>
      </c>
      <c r="B7" t="s">
        <v>11</v>
      </c>
      <c r="C7" s="6">
        <v>527</v>
      </c>
      <c r="D7" s="6">
        <v>491</v>
      </c>
      <c r="E7">
        <f t="shared" si="0"/>
        <v>36</v>
      </c>
      <c r="F7" s="6">
        <v>952</v>
      </c>
      <c r="G7" s="1">
        <f t="shared" si="1"/>
        <v>122</v>
      </c>
      <c r="H7" s="1">
        <f t="shared" si="2"/>
        <v>7.8032786885245899</v>
      </c>
      <c r="I7" s="2">
        <v>69</v>
      </c>
      <c r="J7" s="3">
        <v>53</v>
      </c>
      <c r="K7" s="4">
        <v>4</v>
      </c>
      <c r="L7" s="1">
        <f t="shared" si="3"/>
        <v>4.3196721311475406</v>
      </c>
      <c r="M7" s="5">
        <v>1536</v>
      </c>
    </row>
    <row r="8" spans="1:13" x14ac:dyDescent="0.3">
      <c r="A8" s="8" t="s">
        <v>42</v>
      </c>
      <c r="B8" t="s">
        <v>12</v>
      </c>
      <c r="C8" s="6">
        <v>566</v>
      </c>
      <c r="D8" s="6">
        <v>507</v>
      </c>
      <c r="E8">
        <f t="shared" si="0"/>
        <v>59</v>
      </c>
      <c r="F8" s="6">
        <v>1047</v>
      </c>
      <c r="G8" s="1">
        <f t="shared" si="1"/>
        <v>122</v>
      </c>
      <c r="H8" s="1">
        <f t="shared" si="2"/>
        <v>8.5819672131147549</v>
      </c>
      <c r="I8" s="2">
        <v>60</v>
      </c>
      <c r="J8" s="3">
        <v>62</v>
      </c>
      <c r="K8" s="4">
        <v>6</v>
      </c>
      <c r="L8" s="1">
        <f t="shared" si="3"/>
        <v>4.639344262295082</v>
      </c>
      <c r="M8" s="5">
        <f>1480</f>
        <v>1480</v>
      </c>
    </row>
    <row r="9" spans="1:13" x14ac:dyDescent="0.3">
      <c r="A9" s="8" t="s">
        <v>43</v>
      </c>
      <c r="B9" t="s">
        <v>13</v>
      </c>
      <c r="C9" s="6">
        <v>587</v>
      </c>
      <c r="D9" s="6">
        <v>542</v>
      </c>
      <c r="E9">
        <f t="shared" si="0"/>
        <v>45</v>
      </c>
      <c r="F9" s="6">
        <v>1028</v>
      </c>
      <c r="G9" s="1">
        <f t="shared" si="1"/>
        <v>122</v>
      </c>
      <c r="H9" s="1">
        <f t="shared" si="2"/>
        <v>8.4262295081967213</v>
      </c>
      <c r="I9" s="2">
        <v>57</v>
      </c>
      <c r="J9" s="3">
        <v>65</v>
      </c>
      <c r="K9" s="4">
        <v>5</v>
      </c>
      <c r="L9" s="1">
        <f t="shared" si="3"/>
        <v>4.8114754098360653</v>
      </c>
      <c r="M9" s="5">
        <v>1507</v>
      </c>
    </row>
    <row r="10" spans="1:13" x14ac:dyDescent="0.3">
      <c r="A10" s="8" t="s">
        <v>44</v>
      </c>
      <c r="B10" t="s">
        <v>14</v>
      </c>
      <c r="C10" s="6">
        <v>561</v>
      </c>
      <c r="D10" s="6">
        <v>506</v>
      </c>
      <c r="E10">
        <f t="shared" si="0"/>
        <v>55</v>
      </c>
      <c r="F10" s="6">
        <v>954</v>
      </c>
      <c r="G10" s="1">
        <f t="shared" si="1"/>
        <v>122</v>
      </c>
      <c r="H10" s="1">
        <f t="shared" si="2"/>
        <v>7.8196721311475406</v>
      </c>
      <c r="I10" s="2">
        <v>63</v>
      </c>
      <c r="J10" s="3">
        <v>59</v>
      </c>
      <c r="K10" s="4">
        <v>7</v>
      </c>
      <c r="L10" s="1">
        <f t="shared" si="3"/>
        <v>4.5983606557377046</v>
      </c>
      <c r="M10" s="5">
        <f>1514</f>
        <v>1514</v>
      </c>
    </row>
    <row r="11" spans="1:13" x14ac:dyDescent="0.3">
      <c r="A11" s="9" t="s">
        <v>45</v>
      </c>
      <c r="B11" t="s">
        <v>15</v>
      </c>
      <c r="C11" s="6">
        <v>553</v>
      </c>
      <c r="D11" s="6">
        <v>517</v>
      </c>
      <c r="E11">
        <f t="shared" si="0"/>
        <v>36</v>
      </c>
      <c r="F11" s="6">
        <v>1044</v>
      </c>
      <c r="G11" s="1">
        <f t="shared" si="1"/>
        <v>125</v>
      </c>
      <c r="H11" s="1">
        <f t="shared" si="2"/>
        <v>8.3520000000000003</v>
      </c>
      <c r="I11" s="2">
        <v>63</v>
      </c>
      <c r="J11" s="3">
        <v>62</v>
      </c>
      <c r="K11" s="4">
        <f>6</f>
        <v>6</v>
      </c>
      <c r="L11" s="1">
        <f t="shared" si="3"/>
        <v>4.4240000000000004</v>
      </c>
      <c r="M11" s="5">
        <v>1503</v>
      </c>
    </row>
    <row r="12" spans="1:13" x14ac:dyDescent="0.3">
      <c r="A12" s="8" t="s">
        <v>46</v>
      </c>
      <c r="B12" t="s">
        <v>16</v>
      </c>
      <c r="C12" s="6">
        <v>494</v>
      </c>
      <c r="D12" s="6">
        <v>459</v>
      </c>
      <c r="E12">
        <f t="shared" si="0"/>
        <v>35</v>
      </c>
      <c r="F12" s="6">
        <v>996</v>
      </c>
      <c r="G12" s="1">
        <f t="shared" si="1"/>
        <v>122</v>
      </c>
      <c r="H12" s="1">
        <f t="shared" si="2"/>
        <v>8.1639344262295079</v>
      </c>
      <c r="I12" s="2">
        <v>67</v>
      </c>
      <c r="J12" s="3">
        <v>55</v>
      </c>
      <c r="K12" s="4">
        <v>7</v>
      </c>
      <c r="L12" s="1">
        <f t="shared" si="3"/>
        <v>4.0491803278688527</v>
      </c>
      <c r="M12" s="5">
        <v>1511</v>
      </c>
    </row>
    <row r="13" spans="1:13" x14ac:dyDescent="0.3">
      <c r="A13" s="9" t="s">
        <v>47</v>
      </c>
      <c r="B13" t="s">
        <v>17</v>
      </c>
      <c r="C13" s="6">
        <v>569</v>
      </c>
      <c r="D13" s="6">
        <v>519</v>
      </c>
      <c r="E13">
        <f t="shared" si="0"/>
        <v>50</v>
      </c>
      <c r="F13" s="6">
        <v>1030</v>
      </c>
      <c r="G13" s="1">
        <f t="shared" si="1"/>
        <v>123</v>
      </c>
      <c r="H13" s="1">
        <f t="shared" si="2"/>
        <v>8.3739837398373975</v>
      </c>
      <c r="I13" s="2">
        <v>53</v>
      </c>
      <c r="J13" s="3">
        <v>70</v>
      </c>
      <c r="K13" s="4">
        <v>7</v>
      </c>
      <c r="L13" s="1">
        <f t="shared" si="3"/>
        <v>4.6260162601626016</v>
      </c>
      <c r="M13" s="5">
        <v>1465</v>
      </c>
    </row>
    <row r="14" spans="1:13" x14ac:dyDescent="0.3">
      <c r="A14" s="8" t="s">
        <v>48</v>
      </c>
      <c r="B14" t="s">
        <v>18</v>
      </c>
      <c r="C14" s="6">
        <v>638</v>
      </c>
      <c r="D14" s="6">
        <v>579</v>
      </c>
      <c r="E14">
        <f t="shared" si="0"/>
        <v>59</v>
      </c>
      <c r="F14" s="6">
        <v>1052</v>
      </c>
      <c r="G14" s="1">
        <f t="shared" si="1"/>
        <v>123</v>
      </c>
      <c r="H14" s="1">
        <f t="shared" si="2"/>
        <v>8.5528455284552845</v>
      </c>
      <c r="I14" s="2">
        <v>30</v>
      </c>
      <c r="J14" s="3">
        <v>93</v>
      </c>
      <c r="K14" s="4">
        <v>5</v>
      </c>
      <c r="L14" s="1">
        <f t="shared" si="3"/>
        <v>5.1869918699186988</v>
      </c>
      <c r="M14" s="5">
        <v>1392</v>
      </c>
    </row>
    <row r="15" spans="1:13" x14ac:dyDescent="0.3">
      <c r="A15" s="8" t="s">
        <v>49</v>
      </c>
      <c r="B15" t="s">
        <v>19</v>
      </c>
      <c r="C15" s="6">
        <v>590</v>
      </c>
      <c r="D15" s="6">
        <v>544</v>
      </c>
      <c r="E15">
        <f t="shared" si="0"/>
        <v>46</v>
      </c>
      <c r="F15" s="6">
        <v>975</v>
      </c>
      <c r="G15" s="1">
        <f t="shared" si="1"/>
        <v>122</v>
      </c>
      <c r="H15" s="1">
        <f t="shared" si="2"/>
        <v>7.9918032786885247</v>
      </c>
      <c r="I15" s="2">
        <v>53</v>
      </c>
      <c r="J15" s="3">
        <v>69</v>
      </c>
      <c r="K15" s="4">
        <v>3</v>
      </c>
      <c r="L15" s="1">
        <f t="shared" si="3"/>
        <v>4.8360655737704921</v>
      </c>
      <c r="M15" s="5">
        <v>1462</v>
      </c>
    </row>
    <row r="16" spans="1:13" x14ac:dyDescent="0.3">
      <c r="A16" s="8" t="s">
        <v>50</v>
      </c>
      <c r="B16" t="s">
        <v>20</v>
      </c>
      <c r="C16" s="6">
        <v>572</v>
      </c>
      <c r="D16" s="6">
        <v>540</v>
      </c>
      <c r="E16">
        <f t="shared" si="0"/>
        <v>32</v>
      </c>
      <c r="F16" s="6">
        <v>1093</v>
      </c>
      <c r="G16" s="1">
        <f t="shared" si="1"/>
        <v>123</v>
      </c>
      <c r="H16" s="1">
        <f t="shared" si="2"/>
        <v>8.8861788617886184</v>
      </c>
      <c r="I16" s="2">
        <v>69</v>
      </c>
      <c r="J16" s="3">
        <v>54</v>
      </c>
      <c r="K16" s="4">
        <v>4</v>
      </c>
      <c r="L16" s="1">
        <f t="shared" si="3"/>
        <v>4.6504065040650406</v>
      </c>
      <c r="M16" s="5">
        <v>1544</v>
      </c>
    </row>
    <row r="17" spans="1:13" x14ac:dyDescent="0.3">
      <c r="A17" s="8" t="s">
        <v>51</v>
      </c>
      <c r="B17" t="s">
        <v>21</v>
      </c>
      <c r="C17" s="6">
        <v>533</v>
      </c>
      <c r="D17" s="6">
        <v>482</v>
      </c>
      <c r="E17">
        <f t="shared" si="0"/>
        <v>51</v>
      </c>
      <c r="F17" s="6">
        <v>985</v>
      </c>
      <c r="G17" s="1">
        <f t="shared" si="1"/>
        <v>123</v>
      </c>
      <c r="H17" s="1">
        <f t="shared" si="2"/>
        <v>8.0081300813008127</v>
      </c>
      <c r="I17" s="2">
        <v>72</v>
      </c>
      <c r="J17" s="3">
        <v>51</v>
      </c>
      <c r="K17" s="4">
        <v>10</v>
      </c>
      <c r="L17" s="1">
        <f t="shared" si="3"/>
        <v>4.333333333333333</v>
      </c>
      <c r="M17" s="5">
        <v>1539</v>
      </c>
    </row>
    <row r="18" spans="1:13" x14ac:dyDescent="0.3">
      <c r="A18" s="8" t="s">
        <v>52</v>
      </c>
      <c r="B18" t="s">
        <v>22</v>
      </c>
      <c r="C18" s="6">
        <v>481</v>
      </c>
      <c r="D18" s="6">
        <v>452</v>
      </c>
      <c r="E18">
        <f t="shared" si="0"/>
        <v>29</v>
      </c>
      <c r="F18" s="6">
        <v>941</v>
      </c>
      <c r="G18" s="1">
        <f t="shared" si="1"/>
        <v>122</v>
      </c>
      <c r="H18" s="1">
        <f t="shared" si="2"/>
        <v>7.7131147540983607</v>
      </c>
      <c r="I18" s="2">
        <v>72</v>
      </c>
      <c r="J18" s="3">
        <v>50</v>
      </c>
      <c r="K18" s="4">
        <v>3</v>
      </c>
      <c r="L18" s="1">
        <f t="shared" si="3"/>
        <v>3.942622950819672</v>
      </c>
      <c r="M18" s="5">
        <v>1524</v>
      </c>
    </row>
    <row r="19" spans="1:13" x14ac:dyDescent="0.3">
      <c r="A19" s="8" t="s">
        <v>53</v>
      </c>
      <c r="B19" t="s">
        <v>23</v>
      </c>
      <c r="C19" s="6">
        <v>519</v>
      </c>
      <c r="D19" s="6">
        <v>471</v>
      </c>
      <c r="E19">
        <f t="shared" si="0"/>
        <v>48</v>
      </c>
      <c r="F19" s="6">
        <v>984</v>
      </c>
      <c r="G19" s="1">
        <f t="shared" si="1"/>
        <v>123</v>
      </c>
      <c r="H19" s="1">
        <f t="shared" si="2"/>
        <v>8</v>
      </c>
      <c r="I19" s="2">
        <v>59</v>
      </c>
      <c r="J19" s="3">
        <v>64</v>
      </c>
      <c r="K19" s="4">
        <v>0</v>
      </c>
      <c r="L19" s="1">
        <f t="shared" si="3"/>
        <v>4.2195121951219514</v>
      </c>
      <c r="M19" s="5">
        <v>1497</v>
      </c>
    </row>
    <row r="20" spans="1:13" x14ac:dyDescent="0.3">
      <c r="A20" s="8" t="s">
        <v>54</v>
      </c>
      <c r="B20" t="s">
        <v>24</v>
      </c>
      <c r="C20" s="6">
        <v>524</v>
      </c>
      <c r="D20" s="6">
        <v>476</v>
      </c>
      <c r="E20">
        <f t="shared" si="0"/>
        <v>48</v>
      </c>
      <c r="F20" s="6">
        <v>1002</v>
      </c>
      <c r="G20" s="1">
        <f t="shared" si="1"/>
        <v>121</v>
      </c>
      <c r="H20" s="1">
        <f t="shared" si="2"/>
        <v>8.2809917355371905</v>
      </c>
      <c r="I20" s="2">
        <v>60</v>
      </c>
      <c r="J20" s="3">
        <v>61</v>
      </c>
      <c r="K20" s="4">
        <v>5</v>
      </c>
      <c r="L20" s="1">
        <f t="shared" si="3"/>
        <v>4.330578512396694</v>
      </c>
      <c r="M20" s="5">
        <v>1507</v>
      </c>
    </row>
    <row r="21" spans="1:13" x14ac:dyDescent="0.3">
      <c r="A21" s="8" t="s">
        <v>55</v>
      </c>
      <c r="B21" t="s">
        <v>25</v>
      </c>
      <c r="C21" s="6">
        <v>591</v>
      </c>
      <c r="D21" s="6">
        <v>529</v>
      </c>
      <c r="E21">
        <f t="shared" si="0"/>
        <v>62</v>
      </c>
      <c r="F21" s="6">
        <v>1105</v>
      </c>
      <c r="G21" s="1">
        <f t="shared" si="1"/>
        <v>123</v>
      </c>
      <c r="H21" s="1">
        <f t="shared" si="2"/>
        <v>8.9837398373983746</v>
      </c>
      <c r="I21" s="2">
        <v>55</v>
      </c>
      <c r="J21" s="3">
        <v>68</v>
      </c>
      <c r="K21" s="4">
        <v>2</v>
      </c>
      <c r="L21" s="1">
        <f t="shared" si="3"/>
        <v>4.8048780487804876</v>
      </c>
      <c r="M21" s="5">
        <v>1469</v>
      </c>
    </row>
    <row r="22" spans="1:13" x14ac:dyDescent="0.3">
      <c r="A22" s="7" t="s">
        <v>56</v>
      </c>
      <c r="B22" t="s">
        <v>26</v>
      </c>
      <c r="C22" s="6">
        <v>512</v>
      </c>
      <c r="D22" s="6">
        <v>464</v>
      </c>
      <c r="E22">
        <f t="shared" si="0"/>
        <v>48</v>
      </c>
      <c r="F22" s="6">
        <v>975</v>
      </c>
      <c r="G22" s="1">
        <f t="shared" si="1"/>
        <v>123</v>
      </c>
      <c r="H22" s="1">
        <f t="shared" si="2"/>
        <v>7.9268292682926829</v>
      </c>
      <c r="I22" s="2">
        <v>73</v>
      </c>
      <c r="J22" s="3">
        <v>50</v>
      </c>
      <c r="K22" s="4">
        <v>3</v>
      </c>
      <c r="L22" s="1">
        <f t="shared" si="3"/>
        <v>4.1626016260162606</v>
      </c>
      <c r="M22" s="5">
        <v>1540</v>
      </c>
    </row>
    <row r="23" spans="1:13" x14ac:dyDescent="0.3">
      <c r="A23" s="8" t="s">
        <v>57</v>
      </c>
      <c r="B23" t="s">
        <v>27</v>
      </c>
      <c r="C23" s="6">
        <v>497</v>
      </c>
      <c r="D23" s="6">
        <v>450</v>
      </c>
      <c r="E23">
        <f t="shared" si="0"/>
        <v>47</v>
      </c>
      <c r="F23" s="6">
        <v>981</v>
      </c>
      <c r="G23" s="1">
        <f t="shared" si="1"/>
        <v>122</v>
      </c>
      <c r="H23" s="1">
        <f t="shared" si="2"/>
        <v>8.0409836065573774</v>
      </c>
      <c r="I23" s="2">
        <v>72</v>
      </c>
      <c r="J23" s="3">
        <v>50</v>
      </c>
      <c r="K23" s="4">
        <v>3</v>
      </c>
      <c r="L23" s="1">
        <f t="shared" si="3"/>
        <v>4.0737704918032787</v>
      </c>
      <c r="M23" s="5">
        <v>1543</v>
      </c>
    </row>
    <row r="24" spans="1:13" x14ac:dyDescent="0.3">
      <c r="A24" s="8" t="s">
        <v>58</v>
      </c>
      <c r="B24" t="s">
        <v>28</v>
      </c>
      <c r="C24" s="6">
        <v>487</v>
      </c>
      <c r="D24" s="6">
        <v>447</v>
      </c>
      <c r="E24">
        <f t="shared" si="0"/>
        <v>40</v>
      </c>
      <c r="F24" s="6">
        <v>986</v>
      </c>
      <c r="G24" s="1">
        <f t="shared" si="1"/>
        <v>122</v>
      </c>
      <c r="H24" s="1">
        <f t="shared" si="2"/>
        <v>8.0819672131147549</v>
      </c>
      <c r="I24" s="2">
        <v>70</v>
      </c>
      <c r="J24" s="3">
        <v>52</v>
      </c>
      <c r="K24" s="4">
        <v>5</v>
      </c>
      <c r="L24" s="1">
        <f t="shared" si="3"/>
        <v>3.9918032786885247</v>
      </c>
      <c r="M24" s="5">
        <v>1546</v>
      </c>
    </row>
    <row r="25" spans="1:13" x14ac:dyDescent="0.3">
      <c r="A25" s="8" t="s">
        <v>59</v>
      </c>
      <c r="B25" t="s">
        <v>29</v>
      </c>
      <c r="C25" s="6">
        <v>462</v>
      </c>
      <c r="D25" s="6">
        <v>419</v>
      </c>
      <c r="E25">
        <f t="shared" si="0"/>
        <v>43</v>
      </c>
      <c r="F25" s="6">
        <v>907</v>
      </c>
      <c r="G25" s="1">
        <f t="shared" si="1"/>
        <v>123</v>
      </c>
      <c r="H25" s="1">
        <f t="shared" si="2"/>
        <v>7.3739837398373984</v>
      </c>
      <c r="I25" s="2">
        <v>63</v>
      </c>
      <c r="J25" s="3">
        <v>60</v>
      </c>
      <c r="K25" s="4">
        <v>3</v>
      </c>
      <c r="L25" s="1">
        <f t="shared" si="3"/>
        <v>3.7560975609756095</v>
      </c>
      <c r="M25" s="5">
        <v>1516</v>
      </c>
    </row>
    <row r="26" spans="1:13" x14ac:dyDescent="0.3">
      <c r="A26" s="8" t="s">
        <v>60</v>
      </c>
      <c r="B26" t="s">
        <v>30</v>
      </c>
      <c r="C26" s="6">
        <v>530</v>
      </c>
      <c r="D26" s="6">
        <v>475</v>
      </c>
      <c r="E26">
        <f t="shared" si="0"/>
        <v>55</v>
      </c>
      <c r="F26" s="6">
        <v>1021</v>
      </c>
      <c r="G26" s="1">
        <f t="shared" si="1"/>
        <v>121</v>
      </c>
      <c r="H26" s="1">
        <f t="shared" si="2"/>
        <v>8.438016528925619</v>
      </c>
      <c r="I26" s="2">
        <v>57</v>
      </c>
      <c r="J26" s="3">
        <v>64</v>
      </c>
      <c r="K26" s="4">
        <v>5</v>
      </c>
      <c r="L26" s="1">
        <f t="shared" si="3"/>
        <v>4.3801652892561984</v>
      </c>
      <c r="M26" s="5">
        <v>1487</v>
      </c>
    </row>
    <row r="27" spans="1:13" x14ac:dyDescent="0.3">
      <c r="A27" s="8" t="s">
        <v>61</v>
      </c>
      <c r="B27" t="s">
        <v>31</v>
      </c>
      <c r="C27" s="6">
        <v>584</v>
      </c>
      <c r="D27" s="6">
        <v>505</v>
      </c>
      <c r="E27">
        <f t="shared" si="0"/>
        <v>79</v>
      </c>
      <c r="F27" s="6">
        <v>1042</v>
      </c>
      <c r="G27" s="1">
        <f t="shared" si="1"/>
        <v>121</v>
      </c>
      <c r="H27" s="1">
        <f t="shared" si="2"/>
        <v>8.6115702479338836</v>
      </c>
      <c r="I27" s="2">
        <v>64</v>
      </c>
      <c r="J27" s="3">
        <v>57</v>
      </c>
      <c r="K27" s="4">
        <v>12</v>
      </c>
      <c r="L27" s="1">
        <f t="shared" si="3"/>
        <v>4.8264462809917354</v>
      </c>
      <c r="M27" s="5">
        <f>1509</f>
        <v>1509</v>
      </c>
    </row>
    <row r="28" spans="1:13" x14ac:dyDescent="0.3">
      <c r="A28" s="8" t="s">
        <v>62</v>
      </c>
      <c r="B28" t="s">
        <v>32</v>
      </c>
      <c r="C28" s="6">
        <v>617</v>
      </c>
      <c r="D28" s="6">
        <v>555</v>
      </c>
      <c r="E28">
        <f t="shared" si="0"/>
        <v>62</v>
      </c>
      <c r="F28" s="6">
        <v>1071</v>
      </c>
      <c r="G28" s="1">
        <f t="shared" si="1"/>
        <v>122</v>
      </c>
      <c r="H28" s="1">
        <f t="shared" si="2"/>
        <v>8.778688524590164</v>
      </c>
      <c r="I28" s="2">
        <v>45</v>
      </c>
      <c r="J28" s="3">
        <v>77</v>
      </c>
      <c r="K28" s="4">
        <v>3</v>
      </c>
      <c r="L28" s="1">
        <f t="shared" si="3"/>
        <v>5.057377049180328</v>
      </c>
      <c r="M28" s="5">
        <v>1453</v>
      </c>
    </row>
    <row r="29" spans="1:13" x14ac:dyDescent="0.3">
      <c r="A29" s="8" t="s">
        <v>63</v>
      </c>
      <c r="B29" t="s">
        <v>33</v>
      </c>
      <c r="C29" s="6">
        <v>494</v>
      </c>
      <c r="D29" s="6">
        <v>464</v>
      </c>
      <c r="E29">
        <f t="shared" si="0"/>
        <v>30</v>
      </c>
      <c r="F29" s="6">
        <v>931</v>
      </c>
      <c r="G29" s="1">
        <f t="shared" si="1"/>
        <v>120</v>
      </c>
      <c r="H29" s="1">
        <f t="shared" si="2"/>
        <v>7.7583333333333337</v>
      </c>
      <c r="I29" s="2">
        <v>64</v>
      </c>
      <c r="J29" s="3">
        <v>56</v>
      </c>
      <c r="K29" s="4">
        <v>4</v>
      </c>
      <c r="L29" s="1">
        <f t="shared" si="3"/>
        <v>4.1166666666666663</v>
      </c>
      <c r="M29" s="5">
        <v>1545</v>
      </c>
    </row>
    <row r="30" spans="1:13" x14ac:dyDescent="0.3">
      <c r="A30" s="8" t="s">
        <v>64</v>
      </c>
      <c r="B30" t="s">
        <v>34</v>
      </c>
      <c r="C30" s="6">
        <v>495</v>
      </c>
      <c r="D30" s="6">
        <v>462</v>
      </c>
      <c r="E30">
        <f t="shared" si="0"/>
        <v>33</v>
      </c>
      <c r="F30" s="6">
        <v>958</v>
      </c>
      <c r="G30" s="1">
        <f t="shared" si="1"/>
        <v>122</v>
      </c>
      <c r="H30" s="1">
        <f t="shared" si="2"/>
        <v>7.8524590163934427</v>
      </c>
      <c r="I30" s="2">
        <v>60</v>
      </c>
      <c r="J30" s="3">
        <v>62</v>
      </c>
      <c r="K30" s="4">
        <v>1</v>
      </c>
      <c r="L30" s="1">
        <f t="shared" si="3"/>
        <v>4.057377049180328</v>
      </c>
      <c r="M30" s="5">
        <v>1509</v>
      </c>
    </row>
    <row r="31" spans="1:13" x14ac:dyDescent="0.3">
      <c r="A31" s="7" t="s">
        <v>65</v>
      </c>
      <c r="B31" t="s">
        <v>35</v>
      </c>
      <c r="C31" s="6">
        <v>483</v>
      </c>
      <c r="D31" s="6">
        <v>450</v>
      </c>
      <c r="E31">
        <f t="shared" si="0"/>
        <v>33</v>
      </c>
      <c r="F31" s="6">
        <v>990</v>
      </c>
      <c r="G31" s="1">
        <f t="shared" si="1"/>
        <v>122</v>
      </c>
      <c r="H31" s="1">
        <f t="shared" si="2"/>
        <v>8.1147540983606561</v>
      </c>
      <c r="I31" s="2">
        <v>64</v>
      </c>
      <c r="J31" s="3">
        <v>58</v>
      </c>
      <c r="K31" s="4">
        <v>2</v>
      </c>
      <c r="L31" s="1">
        <f t="shared" si="3"/>
        <v>3.959016393442623</v>
      </c>
      <c r="M31" s="5">
        <v>1527</v>
      </c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Fox</dc:creator>
  <cp:lastModifiedBy>Dương Văn Khải</cp:lastModifiedBy>
  <dcterms:created xsi:type="dcterms:W3CDTF">2024-07-10T14:38:29Z</dcterms:created>
  <dcterms:modified xsi:type="dcterms:W3CDTF">2024-08-17T16:25:36Z</dcterms:modified>
</cp:coreProperties>
</file>