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Reference Sheet" sheetId="2" r:id="rId5"/>
  </sheets>
  <definedNames/>
  <calcPr/>
  <extLst>
    <ext uri="GoogleSheetsCustomDataVersion2">
      <go:sheetsCustomData xmlns:go="http://customooxmlschemas.google.com/" r:id="rId6" roundtripDataChecksum="tUhFH4WApnkQddZhVfI7gEJpecMN1+g1geVbMXdw7W0="/>
    </ext>
  </extLst>
</workbook>
</file>

<file path=xl/sharedStrings.xml><?xml version="1.0" encoding="utf-8"?>
<sst xmlns="http://schemas.openxmlformats.org/spreadsheetml/2006/main" count="143" uniqueCount="87">
  <si>
    <t>Company Name</t>
  </si>
  <si>
    <t>SEC Registration No.</t>
  </si>
  <si>
    <t>Region</t>
  </si>
  <si>
    <t>Registration Year</t>
  </si>
  <si>
    <t>Rank by Gross Revenue</t>
  </si>
  <si>
    <t>Gross Revenue (in PhP B)</t>
  </si>
  <si>
    <t>Industry Code</t>
  </si>
  <si>
    <t>Average Revenue</t>
  </si>
  <si>
    <t>Total Revenue</t>
  </si>
  <si>
    <t>FY 2015</t>
  </si>
  <si>
    <t>FY 2016</t>
  </si>
  <si>
    <t>FY 2017</t>
  </si>
  <si>
    <t>FY 2018</t>
  </si>
  <si>
    <t>FY 2019</t>
  </si>
  <si>
    <t>BDO Unibank, Inc.</t>
  </si>
  <si>
    <t>PF000034001</t>
  </si>
  <si>
    <t>National Capital Region</t>
  </si>
  <si>
    <t>-</t>
  </si>
  <si>
    <t>Globe Telecom, Inc.</t>
  </si>
  <si>
    <t>PT00001177</t>
  </si>
  <si>
    <t>Manila Electric Company</t>
  </si>
  <si>
    <t>PE100003102</t>
  </si>
  <si>
    <t>Mercury Drug Corporation</t>
  </si>
  <si>
    <t>PP000035331</t>
  </si>
  <si>
    <t>Nestlé Philippines, Inc.</t>
  </si>
  <si>
    <t>PU000018846</t>
  </si>
  <si>
    <t>CALABARZON</t>
  </si>
  <si>
    <t>Petron Corporation</t>
  </si>
  <si>
    <t>PE000031171</t>
  </si>
  <si>
    <t>Philippine Airlines, Inc.</t>
  </si>
  <si>
    <t>PRW00001037</t>
  </si>
  <si>
    <t>Pilipinas Shell Petroleum Corporation</t>
  </si>
  <si>
    <t>PE000014829</t>
  </si>
  <si>
    <t>PMFTC Inc.</t>
  </si>
  <si>
    <t>PES20091890</t>
  </si>
  <si>
    <t>San Miguel Corporation</t>
  </si>
  <si>
    <t>PV00008277</t>
  </si>
  <si>
    <t>Smart Communications, Inc.</t>
  </si>
  <si>
    <t>PT00186066</t>
  </si>
  <si>
    <t>TI (Philippines), Inc.</t>
  </si>
  <si>
    <t>PV200019290</t>
  </si>
  <si>
    <t>Cordillera Administrative Region</t>
  </si>
  <si>
    <t>Toshiba Information Equipment (Philippines), Inc.</t>
  </si>
  <si>
    <t>PTS95006536</t>
  </si>
  <si>
    <t>Toyota Motor Philippines Corporation</t>
  </si>
  <si>
    <t>PR000153869</t>
  </si>
  <si>
    <t>Prepared by: SEC ERTD-ERSD</t>
  </si>
  <si>
    <t>Basic Source of Data: Audited Financial Statements</t>
  </si>
  <si>
    <t>Code</t>
  </si>
  <si>
    <t>Industry</t>
  </si>
  <si>
    <t>Industry Short Name</t>
  </si>
  <si>
    <t>Business Number</t>
  </si>
  <si>
    <t>PF</t>
  </si>
  <si>
    <t>Financial Institution</t>
  </si>
  <si>
    <t>FIN</t>
  </si>
  <si>
    <t>4001</t>
  </si>
  <si>
    <t>PT</t>
  </si>
  <si>
    <t>Telecommunication</t>
  </si>
  <si>
    <t>TEL</t>
  </si>
  <si>
    <t>1177</t>
  </si>
  <si>
    <t>PE</t>
  </si>
  <si>
    <t>Energy</t>
  </si>
  <si>
    <t>ENE</t>
  </si>
  <si>
    <t>3102</t>
  </si>
  <si>
    <t>PP</t>
  </si>
  <si>
    <t>Pharmaceutical Preparations</t>
  </si>
  <si>
    <t>PHA</t>
  </si>
  <si>
    <t>5331</t>
  </si>
  <si>
    <t>PU</t>
  </si>
  <si>
    <t>Utilities</t>
  </si>
  <si>
    <t>UTI</t>
  </si>
  <si>
    <t>8846</t>
  </si>
  <si>
    <t>PR</t>
  </si>
  <si>
    <t>Transport</t>
  </si>
  <si>
    <t>TRA</t>
  </si>
  <si>
    <t>1171</t>
  </si>
  <si>
    <t>PV</t>
  </si>
  <si>
    <t>Various</t>
  </si>
  <si>
    <t>VAR</t>
  </si>
  <si>
    <t>1037</t>
  </si>
  <si>
    <t>4829</t>
  </si>
  <si>
    <t>1890</t>
  </si>
  <si>
    <t>8277</t>
  </si>
  <si>
    <t>6066</t>
  </si>
  <si>
    <t>9290</t>
  </si>
  <si>
    <t>6536</t>
  </si>
  <si>
    <t>3869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</si>
</sst>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0.0"/>
      <color rgb="FF000000"/>
      <name val="Montserrat"/>
    </font>
    <font/>
    <font>
      <b/>
      <sz val="10.0"/>
      <color theme="1"/>
      <name val="Montserrat"/>
    </font>
    <font>
      <sz val="11.0"/>
      <color theme="1"/>
      <name val="Calibri"/>
    </font>
    <font>
      <sz val="10.0"/>
      <color rgb="FF000000"/>
      <name val="Montserrat"/>
    </font>
    <font>
      <sz val="10.0"/>
      <color theme="1"/>
      <name val="Montserrat"/>
    </font>
  </fonts>
  <fills count="4">
    <fill>
      <patternFill patternType="none"/>
    </fill>
    <fill>
      <patternFill patternType="lightGray"/>
    </fill>
    <fill>
      <patternFill patternType="solid">
        <fgColor rgb="FFF2FFC2"/>
        <bgColor rgb="FFF2FFC2"/>
      </patternFill>
    </fill>
    <fill>
      <patternFill patternType="solid">
        <fgColor rgb="FFDDFD00"/>
        <bgColor rgb="FFDDFD00"/>
      </patternFill>
    </fill>
  </fills>
  <borders count="4">
    <border/>
    <border>
      <left/>
      <top/>
      <bottom/>
    </border>
    <border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1" fillId="3" fontId="1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Font="1"/>
    <xf borderId="3" fillId="2" fontId="1" numFmtId="0" xfId="0" applyAlignment="1" applyBorder="1" applyFont="1">
      <alignment horizontal="left" shrinkToFit="0" vertical="center" wrapText="1"/>
    </xf>
    <xf borderId="3" fillId="3" fontId="1" numFmtId="0" xfId="0" applyAlignment="1" applyBorder="1" applyFont="1">
      <alignment horizontal="left" shrinkToFit="0" vertical="center" wrapText="1"/>
    </xf>
    <xf borderId="0" fillId="0" fontId="3" numFmtId="0" xfId="0" applyFont="1"/>
    <xf borderId="0" fillId="0" fontId="5" numFmtId="0" xfId="0" applyAlignment="1" applyFont="1">
      <alignment horizontal="left" shrinkToFit="0" vertical="center" wrapText="1"/>
    </xf>
    <xf quotePrefix="1" borderId="0" fillId="0" fontId="5" numFmtId="49" xfId="0" applyAlignment="1" applyFont="1" applyNumberFormat="1">
      <alignment horizontal="left" shrinkToFit="0" vertical="center" wrapText="1"/>
    </xf>
    <xf borderId="0" fillId="0" fontId="6" numFmtId="0" xfId="0" applyFont="1"/>
    <xf borderId="0" fillId="0" fontId="6" numFmtId="0" xfId="0" applyAlignment="1" applyFont="1">
      <alignment horizontal="right"/>
    </xf>
    <xf borderId="0" fillId="0" fontId="6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3" numFmtId="0" xfId="0" applyAlignment="1" applyFont="1">
      <alignment horizontal="left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0.43"/>
    <col customWidth="1" min="2" max="2" width="22.29"/>
    <col customWidth="1" min="3" max="4" width="15.14"/>
    <col customWidth="1" min="5" max="9" width="9.14"/>
    <col customWidth="1" min="11" max="11" width="9.14"/>
    <col customWidth="1" min="12" max="12" width="10.71"/>
    <col customWidth="1" min="13" max="14" width="9.14"/>
    <col customWidth="1" min="15" max="15" width="17.43"/>
    <col customWidth="1" min="16" max="16" width="19.43"/>
    <col customWidth="1" min="17" max="17" width="17.57"/>
    <col customWidth="1" min="18" max="2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4" t="s">
        <v>5</v>
      </c>
      <c r="K1" s="3"/>
      <c r="L1" s="3"/>
      <c r="M1" s="3"/>
      <c r="N1" s="3"/>
      <c r="O1" s="5" t="s">
        <v>6</v>
      </c>
      <c r="P1" s="6" t="s">
        <v>7</v>
      </c>
      <c r="Q1" s="5" t="s">
        <v>8</v>
      </c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10"/>
      <c r="P2" s="10"/>
      <c r="Q2" s="10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1" t="s">
        <v>14</v>
      </c>
      <c r="B3" s="12" t="s">
        <v>15</v>
      </c>
      <c r="C3" s="11" t="s">
        <v>16</v>
      </c>
      <c r="D3" s="11">
        <v>1984.0</v>
      </c>
      <c r="E3" s="11" t="s">
        <v>17</v>
      </c>
      <c r="F3" s="11" t="s">
        <v>17</v>
      </c>
      <c r="G3" s="11">
        <v>10.0</v>
      </c>
      <c r="H3" s="11">
        <v>7.0</v>
      </c>
      <c r="I3" s="11">
        <v>4.0</v>
      </c>
      <c r="J3" s="11" t="s">
        <v>17</v>
      </c>
      <c r="K3" s="11" t="s">
        <v>17</v>
      </c>
      <c r="L3" s="11">
        <v>127.8</v>
      </c>
      <c r="M3" s="11">
        <v>158.4</v>
      </c>
      <c r="N3" s="11">
        <v>196.2</v>
      </c>
      <c r="O3" s="13" t="str">
        <f t="shared" ref="O3:O16" si="1">LEFT(B3, 2)</f>
        <v>PF</v>
      </c>
      <c r="P3" s="14" t="str">
        <f t="shared" ref="P3:P16" si="2">IF(OR(O3="PE",(D3&gt;1990)), AVERAGE(J3:N3), " ")</f>
        <v> </v>
      </c>
      <c r="Q3" s="13" t="str">
        <f t="shared" ref="Q3:Q16" si="3">IF(AND(C3="National Capital Region", OR(O3="PU", O3="PR")), SUM(J3:N3), "Not Applicable")</f>
        <v>Not Applicable</v>
      </c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11" t="s">
        <v>18</v>
      </c>
      <c r="B4" s="12" t="s">
        <v>19</v>
      </c>
      <c r="C4" s="11" t="s">
        <v>16</v>
      </c>
      <c r="D4" s="11">
        <v>1980.0</v>
      </c>
      <c r="E4" s="11" t="s">
        <v>17</v>
      </c>
      <c r="F4" s="11" t="s">
        <v>17</v>
      </c>
      <c r="G4" s="11" t="s">
        <v>17</v>
      </c>
      <c r="H4" s="11" t="s">
        <v>17</v>
      </c>
      <c r="I4" s="11">
        <v>8.0</v>
      </c>
      <c r="J4" s="11" t="s">
        <v>17</v>
      </c>
      <c r="K4" s="11" t="s">
        <v>17</v>
      </c>
      <c r="L4" s="11" t="s">
        <v>17</v>
      </c>
      <c r="M4" s="11" t="s">
        <v>17</v>
      </c>
      <c r="N4" s="11">
        <v>144.0</v>
      </c>
      <c r="O4" s="13" t="str">
        <f t="shared" si="1"/>
        <v>PT</v>
      </c>
      <c r="P4" s="14" t="str">
        <f t="shared" si="2"/>
        <v> </v>
      </c>
      <c r="Q4" s="13" t="str">
        <f t="shared" si="3"/>
        <v>Not Applicable</v>
      </c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11" t="s">
        <v>20</v>
      </c>
      <c r="B5" s="12" t="s">
        <v>21</v>
      </c>
      <c r="C5" s="11" t="s">
        <v>16</v>
      </c>
      <c r="D5" s="11">
        <v>1991.0</v>
      </c>
      <c r="E5" s="11">
        <v>1.0</v>
      </c>
      <c r="F5" s="11">
        <v>1.0</v>
      </c>
      <c r="G5" s="11">
        <v>1.0</v>
      </c>
      <c r="H5" s="11">
        <v>3.0</v>
      </c>
      <c r="I5" s="11">
        <v>2.0</v>
      </c>
      <c r="J5" s="11">
        <v>250.1</v>
      </c>
      <c r="K5" s="11">
        <v>250.7</v>
      </c>
      <c r="L5" s="11">
        <v>278.0</v>
      </c>
      <c r="M5" s="11">
        <v>298.0</v>
      </c>
      <c r="N5" s="11">
        <v>309.1</v>
      </c>
      <c r="O5" s="13" t="str">
        <f t="shared" si="1"/>
        <v>PE</v>
      </c>
      <c r="P5" s="14">
        <f t="shared" si="2"/>
        <v>277.18</v>
      </c>
      <c r="Q5" s="13" t="str">
        <f t="shared" si="3"/>
        <v>Not Applicable</v>
      </c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11" t="s">
        <v>22</v>
      </c>
      <c r="B6" s="12" t="s">
        <v>23</v>
      </c>
      <c r="C6" s="11" t="s">
        <v>16</v>
      </c>
      <c r="D6" s="11">
        <v>1982.0</v>
      </c>
      <c r="E6" s="11">
        <v>8.0</v>
      </c>
      <c r="F6" s="11">
        <v>6.0</v>
      </c>
      <c r="G6" s="11">
        <v>7.0</v>
      </c>
      <c r="H6" s="11">
        <v>10.0</v>
      </c>
      <c r="I6" s="11">
        <v>6.0</v>
      </c>
      <c r="J6" s="11">
        <v>112.8</v>
      </c>
      <c r="K6" s="11">
        <v>123.6</v>
      </c>
      <c r="L6" s="11">
        <v>133.5</v>
      </c>
      <c r="M6" s="11">
        <v>145.7</v>
      </c>
      <c r="N6" s="11">
        <v>161.2</v>
      </c>
      <c r="O6" s="13" t="str">
        <f t="shared" si="1"/>
        <v>PP</v>
      </c>
      <c r="P6" s="14" t="str">
        <f t="shared" si="2"/>
        <v> </v>
      </c>
      <c r="Q6" s="13" t="str">
        <f t="shared" si="3"/>
        <v>Not Applicable</v>
      </c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11" t="s">
        <v>24</v>
      </c>
      <c r="B7" s="12" t="s">
        <v>25</v>
      </c>
      <c r="C7" s="11" t="s">
        <v>26</v>
      </c>
      <c r="D7" s="11">
        <v>1998.0</v>
      </c>
      <c r="E7" s="11">
        <v>5.0</v>
      </c>
      <c r="F7" s="11">
        <v>5.0</v>
      </c>
      <c r="G7" s="11">
        <v>8.0</v>
      </c>
      <c r="H7" s="11" t="s">
        <v>17</v>
      </c>
      <c r="I7" s="11">
        <v>10.0</v>
      </c>
      <c r="J7" s="11">
        <v>122.2</v>
      </c>
      <c r="K7" s="11">
        <v>132.2</v>
      </c>
      <c r="L7" s="11">
        <v>133.0</v>
      </c>
      <c r="M7" s="11" t="s">
        <v>17</v>
      </c>
      <c r="N7" s="11">
        <v>140.3</v>
      </c>
      <c r="O7" s="13" t="str">
        <f t="shared" si="1"/>
        <v>PU</v>
      </c>
      <c r="P7" s="14">
        <f t="shared" si="2"/>
        <v>131.925</v>
      </c>
      <c r="Q7" s="13" t="str">
        <f t="shared" si="3"/>
        <v>Not Applicable</v>
      </c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1" t="s">
        <v>27</v>
      </c>
      <c r="B8" s="12" t="s">
        <v>28</v>
      </c>
      <c r="C8" s="11" t="s">
        <v>16</v>
      </c>
      <c r="D8" s="11">
        <v>1989.0</v>
      </c>
      <c r="E8" s="11">
        <v>2.0</v>
      </c>
      <c r="F8" s="11">
        <v>2.0</v>
      </c>
      <c r="G8" s="11">
        <v>2.0</v>
      </c>
      <c r="H8" s="11">
        <v>2.0</v>
      </c>
      <c r="I8" s="11">
        <v>1.0</v>
      </c>
      <c r="J8" s="11">
        <v>241.4</v>
      </c>
      <c r="K8" s="11">
        <v>231.4</v>
      </c>
      <c r="L8" s="11">
        <v>275.1</v>
      </c>
      <c r="M8" s="11">
        <v>362.0</v>
      </c>
      <c r="N8" s="11">
        <v>324.0</v>
      </c>
      <c r="O8" s="13" t="str">
        <f t="shared" si="1"/>
        <v>PE</v>
      </c>
      <c r="P8" s="14">
        <f t="shared" si="2"/>
        <v>286.78</v>
      </c>
      <c r="Q8" s="13" t="str">
        <f t="shared" si="3"/>
        <v>Not Applicable</v>
      </c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1" t="s">
        <v>29</v>
      </c>
      <c r="B9" s="12" t="s">
        <v>30</v>
      </c>
      <c r="C9" s="11" t="s">
        <v>16</v>
      </c>
      <c r="D9" s="11">
        <v>2000.0</v>
      </c>
      <c r="E9" s="11">
        <v>9.0</v>
      </c>
      <c r="F9" s="11">
        <v>8.0</v>
      </c>
      <c r="G9" s="11">
        <v>6.0</v>
      </c>
      <c r="H9" s="11">
        <v>6.0</v>
      </c>
      <c r="I9" s="11" t="s">
        <v>17</v>
      </c>
      <c r="J9" s="11">
        <v>109.3</v>
      </c>
      <c r="K9" s="11">
        <v>120.6</v>
      </c>
      <c r="L9" s="11">
        <v>134.2</v>
      </c>
      <c r="M9" s="11">
        <v>159.6</v>
      </c>
      <c r="N9" s="11" t="s">
        <v>17</v>
      </c>
      <c r="O9" s="13" t="str">
        <f t="shared" si="1"/>
        <v>PR</v>
      </c>
      <c r="P9" s="14">
        <f t="shared" si="2"/>
        <v>130.925</v>
      </c>
      <c r="Q9" s="13">
        <f t="shared" si="3"/>
        <v>523.7</v>
      </c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11" t="s">
        <v>31</v>
      </c>
      <c r="B10" s="12" t="s">
        <v>32</v>
      </c>
      <c r="C10" s="11" t="s">
        <v>16</v>
      </c>
      <c r="D10" s="11">
        <v>1999.0</v>
      </c>
      <c r="E10" s="11">
        <v>3.0</v>
      </c>
      <c r="F10" s="11">
        <v>4.0</v>
      </c>
      <c r="G10" s="11">
        <v>3.0</v>
      </c>
      <c r="H10" s="11">
        <v>4.0</v>
      </c>
      <c r="I10" s="11">
        <v>3.0</v>
      </c>
      <c r="J10" s="11">
        <v>157.7</v>
      </c>
      <c r="K10" s="11">
        <v>143.3</v>
      </c>
      <c r="L10" s="11">
        <v>176.7</v>
      </c>
      <c r="M10" s="11">
        <v>224.8</v>
      </c>
      <c r="N10" s="11">
        <v>225.7</v>
      </c>
      <c r="O10" s="13" t="str">
        <f t="shared" si="1"/>
        <v>PE</v>
      </c>
      <c r="P10" s="14">
        <f t="shared" si="2"/>
        <v>185.64</v>
      </c>
      <c r="Q10" s="13" t="str">
        <f t="shared" si="3"/>
        <v>Not Applicable</v>
      </c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1" t="s">
        <v>33</v>
      </c>
      <c r="B11" s="12" t="s">
        <v>34</v>
      </c>
      <c r="C11" s="11" t="s">
        <v>16</v>
      </c>
      <c r="D11" s="11">
        <v>1989.0</v>
      </c>
      <c r="E11" s="11">
        <v>6.0</v>
      </c>
      <c r="F11" s="11">
        <v>9.0</v>
      </c>
      <c r="G11" s="11" t="s">
        <v>17</v>
      </c>
      <c r="H11" s="11">
        <v>9.0</v>
      </c>
      <c r="I11" s="11">
        <v>5.0</v>
      </c>
      <c r="J11" s="11">
        <v>116.9</v>
      </c>
      <c r="K11" s="11">
        <v>114.5</v>
      </c>
      <c r="L11" s="11" t="s">
        <v>17</v>
      </c>
      <c r="M11" s="11">
        <v>148.0</v>
      </c>
      <c r="N11" s="11">
        <v>173.8</v>
      </c>
      <c r="O11" s="13" t="str">
        <f t="shared" si="1"/>
        <v>PE</v>
      </c>
      <c r="P11" s="14">
        <f t="shared" si="2"/>
        <v>138.3</v>
      </c>
      <c r="Q11" s="13" t="str">
        <f t="shared" si="3"/>
        <v>Not Applicable</v>
      </c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11" t="s">
        <v>35</v>
      </c>
      <c r="B12" s="12" t="s">
        <v>36</v>
      </c>
      <c r="C12" s="11" t="s">
        <v>16</v>
      </c>
      <c r="D12" s="11">
        <v>1984.0</v>
      </c>
      <c r="E12" s="11" t="s">
        <v>17</v>
      </c>
      <c r="F12" s="11" t="s">
        <v>17</v>
      </c>
      <c r="G12" s="11" t="s">
        <v>17</v>
      </c>
      <c r="H12" s="11">
        <v>1.0</v>
      </c>
      <c r="I12" s="11" t="s">
        <v>17</v>
      </c>
      <c r="J12" s="11" t="s">
        <v>17</v>
      </c>
      <c r="K12" s="11" t="s">
        <v>17</v>
      </c>
      <c r="L12" s="11" t="s">
        <v>17</v>
      </c>
      <c r="M12" s="11">
        <v>384.1</v>
      </c>
      <c r="N12" s="11" t="s">
        <v>17</v>
      </c>
      <c r="O12" s="13" t="str">
        <f t="shared" si="1"/>
        <v>PV</v>
      </c>
      <c r="P12" s="14" t="str">
        <f t="shared" si="2"/>
        <v> </v>
      </c>
      <c r="Q12" s="13" t="str">
        <f t="shared" si="3"/>
        <v>Not Applicable</v>
      </c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11" t="s">
        <v>37</v>
      </c>
      <c r="B13" s="12" t="s">
        <v>38</v>
      </c>
      <c r="C13" s="11" t="s">
        <v>16</v>
      </c>
      <c r="D13" s="11">
        <v>1981.0</v>
      </c>
      <c r="E13" s="11" t="s">
        <v>17</v>
      </c>
      <c r="F13" s="11">
        <v>10.0</v>
      </c>
      <c r="G13" s="11" t="s">
        <v>17</v>
      </c>
      <c r="H13" s="11" t="s">
        <v>17</v>
      </c>
      <c r="I13" s="11" t="s">
        <v>17</v>
      </c>
      <c r="J13" s="11" t="s">
        <v>17</v>
      </c>
      <c r="K13" s="11">
        <v>111.1</v>
      </c>
      <c r="L13" s="11" t="s">
        <v>17</v>
      </c>
      <c r="M13" s="11" t="s">
        <v>17</v>
      </c>
      <c r="N13" s="11" t="s">
        <v>17</v>
      </c>
      <c r="O13" s="13" t="str">
        <f t="shared" si="1"/>
        <v>PT</v>
      </c>
      <c r="P13" s="14" t="str">
        <f t="shared" si="2"/>
        <v> </v>
      </c>
      <c r="Q13" s="13" t="str">
        <f t="shared" si="3"/>
        <v>Not Applicable</v>
      </c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11" t="s">
        <v>39</v>
      </c>
      <c r="B14" s="12" t="s">
        <v>40</v>
      </c>
      <c r="C14" s="11" t="s">
        <v>41</v>
      </c>
      <c r="D14" s="11">
        <v>1983.0</v>
      </c>
      <c r="E14" s="11">
        <v>4.0</v>
      </c>
      <c r="F14" s="11">
        <v>7.0</v>
      </c>
      <c r="G14" s="11">
        <v>5.0</v>
      </c>
      <c r="H14" s="11">
        <v>5.0</v>
      </c>
      <c r="I14" s="11" t="s">
        <v>17</v>
      </c>
      <c r="J14" s="11">
        <v>135.2</v>
      </c>
      <c r="K14" s="11">
        <v>122.2</v>
      </c>
      <c r="L14" s="11">
        <v>150.9</v>
      </c>
      <c r="M14" s="11">
        <v>162.7</v>
      </c>
      <c r="N14" s="11" t="s">
        <v>17</v>
      </c>
      <c r="O14" s="13" t="str">
        <f t="shared" si="1"/>
        <v>PV</v>
      </c>
      <c r="P14" s="14" t="str">
        <f t="shared" si="2"/>
        <v> </v>
      </c>
      <c r="Q14" s="13" t="str">
        <f t="shared" si="3"/>
        <v>Not Applicable</v>
      </c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11" t="s">
        <v>42</v>
      </c>
      <c r="B15" s="12" t="s">
        <v>43</v>
      </c>
      <c r="C15" s="11" t="s">
        <v>26</v>
      </c>
      <c r="D15" s="11">
        <v>1990.0</v>
      </c>
      <c r="E15" s="11">
        <v>10.0</v>
      </c>
      <c r="F15" s="11" t="s">
        <v>17</v>
      </c>
      <c r="G15" s="11">
        <v>9.0</v>
      </c>
      <c r="H15" s="11" t="s">
        <v>17</v>
      </c>
      <c r="I15" s="11">
        <v>9.0</v>
      </c>
      <c r="J15" s="11">
        <v>107.5</v>
      </c>
      <c r="K15" s="11" t="s">
        <v>17</v>
      </c>
      <c r="L15" s="11">
        <v>130.8</v>
      </c>
      <c r="M15" s="11" t="s">
        <v>17</v>
      </c>
      <c r="N15" s="11">
        <v>143.2</v>
      </c>
      <c r="O15" s="13" t="str">
        <f t="shared" si="1"/>
        <v>PT</v>
      </c>
      <c r="P15" s="14" t="str">
        <f t="shared" si="2"/>
        <v> </v>
      </c>
      <c r="Q15" s="13" t="str">
        <f t="shared" si="3"/>
        <v>Not Applicable</v>
      </c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11" t="s">
        <v>44</v>
      </c>
      <c r="B16" s="12" t="s">
        <v>45</v>
      </c>
      <c r="C16" s="11" t="s">
        <v>26</v>
      </c>
      <c r="D16" s="11">
        <v>1998.0</v>
      </c>
      <c r="E16" s="11">
        <v>7.0</v>
      </c>
      <c r="F16" s="11">
        <v>3.0</v>
      </c>
      <c r="G16" s="11">
        <v>4.0</v>
      </c>
      <c r="H16" s="11">
        <v>8.0</v>
      </c>
      <c r="I16" s="11">
        <v>7.0</v>
      </c>
      <c r="J16" s="11">
        <v>113.1</v>
      </c>
      <c r="K16" s="11">
        <v>155.8</v>
      </c>
      <c r="L16" s="11">
        <v>175.4</v>
      </c>
      <c r="M16" s="11">
        <v>151.6</v>
      </c>
      <c r="N16" s="11">
        <v>160.6</v>
      </c>
      <c r="O16" s="13" t="str">
        <f t="shared" si="1"/>
        <v>PR</v>
      </c>
      <c r="P16" s="14">
        <f t="shared" si="2"/>
        <v>151.3</v>
      </c>
      <c r="Q16" s="13" t="str">
        <f t="shared" si="3"/>
        <v>Not Applicable</v>
      </c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16" t="s">
        <v>46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16" t="s">
        <v>47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mergeCells count="6">
    <mergeCell ref="A1:A2"/>
    <mergeCell ref="B1:B2"/>
    <mergeCell ref="C1:C2"/>
    <mergeCell ref="D1:D2"/>
    <mergeCell ref="E1:I1"/>
    <mergeCell ref="J1:N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29"/>
    <col customWidth="1" min="3" max="3" width="22.43"/>
    <col customWidth="1" min="4" max="4" width="8.71"/>
    <col customWidth="1" min="5" max="5" width="19.0"/>
    <col customWidth="1" min="6" max="6" width="18.86"/>
    <col customWidth="1" min="7" max="26" width="8.71"/>
  </cols>
  <sheetData>
    <row r="1">
      <c r="A1" s="17" t="s">
        <v>48</v>
      </c>
      <c r="B1" s="17" t="s">
        <v>49</v>
      </c>
      <c r="C1" s="17" t="s">
        <v>50</v>
      </c>
      <c r="D1" s="18"/>
      <c r="E1" s="17" t="s">
        <v>51</v>
      </c>
      <c r="F1" s="17" t="s">
        <v>3</v>
      </c>
    </row>
    <row r="2">
      <c r="A2" s="18" t="s">
        <v>52</v>
      </c>
      <c r="B2" s="18" t="s">
        <v>53</v>
      </c>
      <c r="C2" s="18" t="s">
        <v>54</v>
      </c>
      <c r="D2" s="18"/>
      <c r="E2" s="18" t="s">
        <v>55</v>
      </c>
      <c r="F2" s="18">
        <v>1984.0</v>
      </c>
    </row>
    <row r="3">
      <c r="A3" s="18" t="s">
        <v>56</v>
      </c>
      <c r="B3" s="18" t="s">
        <v>57</v>
      </c>
      <c r="C3" s="18" t="s">
        <v>58</v>
      </c>
      <c r="D3" s="18"/>
      <c r="E3" s="18" t="s">
        <v>59</v>
      </c>
      <c r="F3" s="18">
        <v>1980.0</v>
      </c>
    </row>
    <row r="4">
      <c r="A4" s="18" t="s">
        <v>60</v>
      </c>
      <c r="B4" s="18" t="s">
        <v>61</v>
      </c>
      <c r="C4" s="18" t="s">
        <v>62</v>
      </c>
      <c r="D4" s="18"/>
      <c r="E4" s="18" t="s">
        <v>63</v>
      </c>
      <c r="F4" s="18">
        <v>1991.0</v>
      </c>
    </row>
    <row r="5">
      <c r="A5" s="18" t="s">
        <v>64</v>
      </c>
      <c r="B5" s="18" t="s">
        <v>65</v>
      </c>
      <c r="C5" s="18" t="s">
        <v>66</v>
      </c>
      <c r="D5" s="18"/>
      <c r="E5" s="18" t="s">
        <v>67</v>
      </c>
      <c r="F5" s="18">
        <v>1982.0</v>
      </c>
    </row>
    <row r="6">
      <c r="A6" s="18" t="s">
        <v>68</v>
      </c>
      <c r="B6" s="18" t="s">
        <v>69</v>
      </c>
      <c r="C6" s="18" t="s">
        <v>70</v>
      </c>
      <c r="D6" s="18"/>
      <c r="E6" s="18" t="s">
        <v>71</v>
      </c>
      <c r="F6" s="18">
        <v>1998.0</v>
      </c>
    </row>
    <row r="7">
      <c r="A7" s="18" t="s">
        <v>72</v>
      </c>
      <c r="B7" s="18" t="s">
        <v>73</v>
      </c>
      <c r="C7" s="18" t="s">
        <v>74</v>
      </c>
      <c r="D7" s="18"/>
      <c r="E7" s="18" t="s">
        <v>75</v>
      </c>
      <c r="F7" s="18">
        <v>1989.0</v>
      </c>
    </row>
    <row r="8">
      <c r="A8" s="18" t="s">
        <v>76</v>
      </c>
      <c r="B8" s="18" t="s">
        <v>77</v>
      </c>
      <c r="C8" s="18" t="s">
        <v>78</v>
      </c>
      <c r="D8" s="18"/>
      <c r="E8" s="18" t="s">
        <v>79</v>
      </c>
      <c r="F8" s="18">
        <v>2000.0</v>
      </c>
    </row>
    <row r="9">
      <c r="A9" s="18"/>
      <c r="B9" s="18"/>
      <c r="C9" s="18"/>
      <c r="D9" s="18"/>
      <c r="E9" s="18" t="s">
        <v>80</v>
      </c>
      <c r="F9" s="18">
        <v>1999.0</v>
      </c>
    </row>
    <row r="10">
      <c r="A10" s="18"/>
      <c r="B10" s="18"/>
      <c r="C10" s="18"/>
      <c r="D10" s="18"/>
      <c r="E10" s="18" t="s">
        <v>81</v>
      </c>
      <c r="F10" s="18">
        <v>1989.0</v>
      </c>
    </row>
    <row r="11">
      <c r="A11" s="18"/>
      <c r="B11" s="18"/>
      <c r="C11" s="18"/>
      <c r="D11" s="18"/>
      <c r="E11" s="18" t="s">
        <v>82</v>
      </c>
      <c r="F11" s="18">
        <v>1984.0</v>
      </c>
    </row>
    <row r="12">
      <c r="A12" s="18"/>
      <c r="B12" s="18"/>
      <c r="C12" s="18"/>
      <c r="D12" s="18"/>
      <c r="E12" s="18" t="s">
        <v>83</v>
      </c>
      <c r="F12" s="18">
        <v>1981.0</v>
      </c>
    </row>
    <row r="13">
      <c r="A13" s="18"/>
      <c r="B13" s="18"/>
      <c r="C13" s="18"/>
      <c r="D13" s="18"/>
      <c r="E13" s="18" t="s">
        <v>84</v>
      </c>
      <c r="F13" s="18">
        <v>1983.0</v>
      </c>
    </row>
    <row r="14">
      <c r="A14" s="18"/>
      <c r="B14" s="18"/>
      <c r="C14" s="18"/>
      <c r="D14" s="18"/>
      <c r="E14" s="18" t="s">
        <v>85</v>
      </c>
      <c r="F14" s="18">
        <v>1990.0</v>
      </c>
    </row>
    <row r="15">
      <c r="A15" s="18"/>
      <c r="B15" s="18"/>
      <c r="C15" s="18"/>
      <c r="D15" s="18"/>
      <c r="E15" s="18" t="s">
        <v>86</v>
      </c>
      <c r="F15" s="18">
        <v>1998.0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2023-01-25T04:05:59Z</dcterms:created>
  <dc:creator>Ralph Mattew Palomaria</dc:creator>
</cp:coreProperties>
</file>