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9875" windowHeight="7725" activeTab="2"/>
  </bookViews>
  <sheets>
    <sheet name="Cardano Historical Data - Inves" sheetId="1" r:id="rId1"/>
    <sheet name="Perhitungan" sheetId="2" r:id="rId2"/>
    <sheet name="Histogram" sheetId="4" r:id="rId3"/>
  </sheets>
  <calcPr calcId="125725"/>
</workbook>
</file>

<file path=xl/calcChain.xml><?xml version="1.0" encoding="utf-8"?>
<calcChain xmlns="http://schemas.openxmlformats.org/spreadsheetml/2006/main">
  <c r="G19" i="4"/>
  <c r="G20"/>
  <c r="D5" i="2"/>
  <c r="D3"/>
  <c r="D2"/>
  <c r="G9" l="1"/>
  <c r="G2"/>
  <c r="G10"/>
  <c r="G4"/>
  <c r="G11"/>
  <c r="G3"/>
  <c r="G5"/>
  <c r="D4"/>
  <c r="D6" s="1"/>
  <c r="G6"/>
  <c r="G7"/>
  <c r="G8"/>
</calcChain>
</file>

<file path=xl/sharedStrings.xml><?xml version="1.0" encoding="utf-8"?>
<sst xmlns="http://schemas.openxmlformats.org/spreadsheetml/2006/main" count="89" uniqueCount="85">
  <si>
    <t>Date</t>
  </si>
  <si>
    <t>Price</t>
  </si>
  <si>
    <t>Open</t>
  </si>
  <si>
    <t>High</t>
  </si>
  <si>
    <t>Low</t>
  </si>
  <si>
    <t>Vol.</t>
  </si>
  <si>
    <t>Change %</t>
  </si>
  <si>
    <t>Jul 01, 2021</t>
  </si>
  <si>
    <t>356.70M</t>
  </si>
  <si>
    <t>Jul 02, 2021</t>
  </si>
  <si>
    <t>374.91M</t>
  </si>
  <si>
    <t>Jul 03, 2021</t>
  </si>
  <si>
    <t>337.75M</t>
  </si>
  <si>
    <t>Jul 04, 2021</t>
  </si>
  <si>
    <t>291.73M</t>
  </si>
  <si>
    <t>Jul 05, 2021</t>
  </si>
  <si>
    <t>295.33M</t>
  </si>
  <si>
    <t>Jul 06, 2021</t>
  </si>
  <si>
    <t>231.11M</t>
  </si>
  <si>
    <t>Jul 07, 2021</t>
  </si>
  <si>
    <t>214.64M</t>
  </si>
  <si>
    <t>Jul 08, 2021</t>
  </si>
  <si>
    <t>243.36M</t>
  </si>
  <si>
    <t>Jul 09, 2021</t>
  </si>
  <si>
    <t>256.51M</t>
  </si>
  <si>
    <t>Jul 10, 2021</t>
  </si>
  <si>
    <t>158.19M</t>
  </si>
  <si>
    <t>Jul 11, 2021</t>
  </si>
  <si>
    <t>128.62M</t>
  </si>
  <si>
    <t>Jul 12, 2021</t>
  </si>
  <si>
    <t>-</t>
  </si>
  <si>
    <t>Jul 13, 2021</t>
  </si>
  <si>
    <t>206.08M</t>
  </si>
  <si>
    <t>Jul 14, 2021</t>
  </si>
  <si>
    <t>263.35M</t>
  </si>
  <si>
    <t>Jul 15, 2021</t>
  </si>
  <si>
    <t>235.34M</t>
  </si>
  <si>
    <t>Jul 16, 2021</t>
  </si>
  <si>
    <t>252.66M</t>
  </si>
  <si>
    <t>Jul 17, 2021</t>
  </si>
  <si>
    <t>219.88M</t>
  </si>
  <si>
    <t>Jul 18, 2021</t>
  </si>
  <si>
    <t>185.35M</t>
  </si>
  <si>
    <t>Jul 19, 2021</t>
  </si>
  <si>
    <t>218.34M</t>
  </si>
  <si>
    <t>Jul 20, 2021</t>
  </si>
  <si>
    <t>412.27M</t>
  </si>
  <si>
    <t>Jul 21, 2021</t>
  </si>
  <si>
    <t>464.72M</t>
  </si>
  <si>
    <t>Jul 22, 2021</t>
  </si>
  <si>
    <t>298.36M</t>
  </si>
  <si>
    <t>Jul 23, 2021</t>
  </si>
  <si>
    <t>91.89M</t>
  </si>
  <si>
    <t>Jul 24, 2021</t>
  </si>
  <si>
    <t>221.74M</t>
  </si>
  <si>
    <t>Jul 25, 2021</t>
  </si>
  <si>
    <t>181.71M</t>
  </si>
  <si>
    <t>Jul 26, 2021</t>
  </si>
  <si>
    <t>596.83M</t>
  </si>
  <si>
    <t>Jul 27, 2021</t>
  </si>
  <si>
    <t>418.43M</t>
  </si>
  <si>
    <t>Jul 28, 2021</t>
  </si>
  <si>
    <t>340.48M</t>
  </si>
  <si>
    <t>Jul 29, 2021</t>
  </si>
  <si>
    <t>95.20M</t>
  </si>
  <si>
    <t>Jul 30, 2021</t>
  </si>
  <si>
    <t>280.49M</t>
  </si>
  <si>
    <t>Jul 31, 2021</t>
  </si>
  <si>
    <t>222.18M</t>
  </si>
  <si>
    <t>Source</t>
  </si>
  <si>
    <t>https://www.investing.com/crypto/cardano/historical-data</t>
  </si>
  <si>
    <t>MIN</t>
  </si>
  <si>
    <t>MAX</t>
  </si>
  <si>
    <t>RANGE</t>
  </si>
  <si>
    <t>BIN</t>
  </si>
  <si>
    <t>LEBAR BIN</t>
  </si>
  <si>
    <t>Bin</t>
  </si>
  <si>
    <t>More</t>
  </si>
  <si>
    <t>Frequency</t>
  </si>
  <si>
    <t>Sumber Data</t>
  </si>
  <si>
    <t>https://github.com/imzers/area-kecamatan-indonesia-2015</t>
  </si>
  <si>
    <t>MEAN</t>
  </si>
  <si>
    <t>MEDIAN</t>
  </si>
  <si>
    <t>Positive Skewed</t>
  </si>
  <si>
    <t>Karena Mean lebih besar daripada Median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</si>
</sst>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10" fontId="0" fillId="0" borderId="0" xfId="0" applyNumberFormat="1"/>
    <xf numFmtId="0" fontId="16" fillId="33" borderId="0" xfId="0" applyFon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18" fillId="0" borderId="0" xfId="42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Perhitungan!$I$3:$I$13</c:f>
              <c:strCache>
                <c:ptCount val="11"/>
                <c:pt idx="0">
                  <c:v>1.09521</c:v>
                </c:pt>
                <c:pt idx="1">
                  <c:v>1.13592</c:v>
                </c:pt>
                <c:pt idx="2">
                  <c:v>1.17663</c:v>
                </c:pt>
                <c:pt idx="3">
                  <c:v>1.21734</c:v>
                </c:pt>
                <c:pt idx="4">
                  <c:v>1.25805</c:v>
                </c:pt>
                <c:pt idx="5">
                  <c:v>1.29876</c:v>
                </c:pt>
                <c:pt idx="6">
                  <c:v>1.33947</c:v>
                </c:pt>
                <c:pt idx="7">
                  <c:v>1.38018</c:v>
                </c:pt>
                <c:pt idx="8">
                  <c:v>1.42089</c:v>
                </c:pt>
                <c:pt idx="9">
                  <c:v>1.4616</c:v>
                </c:pt>
                <c:pt idx="10">
                  <c:v>More</c:v>
                </c:pt>
              </c:strCache>
            </c:strRef>
          </c:cat>
          <c:val>
            <c:numRef>
              <c:f>Perhitungan!$J$3:$J$13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axId val="124683392"/>
        <c:axId val="124685312"/>
      </c:barChart>
      <c:catAx>
        <c:axId val="124683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layout/>
        </c:title>
        <c:tickLblPos val="nextTo"/>
        <c:crossAx val="124685312"/>
        <c:crosses val="autoZero"/>
        <c:auto val="1"/>
        <c:lblAlgn val="ctr"/>
        <c:lblOffset val="100"/>
      </c:catAx>
      <c:valAx>
        <c:axId val="1246853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24683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Histogram - 1304211061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Perhitungan!$I$3:$I$13</c:f>
              <c:strCache>
                <c:ptCount val="11"/>
                <c:pt idx="0">
                  <c:v>1.09521</c:v>
                </c:pt>
                <c:pt idx="1">
                  <c:v>1.13592</c:v>
                </c:pt>
                <c:pt idx="2">
                  <c:v>1.17663</c:v>
                </c:pt>
                <c:pt idx="3">
                  <c:v>1.21734</c:v>
                </c:pt>
                <c:pt idx="4">
                  <c:v>1.25805</c:v>
                </c:pt>
                <c:pt idx="5">
                  <c:v>1.29876</c:v>
                </c:pt>
                <c:pt idx="6">
                  <c:v>1.33947</c:v>
                </c:pt>
                <c:pt idx="7">
                  <c:v>1.38018</c:v>
                </c:pt>
                <c:pt idx="8">
                  <c:v>1.42089</c:v>
                </c:pt>
                <c:pt idx="9">
                  <c:v>1.4616</c:v>
                </c:pt>
                <c:pt idx="10">
                  <c:v>More</c:v>
                </c:pt>
              </c:strCache>
            </c:strRef>
          </c:cat>
          <c:val>
            <c:numRef>
              <c:f>Perhitungan!$J$3:$J$13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axId val="162881536"/>
        <c:axId val="162883456"/>
      </c:barChart>
      <c:catAx>
        <c:axId val="162881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layout/>
        </c:title>
        <c:tickLblPos val="nextTo"/>
        <c:crossAx val="162883456"/>
        <c:crosses val="autoZero"/>
        <c:auto val="1"/>
        <c:lblAlgn val="ctr"/>
        <c:lblOffset val="100"/>
      </c:catAx>
      <c:valAx>
        <c:axId val="1628834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62881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514350</xdr:colOff>
      <xdr:row>13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200024</xdr:rowOff>
    </xdr:from>
    <xdr:to>
      <xdr:col>10</xdr:col>
      <xdr:colOff>485775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ing.com/crypto/cardano/historical-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opLeftCell="A16" workbookViewId="0">
      <selection activeCell="K22" sqref="K22"/>
    </sheetView>
  </sheetViews>
  <sheetFormatPr defaultRowHeight="15"/>
  <cols>
    <col min="1" max="1" width="10.85546875" bestFit="1" customWidth="1"/>
    <col min="2" max="5" width="7" bestFit="1" customWidth="1"/>
    <col min="6" max="6" width="8.28515625" bestFit="1" customWidth="1"/>
    <col min="7" max="7" width="9.570312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t="s">
        <v>7</v>
      </c>
      <c r="B2">
        <v>1.333</v>
      </c>
      <c r="C2">
        <v>1.3837999999999999</v>
      </c>
      <c r="D2">
        <v>1.3839999999999999</v>
      </c>
      <c r="E2">
        <v>1.3037000000000001</v>
      </c>
      <c r="F2" t="s">
        <v>8</v>
      </c>
      <c r="G2" s="1">
        <v>-3.6700000000000003E-2</v>
      </c>
    </row>
    <row r="3" spans="1:7">
      <c r="A3" t="s">
        <v>9</v>
      </c>
      <c r="B3">
        <v>1.3955</v>
      </c>
      <c r="C3">
        <v>1.333</v>
      </c>
      <c r="D3">
        <v>1.3956</v>
      </c>
      <c r="E3">
        <v>1.2861</v>
      </c>
      <c r="F3" t="s">
        <v>10</v>
      </c>
      <c r="G3" s="1">
        <v>4.6899999999999997E-2</v>
      </c>
    </row>
    <row r="4" spans="1:7">
      <c r="A4" t="s">
        <v>11</v>
      </c>
      <c r="B4">
        <v>1.4209000000000001</v>
      </c>
      <c r="C4">
        <v>1.3955</v>
      </c>
      <c r="D4">
        <v>1.4407000000000001</v>
      </c>
      <c r="E4">
        <v>1.3588</v>
      </c>
      <c r="F4" t="s">
        <v>12</v>
      </c>
      <c r="G4" s="1">
        <v>1.8200000000000001E-2</v>
      </c>
    </row>
    <row r="5" spans="1:7">
      <c r="A5" t="s">
        <v>13</v>
      </c>
      <c r="B5">
        <v>1.4616</v>
      </c>
      <c r="C5">
        <v>1.4209000000000001</v>
      </c>
      <c r="D5">
        <v>1.4943</v>
      </c>
      <c r="E5">
        <v>1.4207000000000001</v>
      </c>
      <c r="F5" t="s">
        <v>14</v>
      </c>
      <c r="G5" s="1">
        <v>2.86E-2</v>
      </c>
    </row>
    <row r="6" spans="1:7">
      <c r="A6" t="s">
        <v>15</v>
      </c>
      <c r="B6">
        <v>1.4040999999999999</v>
      </c>
      <c r="C6">
        <v>1.4613</v>
      </c>
      <c r="D6">
        <v>1.4614</v>
      </c>
      <c r="E6">
        <v>1.3784000000000001</v>
      </c>
      <c r="F6" t="s">
        <v>16</v>
      </c>
      <c r="G6" s="1">
        <v>-3.9399999999999998E-2</v>
      </c>
    </row>
    <row r="7" spans="1:7">
      <c r="A7" t="s">
        <v>17</v>
      </c>
      <c r="B7">
        <v>1.4162999999999999</v>
      </c>
      <c r="C7">
        <v>1.4039999999999999</v>
      </c>
      <c r="D7">
        <v>1.4565999999999999</v>
      </c>
      <c r="E7">
        <v>1.3924000000000001</v>
      </c>
      <c r="F7" t="s">
        <v>18</v>
      </c>
      <c r="G7" s="1">
        <v>8.6999999999999994E-3</v>
      </c>
    </row>
    <row r="8" spans="1:7">
      <c r="A8" t="s">
        <v>19</v>
      </c>
      <c r="B8">
        <v>1.4037999999999999</v>
      </c>
      <c r="C8">
        <v>1.4162999999999999</v>
      </c>
      <c r="D8">
        <v>1.4400999999999999</v>
      </c>
      <c r="E8">
        <v>1.4001999999999999</v>
      </c>
      <c r="F8" t="s">
        <v>20</v>
      </c>
      <c r="G8" s="1">
        <v>-8.8000000000000005E-3</v>
      </c>
    </row>
    <row r="9" spans="1:7">
      <c r="A9" t="s">
        <v>21</v>
      </c>
      <c r="B9">
        <v>1.3324</v>
      </c>
      <c r="C9">
        <v>1.4037999999999999</v>
      </c>
      <c r="D9">
        <v>1.4059999999999999</v>
      </c>
      <c r="E9">
        <v>1.3293999999999999</v>
      </c>
      <c r="F9" t="s">
        <v>22</v>
      </c>
      <c r="G9" s="1">
        <v>-5.0900000000000001E-2</v>
      </c>
    </row>
    <row r="10" spans="1:7">
      <c r="A10" t="s">
        <v>23</v>
      </c>
      <c r="B10">
        <v>1.3494999999999999</v>
      </c>
      <c r="C10">
        <v>1.3324</v>
      </c>
      <c r="D10">
        <v>1.3721000000000001</v>
      </c>
      <c r="E10">
        <v>1.2903</v>
      </c>
      <c r="F10" t="s">
        <v>24</v>
      </c>
      <c r="G10" s="1">
        <v>1.2800000000000001E-2</v>
      </c>
    </row>
    <row r="11" spans="1:7">
      <c r="A11" t="s">
        <v>25</v>
      </c>
      <c r="B11">
        <v>1.3357000000000001</v>
      </c>
      <c r="C11">
        <v>1.3495999999999999</v>
      </c>
      <c r="D11">
        <v>1.3653999999999999</v>
      </c>
      <c r="E11">
        <v>1.3183</v>
      </c>
      <c r="F11" t="s">
        <v>26</v>
      </c>
      <c r="G11" s="1">
        <v>-1.0200000000000001E-2</v>
      </c>
    </row>
    <row r="12" spans="1:7">
      <c r="A12" t="s">
        <v>27</v>
      </c>
      <c r="B12">
        <v>1.3479000000000001</v>
      </c>
      <c r="C12">
        <v>1.3352999999999999</v>
      </c>
      <c r="D12">
        <v>1.3663000000000001</v>
      </c>
      <c r="E12">
        <v>1.3231999999999999</v>
      </c>
      <c r="F12" t="s">
        <v>28</v>
      </c>
      <c r="G12" s="1">
        <v>9.1999999999999998E-3</v>
      </c>
    </row>
    <row r="13" spans="1:7">
      <c r="A13" t="s">
        <v>29</v>
      </c>
      <c r="B13">
        <v>1.3147</v>
      </c>
      <c r="C13">
        <v>1.3479000000000001</v>
      </c>
      <c r="D13">
        <v>1.3731</v>
      </c>
      <c r="E13">
        <v>1.2922</v>
      </c>
      <c r="F13" t="s">
        <v>30</v>
      </c>
      <c r="G13" s="1">
        <v>-2.46E-2</v>
      </c>
    </row>
    <row r="14" spans="1:7">
      <c r="A14" t="s">
        <v>31</v>
      </c>
      <c r="B14">
        <v>1.2648999999999999</v>
      </c>
      <c r="C14">
        <v>1.3147</v>
      </c>
      <c r="D14">
        <v>1.3207</v>
      </c>
      <c r="E14">
        <v>1.2506999999999999</v>
      </c>
      <c r="F14" t="s">
        <v>32</v>
      </c>
      <c r="G14" s="1">
        <v>-3.7900000000000003E-2</v>
      </c>
    </row>
    <row r="15" spans="1:7">
      <c r="A15" t="s">
        <v>33</v>
      </c>
      <c r="B15">
        <v>1.2630999999999999</v>
      </c>
      <c r="C15">
        <v>1.2649999999999999</v>
      </c>
      <c r="D15">
        <v>1.2887</v>
      </c>
      <c r="E15">
        <v>1.1991000000000001</v>
      </c>
      <c r="F15" t="s">
        <v>34</v>
      </c>
      <c r="G15" s="1">
        <v>-1.4E-3</v>
      </c>
    </row>
    <row r="16" spans="1:7">
      <c r="A16" t="s">
        <v>35</v>
      </c>
      <c r="B16">
        <v>1.2250000000000001</v>
      </c>
      <c r="C16">
        <v>1.2630999999999999</v>
      </c>
      <c r="D16">
        <v>1.2886</v>
      </c>
      <c r="E16">
        <v>1.206</v>
      </c>
      <c r="F16" t="s">
        <v>36</v>
      </c>
      <c r="G16" s="1">
        <v>-3.0200000000000001E-2</v>
      </c>
    </row>
    <row r="17" spans="1:7">
      <c r="A17" t="s">
        <v>37</v>
      </c>
      <c r="B17">
        <v>1.1716</v>
      </c>
      <c r="C17">
        <v>1.2253000000000001</v>
      </c>
      <c r="D17">
        <v>1.2435</v>
      </c>
      <c r="E17">
        <v>1.1659999999999999</v>
      </c>
      <c r="F17" t="s">
        <v>38</v>
      </c>
      <c r="G17" s="1">
        <v>-4.36E-2</v>
      </c>
    </row>
    <row r="18" spans="1:7">
      <c r="A18" t="s">
        <v>39</v>
      </c>
      <c r="B18">
        <v>1.1713</v>
      </c>
      <c r="C18">
        <v>1.1716</v>
      </c>
      <c r="D18">
        <v>1.1942999999999999</v>
      </c>
      <c r="E18">
        <v>1.1507000000000001</v>
      </c>
      <c r="F18" t="s">
        <v>40</v>
      </c>
      <c r="G18" s="1">
        <v>-2.9999999999999997E-4</v>
      </c>
    </row>
    <row r="19" spans="1:7">
      <c r="A19" t="s">
        <v>41</v>
      </c>
      <c r="B19">
        <v>1.1822999999999999</v>
      </c>
      <c r="C19">
        <v>1.1713</v>
      </c>
      <c r="D19">
        <v>1.2181</v>
      </c>
      <c r="E19">
        <v>1.1681999999999999</v>
      </c>
      <c r="F19" t="s">
        <v>42</v>
      </c>
      <c r="G19" s="1">
        <v>9.4000000000000004E-3</v>
      </c>
    </row>
    <row r="20" spans="1:7">
      <c r="A20" t="s">
        <v>43</v>
      </c>
      <c r="B20">
        <v>1.1212</v>
      </c>
      <c r="C20">
        <v>1.1822999999999999</v>
      </c>
      <c r="D20">
        <v>1.1909000000000001</v>
      </c>
      <c r="E20">
        <v>1.1167</v>
      </c>
      <c r="F20" t="s">
        <v>44</v>
      </c>
      <c r="G20" s="1">
        <v>-5.1700000000000003E-2</v>
      </c>
    </row>
    <row r="21" spans="1:7">
      <c r="A21" t="s">
        <v>45</v>
      </c>
      <c r="B21">
        <v>1.0545</v>
      </c>
      <c r="C21">
        <v>1.1223000000000001</v>
      </c>
      <c r="D21">
        <v>1.1341000000000001</v>
      </c>
      <c r="E21">
        <v>1.0210999999999999</v>
      </c>
      <c r="F21" t="s">
        <v>46</v>
      </c>
      <c r="G21" s="1">
        <v>-5.9499999999999997E-2</v>
      </c>
    </row>
    <row r="22" spans="1:7">
      <c r="A22" t="s">
        <v>47</v>
      </c>
      <c r="B22">
        <v>1.1697</v>
      </c>
      <c r="C22">
        <v>1.0545</v>
      </c>
      <c r="D22">
        <v>1.2211000000000001</v>
      </c>
      <c r="E22">
        <v>1.0371999999999999</v>
      </c>
      <c r="F22" t="s">
        <v>48</v>
      </c>
      <c r="G22" s="1">
        <v>0.10920000000000001</v>
      </c>
    </row>
    <row r="23" spans="1:7">
      <c r="A23" t="s">
        <v>49</v>
      </c>
      <c r="B23">
        <v>1.1859</v>
      </c>
      <c r="C23">
        <v>1.1697</v>
      </c>
      <c r="D23">
        <v>1.2051000000000001</v>
      </c>
      <c r="E23">
        <v>1.1503000000000001</v>
      </c>
      <c r="F23" t="s">
        <v>50</v>
      </c>
      <c r="G23" s="1">
        <v>1.38E-2</v>
      </c>
    </row>
    <row r="24" spans="1:7">
      <c r="A24" t="s">
        <v>51</v>
      </c>
      <c r="B24">
        <v>1.2054</v>
      </c>
      <c r="C24">
        <v>1.1856</v>
      </c>
      <c r="D24">
        <v>1.2067000000000001</v>
      </c>
      <c r="E24">
        <v>1.147</v>
      </c>
      <c r="F24" t="s">
        <v>52</v>
      </c>
      <c r="G24" s="1">
        <v>1.6500000000000001E-2</v>
      </c>
    </row>
    <row r="25" spans="1:7">
      <c r="A25" t="s">
        <v>53</v>
      </c>
      <c r="B25">
        <v>1.2150000000000001</v>
      </c>
      <c r="C25">
        <v>1.2053</v>
      </c>
      <c r="D25">
        <v>1.2237</v>
      </c>
      <c r="E25">
        <v>1.1978</v>
      </c>
      <c r="F25" t="s">
        <v>54</v>
      </c>
      <c r="G25" s="1">
        <v>8.0000000000000002E-3</v>
      </c>
    </row>
    <row r="26" spans="1:7">
      <c r="A26" t="s">
        <v>55</v>
      </c>
      <c r="B26">
        <v>1.2281</v>
      </c>
      <c r="C26">
        <v>1.216</v>
      </c>
      <c r="D26">
        <v>1.2361</v>
      </c>
      <c r="E26">
        <v>1.1912</v>
      </c>
      <c r="F26" t="s">
        <v>56</v>
      </c>
      <c r="G26" s="1">
        <v>1.0800000000000001E-2</v>
      </c>
    </row>
    <row r="27" spans="1:7">
      <c r="A27" t="s">
        <v>57</v>
      </c>
      <c r="B27">
        <v>1.2552000000000001</v>
      </c>
      <c r="C27">
        <v>1.2282</v>
      </c>
      <c r="D27">
        <v>1.3974</v>
      </c>
      <c r="E27">
        <v>1.2225999999999999</v>
      </c>
      <c r="F27" t="s">
        <v>58</v>
      </c>
      <c r="G27" s="1">
        <v>2.1999999999999999E-2</v>
      </c>
    </row>
    <row r="28" spans="1:7">
      <c r="A28" t="s">
        <v>59</v>
      </c>
      <c r="B28">
        <v>1.2805</v>
      </c>
      <c r="C28">
        <v>1.2552000000000001</v>
      </c>
      <c r="D28">
        <v>1.3150999999999999</v>
      </c>
      <c r="E28">
        <v>1.2150000000000001</v>
      </c>
      <c r="F28" t="s">
        <v>60</v>
      </c>
      <c r="G28" s="1">
        <v>2.01E-2</v>
      </c>
    </row>
    <row r="29" spans="1:7">
      <c r="A29" t="s">
        <v>61</v>
      </c>
      <c r="B29">
        <v>1.2859</v>
      </c>
      <c r="C29">
        <v>1.2804</v>
      </c>
      <c r="D29">
        <v>1.3169</v>
      </c>
      <c r="E29">
        <v>1.2585999999999999</v>
      </c>
      <c r="F29" t="s">
        <v>62</v>
      </c>
      <c r="G29" s="1">
        <v>4.3E-3</v>
      </c>
    </row>
    <row r="30" spans="1:7">
      <c r="A30" t="s">
        <v>63</v>
      </c>
      <c r="B30">
        <v>1.2831999999999999</v>
      </c>
      <c r="C30">
        <v>1.2859</v>
      </c>
      <c r="D30">
        <v>1.2986</v>
      </c>
      <c r="E30">
        <v>1.2587999999999999</v>
      </c>
      <c r="F30" t="s">
        <v>64</v>
      </c>
      <c r="G30" s="1">
        <v>-2.0999999999999999E-3</v>
      </c>
    </row>
    <row r="31" spans="1:7">
      <c r="A31" t="s">
        <v>65</v>
      </c>
      <c r="B31">
        <v>1.3092999999999999</v>
      </c>
      <c r="C31">
        <v>1.2837000000000001</v>
      </c>
      <c r="D31">
        <v>1.3171999999999999</v>
      </c>
      <c r="E31">
        <v>1.2491000000000001</v>
      </c>
      <c r="F31" t="s">
        <v>66</v>
      </c>
      <c r="G31" s="1">
        <v>2.0299999999999999E-2</v>
      </c>
    </row>
    <row r="32" spans="1:7">
      <c r="A32" t="s">
        <v>67</v>
      </c>
      <c r="B32">
        <v>1.3166</v>
      </c>
      <c r="C32">
        <v>1.3104</v>
      </c>
      <c r="D32">
        <v>1.3321000000000001</v>
      </c>
      <c r="E32">
        <v>1.2896000000000001</v>
      </c>
      <c r="F32" t="s">
        <v>68</v>
      </c>
      <c r="G32" s="1">
        <v>5.5999999999999999E-3</v>
      </c>
    </row>
    <row r="34" spans="1:9">
      <c r="A34" t="s">
        <v>69</v>
      </c>
      <c r="B34" s="8" t="s">
        <v>70</v>
      </c>
      <c r="C34" s="9"/>
      <c r="D34" s="9"/>
      <c r="E34" s="9"/>
      <c r="F34" s="9"/>
      <c r="G34" s="9"/>
      <c r="H34" s="9"/>
      <c r="I34" s="9"/>
    </row>
  </sheetData>
  <mergeCells count="1">
    <mergeCell ref="B34:I34"/>
  </mergeCells>
  <hyperlinks>
    <hyperlink ref="B3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2"/>
  <sheetViews>
    <sheetView topLeftCell="A9" workbookViewId="0">
      <selection activeCell="I22" sqref="I22"/>
    </sheetView>
  </sheetViews>
  <sheetFormatPr defaultRowHeight="15"/>
  <cols>
    <col min="3" max="3" width="10" customWidth="1"/>
    <col min="6" max="6" width="4.42578125" customWidth="1"/>
    <col min="7" max="7" width="10.140625" customWidth="1"/>
    <col min="8" max="8" width="7.28515625" customWidth="1"/>
  </cols>
  <sheetData>
    <row r="1" spans="1:10" ht="15.75" thickBot="1">
      <c r="A1" s="2" t="s">
        <v>1</v>
      </c>
    </row>
    <row r="2" spans="1:10">
      <c r="A2">
        <v>1.333</v>
      </c>
      <c r="C2" t="s">
        <v>71</v>
      </c>
      <c r="D2">
        <f>MIN(A2:A32)</f>
        <v>1.0545</v>
      </c>
      <c r="F2">
        <v>1</v>
      </c>
      <c r="G2">
        <f>D$2+(F2*D$6)</f>
        <v>1.09521</v>
      </c>
      <c r="I2" s="6" t="s">
        <v>76</v>
      </c>
      <c r="J2" s="6" t="s">
        <v>78</v>
      </c>
    </row>
    <row r="3" spans="1:10">
      <c r="A3">
        <v>1.3955</v>
      </c>
      <c r="C3" t="s">
        <v>72</v>
      </c>
      <c r="D3">
        <f>MAX(A2:A32)</f>
        <v>1.4616</v>
      </c>
      <c r="F3">
        <v>2</v>
      </c>
      <c r="G3">
        <f>D$2+(F3*D$6)</f>
        <v>1.13592</v>
      </c>
      <c r="I3" s="3">
        <v>1.09521</v>
      </c>
      <c r="J3" s="4">
        <v>1</v>
      </c>
    </row>
    <row r="4" spans="1:10">
      <c r="A4">
        <v>1.4209000000000001</v>
      </c>
      <c r="C4" t="s">
        <v>73</v>
      </c>
      <c r="D4">
        <f>D3-D2</f>
        <v>0.40710000000000002</v>
      </c>
      <c r="F4">
        <v>3</v>
      </c>
      <c r="G4">
        <f>D$2+(F4*D$6)</f>
        <v>1.1766300000000001</v>
      </c>
      <c r="I4" s="3">
        <v>1.13592</v>
      </c>
      <c r="J4" s="4">
        <v>1</v>
      </c>
    </row>
    <row r="5" spans="1:10">
      <c r="A5">
        <v>1.4616</v>
      </c>
      <c r="C5" t="s">
        <v>74</v>
      </c>
      <c r="D5">
        <f>10</f>
        <v>10</v>
      </c>
      <c r="F5">
        <v>4</v>
      </c>
      <c r="G5">
        <f t="shared" ref="G5:G11" si="0">D$2+(F5*D$6)</f>
        <v>1.2173400000000001</v>
      </c>
      <c r="I5" s="3">
        <v>1.1766300000000001</v>
      </c>
      <c r="J5" s="4">
        <v>3</v>
      </c>
    </row>
    <row r="6" spans="1:10">
      <c r="A6">
        <v>1.4040999999999999</v>
      </c>
      <c r="C6" t="s">
        <v>75</v>
      </c>
      <c r="D6">
        <f>D4/D5</f>
        <v>4.0710000000000003E-2</v>
      </c>
      <c r="F6">
        <v>5</v>
      </c>
      <c r="G6">
        <f t="shared" si="0"/>
        <v>1.2580499999999999</v>
      </c>
      <c r="I6" s="3">
        <v>1.2173400000000001</v>
      </c>
      <c r="J6" s="4">
        <v>4</v>
      </c>
    </row>
    <row r="7" spans="1:10">
      <c r="A7">
        <v>1.4162999999999999</v>
      </c>
      <c r="F7">
        <v>6</v>
      </c>
      <c r="G7">
        <f t="shared" si="0"/>
        <v>1.2987600000000001</v>
      </c>
      <c r="I7" s="3">
        <v>1.2580499999999999</v>
      </c>
      <c r="J7" s="4">
        <v>3</v>
      </c>
    </row>
    <row r="8" spans="1:10">
      <c r="A8">
        <v>1.4037999999999999</v>
      </c>
      <c r="F8">
        <v>7</v>
      </c>
      <c r="G8">
        <f t="shared" si="0"/>
        <v>1.3394699999999999</v>
      </c>
      <c r="I8" s="3">
        <v>1.2987600000000001</v>
      </c>
      <c r="J8" s="4">
        <v>5</v>
      </c>
    </row>
    <row r="9" spans="1:10">
      <c r="A9">
        <v>1.3324</v>
      </c>
      <c r="F9">
        <v>8</v>
      </c>
      <c r="G9">
        <f t="shared" si="0"/>
        <v>1.38018</v>
      </c>
      <c r="I9" s="3">
        <v>1.3394699999999999</v>
      </c>
      <c r="J9" s="4">
        <v>6</v>
      </c>
    </row>
    <row r="10" spans="1:10">
      <c r="A10">
        <v>1.3494999999999999</v>
      </c>
      <c r="F10">
        <v>9</v>
      </c>
      <c r="G10">
        <f t="shared" si="0"/>
        <v>1.42089</v>
      </c>
      <c r="I10" s="3">
        <v>1.38018</v>
      </c>
      <c r="J10" s="4">
        <v>2</v>
      </c>
    </row>
    <row r="11" spans="1:10">
      <c r="A11">
        <v>1.3357000000000001</v>
      </c>
      <c r="F11">
        <v>10</v>
      </c>
      <c r="G11">
        <f t="shared" si="0"/>
        <v>1.4616</v>
      </c>
      <c r="I11" s="3">
        <v>1.42089</v>
      </c>
      <c r="J11" s="4">
        <v>4</v>
      </c>
    </row>
    <row r="12" spans="1:10">
      <c r="A12">
        <v>1.3479000000000001</v>
      </c>
      <c r="I12" s="3">
        <v>1.4616</v>
      </c>
      <c r="J12" s="4">
        <v>2</v>
      </c>
    </row>
    <row r="13" spans="1:10" ht="15.75" thickBot="1">
      <c r="A13">
        <v>1.3147</v>
      </c>
      <c r="I13" s="5" t="s">
        <v>77</v>
      </c>
      <c r="J13" s="5">
        <v>0</v>
      </c>
    </row>
    <row r="14" spans="1:10">
      <c r="A14">
        <v>1.2648999999999999</v>
      </c>
    </row>
    <row r="15" spans="1:10">
      <c r="A15">
        <v>1.2630999999999999</v>
      </c>
    </row>
    <row r="16" spans="1:10">
      <c r="A16">
        <v>1.2250000000000001</v>
      </c>
    </row>
    <row r="17" spans="1:1">
      <c r="A17">
        <v>1.1716</v>
      </c>
    </row>
    <row r="18" spans="1:1">
      <c r="A18">
        <v>1.1713</v>
      </c>
    </row>
    <row r="19" spans="1:1">
      <c r="A19">
        <v>1.1822999999999999</v>
      </c>
    </row>
    <row r="20" spans="1:1">
      <c r="A20">
        <v>1.1212</v>
      </c>
    </row>
    <row r="21" spans="1:1">
      <c r="A21">
        <v>1.0545</v>
      </c>
    </row>
    <row r="22" spans="1:1">
      <c r="A22">
        <v>1.1697</v>
      </c>
    </row>
    <row r="23" spans="1:1">
      <c r="A23">
        <v>1.1859</v>
      </c>
    </row>
    <row r="24" spans="1:1">
      <c r="A24">
        <v>1.2054</v>
      </c>
    </row>
    <row r="25" spans="1:1">
      <c r="A25">
        <v>1.2150000000000001</v>
      </c>
    </row>
    <row r="26" spans="1:1">
      <c r="A26">
        <v>1.2281</v>
      </c>
    </row>
    <row r="27" spans="1:1">
      <c r="A27">
        <v>1.2552000000000001</v>
      </c>
    </row>
    <row r="28" spans="1:1">
      <c r="A28">
        <v>1.2805</v>
      </c>
    </row>
    <row r="29" spans="1:1">
      <c r="A29">
        <v>1.2859</v>
      </c>
    </row>
    <row r="30" spans="1:1">
      <c r="A30">
        <v>1.2831999999999999</v>
      </c>
    </row>
    <row r="31" spans="1:1">
      <c r="A31">
        <v>1.3092999999999999</v>
      </c>
    </row>
    <row r="32" spans="1:1">
      <c r="A32">
        <v>1.3166</v>
      </c>
    </row>
  </sheetData>
  <sortState ref="I3:I12">
    <sortCondition ref="I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N24"/>
  <sheetViews>
    <sheetView tabSelected="1" workbookViewId="0">
      <selection activeCell="G17" sqref="G17:L18"/>
    </sheetView>
  </sheetViews>
  <sheetFormatPr defaultRowHeight="15"/>
  <cols>
    <col min="1" max="1" width="4" customWidth="1"/>
    <col min="3" max="3" width="10.5703125" bestFit="1" customWidth="1"/>
  </cols>
  <sheetData>
    <row r="2" spans="2:3" ht="15.75" thickBot="1"/>
    <row r="3" spans="2:3">
      <c r="B3" s="6" t="s">
        <v>76</v>
      </c>
      <c r="C3" s="6" t="s">
        <v>78</v>
      </c>
    </row>
    <row r="4" spans="2:3">
      <c r="B4" s="3">
        <v>1.09521</v>
      </c>
      <c r="C4" s="4">
        <v>1</v>
      </c>
    </row>
    <row r="5" spans="2:3">
      <c r="B5" s="3">
        <v>1.13592</v>
      </c>
      <c r="C5" s="4">
        <v>1</v>
      </c>
    </row>
    <row r="6" spans="2:3">
      <c r="B6" s="3">
        <v>1.1766300000000001</v>
      </c>
      <c r="C6" s="4">
        <v>3</v>
      </c>
    </row>
    <row r="7" spans="2:3">
      <c r="B7" s="3">
        <v>1.2173400000000001</v>
      </c>
      <c r="C7" s="4">
        <v>4</v>
      </c>
    </row>
    <row r="8" spans="2:3">
      <c r="B8" s="3">
        <v>1.2580499999999999</v>
      </c>
      <c r="C8" s="4">
        <v>3</v>
      </c>
    </row>
    <row r="9" spans="2:3">
      <c r="B9" s="3">
        <v>1.2987600000000001</v>
      </c>
      <c r="C9" s="4">
        <v>5</v>
      </c>
    </row>
    <row r="10" spans="2:3">
      <c r="B10" s="3">
        <v>1.3394699999999999</v>
      </c>
      <c r="C10" s="4">
        <v>6</v>
      </c>
    </row>
    <row r="11" spans="2:3">
      <c r="B11" s="3">
        <v>1.38018</v>
      </c>
      <c r="C11" s="4">
        <v>2</v>
      </c>
    </row>
    <row r="12" spans="2:3">
      <c r="B12" s="3">
        <v>1.42089</v>
      </c>
      <c r="C12" s="4">
        <v>4</v>
      </c>
    </row>
    <row r="13" spans="2:3">
      <c r="B13" s="3">
        <v>1.4616</v>
      </c>
      <c r="C13" s="4">
        <v>2</v>
      </c>
    </row>
    <row r="14" spans="2:3" ht="15.75" thickBot="1">
      <c r="B14" s="5" t="s">
        <v>77</v>
      </c>
      <c r="C14" s="5">
        <v>0</v>
      </c>
    </row>
    <row r="17" spans="3:14">
      <c r="C17" s="11">
        <v>1</v>
      </c>
      <c r="D17" s="10" t="s">
        <v>79</v>
      </c>
      <c r="E17" s="10"/>
      <c r="G17" s="9" t="s">
        <v>80</v>
      </c>
      <c r="H17" s="9"/>
      <c r="I17" s="9"/>
      <c r="J17" s="9"/>
      <c r="K17" s="9"/>
      <c r="L17" s="9"/>
      <c r="M17" s="12"/>
      <c r="N17" s="12"/>
    </row>
    <row r="18" spans="3:14">
      <c r="C18" s="11"/>
      <c r="D18" s="7"/>
      <c r="E18" s="7"/>
      <c r="G18" s="9"/>
      <c r="H18" s="9"/>
      <c r="I18" s="9"/>
      <c r="J18" s="9"/>
      <c r="K18" s="9"/>
      <c r="L18" s="9"/>
      <c r="M18" s="12"/>
      <c r="N18" s="12"/>
    </row>
    <row r="19" spans="3:14">
      <c r="C19" s="11">
        <v>2</v>
      </c>
      <c r="D19" s="10" t="s">
        <v>81</v>
      </c>
      <c r="E19" s="10"/>
      <c r="G19" s="7">
        <f>AVERAGE(Perhitungan!A2:A32)</f>
        <v>1.2807774193548389</v>
      </c>
      <c r="H19" s="13"/>
      <c r="I19" s="13"/>
      <c r="J19" s="13"/>
      <c r="K19" s="13"/>
      <c r="L19" s="13"/>
      <c r="M19" s="13"/>
      <c r="N19" s="13"/>
    </row>
    <row r="20" spans="3:14">
      <c r="C20" s="11"/>
      <c r="D20" s="10" t="s">
        <v>82</v>
      </c>
      <c r="E20" s="10"/>
      <c r="G20" s="7">
        <f>MEDIAN(B4:B13)</f>
        <v>1.278405</v>
      </c>
      <c r="H20" s="13"/>
      <c r="I20" s="13"/>
      <c r="J20" s="13"/>
      <c r="K20" s="13"/>
      <c r="L20" s="13"/>
      <c r="M20" s="13"/>
      <c r="N20" s="13"/>
    </row>
    <row r="21" spans="3:14">
      <c r="C21" s="11">
        <v>3</v>
      </c>
      <c r="D21" s="10" t="s">
        <v>83</v>
      </c>
      <c r="E21" s="10"/>
      <c r="G21" s="10" t="s">
        <v>84</v>
      </c>
      <c r="H21" s="10"/>
      <c r="I21" s="10"/>
      <c r="J21" s="10"/>
      <c r="K21" s="10"/>
      <c r="L21" s="10"/>
      <c r="M21" s="13"/>
      <c r="N21" s="13"/>
    </row>
    <row r="22" spans="3:14">
      <c r="C22" s="11"/>
      <c r="D22" s="10"/>
      <c r="E22" s="10"/>
      <c r="G22" s="13"/>
      <c r="H22" s="13"/>
      <c r="I22" s="13"/>
      <c r="J22" s="13"/>
      <c r="K22" s="13"/>
      <c r="L22" s="13"/>
      <c r="M22" s="13"/>
      <c r="N22" s="13"/>
    </row>
    <row r="23" spans="3:14">
      <c r="D23" s="10"/>
      <c r="E23" s="10"/>
      <c r="G23" s="13"/>
      <c r="H23" s="13"/>
      <c r="I23" s="13"/>
      <c r="J23" s="13"/>
      <c r="K23" s="13"/>
      <c r="L23" s="13"/>
      <c r="M23" s="13"/>
      <c r="N23" s="13"/>
    </row>
    <row r="24" spans="3:14">
      <c r="D24" s="10"/>
      <c r="E24" s="10"/>
      <c r="G24" s="13"/>
      <c r="H24" s="13"/>
      <c r="I24" s="13"/>
      <c r="J24" s="13"/>
      <c r="K24" s="13"/>
      <c r="L24" s="13"/>
      <c r="M24" s="13"/>
      <c r="N24" s="13"/>
    </row>
  </sheetData>
  <mergeCells count="9">
    <mergeCell ref="D20:E20"/>
    <mergeCell ref="D21:E21"/>
    <mergeCell ref="D22:E22"/>
    <mergeCell ref="D23:E23"/>
    <mergeCell ref="G21:L21"/>
    <mergeCell ref="G17:L18"/>
    <mergeCell ref="D24:E24"/>
    <mergeCell ref="D17:E17"/>
    <mergeCell ref="D19:E19"/>
  </mergeCells>
  <pageMargins left="0.7" right="0.7" top="0.75" bottom="0.75" header="0.3" footer="0.3"/>
  <pageSetup paperSize="9" scale="8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Cardano Historical Data - Inves</vt:lpstr>
      <vt:lpstr>Perhitungan</vt:lpstr>
      <vt:lpstr>Histogram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imzers</dc:creator>
  <cp:lastModifiedBy>imzers</cp:lastModifiedBy>
  <cp:lastPrinted>2021-10-16T09:34:15Z</cp:lastPrinted>
  <dcterms:created xsi:type="dcterms:W3CDTF">2021-10-16T09:12:32Z</dcterms:created>
  <dcterms:modified xsi:type="dcterms:W3CDTF">2021-10-16T09:34:57Z</dcterms:modified>
</cp:coreProperties>
</file>