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4aee8ca699d44b22/_Liturgi/2025/DATA/"/>
    </mc:Choice>
  </mc:AlternateContent>
  <xr:revisionPtr revIDLastSave="92" documentId="13_ncr:1_{D39F5C0F-C6A9-46C0-9440-2B16246DC5C3}" xr6:coauthVersionLast="47" xr6:coauthVersionMax="47" xr10:uidLastSave="{A62614C7-0513-402D-876E-6FE9706C4CEC}"/>
  <bookViews>
    <workbookView xWindow="-120" yWindow="-120" windowWidth="29040" windowHeight="16440" activeTab="1" xr2:uid="{26FF33C2-22BD-4836-A762-ECF366E71D7A}"/>
  </bookViews>
  <sheets>
    <sheet name="LITURGI INDUK" sheetId="1" r:id="rId1"/>
    <sheet name="STAT_LAGU" sheetId="4" r:id="rId2"/>
    <sheet name="KU INDUK25" sheetId="2" r:id="rId3"/>
  </sheets>
  <definedNames>
    <definedName name="ExternalData_1" localSheetId="2" hidden="1">'KU INDUK25'!$A$3:$F$67</definedName>
  </definedNames>
  <calcPr calcId="191028"/>
  <pivotCaches>
    <pivotCache cacheId="6"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T_LAGU_6cf79335-5fa2-40ff-a75f-2ecc79ad62b7" name="STAT_LAGU" connection="Query - STAT_LAGU"/>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1" l="1"/>
  <c r="Q20" i="1"/>
  <c r="Q21" i="1"/>
  <c r="Q19" i="1"/>
  <c r="L17" i="1"/>
  <c r="C7" i="1"/>
  <c r="C6" i="1"/>
  <c r="C5" i="1"/>
  <c r="C4" i="1"/>
  <c r="L7" i="1"/>
  <c r="L6" i="1"/>
  <c r="L5" i="1"/>
  <c r="L4" i="1"/>
  <c r="L3" i="1"/>
  <c r="L2"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8" i="1"/>
  <c r="B8" i="1"/>
  <c r="B36" i="1"/>
  <c r="B37" i="1"/>
  <c r="B38" i="1"/>
  <c r="B39" i="1"/>
  <c r="B40" i="1"/>
  <c r="B41" i="1"/>
  <c r="B42" i="1"/>
  <c r="B43" i="1"/>
  <c r="B44" i="1"/>
  <c r="B9" i="1"/>
  <c r="B10" i="1"/>
  <c r="B11" i="1"/>
  <c r="B12" i="1"/>
  <c r="B13" i="1"/>
  <c r="B14" i="1"/>
  <c r="B15" i="1"/>
  <c r="B16" i="1"/>
  <c r="B17" i="1"/>
  <c r="B18" i="1"/>
  <c r="B19" i="1"/>
  <c r="B20" i="1"/>
  <c r="B21" i="1"/>
  <c r="B22" i="1"/>
  <c r="B23" i="1"/>
  <c r="B24" i="1"/>
  <c r="B25" i="1"/>
  <c r="B26" i="1"/>
  <c r="B27" i="1"/>
  <c r="B28" i="1"/>
  <c r="B29" i="1"/>
  <c r="B30" i="1"/>
  <c r="B31" i="1"/>
  <c r="B32" i="1"/>
  <c r="B33" i="1"/>
  <c r="B34" i="1"/>
  <c r="B35" i="1"/>
  <c r="L9" i="1"/>
  <c r="L10" i="1"/>
  <c r="L11" i="1"/>
  <c r="L12" i="1"/>
  <c r="L13" i="1"/>
  <c r="L14" i="1"/>
  <c r="L15" i="1"/>
  <c r="L16" i="1"/>
  <c r="L18" i="1"/>
  <c r="L19" i="1"/>
  <c r="L20" i="1"/>
  <c r="L21" i="1"/>
  <c r="L22" i="1"/>
  <c r="L23" i="1"/>
  <c r="L25" i="1"/>
  <c r="L26" i="1"/>
  <c r="L27" i="1"/>
  <c r="L28" i="1"/>
  <c r="L29" i="1"/>
  <c r="L30" i="1"/>
  <c r="L31" i="1"/>
  <c r="L32" i="1"/>
  <c r="L33" i="1"/>
  <c r="L34" i="1"/>
  <c r="L35" i="1"/>
  <c r="L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Waren Purba</author>
    <author>tc={2641FF6E-B443-4D63-A38F-1871B6B5FC91}</author>
    <author>tc={BA9CC721-BCB7-4FFF-9A60-D615B63422C6}</author>
  </authors>
  <commentList>
    <comment ref="A8" authorId="0" shapeId="0" xr:uid="{C4CBA47B-44C5-463A-BCBA-45EFBFC749B1}">
      <text>
        <r>
          <rPr>
            <b/>
            <sz val="9"/>
            <color indexed="81"/>
            <rFont val="Tahoma"/>
            <family val="2"/>
          </rPr>
          <t>Jan Waren Purba:</t>
        </r>
        <r>
          <rPr>
            <sz val="9"/>
            <color indexed="81"/>
            <rFont val="Tahoma"/>
            <family val="2"/>
          </rPr>
          <t xml:space="preserve">
Ada liturgi khusus</t>
        </r>
      </text>
    </comment>
    <comment ref="A11" authorId="1" shapeId="0" xr:uid="{2641FF6E-B443-4D63-A38F-1871B6B5FC91}">
      <text>
        <t>[Threaded comment]
Your version of Excel allows you to read this threaded comment; however, any edits to it will get removed if the file is opened in a newer version of Excel. Learn more: https://go.microsoft.com/fwlink/?linkid=870924
Comment:
    KU2: Baptis Anak
Reply:
    KU1: ATM
Reply:
    ULTAH PENABUR</t>
      </text>
    </comment>
    <comment ref="A12" authorId="2" shapeId="0" xr:uid="{BA9CC721-BCB7-4FFF-9A60-D615B63422C6}">
      <text>
        <t>[Threaded comment]
Your version of Excel allows you to read this threaded comment; however, any edits to it will get removed if the file is opened in a newer version of Excel. Learn more: https://go.microsoft.com/fwlink/?linkid=870924
Comment:
    Parents Day: Intergenerasi</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KU INDUK25" description="Connection to the 'KU INDUK25' query in the workbook." type="5" refreshedVersion="8" background="1" saveData="1">
    <dbPr connection="Provider=Microsoft.Mashup.OleDb.1;Data Source=$Workbook$;Location=&quot;KU INDUK25&quot;;Extended Properties=&quot;&quot;" command="SELECT * FROM [KU INDUK25]"/>
  </connection>
  <connection id="2" xr16:uid="{B4C6834E-CE6A-4AB8-B55F-ED1D47199F17}" name="Query - STAT_LAGU" description="Connection to the 'STAT_LAGU' query in the workbook." type="100" refreshedVersion="8" minRefreshableVersion="5">
    <extLst>
      <ext xmlns:x15="http://schemas.microsoft.com/office/spreadsheetml/2010/11/main" uri="{DE250136-89BD-433C-8126-D09CA5730AF9}">
        <x15:connection id="2d28e52a-56c1-4634-8ce2-f05aebcbbe61"/>
      </ext>
    </extLst>
  </connection>
  <connection id="3" xr16:uid="{14ADCE68-6BA2-487D-9F69-8B28D3C8BD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<sst xmlns="http://schemas.openxmlformats.org/spreadsheetml/2006/main" count="691" uniqueCount="518">
  <si>
    <t>Tanggal</t>
  </si>
  <si>
    <t>Nama Minggu</t>
  </si>
  <si>
    <t>Tema</t>
  </si>
  <si>
    <t>Tujuan</t>
  </si>
  <si>
    <t>Bacaan 1</t>
  </si>
  <si>
    <t>Antar Bacaan</t>
  </si>
  <si>
    <t>Bacaan 2</t>
  </si>
  <si>
    <t>Bacaan Injil</t>
  </si>
  <si>
    <t>Berita Anugerah</t>
  </si>
  <si>
    <t>Persembahan</t>
  </si>
  <si>
    <t>Pelayan Firman</t>
  </si>
  <si>
    <t>Lagu Tematis</t>
  </si>
  <si>
    <t>Nyanyian Prosesi</t>
  </si>
  <si>
    <t>Nyanyian Pengakuan Dosa</t>
  </si>
  <si>
    <t>Nyanyian Berita Anugerah</t>
  </si>
  <si>
    <t>Nyanyian Mazmur</t>
  </si>
  <si>
    <t>Nyanyian Persembahan</t>
  </si>
  <si>
    <t>Nyanyian Peneguhan</t>
  </si>
  <si>
    <t>PASKAH VI</t>
  </si>
  <si>
    <t>PUTIH</t>
  </si>
  <si>
    <t>KETAATAN SEBAGAI PEMBERIAN ALLAH</t>
  </si>
  <si>
    <t>1. Umat menyadari setiap anugerah Allah dalam hidupnya.
2. Umat menyadari ketaatan sebagai anugerah pemberian Allah
3. Umat bersedia memberi diri untuk senantiasa taat</t>
  </si>
  <si>
    <t>KISAH PARA RASUL 16:9-15</t>
  </si>
  <si>
    <t>MAZMUR 67</t>
  </si>
  <si>
    <t>WAHYU 21:10,22-22:5</t>
  </si>
  <si>
    <t>YOHANES 14:23-29</t>
  </si>
  <si>
    <t>1. KJ 441 - 'Ku Ingin Menyerahkan
2. PKJ 154 - Setiakah Diriku PadaMu</t>
  </si>
  <si>
    <t>KENAIKAN TUHAN YESUS</t>
  </si>
  <si>
    <t>MEMBUAT UTUH DAN JELAS</t>
  </si>
  <si>
    <t>1. Umat memahami dengan utuh dan jelas makna kenaikan Yesus Kristus ke Surga
2. Umat bersedia menjadi saksi Kristus di tengah dunia</t>
  </si>
  <si>
    <t>KISAH PARA RASUL 1:1-11</t>
  </si>
  <si>
    <t>MAZMUR 47</t>
  </si>
  <si>
    <t>EFESUS 1:15-23</t>
  </si>
  <si>
    <t>LUKAS 24:44-53</t>
  </si>
  <si>
    <t>1. NKB 205 - Dalam Dunia yang Gelap
2. NKB 210 - 'Ku Utus Kau</t>
  </si>
  <si>
    <t>PASKAH VII</t>
  </si>
  <si>
    <t>DIPERSATUKAN UNTUK DIUTUS</t>
  </si>
  <si>
    <t>1. Umat menyadari kerinduan Allah dalam Yesus Kristus untuk bersekutu dengan umat-Nya
2. Umat merasakan kekuatan yang diperoleh dari persekutuan dengan Allah.
3. Umat bersedia diutus Allah menjadi bagian dari solusi bagi dunia.</t>
  </si>
  <si>
    <t>KISAH PARA RASUL 16:16-34</t>
  </si>
  <si>
    <t>MAZMUR 97</t>
  </si>
  <si>
    <t>WAHYU 22:12-21</t>
  </si>
  <si>
    <t>YOHANES 17:20-26</t>
  </si>
  <si>
    <t>PENTAKOSTA</t>
  </si>
  <si>
    <t>BABEL MEMISAHKAN, PENTAKOSTA MENYATUKAN</t>
  </si>
  <si>
    <t>1. Umat belajar untuk menghayati kehadiran Roh Kudus, yang dicurahkan di hari Pentakosta, sebagai Roh yang mempersatukan umat dengan Allah dan umat dengan sesama.
2. Umat mau berjuang untuk mengikuti tuntunan Roh Kudus dalam memperjuangkan kesatuan bersama Allah dan sesama</t>
  </si>
  <si>
    <t>KEJADIAN 11:1-9</t>
  </si>
  <si>
    <t>MAZMUR 104:24-34, 35b</t>
  </si>
  <si>
    <t>KISAH PARA RASUL 2:1-4, 14-21</t>
  </si>
  <si>
    <t>YOHANES 14:15-17, 25-27</t>
  </si>
  <si>
    <t>MINGGU TRINITAS</t>
  </si>
  <si>
    <t>ALLAH TRINITAS SUMBER KEBENARAN</t>
  </si>
  <si>
    <t>1. Umat belajar untuk menghayati konsep dan dimensi Allah Trinitas, secara khusus terkait konsep kebenaran di dalam Allah Trinitas.
2. Umat mau berjuang untuk hidup dalam kebenaran seturut tuntunan Allah Trinitas.</t>
  </si>
  <si>
    <t>AMSAL 8:1-4, 22-31</t>
  </si>
  <si>
    <t>MAZMUR 8</t>
  </si>
  <si>
    <t>ROMA 5:1-5</t>
  </si>
  <si>
    <t>YOHANES 16:12-15</t>
  </si>
  <si>
    <t>2 TAWARIKH 7:14</t>
  </si>
  <si>
    <t>HOSEA 6:6</t>
  </si>
  <si>
    <t>MINGGU BIASA</t>
  </si>
  <si>
    <t>SIAPA YANG LEBIH BERHARGA</t>
  </si>
  <si>
    <t>1. Umat mengetahui bahwa semua orang dikasihi dan berharga bagi Tuhan.
2. Umat didorong untuk mengasihi dan memperlakukan semua orang sama berharganya satu dengan yang lain.</t>
  </si>
  <si>
    <t>YESAYA 65:1-9</t>
  </si>
  <si>
    <t>MAZMUR 22:19-28</t>
  </si>
  <si>
    <t>GALATIA 3:23-29</t>
  </si>
  <si>
    <t>LUKAS 8:26-39</t>
  </si>
  <si>
    <t>Melalui pelayanan Dewasa Muda, umat menyadari bahwa hidup, kerja dan pelayanan bukan dilakukan dengan kekuatan sendiri, melainkan dimulai dengan menyerahkan segalanya untuk Tuhan, lalu dijalani dengan setia, dan senantiasa rindu untuk dapat melayani.</t>
  </si>
  <si>
    <t>1 Raja-raja 19:15-16, 19-21</t>
  </si>
  <si>
    <t>Mazmur 16</t>
  </si>
  <si>
    <t>Galatia 5:1, 13-25</t>
  </si>
  <si>
    <t>Lukas 9:51-62</t>
  </si>
  <si>
    <t>1. Umat memahami makna sebagai umat Allah yang ditunjuk, diutus dan diperlengkapi oleh Allah.
2. Umat mewujudkan hidupnya sesuai dengan panggilan perutusan dari Allah.</t>
  </si>
  <si>
    <t>MENJADI SESAMA MANUSIA</t>
  </si>
  <si>
    <t>1.  Umat memahami makna menjadi sesama manusia.
2.  Umat mewujudkan panggilan menjadi sesama manusia melalui hidup dalam kasih bagi mereka yang membutuhkannya.</t>
  </si>
  <si>
    <t>1.  Umat memahami keramahtamahan sebagai praktik hidup beriman pada Allah yang ramah.
2.  Umat mewujudkan hidup sehari-hari dengan keramahtamahan, bukan dalam bermarah-marahan.</t>
  </si>
  <si>
    <t>Umat memercayai Allah sebagai Bapa yang baik sehingga tidak perlu ragu untuk datang kepada Dia setiap saat.</t>
  </si>
  <si>
    <t>MENJARING ANGIN</t>
  </si>
  <si>
    <t>1.  Umat memahami bahwa manusia tidak dapat meletakkan fokus hidupnya pada harta dan segala sesuatu yang fana.
2.  Umat berkomitmen menjalani kehidupan yang bernilai kekal bagi Tuhan dan sesama.</t>
  </si>
  <si>
    <t>MELAMPAUI APA YANG KELIHATAN</t>
  </si>
  <si>
    <t>Umat memahami bahwa hidup dalam iman dapat menuntunnya untuk hidup di dalam nilai kekekalan melampaui apa yang kelihatan.</t>
  </si>
  <si>
    <t>KEHADIRAN KRISTEN DI INDONESIA</t>
  </si>
  <si>
    <t>1.  Umat memahami peran kehadiran dirinya sebagai bagian dari gereja dan orang Kristen di Indonesia.
2.  Umat merancang kehadiran gereja yang berdampak positif bagi masyarakat di sekitarnya.</t>
  </si>
  <si>
    <t>GEREJA YANG MEMANUSIAKAN MANUSIA</t>
  </si>
  <si>
    <t>1.  Umat mensyukuri penyertaan Tuhan bagi GKI.
2.  Umat menggereja dalam semangat memanusiakan sesama manusia.</t>
  </si>
  <si>
    <t>KEMULIAAN DALAM KERENDAHAN</t>
  </si>
  <si>
    <t>1.  Umat memahami pentingnya sikap kerendahan hati sebagaimana yang diajarkan Yesus.
2.  Umat belajar menumbuhkan sikap-sikap kerendahan hati untuk dijalaninya dalam keseharian.</t>
  </si>
  <si>
    <t>MEMILIH MENJADI MURID, BUKAN FOLLOWERS</t>
  </si>
  <si>
    <t>1.  Umat dapat membedakan antara menjadi pengikut (followers) Yesus dan menjadi murid (mathetes) Yesus.
2.  Umat menyadari bahwa menjadi murid Yesus memiliki konsekuensi.
3.  Umat memahami arti kata “mathetes” dan bersedia menjalaninya dalam kehidupan sehari-hari.</t>
  </si>
  <si>
    <t>TIDAK HINA, TETAPI BERHARGA</t>
  </si>
  <si>
    <t>1.  Umat menyadari bahwa sampai saat ini masih ada praktik-praktik diskriminasi di sekitar kita.
2.  Umat memahami bahwa Allah tidak menginginkan adanya diskriminasi, sebab bagi Allah semua sangat berharga.
3.  Umat didorong untuk tidak lagi melakukan diskriminasi dalam bentuk apa pun.</t>
  </si>
  <si>
    <t>MEMPERALAT KEBAIKAN</t>
  </si>
  <si>
    <t>1.  Umat memahami makna memperalat kebaikan.
2.  Umat menolak segala bentuk tindakan yang memperalat kebaikan.</t>
  </si>
  <si>
    <t>MENJEMBATANI KEKAYAAN DAN KEMISKINAN</t>
  </si>
  <si>
    <t>1.  Umat memahami bahwa kesenjangan antara kaya dan miskin bukan sekadar masalah sosial, melainkan masalah spiritual.
2.  Umat bersedia berbagi kehidupan sebagai upaya menjembatani kesenjangan.</t>
  </si>
  <si>
    <t>BERTUMBUH DALAM IMAN</t>
  </si>
  <si>
    <t>1.  Umat menyadari peran keluarga dalam menanamkan benih iman bagi setiap anggota di dalamnya.
2.  Umat memiliki iman yang relevan dengan tantangan, pergumulan dan panggilan hidupnya sehingga mampu menunjukkan kualitas hidup sebagai orang beriman.</t>
  </si>
  <si>
    <t>BERSYUKUR DALAM KETAATAN</t>
  </si>
  <si>
    <t>1.  Umat sebagai keluarga dapat menghidupi sikap bertekun dalam menghadapi semua persoalan dengan cara memiliki daya juang yang tangguh dan menjalaninya dengan sikap taat kepada Tuhan.
2.  Umat dapat senantiasa mengucap syukur dalam setiap peristiwa kehidupan.</t>
  </si>
  <si>
    <t>BERTEKUN DALAM DOA</t>
  </si>
  <si>
    <t>1.  Umat memahami bahwa Allah setia dan menjawab semua pergumulan sesuai dengan kehendak-Nya, sekalipun kadang tidak sesuai dengan kehendak pribadi.
2.  Umat bersedia untuk bertekun dalam doa dan pergumulan bersama Allah sebagai bentuk penyerahan diri dan pendewasaan iman karena menyadari bahwa kehendak Allah yang terbaik.</t>
  </si>
  <si>
    <t>PDT. DJIE SADAR MAHONY (KU 1 &amp; 2)
PDT. SURIAWAN EDHI (KU 3)</t>
  </si>
  <si>
    <t>BERPULIH DALAM PENGAMPUNAN</t>
  </si>
  <si>
    <t>1.  Umat memahami relasi yang diinginkan Allah untuk dibangun dalam kehidupan umat dan keluarga.
2.  Umat mau mengakui segala dosa dan pelanggaran yang dilakukan untuk mengalami pengampunan dan membangun relasi yang baik dengan Tuhan.</t>
  </si>
  <si>
    <t>Jangan diupdate. Tabel berikut diambil langsung dari sheet "KU INDUK'25" file "JADWAL 2025 GKI HI" di Google Drive
URL: "https://docs.google.com/spreadsheets/d/1OVxgbeSTCu4XEeOSFhssgdj53t7L8jw3/export?format=xlsx"</t>
  </si>
  <si>
    <t>TGL</t>
  </si>
  <si>
    <t>EVENT</t>
  </si>
  <si>
    <t>WARNA LITURGI</t>
  </si>
  <si>
    <t>PELAYAN FIRMAN</t>
  </si>
  <si>
    <t>METODE</t>
  </si>
  <si>
    <t>KETERANGAN</t>
  </si>
  <si>
    <t>Keb Tahun Baru</t>
  </si>
  <si>
    <t>Merah</t>
  </si>
  <si>
    <t>Pdt Hendy Suwandi</t>
  </si>
  <si>
    <t>1 x onsite</t>
  </si>
  <si>
    <t>Pkl. 10.00 WIB</t>
  </si>
  <si>
    <t>Minggu Penampakan Tuhan (Epifania)</t>
  </si>
  <si>
    <t>Putih</t>
  </si>
  <si>
    <t>Ev Lantina Sentosa</t>
  </si>
  <si>
    <t>Minggu Baptisan Yesus; Minggu Biasa 1; PK</t>
  </si>
  <si>
    <t>Hijau</t>
  </si>
  <si>
    <t>Pdt. Hendy Suwandi</t>
  </si>
  <si>
    <t>Minggu ke-2 setelah Epifani; Minggu Biasa 2</t>
  </si>
  <si>
    <t>Pdt. Ronny Susaka</t>
  </si>
  <si>
    <t>GKKK Central Park   Jakarta</t>
  </si>
  <si>
    <t>Minggu ke-3 setelah Epifani; Minggu Biasa 3</t>
  </si>
  <si>
    <t>Ev. Jonatan Dwiputra</t>
  </si>
  <si>
    <t>Minggu ke-4 setelah Epifani; Minggu Biasa 4</t>
  </si>
  <si>
    <t>Ev. Cahya Tantama</t>
  </si>
  <si>
    <t>Minggu ke-5 setelah Epifani;Minggu Biasa 5</t>
  </si>
  <si>
    <t>Pdt Armin Honggo</t>
  </si>
  <si>
    <t>GKI Pekanbaru</t>
  </si>
  <si>
    <t>Minggu ke-6 setelah Epifani;Minggu Biasa 6</t>
  </si>
  <si>
    <t>Minggu ke-7 setelah Epifani;Minggu Biasa 7</t>
  </si>
  <si>
    <t>Transfigurasi + HUT ke-32 GKI HI</t>
  </si>
  <si>
    <t>Pdt. Em. Hendra G. Mulia</t>
  </si>
  <si>
    <t>SAAT Ministry Center    Jakarta</t>
  </si>
  <si>
    <t>Rabu Abu</t>
  </si>
  <si>
    <t>Ungu</t>
  </si>
  <si>
    <t>Ev. Iwan Wati</t>
  </si>
  <si>
    <t>Pra Paskah 1</t>
  </si>
  <si>
    <t>Ev Jonatan Dwiputra</t>
  </si>
  <si>
    <t>Pra Paskah 2</t>
  </si>
  <si>
    <t>Ev Cahya Tantama</t>
  </si>
  <si>
    <t>Pra Paskah 3</t>
  </si>
  <si>
    <t>Pra Paskah 4</t>
  </si>
  <si>
    <t>PPF SW tidak ada</t>
  </si>
  <si>
    <t>Pra Paskah 5</t>
  </si>
  <si>
    <t>Pra Paskah 6 / Palmarum</t>
  </si>
  <si>
    <t>Pdt. Andy Gunawan</t>
  </si>
  <si>
    <t>Visitasi Sekum BPMK GKI Klasis Priangan</t>
  </si>
  <si>
    <t>Kamis Putih</t>
  </si>
  <si>
    <t>Ev. Vici Lestari</t>
  </si>
  <si>
    <t>Jumat Agung &amp; Perjamuan Kudus</t>
  </si>
  <si>
    <t>Hitam</t>
  </si>
  <si>
    <t>Pdt. Em. Harianto Suryadi</t>
  </si>
  <si>
    <t>Sabtu Sunyi</t>
  </si>
  <si>
    <t>Sdr. Patrick A.N. Sitorus</t>
  </si>
  <si>
    <t>Paskah 1</t>
  </si>
  <si>
    <t>Paskah 2</t>
  </si>
  <si>
    <t>Pdt. Em. Samuel Lie</t>
  </si>
  <si>
    <t>GKI Layur   Jakarta</t>
  </si>
  <si>
    <t>Paskah 3</t>
  </si>
  <si>
    <t>Paskah 4</t>
  </si>
  <si>
    <t>Paskah 5</t>
  </si>
  <si>
    <t>Pdt. Joshua T. Wihardjo</t>
  </si>
  <si>
    <t>GKPI Harapan Indah   Bekasi</t>
  </si>
  <si>
    <t>Paskah 6</t>
  </si>
  <si>
    <t>Kenaikan Tuhan Yesus ke Surga</t>
  </si>
  <si>
    <t>Paskah 7</t>
  </si>
  <si>
    <t>Pentakosta</t>
  </si>
  <si>
    <t>Trinitas</t>
  </si>
  <si>
    <t>Minggu Biasa 1</t>
  </si>
  <si>
    <t>Minggu Biasa 2 + PPF se GKI SW Jabar</t>
  </si>
  <si>
    <t>Pdt Evelyne Yudiarti</t>
  </si>
  <si>
    <t>GKI Kedoya   Jakarta</t>
  </si>
  <si>
    <t>Minggu Biasa 3 + Perjamuan Kudus</t>
  </si>
  <si>
    <t>Perjamuan Kudus  Tengah Tahun</t>
  </si>
  <si>
    <t>Minggu Biasa 4</t>
  </si>
  <si>
    <t>Minggu Biasa 5 + PPF se GKI Klasis Priangan</t>
  </si>
  <si>
    <t>Pdt. Anthonius Widjaja</t>
  </si>
  <si>
    <t>Minggu Biasa 6</t>
  </si>
  <si>
    <t>Minggu Biasa 7</t>
  </si>
  <si>
    <t>Minggu Biasa 8</t>
  </si>
  <si>
    <t>HUT RI; Minggu Biasa 9</t>
  </si>
  <si>
    <t>HUT GKI: PPF se Sinode GKI; Minggu Biasa 10</t>
  </si>
  <si>
    <t>Minggu Biasa 11 + PPF se GKI SW Jabar</t>
  </si>
  <si>
    <t>Pdt. Alvianto Yulian Dicky</t>
  </si>
  <si>
    <t>GKI Kebonjati   Bandung</t>
  </si>
  <si>
    <t>Minggu Biasa 12</t>
  </si>
  <si>
    <t>Minggu Biasa 13</t>
  </si>
  <si>
    <t>Minggu Biasa 14</t>
  </si>
  <si>
    <t>Minggu Biasa 15</t>
  </si>
  <si>
    <t>Minggu Biasa 16 + Perjamuan Kudus Sedunia</t>
  </si>
  <si>
    <t>Minggu Biasa 17</t>
  </si>
  <si>
    <t>Minggu Biasa 18 + PPF se GKI Klasis Priangan</t>
  </si>
  <si>
    <t>Pdt. Djie Sadar Mahony (1,2)</t>
  </si>
  <si>
    <t>Pdt. Suriawan Edhi (KU 3)</t>
  </si>
  <si>
    <t>Minggu Biasa 19</t>
  </si>
  <si>
    <t>Minggu Biasa 20 + Baptis Anak</t>
  </si>
  <si>
    <t>Minggu Biasa 21</t>
  </si>
  <si>
    <t>Minggu Biasa 22</t>
  </si>
  <si>
    <t>Minggu Kristus Raja</t>
  </si>
  <si>
    <t>Minggu Adven 1 + PPF se GKI SW Jabar</t>
  </si>
  <si>
    <t>Pdt. Yemima Kasrisma</t>
  </si>
  <si>
    <t>GKI Pengampon   Cirebon</t>
  </si>
  <si>
    <t>Minggu Adven 2</t>
  </si>
  <si>
    <t>Minggu Adven 3 + Baptis Dewasa &amp; Sidi</t>
  </si>
  <si>
    <t>Minggu Adven 4 + ATM</t>
  </si>
  <si>
    <t>Pdt. Arision Harlim</t>
  </si>
  <si>
    <t>Haggai Institute Indonesia   Jakarta</t>
  </si>
  <si>
    <t>Keb Malam Natal</t>
  </si>
  <si>
    <t>Pdt Em. Harianto Suryadi</t>
  </si>
  <si>
    <t>Keb Natal</t>
  </si>
  <si>
    <t>MInggu 1 sesudah Natal</t>
  </si>
  <si>
    <t>Keb Tutup Tahun</t>
  </si>
  <si>
    <t>Ev Iwan Wati Chandra</t>
  </si>
  <si>
    <t>Keb Syukur HUT XXXII</t>
  </si>
  <si>
    <t>Pdt Danny Purnama</t>
  </si>
  <si>
    <t>DIA HANYA SEJAUH DOA
(PARENT'S DAY - INTERGENERASIONAL)</t>
  </si>
  <si>
    <t>DITUNJUK, DIUTUS DAN DIPERLENGKAPI
(PERJAMUAN KUDUS)</t>
  </si>
  <si>
    <t>SERAHKAN, JALANI, LAYANI
(SENSURAMORUM PERJAMUAN KUDUS)</t>
  </si>
  <si>
    <t>Warna Liturgi</t>
  </si>
  <si>
    <t>KERAMAHAN, BUKAN KEMARAHAN
(HUT PENABUR, KU1: ATM, KU2: BAPTIS ANAK)</t>
  </si>
  <si>
    <t>YESAYA 66:10-14</t>
  </si>
  <si>
    <t>IBRANI 13:5B-6</t>
  </si>
  <si>
    <t>IBRANI 13:15</t>
  </si>
  <si>
    <t xml:space="preserve"> MAZMUR 37:5 - 6</t>
  </si>
  <si>
    <t xml:space="preserve"> ROMA 12:1</t>
  </si>
  <si>
    <t>1 PETRUS 2:9</t>
  </si>
  <si>
    <t>1 KORINTUS 6:19-20</t>
  </si>
  <si>
    <t>ROMA 8:1-2</t>
  </si>
  <si>
    <t>2 KORINTUS 8:12</t>
  </si>
  <si>
    <t>1 YOHANES 5:11-13</t>
  </si>
  <si>
    <t>ROMA 12:1</t>
  </si>
  <si>
    <t>Pdt. Stephanus Liem</t>
  </si>
  <si>
    <t>GKI Martadireja  Purwokerto</t>
  </si>
  <si>
    <t>MAZMUR 66:1-9</t>
  </si>
  <si>
    <t>PKJ 185 – TUHAN MENGUTUS KITA</t>
  </si>
  <si>
    <t>MAZMUR 25:1-10</t>
  </si>
  <si>
    <t>MAZMUR 15</t>
  </si>
  <si>
    <t>MAZMUR 138</t>
  </si>
  <si>
    <t>1. KJ 426 - KITA HARUS MEMBAWA BERITA
2. KJ 429 - MASIH BANYAK ORANG BERJALAN</t>
  </si>
  <si>
    <t>PKJ 13 (1-3) – KITA MASUK RUMAHNYA</t>
  </si>
  <si>
    <t>PKJ 154 (1-3) – SETIAKAH DIRIKU PADAMU</t>
  </si>
  <si>
    <t>NKB 116 (1, 3, 5) – SIAPA YANG BERPEGANG</t>
  </si>
  <si>
    <t>KJ 287B – SEKARANG B'RI SYUKUR</t>
  </si>
  <si>
    <t>NKB 212 (1-3) – SUNGGUH INGINKAH ENGKAU LAKUKAN</t>
  </si>
  <si>
    <t>1. KJ 235 - KUDENGAR BERKAT-MU TURUN
2. KJ 240A - DATANGLAH, YA SUMBER RAHMAT</t>
  </si>
  <si>
    <t>KJ 17 (1, 2, 4) – TUHAN ALLAH HADIR</t>
  </si>
  <si>
    <t>NKB 162 (1-2) – MESKIPUN DI DALAM LEMBAH</t>
  </si>
  <si>
    <t>KJ 237 (1-2) – ROH KUDUS, TETAP TEGUH</t>
  </si>
  <si>
    <t>MAZMUR 104:24-34, 35B</t>
  </si>
  <si>
    <t>PKJ 146 – DI SINI AKU BAWA TUHAN</t>
  </si>
  <si>
    <t>NKB 257 (1-3) – AKU GEREJA, KAUPUN GEREJA</t>
  </si>
  <si>
    <t>1. KJ 246 - YA ALLAH YANG MAHATINGGI
2. NKB 108 - TERPUJI ALLAH BAPA</t>
  </si>
  <si>
    <t>KJ 242 (1-3) – MULIAKAN ALLAH BAPA</t>
  </si>
  <si>
    <t>PKJ 39 (1-3) – JIKALAU TUHAN TIDAK MENEBUSKU</t>
  </si>
  <si>
    <t>NKB 109 (1-3) – BAPA DI SORGA</t>
  </si>
  <si>
    <t>KJ 302 – KU B'RI PERSEMBAHAN</t>
  </si>
  <si>
    <t>KJ 246 – YA ALLAH YANG MAHATINGGI</t>
  </si>
  <si>
    <t>1. KJ 393 - TUHAN BETAPA BANYAKNYA
2. PKJ 212 - YA ALLAH, KASIH-MU BESAR</t>
  </si>
  <si>
    <t>PKJ 11 – INILAH HARI MINGGU</t>
  </si>
  <si>
    <t>KJ 27 (1, 4, 5) – MESKI TAK LAYAK DIRIKU</t>
  </si>
  <si>
    <t>PKJ 138 (1, 3) – SETIAMU, TUHANKU</t>
  </si>
  <si>
    <t>KJ 403 (1, 3, 4) – HUJAN BERKAT 'KAN TERCURAH</t>
  </si>
  <si>
    <t>KJ 256 – KITA SATU DI DALAM TUHAN</t>
  </si>
  <si>
    <t>1. KJ 370 - 'KU MAU BERJALAN DENGAN JURUS'LAMATKU
2. NKB 125 - 'KU DENGAR PANGGILAN TUHAN</t>
  </si>
  <si>
    <t>NKB 1 (1-2) – HAI KRISTEN NYANYILAH</t>
  </si>
  <si>
    <t>NKB 179 (1-2) – LAMA KU ENGGAN MENGIKUT JALAN TUHAN</t>
  </si>
  <si>
    <t>MAZMUR 16</t>
  </si>
  <si>
    <t>KJ 291 (1, 2, 6) – MARI BERSYUKUR SEMUA</t>
  </si>
  <si>
    <t>NKB 125 (1, 2, 5) – KUDENGAR PANGGILAN TUHAN</t>
  </si>
  <si>
    <t xml:space="preserve">1. NKB 210 - 'KU UTUS KAU
2. KJ 365B - TUHAN AMBIL HIDUPKU </t>
  </si>
  <si>
    <t xml:space="preserve">1. NKB 112 - 'KU INGIN BERPERANGAI
2. PKJ 212 - YA ALLAH, KASIH-MU BESAR </t>
  </si>
  <si>
    <t>1. KJ 424 - YESUS MENGINGINKAN DAKU
2. KJ 432 - JIKA PADAKU DITANYAKAN</t>
  </si>
  <si>
    <t>1. KJ 452 - NAIKKAN DOA TAK ENGGAN
2. NKB 140 - BILA 'KU BERDOA</t>
  </si>
  <si>
    <t>1. PKJ 271 - JANGANLAH KUMPULKAN HARTA
2. NKB 170 - LAMA 'KU ENGGAN MENGIKUT JALAN TUHAN</t>
  </si>
  <si>
    <t>1. NKB 8 - ABADI TAK NAMPAK
2. NKB 177 - 'KU CARI SUATU PANJI</t>
  </si>
  <si>
    <t>1. KJ 432 - JIKA PADAKU DITANYAKAN
2. PKJ 175 - SATU TANAH AIR</t>
  </si>
  <si>
    <t>1. PKJ 218 - BERSUKACITA SENANTIASA
2. NKB 230 - BERDERAPLAH SATU</t>
  </si>
  <si>
    <t>1. PKJ 94 - HENDAKLAH KAMU PENUH DENGAN ROH
2. NKB 193 - AKU HENDAK TETAP BERHATI TULUS</t>
  </si>
  <si>
    <t>1. KJ 356 - TINGGALLAH DALAM YESUS
2. NKB 154 - SETIALAH, SETIALAH</t>
  </si>
  <si>
    <t>1. KJ 260 - DALAM DUNIA PENUH KERUSUHAN
2. PKJ 267 - DAMAI DI DUNIA</t>
  </si>
  <si>
    <t>1. KK 601 - 'KUMULAI DARI DIRI SENDIRI
2. NKB 193 - AKU HENDAK TETAP BERHATI TULUS</t>
  </si>
  <si>
    <t>1. NKB 210 - 'KU UTUS KAU
2. PKJ 236 - JIKALAU KRISTUS PENOLONGKU</t>
  </si>
  <si>
    <t>GALATIA 6:7-16</t>
  </si>
  <si>
    <t>LUKAS 10:1-11, 16-20</t>
  </si>
  <si>
    <t>ULANGAN 30:9-14</t>
  </si>
  <si>
    <t>KOLOSE 1:1-14</t>
  </si>
  <si>
    <t>LUKAS 10:25-37</t>
  </si>
  <si>
    <t/>
  </si>
  <si>
    <t xml:space="preserve">KEJADIAN 18:1-10A </t>
  </si>
  <si>
    <t>KOLOSE 1:15-28</t>
  </si>
  <si>
    <t>LUKAS 10:38-42</t>
  </si>
  <si>
    <t>KEJADIAN 18:20-32</t>
  </si>
  <si>
    <t>KOLOSE 2:6-15</t>
  </si>
  <si>
    <t>LUKAS 11:1-13</t>
  </si>
  <si>
    <t>PENGKHOTBAH 1:12-14; 2:18-23</t>
  </si>
  <si>
    <t>MAZMUR 49:1-12</t>
  </si>
  <si>
    <t>KOLOSE 3:1-11</t>
  </si>
  <si>
    <t>LUKAS 12:13-21</t>
  </si>
  <si>
    <t>KEJADIAN 15:1-6</t>
  </si>
  <si>
    <t>MAZMUR 33:12-22</t>
  </si>
  <si>
    <t>IBRANI 11:1-3, 8-16</t>
  </si>
  <si>
    <t>LUKAS 12:32-40</t>
  </si>
  <si>
    <t>YEREMIA 23:23-29</t>
  </si>
  <si>
    <t>MAZMUR 82</t>
  </si>
  <si>
    <t>IBRANI 11:29 - 12:2</t>
  </si>
  <si>
    <t>LUKAS 12:49-56</t>
  </si>
  <si>
    <t>YESAYA 58:9B-14</t>
  </si>
  <si>
    <t>MAZMUR 103:1-8</t>
  </si>
  <si>
    <t>IBRANI 12:18-29</t>
  </si>
  <si>
    <t>LUKAS 13:10-17</t>
  </si>
  <si>
    <t>AMSAL 25:6-7</t>
  </si>
  <si>
    <t>MAZMUR 112</t>
  </si>
  <si>
    <t>IBRANI 13:1-8, 15-16</t>
  </si>
  <si>
    <t>LUKAS 14:1, 7-14</t>
  </si>
  <si>
    <t>ULANGAN 30:15-20</t>
  </si>
  <si>
    <t>MAZMUR 1</t>
  </si>
  <si>
    <t>FILEMON 1-21</t>
  </si>
  <si>
    <t>LUKAS 14:25-33</t>
  </si>
  <si>
    <t>KELUARAN 32:7-14</t>
  </si>
  <si>
    <t>MAZMUR 51:1-10</t>
  </si>
  <si>
    <t>1 TIMOTIUS 1:12-17</t>
  </si>
  <si>
    <t>LUKAS 15:1-10</t>
  </si>
  <si>
    <t>AMOS 8:4-7</t>
  </si>
  <si>
    <t>MAZMUR 113</t>
  </si>
  <si>
    <t>1 TIMOTIUS 2:1-7</t>
  </si>
  <si>
    <t>LUKAS 16:1-13</t>
  </si>
  <si>
    <t>AMOS 6:1A, 4-7</t>
  </si>
  <si>
    <t>MAZMUR 146</t>
  </si>
  <si>
    <t>1 TIMOTIUS 6:6-19</t>
  </si>
  <si>
    <t>LUKAS 16:19-31</t>
  </si>
  <si>
    <t>HABAKUK 1:1-4; 2:1-4</t>
  </si>
  <si>
    <t>MAZMUR 37:1-9</t>
  </si>
  <si>
    <t>2 TIMOTIUS 1:1-14</t>
  </si>
  <si>
    <t>LUKAS 17:5-10</t>
  </si>
  <si>
    <t>2 RAJA-RAJA 5:1-3, 7-15</t>
  </si>
  <si>
    <t>MAZMUR 111</t>
  </si>
  <si>
    <t>TIMOTIUS 2:8-15</t>
  </si>
  <si>
    <t>LUKAS 17:11-19</t>
  </si>
  <si>
    <t>KEJADIAN 32:22-31</t>
  </si>
  <si>
    <t>MAZMUR 121</t>
  </si>
  <si>
    <t>2 TIMOTIUS 3:14-4:5</t>
  </si>
  <si>
    <t>LUKAS 18:1-8</t>
  </si>
  <si>
    <t>YEREMIA 14:7-10, 19-22</t>
  </si>
  <si>
    <t>MAZMUR 84:1-7</t>
  </si>
  <si>
    <t>2 TIMOTIUS 4:6-8, 16-18</t>
  </si>
  <si>
    <t>LUKAS 18:9-14</t>
  </si>
  <si>
    <t>KJ 2 (1,2,4) – SUCI SUCI SUCI</t>
  </si>
  <si>
    <t>KJ 37A (1-3) – BATU KARANG YANG TEGUH</t>
  </si>
  <si>
    <t>NKB 17 (1, 3) – AGUNGLAH KASIH ALLAHKU</t>
  </si>
  <si>
    <t>KJ 300 (1-3) – ANDAIKAN YESUS KAU BUKAN MILIKKU</t>
  </si>
  <si>
    <t>NKB 3 (1-2) – TERPUJILAH ALLAH</t>
  </si>
  <si>
    <t>NKB 206 (1-2) – MERCU SUAR KASIH BAPA</t>
  </si>
  <si>
    <t>PKJ 148 (1-3) – TRIMA KASIH YA TUHANKU</t>
  </si>
  <si>
    <t>KJ 3 (1,3) – KAMI PUJI DENGAN RIANG</t>
  </si>
  <si>
    <t>KJ 33 (1-3) – SUARAMU KUDENGAR</t>
  </si>
  <si>
    <t xml:space="preserve">PKJ 264 (1-2) – APALAH ARTI IBADAHMU </t>
  </si>
  <si>
    <t>KJ 18 (1-3) – ALLAH HADIR BAGI KITA</t>
  </si>
  <si>
    <t>MINGGU BIASA 15</t>
  </si>
  <si>
    <t>MINGGU BIASA 16</t>
  </si>
  <si>
    <t>MINGGU BIASA 17</t>
  </si>
  <si>
    <t>MINGGU BIASA 18</t>
  </si>
  <si>
    <t>MINGGU BIASA 19</t>
  </si>
  <si>
    <t>MINGGU BIASA 20</t>
  </si>
  <si>
    <t>MINGGU BIASA 21</t>
  </si>
  <si>
    <t>MINGGU BIASA 22</t>
  </si>
  <si>
    <t>MINGGU BIASA 23</t>
  </si>
  <si>
    <t>MINGGU BIASA 24</t>
  </si>
  <si>
    <t>MINGGU BIASA 25</t>
  </si>
  <si>
    <t>MINGGU BIASA 26</t>
  </si>
  <si>
    <t>MINGGU BIASA 27</t>
  </si>
  <si>
    <t>MINGGU BIASA 28</t>
  </si>
  <si>
    <t>MINGGU BIASA 29</t>
  </si>
  <si>
    <t>MINGGU BIASA 30</t>
  </si>
  <si>
    <t>MINGGU BIASA 31</t>
  </si>
  <si>
    <t>MINGGU BIASA 32</t>
  </si>
  <si>
    <t>MINGGU BIASA 33</t>
  </si>
  <si>
    <t>MINGGU BIASA 34</t>
  </si>
  <si>
    <t>MINGGU BIASA 11</t>
  </si>
  <si>
    <t>MINGGU BIASA 12</t>
  </si>
  <si>
    <t>MINGGU BIASA 13</t>
  </si>
  <si>
    <t>MINGGU BIASA 14</t>
  </si>
  <si>
    <t>NKB 200 (1-3) – DI JALAN HIDUP YANG LEBAR, SEMPIT</t>
  </si>
  <si>
    <t>GALATIA 5:1</t>
  </si>
  <si>
    <t>PKJ  277 (1-3) – SEKALIPUN DIRIKU DAPAT BERKATA-KATA</t>
  </si>
  <si>
    <t>KJ 295 (1-3) – ANDAI KUPUNYA BANYAK LIDAH</t>
  </si>
  <si>
    <t>KJ 453 (1-3) – YESUS KAWAN YANG SEJATI</t>
  </si>
  <si>
    <t>NKB 133 (1-3) – SYUKUR PADAMU, YA ALLAH</t>
  </si>
  <si>
    <t>DIA HANYA SEJAUH DOA</t>
  </si>
  <si>
    <t>KJ 358 (1-3) – SEMUA YANG LETIH LESU</t>
  </si>
  <si>
    <t>KK 96 (2x) – BEGITU KASIH ALLAH AKAN DUNIA</t>
  </si>
  <si>
    <t>KJ 287B (1-3) – SEKARANG B'RI SYUKUR</t>
  </si>
  <si>
    <t>KJ 344 (1-3) – INGAT AKAN NAMA YESUS</t>
  </si>
  <si>
    <t>PKJ 7 (1-3) – BERSYUKURLAH PADA TUHAN</t>
  </si>
  <si>
    <t>NKB 19 (1-3) – DALAM LAUTAN YANG KELAM</t>
  </si>
  <si>
    <t>KJ 298 (1-4) – SELAMA BUMI DIDIAMI</t>
  </si>
  <si>
    <t>KK 719 (1-3) – BETAPA TIDAK KITA BERSYUKUR</t>
  </si>
  <si>
    <t>PKJ 38 (1-2) – DOSA DUNIA HAPUSLAH</t>
  </si>
  <si>
    <t>PKJ 265 (1-2) – BUKAN KAR'NA UPAHMU</t>
  </si>
  <si>
    <t>NKB 218 (1-2) – INDONESIA, TANAH AIRKU</t>
  </si>
  <si>
    <t>PKJ 177 (1-3) – AKU TUHAN SEMESTA</t>
  </si>
  <si>
    <t>NKB 230 (1-2) – BERDERAPLAH SATU</t>
  </si>
  <si>
    <t>NKB 7 (1,5,6) – NYANYIKANLAH NYANYIAN BARU</t>
  </si>
  <si>
    <t>PKJ 279 (1-3) – SEMUA ORANG INGINKAN KEBENARAN</t>
  </si>
  <si>
    <t>PKJ 147 (1-3) – DI SINI AKU BAWA</t>
  </si>
  <si>
    <t>KJ 1 (1-2) – HALELUYA, PUJILAH</t>
  </si>
  <si>
    <t>KJ 35 (1,4,5) – TERCURAH DARAH TUHANKU</t>
  </si>
  <si>
    <t>KJ 362 (1-3) – AKU MILIKMU, YESUS TUHANKU</t>
  </si>
  <si>
    <t>KJ 370 (1-3) – 'KU MAU BERJALAN DENGAN JURUS'LAMATKU</t>
  </si>
  <si>
    <t>NKB 208 (1-3) – TABUR WAKTU PAGI</t>
  </si>
  <si>
    <t>XXX 00 (00) – JUDUL</t>
  </si>
  <si>
    <t>NYANYIAN ANTARGENERASI  S1 (1-5) – BERSINARLAH DI HATI KAMI</t>
  </si>
  <si>
    <t>PKJ 37 (1-2) – BILA KURENUNG DOSAKU</t>
  </si>
  <si>
    <t>KJ 416 (1-2) – TERSEMBUNYI UJUNG JALAN</t>
  </si>
  <si>
    <t>KJ 387 (1,2,4) – 'KU HERAN ALLAH MAU MEMBERI</t>
  </si>
  <si>
    <t>YOHANES 10:28-29</t>
  </si>
  <si>
    <t>GALATIA 6:9-10</t>
  </si>
  <si>
    <t>YESAYA 43:4</t>
  </si>
  <si>
    <t>YESAYA 1:17-18</t>
  </si>
  <si>
    <t>KJ 3 (1-3) – KAMI PUJI DENGAN RIANG</t>
  </si>
  <si>
    <t>KJ 15 (1-3) – BERHIMPUN SEMUA</t>
  </si>
  <si>
    <t>NKB 138 (1-2) – MAKIN SERUPA YESUS TUHANKU</t>
  </si>
  <si>
    <t>PKJ 42 (1-3) – 'KU MOHON PENGAMPUNAN</t>
  </si>
  <si>
    <t>PKJ 44 (1-3) – YA TUHAN, DENGARKANLAH PERMOHONAN</t>
  </si>
  <si>
    <t>KJ 467 (1-2) – TUHANKU, BILA HATI KAWANKU</t>
  </si>
  <si>
    <t>KJ 40 (1,3,4) – AJAIB BENAR ANUGERAH</t>
  </si>
  <si>
    <t>KJ 36 (1,2,4) – DIHAPUSKAN DOSAKU</t>
  </si>
  <si>
    <t>KJ 39 (1-2) – 'KU DIBERI BELAS KASIHAN</t>
  </si>
  <si>
    <t>NKB 199 (1-3) – SUDAHKAH YANG TERBAIK 'KU BERIKAN</t>
  </si>
  <si>
    <t>NKB 196 (1-3) – 'KU BEROLEH BERKAT</t>
  </si>
  <si>
    <t>NKB 197 (00) – BESARLAH UNTUNGKU</t>
  </si>
  <si>
    <t>KJ 367 (1,2,4) – PADAMU, TUHAN DAN ALLAHKU</t>
  </si>
  <si>
    <t>NKB 18 (1-3) – PINTU GERBANG TERBUKALAH</t>
  </si>
  <si>
    <t>PKJ 11 (1-3) – INILAH HARI MINGGU</t>
  </si>
  <si>
    <t>KJ 1 – HALELUYA, PUJILAH</t>
  </si>
  <si>
    <t>KJ 15 – BERHIMPUN SEMUA</t>
  </si>
  <si>
    <t>KJ 17 – TUHAN ALLAH HADIR</t>
  </si>
  <si>
    <t>KJ 18 – ALLAH HADIR BAGI KITA</t>
  </si>
  <si>
    <t>KJ 2 – SUCI SUCI SUCI</t>
  </si>
  <si>
    <t>KJ 237 – ROH KUDUS, TETAP TEGUH</t>
  </si>
  <si>
    <t>KJ 242 – MULIAKAN ALLAH BAPA</t>
  </si>
  <si>
    <t>KJ 27 – MESKI TAK LAYAK DIRIKU</t>
  </si>
  <si>
    <t>KJ 291 – MARI BERSYUKUR SEMUA</t>
  </si>
  <si>
    <t>KJ 295 – ANDAI KUPUNYA BANYAK LIDAH</t>
  </si>
  <si>
    <t>KJ 298 – SELAMA BUMI DIDIAMI</t>
  </si>
  <si>
    <t>KJ 3 – KAMI PUJI DENGAN RIANG</t>
  </si>
  <si>
    <t>KJ 300 – ANDAIKAN YESUS KAU BUKAN MILIKKU</t>
  </si>
  <si>
    <t>KJ 33 – SUARAMU KUDENGAR</t>
  </si>
  <si>
    <t>KJ 344 – INGAT AKAN NAMA YESUS</t>
  </si>
  <si>
    <t>KJ 35 – TERCURAH DARAH TUHANKU</t>
  </si>
  <si>
    <t>KJ 358 – SEMUA YANG LETIH LESU</t>
  </si>
  <si>
    <t>KJ 36 – DIHAPUSKAN DOSAKU</t>
  </si>
  <si>
    <t>KJ 362 – AKU MILIKMU, YESUS TUHANKU</t>
  </si>
  <si>
    <t>KJ 367 – PADAMU, TUHAN DAN ALLAHKU</t>
  </si>
  <si>
    <t>KJ 370 – 'KU MAU BERJALAN DENGAN JURUS'LAMATKU</t>
  </si>
  <si>
    <t>KJ 37A – BATU KARANG YANG TEGUH</t>
  </si>
  <si>
    <t>KJ 387 – 'KU HERAN ALLAH MAU MEMBERI</t>
  </si>
  <si>
    <t>KJ 39 – 'KU DIBERI BELAS KASIHAN</t>
  </si>
  <si>
    <t>KJ 395 – BETAPA INDAH HARINYA</t>
  </si>
  <si>
    <t>KJ 40 – AJAIB BENAR ANUGERAH</t>
  </si>
  <si>
    <t>KJ 403 – HUJAN BERKAT 'KAN TERCURAH</t>
  </si>
  <si>
    <t>KJ 416 – TERSEMBUNYI UJUNG JALAN</t>
  </si>
  <si>
    <t>KJ 453 – YESUS KAWAN YANG SEJATI</t>
  </si>
  <si>
    <t>KJ 467 – TUHANKU, BILA HATI KAWANKU</t>
  </si>
  <si>
    <t>KK 719 – BETAPA TIDAK KITA BERSYUKUR</t>
  </si>
  <si>
    <t>KK 96 – BEGITU KASIH ALLAH AKAN DUNIA</t>
  </si>
  <si>
    <t>NKB 1 – HAI KRISTEN NYANYILAH</t>
  </si>
  <si>
    <t>NKB 109 – BAPA DI SORGA</t>
  </si>
  <si>
    <t>NKB 116 – SIAPA YANG BERPEGANG</t>
  </si>
  <si>
    <t>NKB 125 – KUDENGAR PANGGILAN TUHAN</t>
  </si>
  <si>
    <t>NKB 133 – SYUKUR PADAMU, YA ALLAH</t>
  </si>
  <si>
    <t>NKB 138 – MAKIN SERUPA YESUS TUHANKU</t>
  </si>
  <si>
    <t>NKB 162 – MESKIPUN DI DALAM LEMBAH</t>
  </si>
  <si>
    <t>NKB 17 – AGUNGLAH KASIH ALLAHKU</t>
  </si>
  <si>
    <t>NKB 179 – LAMA KU ENGGAN MENGIKUT JALAN TUHAN</t>
  </si>
  <si>
    <t>NKB 18 – PINTU GERBANG TERBUKALAH</t>
  </si>
  <si>
    <t>NKB 19 – DALAM LAUTAN YANG KELAM</t>
  </si>
  <si>
    <t>NKB 196 – 'KU BEROLEH BERKAT</t>
  </si>
  <si>
    <t>NKB 197 – BESARLAH UNTUNGKU</t>
  </si>
  <si>
    <t>NKB 199 – SUDAHKAH YANG TERBAIK 'KU BERIKAN</t>
  </si>
  <si>
    <t>NKB 200 – DI JALAN HIDUP YANG LEBAR, SEMPIT</t>
  </si>
  <si>
    <t>NKB 206 – MERCU SUAR KASIH BAPA</t>
  </si>
  <si>
    <t>NKB 208 – TABUR WAKTU PAGI</t>
  </si>
  <si>
    <t>NKB 212 – SUNGGUH INGINKAH ENGKAU LAKUKAN</t>
  </si>
  <si>
    <t>NKB 218 – INDONESIA, TANAH AIRKU</t>
  </si>
  <si>
    <t>NKB 230 – BERDERAPLAH SATU</t>
  </si>
  <si>
    <t>NKB 257 – AKU GEREJA, KAUPUN GEREJA</t>
  </si>
  <si>
    <t>NKB 3 – TERPUJILAH ALLAH</t>
  </si>
  <si>
    <t>NKB 7 – NYANYIKANLAH NYANYIAN BARU</t>
  </si>
  <si>
    <t>NYANYIAN ANTARGENERASI  S1 – BERSINARLAH DI HATI KAMI</t>
  </si>
  <si>
    <t>PKJ  277 – SEKALIPUN DIRIKU DAPAT BERKATA-KATA</t>
  </si>
  <si>
    <t>PKJ 13 – KITA MASUK RUMAHNYA</t>
  </si>
  <si>
    <t>PKJ 138 – SETIAMU, TUHANKU</t>
  </si>
  <si>
    <t>PKJ 147 – DI SINI AKU BAWA</t>
  </si>
  <si>
    <t>PKJ 148 – TRIMA KASIH YA TUHANKU</t>
  </si>
  <si>
    <t>PKJ 154 – SETIAKAH DIRIKU PADAMU</t>
  </si>
  <si>
    <t>PKJ 177 – AKU TUHAN SEMESTA</t>
  </si>
  <si>
    <t>PKJ 264 – APALAH ARTI IBADAHMU</t>
  </si>
  <si>
    <t>PKJ 265 – BUKAN KAR'NA UPAHMU</t>
  </si>
  <si>
    <t>PKJ 279 – SEMUA ORANG INGINKAN KEBENARAN</t>
  </si>
  <si>
    <t>PKJ 37 – BILA KURENUNG DOSAKU</t>
  </si>
  <si>
    <t>PKJ 38 – DOSA DUNIA HAPUSLAH</t>
  </si>
  <si>
    <t>PKJ 39 – JIKALAU TUHAN TIDAK MENEBUSKU</t>
  </si>
  <si>
    <t>PKJ 42 – 'KU MOHON PENGAMPUNAN</t>
  </si>
  <si>
    <t>PKJ 44 – YA TUHAN, DENGARKANLAH PERMOHONAN</t>
  </si>
  <si>
    <t>PKJ 7 – BERSYUKURLAH PADA TUHAN</t>
  </si>
  <si>
    <t>Grand Total</t>
  </si>
  <si>
    <t>Lagu</t>
  </si>
  <si>
    <t>KJ 378 (1-3) – YANG DIPERBUAT ALLAHKU</t>
  </si>
  <si>
    <t>KJ 378 – YANG DIPERBUAT ALLAHKU</t>
  </si>
  <si>
    <t>NKB 1 (1-3) – HAI KRISTEN NYANYILAH</t>
  </si>
  <si>
    <t>NKB 12 (1-2) – O, TUHANKU 'KAU DATANG KE DUNIA</t>
  </si>
  <si>
    <t>NKB 12 (1, 2, 4) – O, TUHANKU 'KAU DATANG KE DUNIA</t>
  </si>
  <si>
    <t>NKB 12 – O, TUHANKU 'KAU DATANG KE DUNIA</t>
  </si>
  <si>
    <t>KJ 356 (1-2) – TINGGALLAH DALAM YESUS</t>
  </si>
  <si>
    <t>KJ 356 – TINGGALLAH DALAM YESUS</t>
  </si>
  <si>
    <t>KK 477 (1-3) – BETAPA INDAH HARINYA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</si>
</sst>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13809]d\ mmm\ yyyy;@"/>
  </numFmts>
  <fonts count="5"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CC"/>
      </patternFill>
    </fill>
  </fills>
  <borders count="6">
    <border>
      <left/>
      <right/>
      <top/>
      <bottom/>
      <diagonal/>
    </border>
    <border>
      <left/>
      <right/>
      <top style="thick">
        <color auto="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s>
  <cellStyleXfs count="2">
    <xf numFmtId="0" fontId="0" fillId="0" borderId="0"/>
    <xf numFmtId="0" fontId="3" fillId="3" borderId="2" applyNumberFormat="0" applyFont="0" applyAlignment="0" applyProtection="0"/>
  </cellStyleXfs>
  <cellXfs count="20">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xf>
    <xf numFmtId="164" fontId="0" fillId="0" borderId="0" xfId="0" applyNumberFormat="1" applyAlignment="1">
      <alignment horizontal="center" vertical="center" wrapText="1"/>
    </xf>
    <xf numFmtId="164" fontId="0" fillId="2" borderId="0" xfId="0" applyNumberFormat="1" applyFill="1" applyAlignment="1">
      <alignment horizontal="center" vertical="center" wrapText="1"/>
    </xf>
    <xf numFmtId="14" fontId="0" fillId="0" borderId="0" xfId="0" applyNumberFormat="1"/>
    <xf numFmtId="16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2" borderId="0" xfId="0" applyFill="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0" xfId="0" pivotButton="1"/>
    <xf numFmtId="165" fontId="0" fillId="0" borderId="0" xfId="0" applyNumberFormat="1"/>
    <xf numFmtId="0" fontId="0" fillId="3" borderId="3" xfId="1" applyFont="1" applyBorder="1" applyAlignment="1">
      <alignment wrapText="1"/>
    </xf>
    <xf numFmtId="0" fontId="0" fillId="3" borderId="4" xfId="1" applyFont="1" applyBorder="1" applyAlignment="1">
      <alignment wrapText="1"/>
    </xf>
    <xf numFmtId="0" fontId="0" fillId="3" borderId="5" xfId="1" applyFont="1" applyBorder="1" applyAlignment="1">
      <alignment wrapText="1"/>
    </xf>
  </cellXfs>
  <cellStyles count="2">
    <cellStyle name="Normal" xfId="0" builtinId="0"/>
    <cellStyle name="Note" xfId="1" builtinId="10"/>
  </cellStyles>
  <dxfs count="31">
    <dxf>
      <numFmt numFmtId="165" formatCode="[$-13809]d\ mmm\ yyyy;@"/>
    </dxf>
    <dxf>
      <numFmt numFmtId="165" formatCode="[$-13809]d\ mmm\ yyyy;@"/>
    </dxf>
    <dxf>
      <fill>
        <patternFill>
          <bgColor theme="7" tint="0.79998168889431442"/>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5" formatCode="[$-13809]d\ mmm\ yyyy;@"/>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yyyy\-mm\-dd;@"/>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alcChain" Target="calcChain.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persons/person.xml><?xml version="1.0" encoding="utf-8"?>
<personList xmlns="http://schemas.microsoft.com/office/spreadsheetml/2018/threadedcomments" xmlns:x="http://schemas.openxmlformats.org/spreadsheetml/2006/main">
  <person displayName="Multimedia GKI HI" id="{BC10614E-368C-4DD3-A192-783F61735B23}" userId="4aee8ca699d44b22" providerId="Windows Live"/>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ltimedia GKI HI" refreshedDate="45902.968144212966" backgroundQuery="1" createdVersion="8" refreshedVersion="8" minRefreshableVersion="3" recordCount="0" supportSubquery="1" supportAdvancedDrill="1" xr:uid="{C0935ACC-14C6-4DE2-A7F0-5A2EB601D205}">
  <cacheSource type="external" connectionId="3"/>
  <cacheFields count="2">
    <cacheField name="[STAT_LAGU].[Lagu].[Lagu]" caption="Lagu" numFmtId="0" level="1">
      <sharedItems count="101">
        <s v="DIA HANYA SEJAUH DOA"/>
        <s v="KJ 1 – HALELUYA, PUJILAH"/>
        <s v="KJ 15 – BERHIMPUN SEMUA"/>
        <s v="KJ 17 – TUHAN ALLAH HADIR"/>
        <s v="KJ 18 – ALLAH HADIR BAGI KITA"/>
        <s v="KJ 2 – SUCI SUCI SUCI"/>
        <s v="KJ 237 – ROH KUDUS, TETAP TEGUH"/>
        <s v="KJ 242 – MULIAKAN ALLAH BAPA"/>
        <s v="KJ 246 – YA ALLAH YANG MAHATINGGI"/>
        <s v="KJ 256 – KITA SATU DI DALAM TUHAN"/>
        <s v="KJ 27 – MESKI TAK LAYAK DIRIKU"/>
        <s v="KJ 287B – SEKARANG B'RI SYUKUR"/>
        <s v="KJ 291 – MARI BERSYUKUR SEMUA"/>
        <s v="KJ 295 – ANDAI KUPUNYA BANYAK LIDAH"/>
        <s v="KJ 298 – SELAMA BUMI DIDIAMI"/>
        <s v="KJ 3 – KAMI PUJI DENGAN RIANG"/>
        <s v="KJ 300 – ANDAIKAN YESUS KAU BUKAN MILIKKU"/>
        <s v="KJ 302 – KU B'RI PERSEMBAHAN"/>
        <s v="KJ 33 – SUARAMU KUDENGAR"/>
        <s v="KJ 344 – INGAT AKAN NAMA YESUS"/>
        <s v="KJ 35 – TERCURAH DARAH TUHANKU"/>
        <s v="KJ 356 – TINGGALLAH DALAM YESUS"/>
        <s v="KJ 358 – SEMUA YANG LETIH LESU"/>
        <s v="KJ 36 – DIHAPUSKAN DOSAKU"/>
        <s v="KJ 362 – AKU MILIKMU, YESUS TUHANKU"/>
        <s v="KJ 367 – PADAMU, TUHAN DAN ALLAHKU"/>
        <s v="KJ 370 – 'KU MAU BERJALAN DENGAN JURUS'LAMATKU"/>
        <s v="KJ 378 – YANG DIPERBUAT ALLAHKU"/>
        <s v="KJ 37A – BATU KARANG YANG TEGUH"/>
        <s v="KJ 387 – 'KU HERAN ALLAH MAU MEMBERI"/>
        <s v="KJ 39 – 'KU DIBERI BELAS KASIHAN"/>
        <s v="KJ 395 – BETAPA INDAH HARINYA"/>
        <s v="KJ 40 – AJAIB BENAR ANUGERAH"/>
        <s v="KJ 403 – HUJAN BERKAT 'KAN TERCURAH"/>
        <s v="KJ 416 – TERSEMBUNYI UJUNG JALAN"/>
        <s v="KJ 453 – YESUS KAWAN YANG SEJATI"/>
        <s v="KJ 467 – TUHANKU, BILA HATI KAWANKU"/>
        <s v="KK 719 – BETAPA TIDAK KITA BERSYUKUR"/>
        <s v="KK 96 – BEGITU KASIH ALLAH AKAN DUNIA"/>
        <s v="MAZMUR 1"/>
        <s v="MAZMUR 103:1-8"/>
        <s v="MAZMUR 104:24-34, 35B"/>
        <s v="MAZMUR 112"/>
        <s v="MAZMUR 113"/>
        <s v="MAZMUR 138"/>
        <s v="MAZMUR 146"/>
        <s v="MAZMUR 15"/>
        <s v="MAZMUR 16"/>
        <s v="MAZMUR 22:19-28"/>
        <s v="MAZMUR 25:1-10"/>
        <s v="MAZMUR 33:12-22"/>
        <s v="MAZMUR 49:1-12"/>
        <s v="MAZMUR 51:1-10"/>
        <s v="MAZMUR 66:1-9"/>
        <s v="MAZMUR 8"/>
        <s v="MAZMUR 82"/>
        <s v="MAZMUR 97"/>
        <s v="NKB 1 – HAI KRISTEN NYANYILAH"/>
        <s v="NKB 109 – BAPA DI SORGA"/>
        <s v="NKB 116 – SIAPA YANG BERPEGANG"/>
        <s v="NKB 12 – O, TUHANKU 'KAU DATANG KE DUNIA"/>
        <s v="NKB 125 – KUDENGAR PANGGILAN TUHAN"/>
        <s v="NKB 133 – SYUKUR PADAMU, YA ALLAH"/>
        <s v="NKB 138 – MAKIN SERUPA YESUS TUHANKU"/>
        <s v="NKB 162 – MESKIPUN DI DALAM LEMBAH"/>
        <s v="NKB 17 – AGUNGLAH KASIH ALLAHKU"/>
        <s v="NKB 179 – LAMA KU ENGGAN MENGIKUT JALAN TUHAN"/>
        <s v="NKB 18 – PINTU GERBANG TERBUKALAH"/>
        <s v="NKB 19 – DALAM LAUTAN YANG KELAM"/>
        <s v="NKB 196 – 'KU BEROLEH BERKAT"/>
        <s v="NKB 197 – BESARLAH UNTUNGKU"/>
        <s v="NKB 199 – SUDAHKAH YANG TERBAIK 'KU BERIKAN"/>
        <s v="NKB 200 – DI JALAN HIDUP YANG LEBAR, SEMPIT"/>
        <s v="NKB 206 – MERCU SUAR KASIH BAPA"/>
        <s v="NKB 208 – TABUR WAKTU PAGI"/>
        <s v="NKB 212 – SUNGGUH INGINKAH ENGKAU LAKUKAN"/>
        <s v="NKB 218 – INDONESIA, TANAH AIRKU"/>
        <s v="NKB 230 – BERDERAPLAH SATU"/>
        <s v="NKB 257 – AKU GEREJA, KAUPUN GEREJA"/>
        <s v="NKB 3 – TERPUJILAH ALLAH"/>
        <s v="NKB 7 – NYANYIKANLAH NYANYIAN BARU"/>
        <s v="NYANYIAN ANTARGENERASI  S1 – BERSINARLAH DI HATI KAMI"/>
        <s v="PKJ  277 – SEKALIPUN DIRIKU DAPAT BERKATA-KATA"/>
        <s v="PKJ 11 – INILAH HARI MINGGU"/>
        <s v="PKJ 13 – KITA MASUK RUMAHNYA"/>
        <s v="PKJ 138 – SETIAMU, TUHANKU"/>
        <s v="PKJ 146 – DI SINI AKU BAWA TUHAN"/>
        <s v="PKJ 147 – DI SINI AKU BAWA"/>
        <s v="PKJ 148 – TRIMA KASIH YA TUHANKU"/>
        <s v="PKJ 154 – SETIAKAH DIRIKU PADAMU"/>
        <s v="PKJ 177 – AKU TUHAN SEMESTA"/>
        <s v="PKJ 185 – TUHAN MENGUTUS KITA"/>
        <s v="PKJ 264 – APALAH ARTI IBADAHMU"/>
        <s v="PKJ 265 – BUKAN KAR'NA UPAHMU"/>
        <s v="PKJ 279 – SEMUA ORANG INGINKAN KEBENARAN"/>
        <s v="PKJ 37 – BILA KURENUNG DOSAKU"/>
        <s v="PKJ 38 – DOSA DUNIA HAPUSLAH"/>
        <s v="PKJ 39 – JIKALAU TUHAN TIDAK MENEBUSKU"/>
        <s v="PKJ 42 – 'KU MOHON PENGAMPUNAN"/>
        <s v="PKJ 44 – YA TUHAN, DENGARKANLAH PERMOHONAN"/>
        <s v="PKJ 7 – BERSYUKURLAH PADA TUHAN"/>
      </sharedItems>
    </cacheField>
    <cacheField name="[STAT_LAGU].[Tanggal].[Tanggal]" caption="Tanggal" numFmtId="0" hierarchy="2" level="1">
      <sharedItems containsSemiMixedTypes="0" containsNonDate="0" containsDate="1" containsString="0" minDate="2025-06-01T00:00:00" maxDate="2025-09-29T00:00:00" count="18">
        <d v="2025-07-27T00:00:00"/>
        <d v="2025-08-31T00:00:00"/>
        <d v="2025-09-28T00:00:00"/>
        <d v="2025-06-08T00:00:00"/>
        <d v="2025-07-06T00:00:00"/>
        <d v="2025-09-14T00:00:00"/>
        <d v="2025-06-15T00:00:00"/>
        <d v="2025-06-22T00:00:00"/>
        <d v="2025-06-01T00:00:00"/>
        <d v="2025-08-03T00:00:00"/>
        <d v="2025-06-29T00:00:00"/>
        <d v="2025-07-20T00:00:00"/>
        <d v="2025-08-10T00:00:00"/>
        <d v="2025-09-21T00:00:00"/>
        <d v="2025-09-07T00:00:00"/>
        <d v="2025-08-17T00:00:00"/>
        <d v="2025-08-24T00:00:00"/>
        <d v="2025-07-13T00:00:00"/>
      </sharedItems>
    </cacheField>
  </cacheFields>
  <cacheHierarchies count="8">
    <cacheHierarchy uniqueName="[STAT_LAGU].[Lagu]" caption="Lagu" attribute="1" defaultMemberUniqueName="[STAT_LAGU].[Lagu].[All]" allUniqueName="[STAT_LAGU].[Lagu].[All]" dimensionUniqueName="[STAT_LAGU]" displayFolder="" count="2" memberValueDatatype="130" unbalanced="0">
      <fieldsUsage count="2">
        <fieldUsage x="-1"/>
        <fieldUsage x="0"/>
      </fieldsUsage>
    </cacheHierarchy>
    <cacheHierarchy uniqueName="[STAT_LAGU].[Nyanyian]" caption="Nyanyian" attribute="1" defaultMemberUniqueName="[STAT_LAGU].[Nyanyian].[All]" allUniqueName="[STAT_LAGU].[Nyanyian].[All]" dimensionUniqueName="[STAT_LAGU]" displayFolder="" count="0" memberValueDatatype="130" unbalanced="0"/>
    <cacheHierarchy uniqueName="[STAT_LAGU].[Tanggal]" caption="Tanggal" attribute="1" time="1" defaultMemberUniqueName="[STAT_LAGU].[Tanggal].[All]" allUniqueName="[STAT_LAGU].[Tanggal].[All]" dimensionUniqueName="[STAT_LAGU]" displayFolder="" count="2" memberValueDatatype="7" unbalanced="0">
      <fieldsUsage count="2">
        <fieldUsage x="-1"/>
        <fieldUsage x="1"/>
      </fieldsUsage>
    </cacheHierarchy>
    <cacheHierarchy uniqueName="[STAT_LAGU].[Nama Minggu]" caption="Nama Minggu" attribute="1" defaultMemberUniqueName="[STAT_LAGU].[Nama Minggu].[All]" allUniqueName="[STAT_LAGU].[Nama Minggu].[All]" dimensionUniqueName="[STAT_LAGU]" displayFolder="" count="0" memberValueDatatype="130" unbalanced="0"/>
    <cacheHierarchy uniqueName="[STAT_LAGU].[Tema]" caption="Tema" attribute="1" defaultMemberUniqueName="[STAT_LAGU].[Tema].[All]" allUniqueName="[STAT_LAGU].[Tema].[All]" dimensionUniqueName="[STAT_LAGU]" displayFolder="" count="0" memberValueDatatype="130" unbalanced="0"/>
    <cacheHierarchy uniqueName="[Measures].[__XL_Count STAT_LAGU]" caption="__XL_Count STAT_LAGU" measure="1" displayFolder="" measureGroup="STAT_LAGU" count="0" hidden="1"/>
    <cacheHierarchy uniqueName="[Measures].[__No measures defined]" caption="__No measures defined" measure="1" displayFolder="" count="0" hidden="1"/>
    <cacheHierarchy uniqueName="[Measures].[Count of Tanggal]" caption="Count of Tanggal" measure="1" displayFolder="" measureGroup="STAT_LAGU"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T_LAGU" uniqueName="[STAT_LAGU]" caption="STAT_LAGU"/>
  </dimensions>
  <measureGroups count="1">
    <measureGroup name="STAT_LAGU" caption="STAT_LAGU"/>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F31FA-728E-4741-8FBB-F5ADFC8CF476}"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B110" firstHeaderRow="1" firstDataRow="1" firstDataCol="2"/>
  <pivotFields count="2">
    <pivotField axis="axisRow" compact="0" allDrilled="1" outline="0" subtotalTop="0" showAll="0" sortType="ascending"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compact="0" allDrilled="1" outline="0" subtotalTop="0" showAll="0" sortType="descending" defaultSubtotal="0" defaultAttributeDrillState="1">
      <items count="18">
        <item x="2"/>
        <item x="13"/>
        <item x="5"/>
        <item x="14"/>
        <item x="1"/>
        <item x="16"/>
        <item x="15"/>
        <item x="12"/>
        <item x="9"/>
        <item x="0"/>
        <item x="11"/>
        <item x="17"/>
        <item x="4"/>
        <item x="10"/>
        <item x="7"/>
        <item x="6"/>
        <item x="3"/>
        <item x="8"/>
      </items>
    </pivotField>
  </pivotFields>
  <rowFields count="2">
    <field x="0"/>
    <field x="1"/>
  </rowFields>
  <rowItems count="109">
    <i>
      <x/>
      <x v="9"/>
    </i>
    <i>
      <x v="1"/>
      <x v="4"/>
    </i>
    <i>
      <x v="2"/>
      <x/>
    </i>
    <i>
      <x v="3"/>
      <x v="16"/>
    </i>
    <i>
      <x v="4"/>
      <x v="9"/>
    </i>
    <i>
      <x v="5"/>
      <x v="2"/>
    </i>
    <i r="1">
      <x v="12"/>
    </i>
    <i>
      <x v="6"/>
      <x v="16"/>
    </i>
    <i>
      <x v="7"/>
      <x v="15"/>
    </i>
    <i>
      <x v="8"/>
      <x v="15"/>
    </i>
    <i>
      <x v="9"/>
      <x v="14"/>
    </i>
    <i>
      <x v="10"/>
      <x v="14"/>
    </i>
    <i>
      <x v="11"/>
      <x v="8"/>
    </i>
    <i r="1">
      <x v="17"/>
    </i>
    <i>
      <x v="12"/>
      <x v="13"/>
    </i>
    <i>
      <x v="13"/>
      <x v="10"/>
    </i>
    <i>
      <x v="14"/>
      <x v="7"/>
    </i>
    <i>
      <x v="15"/>
      <x v="1"/>
    </i>
    <i r="1">
      <x v="10"/>
    </i>
    <i>
      <x v="16"/>
      <x v="12"/>
    </i>
    <i>
      <x v="17"/>
      <x v="15"/>
    </i>
    <i>
      <x v="18"/>
      <x v="10"/>
    </i>
    <i>
      <x v="19"/>
      <x v="8"/>
    </i>
    <i>
      <x v="20"/>
      <x v="4"/>
    </i>
    <i>
      <x v="21"/>
      <x v="3"/>
    </i>
    <i>
      <x v="22"/>
      <x v="9"/>
    </i>
    <i>
      <x v="23"/>
      <x v="1"/>
    </i>
    <i>
      <x v="24"/>
      <x v="4"/>
    </i>
    <i>
      <x v="25"/>
      <x v="2"/>
    </i>
    <i>
      <x v="26"/>
      <x v="4"/>
    </i>
    <i>
      <x v="27"/>
      <x v="1"/>
    </i>
    <i>
      <x v="28"/>
      <x v="12"/>
    </i>
    <i>
      <x v="29"/>
      <x v="7"/>
    </i>
    <i>
      <x v="30"/>
      <x/>
    </i>
    <i>
      <x v="31"/>
      <x v="3"/>
    </i>
    <i>
      <x v="32"/>
      <x v="2"/>
    </i>
    <i>
      <x v="33"/>
      <x v="14"/>
    </i>
    <i>
      <x v="34"/>
      <x v="7"/>
    </i>
    <i>
      <x v="35"/>
      <x v="9"/>
    </i>
    <i>
      <x v="36"/>
      <x/>
    </i>
    <i>
      <x v="37"/>
      <x v="6"/>
    </i>
    <i>
      <x v="38"/>
      <x v="8"/>
    </i>
    <i>
      <x v="39"/>
      <x v="3"/>
    </i>
    <i>
      <x v="40"/>
      <x v="5"/>
    </i>
    <i>
      <x v="41"/>
      <x v="16"/>
    </i>
    <i>
      <x v="42"/>
      <x v="4"/>
    </i>
    <i>
      <x v="43"/>
      <x v="1"/>
    </i>
    <i>
      <x v="44"/>
      <x v="9"/>
    </i>
    <i>
      <x v="45"/>
      <x/>
    </i>
    <i>
      <x v="46"/>
      <x v="10"/>
    </i>
    <i>
      <x v="47"/>
      <x v="13"/>
    </i>
    <i>
      <x v="48"/>
      <x v="14"/>
    </i>
    <i>
      <x v="49"/>
      <x v="11"/>
    </i>
    <i>
      <x v="50"/>
      <x v="7"/>
    </i>
    <i>
      <x v="51"/>
      <x v="8"/>
    </i>
    <i>
      <x v="52"/>
      <x v="2"/>
    </i>
    <i>
      <x v="53"/>
      <x v="12"/>
    </i>
    <i>
      <x v="54"/>
      <x v="15"/>
    </i>
    <i>
      <x v="55"/>
      <x v="6"/>
    </i>
    <i>
      <x v="56"/>
      <x v="17"/>
    </i>
    <i>
      <x v="57"/>
      <x v="3"/>
    </i>
    <i r="1">
      <x v="13"/>
    </i>
    <i>
      <x v="58"/>
      <x v="15"/>
    </i>
    <i>
      <x v="59"/>
      <x v="17"/>
    </i>
    <i>
      <x v="60"/>
      <x v="11"/>
    </i>
    <i r="1">
      <x v="13"/>
    </i>
    <i>
      <x v="61"/>
      <x v="13"/>
    </i>
    <i>
      <x v="62"/>
      <x v="2"/>
    </i>
    <i r="1">
      <x v="9"/>
    </i>
    <i>
      <x v="63"/>
      <x v="3"/>
    </i>
    <i>
      <x v="64"/>
      <x v="16"/>
    </i>
    <i>
      <x v="65"/>
      <x v="12"/>
    </i>
    <i>
      <x v="66"/>
      <x v="13"/>
    </i>
    <i>
      <x v="67"/>
      <x/>
    </i>
    <i>
      <x v="68"/>
      <x v="7"/>
    </i>
    <i>
      <x v="69"/>
      <x v="1"/>
    </i>
    <i>
      <x v="70"/>
      <x/>
    </i>
    <i>
      <x v="71"/>
      <x v="3"/>
    </i>
    <i>
      <x v="72"/>
      <x v="11"/>
    </i>
    <i>
      <x v="73"/>
      <x v="11"/>
    </i>
    <i>
      <x v="74"/>
      <x v="4"/>
    </i>
    <i>
      <x v="75"/>
      <x v="17"/>
    </i>
    <i>
      <x v="76"/>
      <x v="6"/>
    </i>
    <i>
      <x v="77"/>
      <x v="5"/>
    </i>
    <i>
      <x v="78"/>
      <x v="16"/>
    </i>
    <i>
      <x v="79"/>
      <x v="11"/>
    </i>
    <i>
      <x v="80"/>
      <x v="5"/>
    </i>
    <i>
      <x v="81"/>
      <x v="5"/>
    </i>
    <i>
      <x v="82"/>
      <x v="10"/>
    </i>
    <i>
      <x v="83"/>
      <x v="14"/>
    </i>
    <i>
      <x v="84"/>
      <x v="8"/>
    </i>
    <i r="1">
      <x v="17"/>
    </i>
    <i>
      <x v="85"/>
      <x v="14"/>
    </i>
    <i>
      <x v="86"/>
      <x v="16"/>
    </i>
    <i>
      <x v="87"/>
      <x v="5"/>
    </i>
    <i>
      <x v="88"/>
      <x v="11"/>
    </i>
    <i>
      <x v="89"/>
      <x v="17"/>
    </i>
    <i>
      <x v="90"/>
      <x v="6"/>
    </i>
    <i>
      <x v="91"/>
      <x v="12"/>
    </i>
    <i>
      <x v="92"/>
      <x v="10"/>
    </i>
    <i>
      <x v="93"/>
      <x v="6"/>
    </i>
    <i>
      <x v="94"/>
      <x v="5"/>
    </i>
    <i>
      <x v="95"/>
      <x v="8"/>
    </i>
    <i>
      <x v="96"/>
      <x v="6"/>
    </i>
    <i>
      <x v="97"/>
      <x v="15"/>
    </i>
    <i>
      <x v="98"/>
      <x v="2"/>
    </i>
    <i>
      <x v="99"/>
      <x v="1"/>
    </i>
    <i>
      <x v="100"/>
      <x v="7"/>
    </i>
    <i t="grand">
      <x/>
    </i>
  </rowItems>
  <formats count="1">
    <format dxfId="9">
      <pivotArea dataOnly="0" labelOnly="1" outline="0" fieldPosition="0">
        <references count="1">
          <reference field="1" count="0"/>
        </references>
      </pivotArea>
    </format>
  </formats>
  <pivotHierarchies count="8">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_LAGU]"/>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7">
    <queryTableFields count="6">
      <queryTableField id="1" name="TGL" tableColumnId="1"/>
      <queryTableField id="2" name="EVENT" tableColumnId="2"/>
      <queryTableField id="3" name="WARNA LITURGI" tableColumnId="3"/>
      <queryTableField id="4" name="PELAYAN FIRMAN" tableColumnId="4"/>
      <queryTableField id="5" name="METODE" tableColumnId="5"/>
      <queryTableField id="6" name="KETERANGAN" tableColumnId="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3B52A-2DBD-4031-AD2A-0C7FA00D1604}" name="Table1" displayName="Table1" ref="A1:S44" totalsRowShown="0" headerRowDxfId="30" dataDxfId="29">
  <autoFilter ref="A1:S44" xr:uid="{5393B52A-2DBD-4031-AD2A-0C7FA00D1604}"/>
  <tableColumns count="19">
    <tableColumn id="1" xr3:uid="{ECCC73A1-2173-46D6-ADAB-0BCE341401E0}" name="Tanggal" dataDxfId="28"/>
    <tableColumn id="2" xr3:uid="{ABA5661B-060A-42DA-881D-E0B9349BE914}" name="Nama Minggu" dataDxfId="27"/>
    <tableColumn id="3" xr3:uid="{35E95F77-3654-48BF-9029-96041403C779}" name="Warna Liturgi" dataDxfId="26"/>
    <tableColumn id="4" xr3:uid="{89B9FBB4-D714-4A17-AE95-415A263235F6}" name="Tema" dataDxfId="25"/>
    <tableColumn id="5" xr3:uid="{805C6BE0-2064-4B78-8377-9CF3404A0398}" name="Tujuan" dataDxfId="24"/>
    <tableColumn id="7" xr3:uid="{D7F236F1-3CAC-4E62-ABFA-B2153DEA32C6}" name="Bacaan 1" dataDxfId="23"/>
    <tableColumn id="8" xr3:uid="{5AB00AD9-DD44-4D33-BE75-3F2FBAB21B16}" name="Antar Bacaan" dataDxfId="22"/>
    <tableColumn id="9" xr3:uid="{D7706B73-86F0-4FC2-B51D-F4A43DE047A9}" name="Bacaan 2" dataDxfId="21"/>
    <tableColumn id="10" xr3:uid="{6596164B-F817-4691-9D39-3D39F499441A}" name="Bacaan Injil" dataDxfId="20"/>
    <tableColumn id="11" xr3:uid="{27D5AE41-5ABC-4A73-B987-BBE013F5FB15}" name="Berita Anugerah" dataDxfId="19"/>
    <tableColumn id="12" xr3:uid="{90E8AECF-FB9B-40CD-AEBE-BBA06F3E7418}" name="Persembahan" dataDxfId="18"/>
    <tableColumn id="6" xr3:uid="{925FF5C4-EB0D-4CAF-BCE3-E17DEF97A68F}" name="Pelayan Firman" dataDxfId="17"/>
    <tableColumn id="13" xr3:uid="{3A8E2F45-3C5B-41FE-98E8-1DBA5BD4D765}" name="Lagu Tematis" dataDxfId="16"/>
    <tableColumn id="14" xr3:uid="{6EE43039-4277-3048-A9B2-4CDF1A03D838}" name="Nyanyian Prosesi" dataDxfId="15"/>
    <tableColumn id="15" xr3:uid="{0356146E-2D1F-954F-A875-6F53BA24F198}" name="Nyanyian Pengakuan Dosa" dataDxfId="14"/>
    <tableColumn id="16" xr3:uid="{F0C7124D-4A8A-F342-9FF3-C0007EEACEB9}" name="Nyanyian Berita Anugerah" dataDxfId="13"/>
    <tableColumn id="17" xr3:uid="{FA5B9D96-DFA0-7746-A093-BA0DEFDCF783}" name="Nyanyian Mazmur" dataDxfId="12"/>
    <tableColumn id="18" xr3:uid="{F2C5640C-FB6C-4E4F-B309-5F841BCA0D64}" name="Nyanyian Persembahan" dataDxfId="11"/>
    <tableColumn id="19" xr3:uid="{4B3A094D-F3F0-4BEA-A744-396914D573F3}" name="Nyanyian Peneguhan" dataDxfId="10"/>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41110-B5C7-496F-808C-A78401B89033}" name="KU_INDUK25" displayName="KU_INDUK25" ref="A3:F67" tableType="queryTable" totalsRowShown="0">
  <autoFilter ref="A3:F67" xr:uid="{0F141110-B5C7-496F-808C-A78401B89033}"/>
  <tableColumns count="6">
    <tableColumn id="1" xr3:uid="{D038690B-9DA4-4AFD-8FD3-C17680B8BE86}" uniqueName="1" name="TGL" queryTableFieldId="1" dataDxfId="8"/>
    <tableColumn id="2" xr3:uid="{97F18330-7CA9-405E-9BE0-AC174A02516B}" uniqueName="2" name="EVENT" queryTableFieldId="2" dataDxfId="7"/>
    <tableColumn id="3" xr3:uid="{BE4860BB-0A65-4EDF-B1CF-BD1888C6BEE8}" uniqueName="3" name="WARNA LITURGI" queryTableFieldId="3" dataDxfId="6"/>
    <tableColumn id="4" xr3:uid="{3E758441-3ECB-4754-AA8C-EA89DF5A323D}" uniqueName="4" name="PELAYAN FIRMAN" queryTableFieldId="4" dataDxfId="5"/>
    <tableColumn id="5" xr3:uid="{AEB584F4-9746-4DB6-866A-466D91B48103}" uniqueName="5" name="METODE" queryTableFieldId="5" dataDxfId="4"/>
    <tableColumn id="6" xr3:uid="{1BA957DA-9F66-4ADB-A33A-35BE7B6A4270}" uniqueName="6" name="KETERANGAN" queryTableFieldId="6" dataDxf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5-06-10T12:44:23.23" personId="{BC10614E-368C-4DD3-A192-783F61735B23}" id="{2641FF6E-B443-4D63-A38F-1871B6B5FC91}">
    <text>KU2: Baptis Anak</text>
  </threadedComment>
  <threadedComment ref="A11" dT="2025-06-10T12:53:56.31" personId="{BC10614E-368C-4DD3-A192-783F61735B23}" id="{4AB82DE2-3AA7-47C5-B61C-748893660954}" parentId="{2641FF6E-B443-4D63-A38F-1871B6B5FC91}">
    <text>KU1: ATM</text>
  </threadedComment>
  <threadedComment ref="A11" dT="2025-06-10T13:05:04.19" personId="{BC10614E-368C-4DD3-A192-783F61735B23}" id="{D87761F4-6809-4ECB-909B-5584F3609021}" parentId="{2641FF6E-B443-4D63-A38F-1871B6B5FC91}">
    <text>ULTAH PENABUR</text>
  </threadedComment>
  <threadedComment ref="A12" dT="2025-06-10T13:01:23.59" personId="{BC10614E-368C-4DD3-A192-783F61735B23}" id="{BA9CC721-BCB7-4FFF-9A60-D615B63422C6}">
    <text>Parents Day: Intergenerasi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5D47-348B-428C-BE73-9F69FCF1B6C0}">
  <dimension ref="A1:U44"/>
  <sheetViews>
    <sheetView showGridLines="0" workbookViewId="0">
      <pane xSplit="2" ySplit="1" topLeftCell="L15" activePane="bottomRight" state="frozen"/>
      <selection pane="topRight" activeCell="C1" sqref="C1"/>
      <selection pane="bottomLeft" activeCell="A2" sqref="A2"/>
      <selection pane="bottomRight" activeCell="S18" sqref="S18"/>
    </sheetView>
  </sheetViews>
  <sheetFormatPr defaultColWidth="9.140625" defaultRowHeight="15" outlineLevelCol="1" x14ac:dyDescent="0.25"/>
  <cols>
    <col min="1" max="1" width="12.140625" style="3" customWidth="1"/>
    <col min="2" max="2" width="22.28515625" style="3" customWidth="1"/>
    <col min="3" max="3" width="15" style="3" customWidth="1"/>
    <col min="4" max="4" width="24.42578125" style="3" customWidth="1"/>
    <col min="5" max="5" width="59.85546875" style="1" customWidth="1"/>
    <col min="6" max="7" width="18.42578125" style="4" customWidth="1" outlineLevel="1"/>
    <col min="8" max="9" width="18.42578125" style="3" customWidth="1" outlineLevel="1"/>
    <col min="10" max="10" width="18" style="4" customWidth="1" outlineLevel="1"/>
    <col min="11" max="11" width="18.42578125" style="3" customWidth="1" outlineLevel="1"/>
    <col min="12" max="12" width="28.28515625" style="1" customWidth="1"/>
    <col min="13" max="13" width="29" style="3" customWidth="1" outlineLevel="1"/>
    <col min="14" max="14" width="25" style="3" customWidth="1" outlineLevel="1"/>
    <col min="15" max="15" width="27.28515625" style="11" customWidth="1" outlineLevel="1"/>
    <col min="16" max="16" width="27.28515625" style="3" customWidth="1" outlineLevel="1"/>
    <col min="17" max="17" width="17" style="11" customWidth="1" outlineLevel="1"/>
    <col min="18" max="19" width="27.28515625" style="11" customWidth="1" outlineLevel="1"/>
    <col min="20" max="20" width="9.140625" style="2"/>
    <col min="21" max="21" width="16.85546875" style="2" bestFit="1" customWidth="1"/>
    <col min="22" max="16384" width="9.140625" style="2"/>
  </cols>
  <sheetData>
    <row r="1" spans="1:21" s="11" customFormat="1" ht="30" x14ac:dyDescent="0.25">
      <c r="A1" s="3" t="s">
        <v>0</v>
      </c>
      <c r="B1" s="3" t="s">
        <v>1</v>
      </c>
      <c r="C1" s="3" t="s">
        <v>220</v>
      </c>
      <c r="D1" s="3" t="s">
        <v>2</v>
      </c>
      <c r="E1" s="3" t="s">
        <v>3</v>
      </c>
      <c r="F1" s="3" t="s">
        <v>4</v>
      </c>
      <c r="G1" s="3" t="s">
        <v>5</v>
      </c>
      <c r="H1" s="3" t="s">
        <v>6</v>
      </c>
      <c r="I1" s="3" t="s">
        <v>7</v>
      </c>
      <c r="J1" s="3" t="s">
        <v>8</v>
      </c>
      <c r="K1" s="11" t="s">
        <v>9</v>
      </c>
      <c r="L1" s="3" t="s">
        <v>10</v>
      </c>
      <c r="M1" s="3" t="s">
        <v>11</v>
      </c>
      <c r="N1" s="3" t="s">
        <v>12</v>
      </c>
      <c r="O1" s="3" t="s">
        <v>13</v>
      </c>
      <c r="P1" s="3" t="s">
        <v>14</v>
      </c>
      <c r="Q1" s="3" t="s">
        <v>15</v>
      </c>
      <c r="R1" s="3" t="s">
        <v>16</v>
      </c>
      <c r="S1" s="3" t="s">
        <v>17</v>
      </c>
    </row>
    <row r="2" spans="1:21" ht="60" x14ac:dyDescent="0.25">
      <c r="A2" s="5">
        <v>45802</v>
      </c>
      <c r="B2" s="3" t="s">
        <v>18</v>
      </c>
      <c r="C2" s="3" t="s">
        <v>19</v>
      </c>
      <c r="D2" s="3" t="s">
        <v>20</v>
      </c>
      <c r="E2" s="1" t="s">
        <v>21</v>
      </c>
      <c r="F2" s="3" t="s">
        <v>22</v>
      </c>
      <c r="G2" s="3" t="s">
        <v>23</v>
      </c>
      <c r="H2" s="3" t="s">
        <v>24</v>
      </c>
      <c r="I2" s="3" t="s">
        <v>25</v>
      </c>
      <c r="J2" s="3"/>
      <c r="K2" s="11"/>
      <c r="L2" s="1" t="str">
        <f>UPPER(VLOOKUP(Table1[[#This Row],[Tanggal]],KU_INDUK25[],4))</f>
        <v>PDT HENDY SUWANDI</v>
      </c>
      <c r="M2" s="3" t="s">
        <v>26</v>
      </c>
      <c r="O2" s="3"/>
      <c r="Q2" s="3"/>
      <c r="R2" s="3"/>
      <c r="S2" s="3"/>
    </row>
    <row r="3" spans="1:21" ht="45.75" thickBot="1" x14ac:dyDescent="0.3">
      <c r="A3" s="5">
        <v>45806</v>
      </c>
      <c r="B3" s="3" t="s">
        <v>27</v>
      </c>
      <c r="C3" s="3" t="s">
        <v>19</v>
      </c>
      <c r="D3" s="3" t="s">
        <v>28</v>
      </c>
      <c r="E3" s="1" t="s">
        <v>29</v>
      </c>
      <c r="F3" s="3" t="s">
        <v>30</v>
      </c>
      <c r="G3" s="3" t="s">
        <v>31</v>
      </c>
      <c r="H3" s="3" t="s">
        <v>32</v>
      </c>
      <c r="I3" s="3" t="s">
        <v>33</v>
      </c>
      <c r="J3" s="3"/>
      <c r="K3" s="11"/>
      <c r="L3" s="1" t="str">
        <f>UPPER(VLOOKUP(Table1[[#This Row],[Tanggal]],KU_INDUK25[],4))</f>
        <v>EV LANTINA SENTOSA</v>
      </c>
      <c r="M3" s="3" t="s">
        <v>34</v>
      </c>
      <c r="O3" s="3"/>
      <c r="Q3" s="3"/>
      <c r="R3" s="3"/>
      <c r="S3" s="3"/>
    </row>
    <row r="4" spans="1:21" ht="90.75" thickTop="1" x14ac:dyDescent="0.25">
      <c r="A4" s="8">
        <v>45809</v>
      </c>
      <c r="B4" s="9" t="s">
        <v>35</v>
      </c>
      <c r="C4" s="9" t="str">
        <f>UPPER(VLOOKUP(Table1[[#This Row],[Tanggal]],KU_INDUK25[],3))</f>
        <v>PUTIH</v>
      </c>
      <c r="D4" s="9" t="s">
        <v>36</v>
      </c>
      <c r="E4" s="10" t="s">
        <v>37</v>
      </c>
      <c r="F4" s="9" t="s">
        <v>38</v>
      </c>
      <c r="G4" s="9" t="s">
        <v>39</v>
      </c>
      <c r="H4" s="9" t="s">
        <v>40</v>
      </c>
      <c r="I4" s="9" t="s">
        <v>41</v>
      </c>
      <c r="J4" s="9" t="s">
        <v>231</v>
      </c>
      <c r="K4" s="13" t="s">
        <v>232</v>
      </c>
      <c r="L4" s="10" t="str">
        <f>UPPER(VLOOKUP(Table1[[#This Row],[Tanggal]],KU_INDUK25[],4))</f>
        <v>EV CAHYA TANTAMA</v>
      </c>
      <c r="M4" s="9" t="s">
        <v>240</v>
      </c>
      <c r="N4" s="9" t="s">
        <v>241</v>
      </c>
      <c r="O4" s="9" t="s">
        <v>242</v>
      </c>
      <c r="P4" s="9" t="s">
        <v>243</v>
      </c>
      <c r="Q4" s="9" t="s">
        <v>39</v>
      </c>
      <c r="R4" s="9" t="s">
        <v>244</v>
      </c>
      <c r="S4" s="14" t="s">
        <v>245</v>
      </c>
    </row>
    <row r="5" spans="1:21" ht="75" x14ac:dyDescent="0.25">
      <c r="A5" s="5">
        <v>45816</v>
      </c>
      <c r="B5" s="3" t="s">
        <v>42</v>
      </c>
      <c r="C5" s="3" t="str">
        <f>UPPER(VLOOKUP(Table1[[#This Row],[Tanggal]],KU_INDUK25[],3))</f>
        <v>MERAH</v>
      </c>
      <c r="D5" s="3" t="s">
        <v>43</v>
      </c>
      <c r="E5" s="1" t="s">
        <v>44</v>
      </c>
      <c r="F5" s="3" t="s">
        <v>45</v>
      </c>
      <c r="G5" s="3" t="s">
        <v>46</v>
      </c>
      <c r="H5" s="3" t="s">
        <v>47</v>
      </c>
      <c r="I5" s="3" t="s">
        <v>48</v>
      </c>
      <c r="J5" s="3" t="s">
        <v>229</v>
      </c>
      <c r="K5" s="11" t="s">
        <v>230</v>
      </c>
      <c r="L5" s="1" t="str">
        <f>UPPER(VLOOKUP(Table1[[#This Row],[Tanggal]],KU_INDUK25[],4))</f>
        <v>EV JONATAN DWIPUTRA</v>
      </c>
      <c r="M5" s="3" t="s">
        <v>246</v>
      </c>
      <c r="N5" s="3" t="s">
        <v>247</v>
      </c>
      <c r="O5" s="3" t="s">
        <v>248</v>
      </c>
      <c r="P5" s="3" t="s">
        <v>249</v>
      </c>
      <c r="Q5" s="3" t="s">
        <v>250</v>
      </c>
      <c r="R5" s="3" t="s">
        <v>251</v>
      </c>
      <c r="S5" s="3" t="s">
        <v>252</v>
      </c>
    </row>
    <row r="6" spans="1:21" ht="75" x14ac:dyDescent="0.25">
      <c r="A6" s="5">
        <v>45823</v>
      </c>
      <c r="B6" s="3" t="s">
        <v>49</v>
      </c>
      <c r="C6" s="3" t="str">
        <f>UPPER(VLOOKUP(Table1[[#This Row],[Tanggal]],KU_INDUK25[],3))</f>
        <v>PUTIH</v>
      </c>
      <c r="D6" s="3" t="s">
        <v>50</v>
      </c>
      <c r="E6" s="1" t="s">
        <v>51</v>
      </c>
      <c r="F6" s="3" t="s">
        <v>52</v>
      </c>
      <c r="G6" s="3" t="s">
        <v>53</v>
      </c>
      <c r="H6" s="3" t="s">
        <v>54</v>
      </c>
      <c r="I6" s="3" t="s">
        <v>55</v>
      </c>
      <c r="J6" s="3" t="s">
        <v>56</v>
      </c>
      <c r="K6" s="11" t="s">
        <v>57</v>
      </c>
      <c r="L6" s="1" t="str">
        <f>UPPER(VLOOKUP(Table1[[#This Row],[Tanggal]],KU_INDUK25[],4))</f>
        <v>PDT HENDY SUWANDI</v>
      </c>
      <c r="M6" s="3" t="s">
        <v>253</v>
      </c>
      <c r="N6" s="3" t="s">
        <v>254</v>
      </c>
      <c r="O6" s="3" t="s">
        <v>255</v>
      </c>
      <c r="P6" s="3" t="s">
        <v>256</v>
      </c>
      <c r="Q6" s="3" t="s">
        <v>53</v>
      </c>
      <c r="R6" s="3" t="s">
        <v>257</v>
      </c>
      <c r="S6" s="3" t="s">
        <v>258</v>
      </c>
      <c r="U6" s="2" t="s">
        <v>379</v>
      </c>
    </row>
    <row r="7" spans="1:21" ht="60" x14ac:dyDescent="0.25">
      <c r="A7" s="5">
        <v>45830</v>
      </c>
      <c r="B7" s="3" t="s">
        <v>58</v>
      </c>
      <c r="C7" s="3" t="str">
        <f>UPPER(VLOOKUP(Table1[[#This Row],[Tanggal]],KU_INDUK25[],3))</f>
        <v>HIJAU</v>
      </c>
      <c r="D7" s="3" t="s">
        <v>59</v>
      </c>
      <c r="E7" s="1" t="s">
        <v>60</v>
      </c>
      <c r="F7" s="3" t="s">
        <v>61</v>
      </c>
      <c r="G7" s="3" t="s">
        <v>62</v>
      </c>
      <c r="H7" s="3" t="s">
        <v>63</v>
      </c>
      <c r="I7" s="3" t="s">
        <v>64</v>
      </c>
      <c r="J7" s="3" t="s">
        <v>227</v>
      </c>
      <c r="K7" s="11" t="s">
        <v>228</v>
      </c>
      <c r="L7" s="1" t="str">
        <f>UPPER(VLOOKUP(Table1[[#This Row],[Tanggal]],KU_INDUK25[],4))</f>
        <v>EV LANTINA SENTOSA</v>
      </c>
      <c r="M7" s="3" t="s">
        <v>259</v>
      </c>
      <c r="N7" s="3" t="s">
        <v>434</v>
      </c>
      <c r="O7" s="3" t="s">
        <v>261</v>
      </c>
      <c r="P7" s="3" t="s">
        <v>262</v>
      </c>
      <c r="Q7" s="3" t="s">
        <v>62</v>
      </c>
      <c r="R7" s="3" t="s">
        <v>263</v>
      </c>
      <c r="S7" s="3" t="s">
        <v>264</v>
      </c>
      <c r="U7" s="2" t="s">
        <v>380</v>
      </c>
    </row>
    <row r="8" spans="1:21" ht="75.75" thickBot="1" x14ac:dyDescent="0.3">
      <c r="A8" s="6">
        <v>45837</v>
      </c>
      <c r="B8" s="3" t="str">
        <f>UPPER(VLOOKUP(Table1[[#This Row],[Tanggal]],KU_INDUK25[],2))</f>
        <v>MINGGU BIASA 2 + PPF SE GKI SW JABAR</v>
      </c>
      <c r="C8" s="3" t="str">
        <f>UPPER(VLOOKUP(Table1[[#This Row],[Tanggal]],KU_INDUK25[],3))</f>
        <v>HIJAU</v>
      </c>
      <c r="D8" s="3" t="s">
        <v>219</v>
      </c>
      <c r="E8" s="1" t="s">
        <v>65</v>
      </c>
      <c r="F8" s="3" t="s">
        <v>66</v>
      </c>
      <c r="G8" s="3" t="s">
        <v>67</v>
      </c>
      <c r="H8" s="3" t="s">
        <v>68</v>
      </c>
      <c r="I8" s="3" t="s">
        <v>69</v>
      </c>
      <c r="J8" s="3" t="s">
        <v>225</v>
      </c>
      <c r="K8" s="11" t="s">
        <v>226</v>
      </c>
      <c r="L8" s="1" t="str">
        <f>UPPER(VLOOKUP(Table1[[#This Row],[Tanggal]],KU_INDUK25[],4))</f>
        <v>PDT EVELYNE YUDIARTI</v>
      </c>
      <c r="M8" s="3" t="s">
        <v>265</v>
      </c>
      <c r="N8" s="3" t="s">
        <v>266</v>
      </c>
      <c r="O8" s="3" t="s">
        <v>512</v>
      </c>
      <c r="P8" s="3" t="s">
        <v>267</v>
      </c>
      <c r="Q8" s="3" t="s">
        <v>268</v>
      </c>
      <c r="R8" s="3" t="s">
        <v>269</v>
      </c>
      <c r="S8" s="3" t="s">
        <v>270</v>
      </c>
      <c r="U8" s="2" t="s">
        <v>381</v>
      </c>
    </row>
    <row r="9" spans="1:21" ht="60.75" thickTop="1" x14ac:dyDescent="0.25">
      <c r="A9" s="8">
        <v>45844</v>
      </c>
      <c r="B9" s="9" t="str">
        <f>UPPER(VLOOKUP(Table1[[#This Row],[Tanggal]],KU_INDUK25[],2))</f>
        <v>MINGGU BIASA 3 + PERJAMUAN KUDUS</v>
      </c>
      <c r="C9" s="9" t="str">
        <f>UPPER(VLOOKUP(Table1[[#This Row],[Tanggal]],KU_INDUK25[],3))</f>
        <v>HIJAU</v>
      </c>
      <c r="D9" s="9" t="s">
        <v>218</v>
      </c>
      <c r="E9" s="10" t="s">
        <v>70</v>
      </c>
      <c r="F9" s="9" t="s">
        <v>222</v>
      </c>
      <c r="G9" s="9" t="s">
        <v>235</v>
      </c>
      <c r="H9" s="9" t="s">
        <v>284</v>
      </c>
      <c r="I9" s="9" t="s">
        <v>285</v>
      </c>
      <c r="J9" s="9" t="s">
        <v>223</v>
      </c>
      <c r="K9" s="13" t="s">
        <v>224</v>
      </c>
      <c r="L9" s="10" t="str">
        <f>UPPER(VLOOKUP(Table1[[#This Row],[Tanggal]],KU_INDUK25[],4))</f>
        <v>PDT HENDY SUWANDI</v>
      </c>
      <c r="M9" s="9" t="s">
        <v>271</v>
      </c>
      <c r="N9" s="9" t="s">
        <v>348</v>
      </c>
      <c r="O9" s="9" t="s">
        <v>349</v>
      </c>
      <c r="P9" s="9" t="s">
        <v>350</v>
      </c>
      <c r="Q9" s="9" t="s">
        <v>235</v>
      </c>
      <c r="R9" s="9" t="s">
        <v>351</v>
      </c>
      <c r="S9" s="9" t="s">
        <v>236</v>
      </c>
      <c r="U9" s="2" t="s">
        <v>382</v>
      </c>
    </row>
    <row r="10" spans="1:21" ht="60" x14ac:dyDescent="0.25">
      <c r="A10" s="5">
        <v>45851</v>
      </c>
      <c r="B10" s="3" t="str">
        <f>UPPER(VLOOKUP(Table1[[#This Row],[Tanggal]],KU_INDUK25[],2))</f>
        <v>MINGGU BIASA 4</v>
      </c>
      <c r="C10" s="3" t="str">
        <f>UPPER(VLOOKUP(Table1[[#This Row],[Tanggal]],KU_INDUK25[],3))</f>
        <v>HIJAU</v>
      </c>
      <c r="D10" s="3" t="s">
        <v>71</v>
      </c>
      <c r="E10" s="1" t="s">
        <v>72</v>
      </c>
      <c r="F10" s="3" t="s">
        <v>286</v>
      </c>
      <c r="G10" s="3" t="s">
        <v>237</v>
      </c>
      <c r="H10" s="3" t="s">
        <v>287</v>
      </c>
      <c r="I10" s="3" t="s">
        <v>288</v>
      </c>
      <c r="J10" s="3" t="s">
        <v>384</v>
      </c>
      <c r="K10" s="11"/>
      <c r="L10" s="1" t="str">
        <f>UPPER(VLOOKUP(Table1[[#This Row],[Tanggal]],KU_INDUK25[],4))</f>
        <v>EV CAHYA TANTAMA</v>
      </c>
      <c r="M10" s="3" t="s">
        <v>272</v>
      </c>
      <c r="N10" s="3" t="s">
        <v>352</v>
      </c>
      <c r="O10" s="3" t="s">
        <v>513</v>
      </c>
      <c r="P10" s="3" t="s">
        <v>353</v>
      </c>
      <c r="Q10" s="3" t="s">
        <v>237</v>
      </c>
      <c r="R10" s="3" t="s">
        <v>354</v>
      </c>
      <c r="S10" s="3" t="s">
        <v>383</v>
      </c>
      <c r="U10" s="2" t="s">
        <v>359</v>
      </c>
    </row>
    <row r="11" spans="1:21" ht="60" x14ac:dyDescent="0.25">
      <c r="A11" s="6">
        <v>45858</v>
      </c>
      <c r="B11" s="3" t="str">
        <f>UPPER(VLOOKUP(Table1[[#This Row],[Tanggal]],KU_INDUK25[],2))</f>
        <v>MINGGU BIASA 5 + PPF SE GKI KLASIS PRIANGAN</v>
      </c>
      <c r="C11" s="3" t="str">
        <f>UPPER(VLOOKUP(Table1[[#This Row],[Tanggal]],KU_INDUK25[],3))</f>
        <v>HIJAU</v>
      </c>
      <c r="D11" s="3" t="s">
        <v>221</v>
      </c>
      <c r="E11" s="1" t="s">
        <v>73</v>
      </c>
      <c r="F11" s="3" t="s">
        <v>290</v>
      </c>
      <c r="G11" s="3" t="s">
        <v>238</v>
      </c>
      <c r="H11" s="3" t="s">
        <v>291</v>
      </c>
      <c r="I11" s="3" t="s">
        <v>292</v>
      </c>
      <c r="J11" s="3" t="s">
        <v>289</v>
      </c>
      <c r="K11" s="11"/>
      <c r="L11" s="1" t="str">
        <f>UPPER(VLOOKUP(Table1[[#This Row],[Tanggal]],KU_INDUK25[],4))</f>
        <v>PDT. ANTHONIUS WIDJAJA</v>
      </c>
      <c r="M11" s="3" t="s">
        <v>273</v>
      </c>
      <c r="N11" s="3" t="s">
        <v>355</v>
      </c>
      <c r="O11" s="3" t="s">
        <v>356</v>
      </c>
      <c r="P11" s="3" t="s">
        <v>385</v>
      </c>
      <c r="Q11" s="3" t="s">
        <v>238</v>
      </c>
      <c r="R11" s="3" t="s">
        <v>386</v>
      </c>
      <c r="S11" s="3" t="s">
        <v>357</v>
      </c>
      <c r="U11" s="2" t="s">
        <v>360</v>
      </c>
    </row>
    <row r="12" spans="1:21" ht="45.75" thickBot="1" x14ac:dyDescent="0.3">
      <c r="A12" s="5">
        <v>45865</v>
      </c>
      <c r="B12" s="3" t="str">
        <f>UPPER(VLOOKUP(Table1[[#This Row],[Tanggal]],KU_INDUK25[],2))</f>
        <v>MINGGU BIASA 6</v>
      </c>
      <c r="C12" s="3" t="str">
        <f>UPPER(VLOOKUP(Table1[[#This Row],[Tanggal]],KU_INDUK25[],3))</f>
        <v>HIJAU</v>
      </c>
      <c r="D12" s="3" t="s">
        <v>217</v>
      </c>
      <c r="E12" s="1" t="s">
        <v>74</v>
      </c>
      <c r="F12" s="3" t="s">
        <v>293</v>
      </c>
      <c r="G12" s="3" t="s">
        <v>239</v>
      </c>
      <c r="H12" s="3" t="s">
        <v>294</v>
      </c>
      <c r="I12" s="3" t="s">
        <v>295</v>
      </c>
      <c r="J12" s="3" t="s">
        <v>289</v>
      </c>
      <c r="K12" s="11"/>
      <c r="L12" s="1" t="str">
        <f>UPPER(VLOOKUP(Table1[[#This Row],[Tanggal]],KU_INDUK25[],4))</f>
        <v>EV LANTINA SENTOSA</v>
      </c>
      <c r="M12" s="3" t="s">
        <v>274</v>
      </c>
      <c r="N12" s="3" t="s">
        <v>358</v>
      </c>
      <c r="O12" s="3" t="s">
        <v>390</v>
      </c>
      <c r="P12" s="3" t="s">
        <v>387</v>
      </c>
      <c r="Q12" s="3" t="s">
        <v>239</v>
      </c>
      <c r="R12" s="3" t="s">
        <v>388</v>
      </c>
      <c r="S12" s="3" t="s">
        <v>389</v>
      </c>
      <c r="U12" s="2" t="s">
        <v>361</v>
      </c>
    </row>
    <row r="13" spans="1:21" ht="60.75" thickTop="1" x14ac:dyDescent="0.25">
      <c r="A13" s="8">
        <v>45872</v>
      </c>
      <c r="B13" s="9" t="str">
        <f>UPPER(VLOOKUP(Table1[[#This Row],[Tanggal]],KU_INDUK25[],2))</f>
        <v>MINGGU BIASA 7</v>
      </c>
      <c r="C13" s="9" t="str">
        <f>UPPER(VLOOKUP(Table1[[#This Row],[Tanggal]],KU_INDUK25[],3))</f>
        <v>HIJAU</v>
      </c>
      <c r="D13" s="9" t="s">
        <v>75</v>
      </c>
      <c r="E13" s="10" t="s">
        <v>76</v>
      </c>
      <c r="F13" s="9" t="s">
        <v>296</v>
      </c>
      <c r="G13" s="9" t="s">
        <v>297</v>
      </c>
      <c r="H13" s="9" t="s">
        <v>298</v>
      </c>
      <c r="I13" s="9" t="s">
        <v>299</v>
      </c>
      <c r="J13" s="9" t="s">
        <v>289</v>
      </c>
      <c r="K13" s="13"/>
      <c r="L13" s="10" t="str">
        <f>UPPER(VLOOKUP(Table1[[#This Row],[Tanggal]],KU_INDUK25[],4))</f>
        <v>EV JONATAN DWIPUTRA</v>
      </c>
      <c r="M13" s="9" t="s">
        <v>275</v>
      </c>
      <c r="N13" s="9" t="s">
        <v>241</v>
      </c>
      <c r="O13" s="9" t="s">
        <v>413</v>
      </c>
      <c r="P13" s="9" t="s">
        <v>391</v>
      </c>
      <c r="Q13" s="9" t="s">
        <v>297</v>
      </c>
      <c r="R13" s="9" t="s">
        <v>392</v>
      </c>
      <c r="S13" s="9" t="s">
        <v>393</v>
      </c>
      <c r="U13" s="2" t="s">
        <v>362</v>
      </c>
    </row>
    <row r="14" spans="1:21" ht="45" x14ac:dyDescent="0.25">
      <c r="A14" s="5">
        <v>45879</v>
      </c>
      <c r="B14" s="3" t="str">
        <f>UPPER(VLOOKUP(Table1[[#This Row],[Tanggal]],KU_INDUK25[],2))</f>
        <v>MINGGU BIASA 8</v>
      </c>
      <c r="C14" s="3" t="str">
        <f>UPPER(VLOOKUP(Table1[[#This Row],[Tanggal]],KU_INDUK25[],3))</f>
        <v>HIJAU</v>
      </c>
      <c r="D14" s="3" t="s">
        <v>77</v>
      </c>
      <c r="E14" s="1" t="s">
        <v>78</v>
      </c>
      <c r="F14" s="3" t="s">
        <v>300</v>
      </c>
      <c r="G14" s="3" t="s">
        <v>301</v>
      </c>
      <c r="H14" s="3" t="s">
        <v>302</v>
      </c>
      <c r="I14" s="3" t="s">
        <v>303</v>
      </c>
      <c r="J14" s="3" t="s">
        <v>289</v>
      </c>
      <c r="K14" s="11"/>
      <c r="L14" s="1" t="str">
        <f>UPPER(VLOOKUP(Table1[[#This Row],[Tanggal]],KU_INDUK25[],4))</f>
        <v>EV CAHYA TANTAMA</v>
      </c>
      <c r="M14" s="3" t="s">
        <v>276</v>
      </c>
      <c r="N14" s="3" t="s">
        <v>394</v>
      </c>
      <c r="O14" s="3" t="s">
        <v>414</v>
      </c>
      <c r="P14" s="3" t="s">
        <v>395</v>
      </c>
      <c r="Q14" s="3" t="s">
        <v>301</v>
      </c>
      <c r="R14" s="3" t="s">
        <v>396</v>
      </c>
      <c r="S14" s="3" t="s">
        <v>415</v>
      </c>
      <c r="U14" s="2" t="s">
        <v>363</v>
      </c>
    </row>
    <row r="15" spans="1:21" ht="60" x14ac:dyDescent="0.25">
      <c r="A15" s="5">
        <v>45886</v>
      </c>
      <c r="B15" s="3" t="str">
        <f>UPPER(VLOOKUP(Table1[[#This Row],[Tanggal]],KU_INDUK25[],2))</f>
        <v>HUT RI; MINGGU BIASA 9</v>
      </c>
      <c r="C15" s="3" t="str">
        <f>UPPER(VLOOKUP(Table1[[#This Row],[Tanggal]],KU_INDUK25[],3))</f>
        <v>MERAH</v>
      </c>
      <c r="D15" s="3" t="s">
        <v>79</v>
      </c>
      <c r="E15" s="1" t="s">
        <v>80</v>
      </c>
      <c r="F15" s="3" t="s">
        <v>304</v>
      </c>
      <c r="G15" s="3" t="s">
        <v>305</v>
      </c>
      <c r="H15" s="3" t="s">
        <v>306</v>
      </c>
      <c r="I15" s="3" t="s">
        <v>307</v>
      </c>
      <c r="J15" s="3" t="s">
        <v>289</v>
      </c>
      <c r="K15" s="11"/>
      <c r="L15" s="1" t="str">
        <f>UPPER(VLOOKUP(Table1[[#This Row],[Tanggal]],KU_INDUK25[],4))</f>
        <v>EV LANTINA SENTOSA</v>
      </c>
      <c r="M15" s="3" t="s">
        <v>277</v>
      </c>
      <c r="N15" s="3" t="s">
        <v>397</v>
      </c>
      <c r="O15" s="3" t="s">
        <v>398</v>
      </c>
      <c r="P15" s="3" t="s">
        <v>399</v>
      </c>
      <c r="Q15" s="3" t="s">
        <v>305</v>
      </c>
      <c r="R15" s="3" t="s">
        <v>400</v>
      </c>
      <c r="S15" s="3" t="s">
        <v>401</v>
      </c>
      <c r="U15" s="2" t="s">
        <v>364</v>
      </c>
    </row>
    <row r="16" spans="1:21" ht="60" x14ac:dyDescent="0.25">
      <c r="A16" s="6">
        <v>45893</v>
      </c>
      <c r="B16" s="3" t="str">
        <f>UPPER(VLOOKUP(Table1[[#This Row],[Tanggal]],KU_INDUK25[],2))</f>
        <v>HUT GKI: PPF SE SINODE GKI; MINGGU BIASA 10</v>
      </c>
      <c r="C16" s="3" t="str">
        <f>UPPER(VLOOKUP(Table1[[#This Row],[Tanggal]],KU_INDUK25[],3))</f>
        <v>MERAH</v>
      </c>
      <c r="D16" s="3" t="s">
        <v>81</v>
      </c>
      <c r="E16" s="1" t="s">
        <v>82</v>
      </c>
      <c r="F16" s="3" t="s">
        <v>308</v>
      </c>
      <c r="G16" s="3" t="s">
        <v>309</v>
      </c>
      <c r="H16" s="3" t="s">
        <v>310</v>
      </c>
      <c r="I16" s="3" t="s">
        <v>311</v>
      </c>
      <c r="J16" s="3" t="s">
        <v>289</v>
      </c>
      <c r="K16" s="11"/>
      <c r="L16" s="1" t="str">
        <f>UPPER(VLOOKUP(Table1[[#This Row],[Tanggal]],KU_INDUK25[],4))</f>
        <v>PDT. STEPHANUS LIEM</v>
      </c>
      <c r="M16" s="3" t="s">
        <v>278</v>
      </c>
      <c r="N16" s="3" t="s">
        <v>403</v>
      </c>
      <c r="O16" s="3" t="s">
        <v>412</v>
      </c>
      <c r="P16" s="3" t="s">
        <v>404</v>
      </c>
      <c r="Q16" s="3" t="s">
        <v>309</v>
      </c>
      <c r="R16" s="3" t="s">
        <v>405</v>
      </c>
      <c r="S16" s="3" t="s">
        <v>402</v>
      </c>
      <c r="U16" s="2" t="s">
        <v>365</v>
      </c>
    </row>
    <row r="17" spans="1:21" ht="60.75" thickBot="1" x14ac:dyDescent="0.3">
      <c r="A17" s="6">
        <v>45900</v>
      </c>
      <c r="B17" s="3" t="str">
        <f>UPPER(VLOOKUP(Table1[[#This Row],[Tanggal]],KU_INDUK25[],2))</f>
        <v>MINGGU BIASA 11 + PPF SE GKI SW JABAR</v>
      </c>
      <c r="C17" s="3" t="str">
        <f>UPPER(VLOOKUP(Table1[[#This Row],[Tanggal]],KU_INDUK25[],3))</f>
        <v>HIJAU</v>
      </c>
      <c r="D17" s="3" t="s">
        <v>83</v>
      </c>
      <c r="E17" s="1" t="s">
        <v>84</v>
      </c>
      <c r="F17" s="3" t="s">
        <v>312</v>
      </c>
      <c r="G17" s="3" t="s">
        <v>313</v>
      </c>
      <c r="H17" s="3" t="s">
        <v>314</v>
      </c>
      <c r="I17" s="3" t="s">
        <v>315</v>
      </c>
      <c r="J17" s="3" t="s">
        <v>289</v>
      </c>
      <c r="K17" s="11"/>
      <c r="L17" s="1" t="str">
        <f>UPPER(VLOOKUP(Table1[[#This Row],[Tanggal]],KU_INDUK25[],4))</f>
        <v>PDT. ALVIANTO YULIAN DICKY</v>
      </c>
      <c r="M17" s="3" t="s">
        <v>279</v>
      </c>
      <c r="N17" s="3" t="s">
        <v>406</v>
      </c>
      <c r="O17" s="3" t="s">
        <v>407</v>
      </c>
      <c r="P17" s="3" t="s">
        <v>408</v>
      </c>
      <c r="Q17" s="3" t="s">
        <v>313</v>
      </c>
      <c r="R17" s="3" t="s">
        <v>410</v>
      </c>
      <c r="S17" s="3" t="s">
        <v>409</v>
      </c>
      <c r="U17" s="2" t="s">
        <v>366</v>
      </c>
    </row>
    <row r="18" spans="1:21" ht="90.75" thickTop="1" x14ac:dyDescent="0.25">
      <c r="A18" s="8">
        <v>45907</v>
      </c>
      <c r="B18" s="9" t="str">
        <f>UPPER(VLOOKUP(Table1[[#This Row],[Tanggal]],KU_INDUK25[],2))</f>
        <v>MINGGU BIASA 12</v>
      </c>
      <c r="C18" s="9" t="str">
        <f>UPPER(VLOOKUP(Table1[[#This Row],[Tanggal]],KU_INDUK25[],3))</f>
        <v>HIJAU</v>
      </c>
      <c r="D18" s="9" t="s">
        <v>85</v>
      </c>
      <c r="E18" s="10" t="s">
        <v>86</v>
      </c>
      <c r="F18" s="9" t="s">
        <v>316</v>
      </c>
      <c r="G18" s="9" t="s">
        <v>317</v>
      </c>
      <c r="H18" s="9" t="s">
        <v>318</v>
      </c>
      <c r="I18" s="9" t="s">
        <v>319</v>
      </c>
      <c r="J18" s="9" t="s">
        <v>416</v>
      </c>
      <c r="K18" s="13" t="s">
        <v>232</v>
      </c>
      <c r="L18" s="10" t="str">
        <f>UPPER(VLOOKUP(Table1[[#This Row],[Tanggal]],KU_INDUK25[],4))</f>
        <v>PDT HENDY SUWANDI</v>
      </c>
      <c r="M18" s="9" t="s">
        <v>280</v>
      </c>
      <c r="N18" s="9" t="s">
        <v>511</v>
      </c>
      <c r="O18" s="9" t="s">
        <v>422</v>
      </c>
      <c r="P18" s="9" t="s">
        <v>517</v>
      </c>
      <c r="Q18" s="9" t="str">
        <f>Table1[[#This Row],[Antar Bacaan]]</f>
        <v>MAZMUR 1</v>
      </c>
      <c r="R18" s="9" t="s">
        <v>429</v>
      </c>
      <c r="S18" s="9" t="s">
        <v>515</v>
      </c>
      <c r="U18" s="2" t="s">
        <v>367</v>
      </c>
    </row>
    <row r="19" spans="1:21" ht="90" x14ac:dyDescent="0.25">
      <c r="A19" s="5">
        <v>45914</v>
      </c>
      <c r="B19" s="3" t="str">
        <f>UPPER(VLOOKUP(Table1[[#This Row],[Tanggal]],KU_INDUK25[],2))</f>
        <v>MINGGU BIASA 13</v>
      </c>
      <c r="C19" s="3" t="str">
        <f>UPPER(VLOOKUP(Table1[[#This Row],[Tanggal]],KU_INDUK25[],3))</f>
        <v>HIJAU</v>
      </c>
      <c r="D19" s="3" t="s">
        <v>87</v>
      </c>
      <c r="E19" s="1" t="s">
        <v>88</v>
      </c>
      <c r="F19" s="3" t="s">
        <v>320</v>
      </c>
      <c r="G19" s="3" t="s">
        <v>321</v>
      </c>
      <c r="H19" s="3" t="s">
        <v>322</v>
      </c>
      <c r="I19" s="3" t="s">
        <v>323</v>
      </c>
      <c r="J19" s="3" t="s">
        <v>418</v>
      </c>
      <c r="K19" s="11"/>
      <c r="L19" s="1" t="str">
        <f>UPPER(VLOOKUP(Table1[[#This Row],[Tanggal]],KU_INDUK25[],4))</f>
        <v>EV JONATAN DWIPUTRA</v>
      </c>
      <c r="M19" s="3" t="s">
        <v>281</v>
      </c>
      <c r="N19" s="3" t="s">
        <v>348</v>
      </c>
      <c r="O19" s="3" t="s">
        <v>423</v>
      </c>
      <c r="P19" s="3" t="s">
        <v>426</v>
      </c>
      <c r="Q19" s="3" t="str">
        <f>Table1[[#This Row],[Antar Bacaan]]</f>
        <v>MAZMUR 51:1-10</v>
      </c>
      <c r="R19" s="3" t="s">
        <v>388</v>
      </c>
      <c r="S19" s="3" t="s">
        <v>432</v>
      </c>
      <c r="U19" s="2" t="s">
        <v>368</v>
      </c>
    </row>
    <row r="20" spans="1:21" ht="60" x14ac:dyDescent="0.25">
      <c r="A20" s="5">
        <v>45921</v>
      </c>
      <c r="B20" s="3" t="str">
        <f>UPPER(VLOOKUP(Table1[[#This Row],[Tanggal]],KU_INDUK25[],2))</f>
        <v>MINGGU BIASA 14</v>
      </c>
      <c r="C20" s="3" t="str">
        <f>UPPER(VLOOKUP(Table1[[#This Row],[Tanggal]],KU_INDUK25[],3))</f>
        <v>HIJAU</v>
      </c>
      <c r="D20" s="3" t="s">
        <v>89</v>
      </c>
      <c r="E20" s="1" t="s">
        <v>90</v>
      </c>
      <c r="F20" s="3" t="s">
        <v>324</v>
      </c>
      <c r="G20" s="3" t="s">
        <v>325</v>
      </c>
      <c r="H20" s="3" t="s">
        <v>326</v>
      </c>
      <c r="I20" s="3" t="s">
        <v>327</v>
      </c>
      <c r="J20" s="3" t="s">
        <v>417</v>
      </c>
      <c r="K20" s="11"/>
      <c r="L20" s="1" t="str">
        <f>UPPER(VLOOKUP(Table1[[#This Row],[Tanggal]],KU_INDUK25[],4))</f>
        <v>EV CAHYA TANTAMA</v>
      </c>
      <c r="M20" s="3" t="s">
        <v>282</v>
      </c>
      <c r="N20" s="3" t="s">
        <v>420</v>
      </c>
      <c r="O20" s="3" t="s">
        <v>424</v>
      </c>
      <c r="P20" s="3" t="s">
        <v>427</v>
      </c>
      <c r="Q20" s="3" t="str">
        <f>Table1[[#This Row],[Antar Bacaan]]</f>
        <v>MAZMUR 113</v>
      </c>
      <c r="R20" s="3" t="s">
        <v>430</v>
      </c>
      <c r="S20" s="3" t="s">
        <v>509</v>
      </c>
      <c r="U20" s="2" t="s">
        <v>369</v>
      </c>
    </row>
    <row r="21" spans="1:21" ht="60.75" thickBot="1" x14ac:dyDescent="0.3">
      <c r="A21" s="5">
        <v>45928</v>
      </c>
      <c r="B21" s="3" t="str">
        <f>UPPER(VLOOKUP(Table1[[#This Row],[Tanggal]],KU_INDUK25[],2))</f>
        <v>MINGGU BIASA 15</v>
      </c>
      <c r="C21" s="3" t="str">
        <f>UPPER(VLOOKUP(Table1[[#This Row],[Tanggal]],KU_INDUK25[],3))</f>
        <v>HIJAU</v>
      </c>
      <c r="D21" s="3" t="s">
        <v>91</v>
      </c>
      <c r="E21" s="1" t="s">
        <v>92</v>
      </c>
      <c r="F21" s="3" t="s">
        <v>328</v>
      </c>
      <c r="G21" s="3" t="s">
        <v>329</v>
      </c>
      <c r="H21" s="3" t="s">
        <v>330</v>
      </c>
      <c r="I21" s="3" t="s">
        <v>331</v>
      </c>
      <c r="J21" s="3" t="s">
        <v>419</v>
      </c>
      <c r="K21" s="11"/>
      <c r="L21" s="1" t="str">
        <f>UPPER(VLOOKUP(Table1[[#This Row],[Tanggal]],KU_INDUK25[],4))</f>
        <v>EV LANTINA SENTOSA</v>
      </c>
      <c r="M21" s="3" t="s">
        <v>283</v>
      </c>
      <c r="N21" s="3" t="s">
        <v>421</v>
      </c>
      <c r="O21" s="3" t="s">
        <v>425</v>
      </c>
      <c r="P21" s="3" t="s">
        <v>428</v>
      </c>
      <c r="Q21" s="3" t="str">
        <f>Table1[[#This Row],[Antar Bacaan]]</f>
        <v>MAZMUR 146</v>
      </c>
      <c r="R21" s="3" t="s">
        <v>431</v>
      </c>
      <c r="S21" s="3" t="s">
        <v>433</v>
      </c>
      <c r="U21" s="2" t="s">
        <v>370</v>
      </c>
    </row>
    <row r="22" spans="1:21" ht="75.75" thickTop="1" x14ac:dyDescent="0.25">
      <c r="A22" s="8">
        <v>45935</v>
      </c>
      <c r="B22" s="9" t="str">
        <f>UPPER(VLOOKUP(Table1[[#This Row],[Tanggal]],KU_INDUK25[],2))</f>
        <v>MINGGU BIASA 16 + PERJAMUAN KUDUS SEDUNIA</v>
      </c>
      <c r="C22" s="9" t="str">
        <f>UPPER(VLOOKUP(Table1[[#This Row],[Tanggal]],KU_INDUK25[],3))</f>
        <v>HIJAU</v>
      </c>
      <c r="D22" s="9" t="s">
        <v>93</v>
      </c>
      <c r="E22" s="10" t="s">
        <v>94</v>
      </c>
      <c r="F22" s="9" t="s">
        <v>332</v>
      </c>
      <c r="G22" s="9" t="s">
        <v>333</v>
      </c>
      <c r="H22" s="9" t="s">
        <v>334</v>
      </c>
      <c r="I22" s="9" t="s">
        <v>335</v>
      </c>
      <c r="J22" s="9" t="s">
        <v>289</v>
      </c>
      <c r="K22" s="13"/>
      <c r="L22" s="10" t="str">
        <f>UPPER(VLOOKUP(Table1[[#This Row],[Tanggal]],KU_INDUK25[],4))</f>
        <v>PDT. EM. HARIANTO SURYADI</v>
      </c>
      <c r="M22" s="9"/>
      <c r="N22" s="9" t="s">
        <v>411</v>
      </c>
      <c r="O22" s="9" t="s">
        <v>411</v>
      </c>
      <c r="P22" s="9" t="s">
        <v>411</v>
      </c>
      <c r="Q22" s="9" t="s">
        <v>411</v>
      </c>
      <c r="R22" s="9" t="s">
        <v>411</v>
      </c>
      <c r="S22" s="9" t="s">
        <v>411</v>
      </c>
      <c r="U22" s="2" t="s">
        <v>371</v>
      </c>
    </row>
    <row r="23" spans="1:21" ht="90" x14ac:dyDescent="0.25">
      <c r="A23" s="5">
        <v>45942</v>
      </c>
      <c r="B23" s="3" t="str">
        <f>UPPER(VLOOKUP(Table1[[#This Row],[Tanggal]],KU_INDUK25[],2))</f>
        <v>MINGGU BIASA 17</v>
      </c>
      <c r="C23" s="3" t="str">
        <f>UPPER(VLOOKUP(Table1[[#This Row],[Tanggal]],KU_INDUK25[],3))</f>
        <v>HIJAU</v>
      </c>
      <c r="D23" s="3" t="s">
        <v>95</v>
      </c>
      <c r="E23" s="1" t="s">
        <v>96</v>
      </c>
      <c r="F23" s="3" t="s">
        <v>336</v>
      </c>
      <c r="G23" s="3" t="s">
        <v>337</v>
      </c>
      <c r="H23" s="3" t="s">
        <v>338</v>
      </c>
      <c r="I23" s="3" t="s">
        <v>339</v>
      </c>
      <c r="J23" s="3" t="s">
        <v>289</v>
      </c>
      <c r="K23" s="11"/>
      <c r="L23" s="1" t="str">
        <f>UPPER(VLOOKUP(Table1[[#This Row],[Tanggal]],KU_INDUK25[],4))</f>
        <v>EV JONATAN DWIPUTRA</v>
      </c>
      <c r="N23" s="3" t="s">
        <v>411</v>
      </c>
      <c r="O23" s="3" t="s">
        <v>411</v>
      </c>
      <c r="P23" s="3" t="s">
        <v>411</v>
      </c>
      <c r="Q23" s="3" t="s">
        <v>411</v>
      </c>
      <c r="R23" s="3" t="s">
        <v>411</v>
      </c>
      <c r="S23" s="3" t="s">
        <v>411</v>
      </c>
      <c r="U23" s="2" t="s">
        <v>372</v>
      </c>
    </row>
    <row r="24" spans="1:21" ht="105" x14ac:dyDescent="0.25">
      <c r="A24" s="5">
        <v>45949</v>
      </c>
      <c r="B24" s="3" t="str">
        <f>UPPER(VLOOKUP(Table1[[#This Row],[Tanggal]],KU_INDUK25[],2))</f>
        <v>MINGGU BIASA 18 + PPF SE GKI KLASIS PRIANGAN</v>
      </c>
      <c r="C24" s="3" t="str">
        <f>UPPER(VLOOKUP(Table1[[#This Row],[Tanggal]],KU_INDUK25[],3))</f>
        <v>HIJAU</v>
      </c>
      <c r="D24" s="3" t="s">
        <v>97</v>
      </c>
      <c r="E24" s="1" t="s">
        <v>98</v>
      </c>
      <c r="F24" s="3" t="s">
        <v>340</v>
      </c>
      <c r="G24" s="3" t="s">
        <v>341</v>
      </c>
      <c r="H24" s="3" t="s">
        <v>342</v>
      </c>
      <c r="I24" s="3" t="s">
        <v>343</v>
      </c>
      <c r="J24" s="3" t="s">
        <v>289</v>
      </c>
      <c r="K24" s="11"/>
      <c r="L24" s="12" t="s">
        <v>99</v>
      </c>
      <c r="N24" s="3" t="s">
        <v>411</v>
      </c>
      <c r="O24" s="3" t="s">
        <v>411</v>
      </c>
      <c r="P24" s="3" t="s">
        <v>411</v>
      </c>
      <c r="Q24" s="3" t="s">
        <v>411</v>
      </c>
      <c r="R24" s="3" t="s">
        <v>411</v>
      </c>
      <c r="S24" s="3" t="s">
        <v>411</v>
      </c>
      <c r="U24" s="2" t="s">
        <v>373</v>
      </c>
    </row>
    <row r="25" spans="1:21" ht="75.75" thickBot="1" x14ac:dyDescent="0.3">
      <c r="A25" s="5">
        <v>45956</v>
      </c>
      <c r="B25" s="3" t="str">
        <f>UPPER(VLOOKUP(Table1[[#This Row],[Tanggal]],KU_INDUK25[],2))</f>
        <v>MINGGU BIASA 19</v>
      </c>
      <c r="C25" s="3" t="str">
        <f>UPPER(VLOOKUP(Table1[[#This Row],[Tanggal]],KU_INDUK25[],3))</f>
        <v>HIJAU</v>
      </c>
      <c r="D25" s="3" t="s">
        <v>100</v>
      </c>
      <c r="E25" s="1" t="s">
        <v>101</v>
      </c>
      <c r="F25" s="3" t="s">
        <v>344</v>
      </c>
      <c r="G25" s="3" t="s">
        <v>345</v>
      </c>
      <c r="H25" s="3" t="s">
        <v>346</v>
      </c>
      <c r="I25" s="3" t="s">
        <v>347</v>
      </c>
      <c r="J25" s="3" t="s">
        <v>289</v>
      </c>
      <c r="K25" s="11"/>
      <c r="L25" s="1" t="str">
        <f>UPPER(VLOOKUP(Table1[[#This Row],[Tanggal]],KU_INDUK25[],4))</f>
        <v>PDT HENDY SUWANDI</v>
      </c>
      <c r="N25" s="3" t="s">
        <v>411</v>
      </c>
      <c r="O25" s="3" t="s">
        <v>411</v>
      </c>
      <c r="P25" s="3" t="s">
        <v>411</v>
      </c>
      <c r="Q25" s="3" t="s">
        <v>411</v>
      </c>
      <c r="R25" s="3" t="s">
        <v>411</v>
      </c>
      <c r="S25" s="3" t="s">
        <v>411</v>
      </c>
      <c r="U25" s="2" t="s">
        <v>374</v>
      </c>
    </row>
    <row r="26" spans="1:21" ht="30.75" thickTop="1" x14ac:dyDescent="0.25">
      <c r="A26" s="8">
        <v>45963</v>
      </c>
      <c r="B26" s="9" t="str">
        <f>UPPER(VLOOKUP(Table1[[#This Row],[Tanggal]],KU_INDUK25[],2))</f>
        <v>MINGGU BIASA 20 + BAPTIS ANAK</v>
      </c>
      <c r="C26" s="9" t="str">
        <f>UPPER(VLOOKUP(Table1[[#This Row],[Tanggal]],KU_INDUK25[],3))</f>
        <v>HIJAU</v>
      </c>
      <c r="D26" s="9"/>
      <c r="E26" s="10"/>
      <c r="F26" s="9"/>
      <c r="G26" s="9"/>
      <c r="H26" s="9"/>
      <c r="I26" s="9"/>
      <c r="J26" s="9"/>
      <c r="K26" s="13"/>
      <c r="L26" s="10" t="str">
        <f>UPPER(VLOOKUP(Table1[[#This Row],[Tanggal]],KU_INDUK25[],4))</f>
        <v>EV CAHYA TANTAMA</v>
      </c>
      <c r="M26" s="9"/>
      <c r="N26" s="9"/>
      <c r="O26" s="9"/>
      <c r="P26" s="9"/>
      <c r="Q26" s="9"/>
      <c r="R26" s="9"/>
      <c r="S26" s="9"/>
      <c r="U26" s="2" t="s">
        <v>375</v>
      </c>
    </row>
    <row r="27" spans="1:21" x14ac:dyDescent="0.25">
      <c r="A27" s="5">
        <v>45970</v>
      </c>
      <c r="B27" s="3" t="str">
        <f>UPPER(VLOOKUP(Table1[[#This Row],[Tanggal]],KU_INDUK25[],2))</f>
        <v>MINGGU BIASA 21</v>
      </c>
      <c r="C27" s="3" t="str">
        <f>UPPER(VLOOKUP(Table1[[#This Row],[Tanggal]],KU_INDUK25[],3))</f>
        <v>HIJAU</v>
      </c>
      <c r="F27" s="3"/>
      <c r="G27" s="3"/>
      <c r="J27" s="3"/>
      <c r="K27" s="11"/>
      <c r="L27" s="1" t="str">
        <f>UPPER(VLOOKUP(Table1[[#This Row],[Tanggal]],KU_INDUK25[],4))</f>
        <v>EV LANTINA SENTOSA</v>
      </c>
      <c r="O27" s="3"/>
      <c r="Q27" s="3"/>
      <c r="R27" s="3"/>
      <c r="S27" s="3"/>
      <c r="U27" s="2" t="s">
        <v>376</v>
      </c>
    </row>
    <row r="28" spans="1:21" x14ac:dyDescent="0.25">
      <c r="A28" s="5">
        <v>45977</v>
      </c>
      <c r="B28" s="3" t="str">
        <f>UPPER(VLOOKUP(Table1[[#This Row],[Tanggal]],KU_INDUK25[],2))</f>
        <v>MINGGU BIASA 22</v>
      </c>
      <c r="C28" s="3" t="str">
        <f>UPPER(VLOOKUP(Table1[[#This Row],[Tanggal]],KU_INDUK25[],3))</f>
        <v>HIJAU</v>
      </c>
      <c r="F28" s="3"/>
      <c r="G28" s="3"/>
      <c r="J28" s="3"/>
      <c r="K28" s="11"/>
      <c r="L28" s="1" t="str">
        <f>UPPER(VLOOKUP(Table1[[#This Row],[Tanggal]],KU_INDUK25[],4))</f>
        <v>PDT HENDY SUWANDI</v>
      </c>
      <c r="O28" s="3"/>
      <c r="Q28" s="3"/>
      <c r="R28" s="3"/>
      <c r="S28" s="3"/>
      <c r="U28" s="2" t="s">
        <v>377</v>
      </c>
    </row>
    <row r="29" spans="1:21" x14ac:dyDescent="0.25">
      <c r="A29" s="5">
        <v>45984</v>
      </c>
      <c r="B29" s="3" t="str">
        <f>UPPER(VLOOKUP(Table1[[#This Row],[Tanggal]],KU_INDUK25[],2))</f>
        <v>MINGGU KRISTUS RAJA</v>
      </c>
      <c r="C29" s="3" t="str">
        <f>UPPER(VLOOKUP(Table1[[#This Row],[Tanggal]],KU_INDUK25[],3))</f>
        <v>PUTIH</v>
      </c>
      <c r="F29" s="3"/>
      <c r="G29" s="3"/>
      <c r="J29" s="3"/>
      <c r="K29" s="11"/>
      <c r="L29" s="1" t="str">
        <f>UPPER(VLOOKUP(Table1[[#This Row],[Tanggal]],KU_INDUK25[],4))</f>
        <v>EV JONATAN DWIPUTRA</v>
      </c>
      <c r="O29" s="3"/>
      <c r="Q29" s="3"/>
      <c r="R29" s="3"/>
      <c r="S29" s="3"/>
      <c r="U29" s="2" t="s">
        <v>378</v>
      </c>
    </row>
    <row r="30" spans="1:21" ht="30.75" thickBot="1" x14ac:dyDescent="0.3">
      <c r="A30" s="6">
        <v>45991</v>
      </c>
      <c r="B30" s="3" t="str">
        <f>UPPER(VLOOKUP(Table1[[#This Row],[Tanggal]],KU_INDUK25[],2))</f>
        <v>MINGGU ADVEN 1 + PPF SE GKI SW JABAR</v>
      </c>
      <c r="C30" s="3" t="str">
        <f>UPPER(VLOOKUP(Table1[[#This Row],[Tanggal]],KU_INDUK25[],3))</f>
        <v>UNGU</v>
      </c>
      <c r="F30" s="3"/>
      <c r="G30" s="3"/>
      <c r="J30" s="3"/>
      <c r="K30" s="11"/>
      <c r="L30" s="1" t="str">
        <f>UPPER(VLOOKUP(Table1[[#This Row],[Tanggal]],KU_INDUK25[],4))</f>
        <v>PDT. YEMIMA KASRISMA</v>
      </c>
      <c r="O30" s="3"/>
      <c r="Q30" s="3"/>
      <c r="R30" s="3"/>
      <c r="S30" s="3"/>
    </row>
    <row r="31" spans="1:21" ht="15.75" thickTop="1" x14ac:dyDescent="0.25">
      <c r="A31" s="8">
        <v>45998</v>
      </c>
      <c r="B31" s="9" t="str">
        <f>UPPER(VLOOKUP(Table1[[#This Row],[Tanggal]],KU_INDUK25[],2))</f>
        <v>MINGGU ADVEN 2</v>
      </c>
      <c r="C31" s="9" t="str">
        <f>UPPER(VLOOKUP(Table1[[#This Row],[Tanggal]],KU_INDUK25[],3))</f>
        <v>UNGU</v>
      </c>
      <c r="D31" s="9"/>
      <c r="E31" s="10"/>
      <c r="F31" s="9"/>
      <c r="G31" s="9"/>
      <c r="H31" s="9"/>
      <c r="I31" s="9"/>
      <c r="J31" s="9"/>
      <c r="K31" s="13"/>
      <c r="L31" s="10" t="str">
        <f>UPPER(VLOOKUP(Table1[[#This Row],[Tanggal]],KU_INDUK25[],4))</f>
        <v>EV CAHYA TANTAMA</v>
      </c>
      <c r="M31" s="9"/>
      <c r="N31" s="9"/>
      <c r="O31" s="9"/>
      <c r="P31" s="9"/>
      <c r="Q31" s="9"/>
      <c r="R31" s="9"/>
      <c r="S31" s="9"/>
    </row>
    <row r="32" spans="1:21" ht="30" x14ac:dyDescent="0.25">
      <c r="A32" s="5">
        <v>46005</v>
      </c>
      <c r="B32" s="3" t="str">
        <f>UPPER(VLOOKUP(Table1[[#This Row],[Tanggal]],KU_INDUK25[],2))</f>
        <v>MINGGU ADVEN 3 + BAPTIS DEWASA &amp; SIDI</v>
      </c>
      <c r="C32" s="3" t="str">
        <f>UPPER(VLOOKUP(Table1[[#This Row],[Tanggal]],KU_INDUK25[],3))</f>
        <v>UNGU</v>
      </c>
      <c r="F32" s="3"/>
      <c r="G32" s="3"/>
      <c r="J32" s="3"/>
      <c r="K32" s="11"/>
      <c r="L32" s="1" t="str">
        <f>UPPER(VLOOKUP(Table1[[#This Row],[Tanggal]],KU_INDUK25[],4))</f>
        <v>PDT HENDY SUWANDI</v>
      </c>
      <c r="O32" s="3"/>
      <c r="Q32" s="3"/>
      <c r="R32" s="3"/>
      <c r="S32" s="3"/>
    </row>
    <row r="33" spans="1:19" ht="30" x14ac:dyDescent="0.25">
      <c r="A33" s="5">
        <v>46012</v>
      </c>
      <c r="B33" s="3" t="str">
        <f>UPPER(VLOOKUP(Table1[[#This Row],[Tanggal]],KU_INDUK25[],2))</f>
        <v>MINGGU ADVEN 4 + ATM</v>
      </c>
      <c r="C33" s="3" t="str">
        <f>UPPER(VLOOKUP(Table1[[#This Row],[Tanggal]],KU_INDUK25[],3))</f>
        <v>UNGU</v>
      </c>
      <c r="F33" s="3"/>
      <c r="G33" s="3"/>
      <c r="J33" s="3"/>
      <c r="K33" s="11"/>
      <c r="L33" s="1" t="str">
        <f>UPPER(VLOOKUP(Table1[[#This Row],[Tanggal]],KU_INDUK25[],4))</f>
        <v>PDT. ARISION HARLIM</v>
      </c>
      <c r="O33" s="3"/>
      <c r="Q33" s="3"/>
      <c r="R33" s="3"/>
      <c r="S33" s="3"/>
    </row>
    <row r="34" spans="1:19" ht="30.75" thickBot="1" x14ac:dyDescent="0.3">
      <c r="A34" s="5">
        <v>46019</v>
      </c>
      <c r="B34" s="3" t="str">
        <f>UPPER(VLOOKUP(Table1[[#This Row],[Tanggal]],KU_INDUK25[],2))</f>
        <v>MINGGU 1 SESUDAH NATAL</v>
      </c>
      <c r="C34" s="3" t="str">
        <f>UPPER(VLOOKUP(Table1[[#This Row],[Tanggal]],KU_INDUK25[],3))</f>
        <v>PUTIH</v>
      </c>
      <c r="F34" s="3"/>
      <c r="G34" s="3"/>
      <c r="J34" s="3"/>
      <c r="K34" s="11"/>
      <c r="L34" s="1" t="str">
        <f>UPPER(VLOOKUP(Table1[[#This Row],[Tanggal]],KU_INDUK25[],4))</f>
        <v>EV CAHYA TANTAMA</v>
      </c>
      <c r="O34" s="3"/>
      <c r="Q34" s="3"/>
      <c r="R34" s="3"/>
      <c r="S34" s="3"/>
    </row>
    <row r="35" spans="1:19" ht="15.75" thickTop="1" x14ac:dyDescent="0.25">
      <c r="A35" s="8">
        <v>46026</v>
      </c>
      <c r="B35" s="9" t="str">
        <f>UPPER(VLOOKUP(Table1[[#This Row],[Tanggal]],KU_INDUK25[],2))</f>
        <v>KEB TAHUN BARU</v>
      </c>
      <c r="C35" s="9" t="str">
        <f>UPPER(VLOOKUP(Table1[[#This Row],[Tanggal]],KU_INDUK25[],3))</f>
        <v>MERAH</v>
      </c>
      <c r="D35" s="9"/>
      <c r="E35" s="10"/>
      <c r="F35" s="9"/>
      <c r="G35" s="9"/>
      <c r="H35" s="9"/>
      <c r="I35" s="9"/>
      <c r="J35" s="9"/>
      <c r="K35" s="13"/>
      <c r="L35" s="10" t="str">
        <f>UPPER(VLOOKUP(Table1[[#This Row],[Tanggal]],KU_INDUK25[],4))</f>
        <v>EV IWAN WATI CHANDRA</v>
      </c>
      <c r="M35" s="9"/>
      <c r="N35" s="9"/>
      <c r="O35" s="9"/>
      <c r="P35" s="9"/>
      <c r="Q35" s="9"/>
      <c r="R35" s="9"/>
      <c r="S35" s="9"/>
    </row>
    <row r="36" spans="1:19" x14ac:dyDescent="0.25">
      <c r="A36" s="5">
        <v>46033</v>
      </c>
      <c r="B36" s="3" t="str">
        <f>UPPER(VLOOKUP(Table1[[#This Row],[Tanggal]],KU_INDUK25[],2))</f>
        <v>KEB TAHUN BARU</v>
      </c>
      <c r="C36" s="3" t="str">
        <f>UPPER(VLOOKUP(Table1[[#This Row],[Tanggal]],KU_INDUK25[],3))</f>
        <v>MERAH</v>
      </c>
      <c r="F36" s="3"/>
      <c r="G36" s="3"/>
      <c r="J36" s="3"/>
      <c r="K36" s="11"/>
      <c r="O36" s="3"/>
      <c r="Q36" s="3"/>
      <c r="R36" s="3"/>
      <c r="S36" s="3"/>
    </row>
    <row r="37" spans="1:19" x14ac:dyDescent="0.25">
      <c r="A37" s="5">
        <v>46040</v>
      </c>
      <c r="B37" s="3" t="str">
        <f>UPPER(VLOOKUP(Table1[[#This Row],[Tanggal]],KU_INDUK25[],2))</f>
        <v>KEB TAHUN BARU</v>
      </c>
      <c r="C37" s="3" t="str">
        <f>UPPER(VLOOKUP(Table1[[#This Row],[Tanggal]],KU_INDUK25[],3))</f>
        <v>MERAH</v>
      </c>
      <c r="F37" s="3"/>
      <c r="G37" s="3"/>
      <c r="J37" s="3"/>
      <c r="K37" s="11"/>
      <c r="O37" s="3"/>
      <c r="Q37" s="3"/>
      <c r="R37" s="3"/>
      <c r="S37" s="3"/>
    </row>
    <row r="38" spans="1:19" ht="15.75" thickBot="1" x14ac:dyDescent="0.3">
      <c r="A38" s="5">
        <v>46047</v>
      </c>
      <c r="B38" s="3" t="str">
        <f>UPPER(VLOOKUP(Table1[[#This Row],[Tanggal]],KU_INDUK25[],2))</f>
        <v>KEB TAHUN BARU</v>
      </c>
      <c r="C38" s="3" t="str">
        <f>UPPER(VLOOKUP(Table1[[#This Row],[Tanggal]],KU_INDUK25[],3))</f>
        <v>MERAH</v>
      </c>
      <c r="F38" s="3"/>
      <c r="G38" s="3"/>
      <c r="J38" s="3"/>
      <c r="K38" s="11"/>
      <c r="O38" s="3"/>
      <c r="Q38" s="3"/>
      <c r="R38" s="3"/>
      <c r="S38" s="3"/>
    </row>
    <row r="39" spans="1:19" ht="15.75" thickTop="1" x14ac:dyDescent="0.25">
      <c r="A39" s="8">
        <v>46054</v>
      </c>
      <c r="B39" s="9" t="str">
        <f>UPPER(VLOOKUP(Table1[[#This Row],[Tanggal]],KU_INDUK25[],2))</f>
        <v>KEB TAHUN BARU</v>
      </c>
      <c r="C39" s="9" t="str">
        <f>UPPER(VLOOKUP(Table1[[#This Row],[Tanggal]],KU_INDUK25[],3))</f>
        <v>MERAH</v>
      </c>
      <c r="D39" s="9"/>
      <c r="E39" s="10"/>
      <c r="F39" s="9"/>
      <c r="G39" s="9"/>
      <c r="H39" s="9"/>
      <c r="I39" s="9"/>
      <c r="J39" s="9"/>
      <c r="K39" s="13"/>
      <c r="L39" s="10"/>
      <c r="M39" s="9"/>
      <c r="N39" s="9"/>
      <c r="O39" s="9"/>
      <c r="P39" s="9"/>
      <c r="Q39" s="9"/>
      <c r="R39" s="9"/>
      <c r="S39" s="9"/>
    </row>
    <row r="40" spans="1:19" x14ac:dyDescent="0.25">
      <c r="A40" s="5">
        <v>46061</v>
      </c>
      <c r="B40" s="3" t="str">
        <f>UPPER(VLOOKUP(Table1[[#This Row],[Tanggal]],KU_INDUK25[],2))</f>
        <v>KEB TAHUN BARU</v>
      </c>
      <c r="C40" s="3" t="str">
        <f>UPPER(VLOOKUP(Table1[[#This Row],[Tanggal]],KU_INDUK25[],3))</f>
        <v>MERAH</v>
      </c>
      <c r="F40" s="3"/>
      <c r="G40" s="3"/>
      <c r="J40" s="3"/>
      <c r="K40" s="11"/>
      <c r="O40" s="3"/>
      <c r="Q40" s="3"/>
      <c r="R40" s="3"/>
      <c r="S40" s="3"/>
    </row>
    <row r="41" spans="1:19" x14ac:dyDescent="0.25">
      <c r="A41" s="5">
        <v>46068</v>
      </c>
      <c r="B41" s="3" t="str">
        <f>UPPER(VLOOKUP(Table1[[#This Row],[Tanggal]],KU_INDUK25[],2))</f>
        <v>KEB TAHUN BARU</v>
      </c>
      <c r="C41" s="3" t="str">
        <f>UPPER(VLOOKUP(Table1[[#This Row],[Tanggal]],KU_INDUK25[],3))</f>
        <v>MERAH</v>
      </c>
      <c r="F41" s="3"/>
      <c r="G41" s="3"/>
      <c r="J41" s="3"/>
      <c r="K41" s="11"/>
      <c r="O41" s="3"/>
      <c r="Q41" s="3"/>
      <c r="R41" s="3"/>
      <c r="S41" s="3"/>
    </row>
    <row r="42" spans="1:19" ht="15.75" thickBot="1" x14ac:dyDescent="0.3">
      <c r="A42" s="5">
        <v>46075</v>
      </c>
      <c r="B42" s="3" t="str">
        <f>UPPER(VLOOKUP(Table1[[#This Row],[Tanggal]],KU_INDUK25[],2))</f>
        <v>KEB TAHUN BARU</v>
      </c>
      <c r="C42" s="3" t="str">
        <f>UPPER(VLOOKUP(Table1[[#This Row],[Tanggal]],KU_INDUK25[],3))</f>
        <v>MERAH</v>
      </c>
      <c r="F42" s="3"/>
      <c r="G42" s="3"/>
      <c r="J42" s="3"/>
      <c r="K42" s="11"/>
      <c r="O42" s="3"/>
      <c r="Q42" s="3"/>
      <c r="R42" s="3"/>
      <c r="S42" s="3"/>
    </row>
    <row r="43" spans="1:19" ht="15.75" thickTop="1" x14ac:dyDescent="0.25">
      <c r="A43" s="8">
        <v>46082</v>
      </c>
      <c r="B43" s="9" t="str">
        <f>UPPER(VLOOKUP(Table1[[#This Row],[Tanggal]],KU_INDUK25[],2))</f>
        <v>KEB TAHUN BARU</v>
      </c>
      <c r="C43" s="9" t="str">
        <f>UPPER(VLOOKUP(Table1[[#This Row],[Tanggal]],KU_INDUK25[],3))</f>
        <v>MERAH</v>
      </c>
      <c r="D43" s="9"/>
      <c r="E43" s="10"/>
      <c r="F43" s="9"/>
      <c r="G43" s="9"/>
      <c r="H43" s="9"/>
      <c r="I43" s="9"/>
      <c r="J43" s="9"/>
      <c r="K43" s="13"/>
      <c r="L43" s="10"/>
      <c r="M43" s="9"/>
      <c r="N43" s="9"/>
      <c r="O43" s="9"/>
      <c r="P43" s="9"/>
      <c r="Q43" s="9"/>
      <c r="R43" s="9"/>
      <c r="S43" s="9"/>
    </row>
    <row r="44" spans="1:19" x14ac:dyDescent="0.25">
      <c r="A44" s="5">
        <v>46089</v>
      </c>
      <c r="B44" s="3" t="str">
        <f>UPPER(VLOOKUP(Table1[[#This Row],[Tanggal]],KU_INDUK25[],2))</f>
        <v>KEB SYUKUR HUT XXXII</v>
      </c>
      <c r="C44" s="3" t="str">
        <f>UPPER(VLOOKUP(Table1[[#This Row],[Tanggal]],KU_INDUK25[],3))</f>
        <v>MERAH</v>
      </c>
      <c r="F44" s="3"/>
      <c r="G44" s="3"/>
      <c r="J44" s="3"/>
      <c r="K44" s="11"/>
      <c r="O44" s="3"/>
      <c r="Q44" s="3"/>
      <c r="R44" s="3"/>
      <c r="S44" s="3"/>
    </row>
  </sheetData>
  <phoneticPr fontId="4" type="noConversion"/>
  <pageMargins left="0.7" right="0.7" top="0.75" bottom="0.75" header="0.3" footer="0.3"/>
  <pageSetup paperSize="66" scale="0" firstPageNumber="0" fitToWidth="0" fitToHeight="0" orientation="landscape" horizontalDpi="0" verticalDpi="0" copies="0"/>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5677-0B0F-463B-B7C0-9B0360C13F1A}">
  <dimension ref="A1:B110"/>
  <sheetViews>
    <sheetView tabSelected="1" topLeftCell="A19" workbookViewId="0">
      <selection activeCell="D10" sqref="D10"/>
    </sheetView>
  </sheetViews>
  <sheetFormatPr defaultRowHeight="15" x14ac:dyDescent="0.25"/>
  <cols>
    <col min="1" max="1" width="58.5703125" bestFit="1" customWidth="1"/>
    <col min="2" max="2" width="11.28515625" bestFit="1" customWidth="1"/>
  </cols>
  <sheetData>
    <row r="1" spans="1:2" x14ac:dyDescent="0.25">
      <c r="A1" s="15" t="s">
        <v>508</v>
      </c>
      <c r="B1" s="15" t="s">
        <v>0</v>
      </c>
    </row>
    <row r="2" spans="1:2" x14ac:dyDescent="0.25">
      <c r="A2" t="s">
        <v>389</v>
      </c>
      <c r="B2" s="16">
        <v>45865</v>
      </c>
    </row>
    <row r="3" spans="1:2" x14ac:dyDescent="0.25">
      <c r="A3" t="s">
        <v>435</v>
      </c>
      <c r="B3" s="16">
        <v>45900</v>
      </c>
    </row>
    <row r="4" spans="1:2" x14ac:dyDescent="0.25">
      <c r="A4" t="s">
        <v>436</v>
      </c>
      <c r="B4" s="16">
        <v>45928</v>
      </c>
    </row>
    <row r="5" spans="1:2" x14ac:dyDescent="0.25">
      <c r="A5" t="s">
        <v>437</v>
      </c>
      <c r="B5" s="16">
        <v>45816</v>
      </c>
    </row>
    <row r="6" spans="1:2" x14ac:dyDescent="0.25">
      <c r="A6" t="s">
        <v>438</v>
      </c>
      <c r="B6" s="16">
        <v>45865</v>
      </c>
    </row>
    <row r="7" spans="1:2" x14ac:dyDescent="0.25">
      <c r="A7" t="s">
        <v>439</v>
      </c>
      <c r="B7" s="16">
        <v>45914</v>
      </c>
    </row>
    <row r="8" spans="1:2" x14ac:dyDescent="0.25">
      <c r="B8" s="16">
        <v>45844</v>
      </c>
    </row>
    <row r="9" spans="1:2" x14ac:dyDescent="0.25">
      <c r="A9" t="s">
        <v>440</v>
      </c>
      <c r="B9" s="16">
        <v>45816</v>
      </c>
    </row>
    <row r="10" spans="1:2" x14ac:dyDescent="0.25">
      <c r="A10" t="s">
        <v>441</v>
      </c>
      <c r="B10" s="16">
        <v>45823</v>
      </c>
    </row>
    <row r="11" spans="1:2" x14ac:dyDescent="0.25">
      <c r="A11" t="s">
        <v>258</v>
      </c>
      <c r="B11" s="16">
        <v>45823</v>
      </c>
    </row>
    <row r="12" spans="1:2" x14ac:dyDescent="0.25">
      <c r="A12" t="s">
        <v>264</v>
      </c>
      <c r="B12" s="16">
        <v>45830</v>
      </c>
    </row>
    <row r="13" spans="1:2" x14ac:dyDescent="0.25">
      <c r="A13" t="s">
        <v>442</v>
      </c>
      <c r="B13" s="16">
        <v>45830</v>
      </c>
    </row>
    <row r="14" spans="1:2" x14ac:dyDescent="0.25">
      <c r="A14" t="s">
        <v>244</v>
      </c>
      <c r="B14" s="16">
        <v>45872</v>
      </c>
    </row>
    <row r="15" spans="1:2" x14ac:dyDescent="0.25">
      <c r="B15" s="16">
        <v>45809</v>
      </c>
    </row>
    <row r="16" spans="1:2" x14ac:dyDescent="0.25">
      <c r="A16" t="s">
        <v>443</v>
      </c>
      <c r="B16" s="16">
        <v>45837</v>
      </c>
    </row>
    <row r="17" spans="1:2" x14ac:dyDescent="0.25">
      <c r="A17" t="s">
        <v>444</v>
      </c>
      <c r="B17" s="16">
        <v>45858</v>
      </c>
    </row>
    <row r="18" spans="1:2" x14ac:dyDescent="0.25">
      <c r="A18" t="s">
        <v>445</v>
      </c>
      <c r="B18" s="16">
        <v>45879</v>
      </c>
    </row>
    <row r="19" spans="1:2" x14ac:dyDescent="0.25">
      <c r="A19" t="s">
        <v>446</v>
      </c>
      <c r="B19" s="16">
        <v>45921</v>
      </c>
    </row>
    <row r="20" spans="1:2" x14ac:dyDescent="0.25">
      <c r="B20" s="16">
        <v>45858</v>
      </c>
    </row>
    <row r="21" spans="1:2" x14ac:dyDescent="0.25">
      <c r="A21" t="s">
        <v>447</v>
      </c>
      <c r="B21" s="16">
        <v>45844</v>
      </c>
    </row>
    <row r="22" spans="1:2" x14ac:dyDescent="0.25">
      <c r="A22" t="s">
        <v>257</v>
      </c>
      <c r="B22" s="16">
        <v>45823</v>
      </c>
    </row>
    <row r="23" spans="1:2" x14ac:dyDescent="0.25">
      <c r="A23" t="s">
        <v>448</v>
      </c>
      <c r="B23" s="16">
        <v>45858</v>
      </c>
    </row>
    <row r="24" spans="1:2" x14ac:dyDescent="0.25">
      <c r="A24" t="s">
        <v>449</v>
      </c>
      <c r="B24" s="16">
        <v>45872</v>
      </c>
    </row>
    <row r="25" spans="1:2" x14ac:dyDescent="0.25">
      <c r="A25" t="s">
        <v>450</v>
      </c>
      <c r="B25" s="16">
        <v>45900</v>
      </c>
    </row>
    <row r="26" spans="1:2" x14ac:dyDescent="0.25">
      <c r="A26" t="s">
        <v>516</v>
      </c>
      <c r="B26" s="16">
        <v>45907</v>
      </c>
    </row>
    <row r="27" spans="1:2" x14ac:dyDescent="0.25">
      <c r="A27" t="s">
        <v>451</v>
      </c>
      <c r="B27" s="16">
        <v>45865</v>
      </c>
    </row>
    <row r="28" spans="1:2" x14ac:dyDescent="0.25">
      <c r="A28" t="s">
        <v>452</v>
      </c>
      <c r="B28" s="16">
        <v>45921</v>
      </c>
    </row>
    <row r="29" spans="1:2" x14ac:dyDescent="0.25">
      <c r="A29" t="s">
        <v>453</v>
      </c>
      <c r="B29" s="16">
        <v>45900</v>
      </c>
    </row>
    <row r="30" spans="1:2" x14ac:dyDescent="0.25">
      <c r="A30" t="s">
        <v>454</v>
      </c>
      <c r="B30" s="16">
        <v>45914</v>
      </c>
    </row>
    <row r="31" spans="1:2" x14ac:dyDescent="0.25">
      <c r="A31" t="s">
        <v>455</v>
      </c>
      <c r="B31" s="16">
        <v>45900</v>
      </c>
    </row>
    <row r="32" spans="1:2" x14ac:dyDescent="0.25">
      <c r="A32" t="s">
        <v>510</v>
      </c>
      <c r="B32" s="16">
        <v>45921</v>
      </c>
    </row>
    <row r="33" spans="1:2" x14ac:dyDescent="0.25">
      <c r="A33" t="s">
        <v>456</v>
      </c>
      <c r="B33" s="16">
        <v>45844</v>
      </c>
    </row>
    <row r="34" spans="1:2" x14ac:dyDescent="0.25">
      <c r="A34" t="s">
        <v>457</v>
      </c>
      <c r="B34" s="16">
        <v>45879</v>
      </c>
    </row>
    <row r="35" spans="1:2" x14ac:dyDescent="0.25">
      <c r="A35" t="s">
        <v>458</v>
      </c>
      <c r="B35" s="16">
        <v>45928</v>
      </c>
    </row>
    <row r="36" spans="1:2" x14ac:dyDescent="0.25">
      <c r="A36" t="s">
        <v>459</v>
      </c>
      <c r="B36" s="16">
        <v>45907</v>
      </c>
    </row>
    <row r="37" spans="1:2" x14ac:dyDescent="0.25">
      <c r="A37" t="s">
        <v>460</v>
      </c>
      <c r="B37" s="16">
        <v>45914</v>
      </c>
    </row>
    <row r="38" spans="1:2" x14ac:dyDescent="0.25">
      <c r="A38" t="s">
        <v>461</v>
      </c>
      <c r="B38" s="16">
        <v>45830</v>
      </c>
    </row>
    <row r="39" spans="1:2" x14ac:dyDescent="0.25">
      <c r="A39" t="s">
        <v>462</v>
      </c>
      <c r="B39" s="16">
        <v>45879</v>
      </c>
    </row>
    <row r="40" spans="1:2" x14ac:dyDescent="0.25">
      <c r="A40" t="s">
        <v>463</v>
      </c>
      <c r="B40" s="16">
        <v>45865</v>
      </c>
    </row>
    <row r="41" spans="1:2" x14ac:dyDescent="0.25">
      <c r="A41" t="s">
        <v>464</v>
      </c>
      <c r="B41" s="16">
        <v>45928</v>
      </c>
    </row>
    <row r="42" spans="1:2" x14ac:dyDescent="0.25">
      <c r="A42" t="s">
        <v>465</v>
      </c>
      <c r="B42" s="16">
        <v>45886</v>
      </c>
    </row>
    <row r="43" spans="1:2" x14ac:dyDescent="0.25">
      <c r="A43" t="s">
        <v>466</v>
      </c>
      <c r="B43" s="16">
        <v>45872</v>
      </c>
    </row>
    <row r="44" spans="1:2" x14ac:dyDescent="0.25">
      <c r="A44" t="s">
        <v>317</v>
      </c>
      <c r="B44" s="16">
        <v>45907</v>
      </c>
    </row>
    <row r="45" spans="1:2" x14ac:dyDescent="0.25">
      <c r="A45" t="s">
        <v>309</v>
      </c>
      <c r="B45" s="16">
        <v>45893</v>
      </c>
    </row>
    <row r="46" spans="1:2" x14ac:dyDescent="0.25">
      <c r="A46" t="s">
        <v>250</v>
      </c>
      <c r="B46" s="16">
        <v>45816</v>
      </c>
    </row>
    <row r="47" spans="1:2" x14ac:dyDescent="0.25">
      <c r="A47" t="s">
        <v>313</v>
      </c>
      <c r="B47" s="16">
        <v>45900</v>
      </c>
    </row>
    <row r="48" spans="1:2" x14ac:dyDescent="0.25">
      <c r="A48" t="s">
        <v>325</v>
      </c>
      <c r="B48" s="16">
        <v>45921</v>
      </c>
    </row>
    <row r="49" spans="1:2" x14ac:dyDescent="0.25">
      <c r="A49" t="s">
        <v>239</v>
      </c>
      <c r="B49" s="16">
        <v>45865</v>
      </c>
    </row>
    <row r="50" spans="1:2" x14ac:dyDescent="0.25">
      <c r="A50" t="s">
        <v>329</v>
      </c>
      <c r="B50" s="16">
        <v>45928</v>
      </c>
    </row>
    <row r="51" spans="1:2" x14ac:dyDescent="0.25">
      <c r="A51" t="s">
        <v>238</v>
      </c>
      <c r="B51" s="16">
        <v>45858</v>
      </c>
    </row>
    <row r="52" spans="1:2" x14ac:dyDescent="0.25">
      <c r="A52" t="s">
        <v>268</v>
      </c>
      <c r="B52" s="16">
        <v>45837</v>
      </c>
    </row>
    <row r="53" spans="1:2" x14ac:dyDescent="0.25">
      <c r="A53" t="s">
        <v>62</v>
      </c>
      <c r="B53" s="16">
        <v>45830</v>
      </c>
    </row>
    <row r="54" spans="1:2" x14ac:dyDescent="0.25">
      <c r="A54" t="s">
        <v>237</v>
      </c>
      <c r="B54" s="16">
        <v>45851</v>
      </c>
    </row>
    <row r="55" spans="1:2" x14ac:dyDescent="0.25">
      <c r="A55" t="s">
        <v>301</v>
      </c>
      <c r="B55" s="16">
        <v>45879</v>
      </c>
    </row>
    <row r="56" spans="1:2" x14ac:dyDescent="0.25">
      <c r="A56" t="s">
        <v>297</v>
      </c>
      <c r="B56" s="16">
        <v>45872</v>
      </c>
    </row>
    <row r="57" spans="1:2" x14ac:dyDescent="0.25">
      <c r="A57" t="s">
        <v>321</v>
      </c>
      <c r="B57" s="16">
        <v>45914</v>
      </c>
    </row>
    <row r="58" spans="1:2" x14ac:dyDescent="0.25">
      <c r="A58" t="s">
        <v>235</v>
      </c>
      <c r="B58" s="16">
        <v>45844</v>
      </c>
    </row>
    <row r="59" spans="1:2" x14ac:dyDescent="0.25">
      <c r="A59" t="s">
        <v>53</v>
      </c>
      <c r="B59" s="16">
        <v>45823</v>
      </c>
    </row>
    <row r="60" spans="1:2" x14ac:dyDescent="0.25">
      <c r="A60" t="s">
        <v>305</v>
      </c>
      <c r="B60" s="16">
        <v>45886</v>
      </c>
    </row>
    <row r="61" spans="1:2" x14ac:dyDescent="0.25">
      <c r="A61" t="s">
        <v>39</v>
      </c>
      <c r="B61" s="16">
        <v>45809</v>
      </c>
    </row>
    <row r="62" spans="1:2" x14ac:dyDescent="0.25">
      <c r="A62" t="s">
        <v>467</v>
      </c>
      <c r="B62" s="16">
        <v>45907</v>
      </c>
    </row>
    <row r="63" spans="1:2" x14ac:dyDescent="0.25">
      <c r="B63" s="16">
        <v>45837</v>
      </c>
    </row>
    <row r="64" spans="1:2" x14ac:dyDescent="0.25">
      <c r="A64" t="s">
        <v>468</v>
      </c>
      <c r="B64" s="16">
        <v>45823</v>
      </c>
    </row>
    <row r="65" spans="1:2" x14ac:dyDescent="0.25">
      <c r="A65" t="s">
        <v>469</v>
      </c>
      <c r="B65" s="16">
        <v>45809</v>
      </c>
    </row>
    <row r="66" spans="1:2" x14ac:dyDescent="0.25">
      <c r="A66" t="s">
        <v>514</v>
      </c>
      <c r="B66" s="16">
        <v>45851</v>
      </c>
    </row>
    <row r="67" spans="1:2" x14ac:dyDescent="0.25">
      <c r="B67" s="16">
        <v>45837</v>
      </c>
    </row>
    <row r="68" spans="1:2" x14ac:dyDescent="0.25">
      <c r="A68" t="s">
        <v>470</v>
      </c>
      <c r="B68" s="16">
        <v>45837</v>
      </c>
    </row>
    <row r="69" spans="1:2" x14ac:dyDescent="0.25">
      <c r="A69" t="s">
        <v>471</v>
      </c>
      <c r="B69" s="16">
        <v>45914</v>
      </c>
    </row>
    <row r="70" spans="1:2" x14ac:dyDescent="0.25">
      <c r="B70" s="16">
        <v>45865</v>
      </c>
    </row>
    <row r="71" spans="1:2" x14ac:dyDescent="0.25">
      <c r="A71" t="s">
        <v>472</v>
      </c>
      <c r="B71" s="16">
        <v>45907</v>
      </c>
    </row>
    <row r="72" spans="1:2" x14ac:dyDescent="0.25">
      <c r="A72" t="s">
        <v>473</v>
      </c>
      <c r="B72" s="16">
        <v>45816</v>
      </c>
    </row>
    <row r="73" spans="1:2" x14ac:dyDescent="0.25">
      <c r="A73" t="s">
        <v>474</v>
      </c>
      <c r="B73" s="16">
        <v>45844</v>
      </c>
    </row>
    <row r="74" spans="1:2" x14ac:dyDescent="0.25">
      <c r="A74" t="s">
        <v>475</v>
      </c>
      <c r="B74" s="16">
        <v>45837</v>
      </c>
    </row>
    <row r="75" spans="1:2" x14ac:dyDescent="0.25">
      <c r="A75" t="s">
        <v>476</v>
      </c>
      <c r="B75" s="16">
        <v>45928</v>
      </c>
    </row>
    <row r="76" spans="1:2" x14ac:dyDescent="0.25">
      <c r="A76" t="s">
        <v>477</v>
      </c>
      <c r="B76" s="16">
        <v>45879</v>
      </c>
    </row>
    <row r="77" spans="1:2" x14ac:dyDescent="0.25">
      <c r="A77" t="s">
        <v>478</v>
      </c>
      <c r="B77" s="16">
        <v>45921</v>
      </c>
    </row>
    <row r="78" spans="1:2" x14ac:dyDescent="0.25">
      <c r="A78" t="s">
        <v>479</v>
      </c>
      <c r="B78" s="16">
        <v>45928</v>
      </c>
    </row>
    <row r="79" spans="1:2" x14ac:dyDescent="0.25">
      <c r="A79" t="s">
        <v>480</v>
      </c>
      <c r="B79" s="16">
        <v>45907</v>
      </c>
    </row>
    <row r="80" spans="1:2" x14ac:dyDescent="0.25">
      <c r="A80" t="s">
        <v>481</v>
      </c>
      <c r="B80" s="16">
        <v>45851</v>
      </c>
    </row>
    <row r="81" spans="1:2" x14ac:dyDescent="0.25">
      <c r="A81" t="s">
        <v>482</v>
      </c>
      <c r="B81" s="16">
        <v>45851</v>
      </c>
    </row>
    <row r="82" spans="1:2" x14ac:dyDescent="0.25">
      <c r="A82" t="s">
        <v>483</v>
      </c>
      <c r="B82" s="16">
        <v>45900</v>
      </c>
    </row>
    <row r="83" spans="1:2" x14ac:dyDescent="0.25">
      <c r="A83" t="s">
        <v>484</v>
      </c>
      <c r="B83" s="16">
        <v>45809</v>
      </c>
    </row>
    <row r="84" spans="1:2" x14ac:dyDescent="0.25">
      <c r="A84" t="s">
        <v>485</v>
      </c>
      <c r="B84" s="16">
        <v>45886</v>
      </c>
    </row>
    <row r="85" spans="1:2" x14ac:dyDescent="0.25">
      <c r="A85" t="s">
        <v>486</v>
      </c>
      <c r="B85" s="16">
        <v>45893</v>
      </c>
    </row>
    <row r="86" spans="1:2" x14ac:dyDescent="0.25">
      <c r="A86" t="s">
        <v>487</v>
      </c>
      <c r="B86" s="16">
        <v>45816</v>
      </c>
    </row>
    <row r="87" spans="1:2" x14ac:dyDescent="0.25">
      <c r="A87" t="s">
        <v>488</v>
      </c>
      <c r="B87" s="16">
        <v>45851</v>
      </c>
    </row>
    <row r="88" spans="1:2" x14ac:dyDescent="0.25">
      <c r="A88" t="s">
        <v>489</v>
      </c>
      <c r="B88" s="16">
        <v>45893</v>
      </c>
    </row>
    <row r="89" spans="1:2" x14ac:dyDescent="0.25">
      <c r="A89" t="s">
        <v>490</v>
      </c>
      <c r="B89" s="16">
        <v>45893</v>
      </c>
    </row>
    <row r="90" spans="1:2" x14ac:dyDescent="0.25">
      <c r="A90" t="s">
        <v>491</v>
      </c>
      <c r="B90" s="16">
        <v>45858</v>
      </c>
    </row>
    <row r="91" spans="1:2" x14ac:dyDescent="0.25">
      <c r="A91" t="s">
        <v>260</v>
      </c>
      <c r="B91" s="16">
        <v>45830</v>
      </c>
    </row>
    <row r="92" spans="1:2" x14ac:dyDescent="0.25">
      <c r="A92" t="s">
        <v>492</v>
      </c>
      <c r="B92" s="16">
        <v>45872</v>
      </c>
    </row>
    <row r="93" spans="1:2" x14ac:dyDescent="0.25">
      <c r="B93" s="16">
        <v>45809</v>
      </c>
    </row>
    <row r="94" spans="1:2" x14ac:dyDescent="0.25">
      <c r="A94" t="s">
        <v>493</v>
      </c>
      <c r="B94" s="16">
        <v>45830</v>
      </c>
    </row>
    <row r="95" spans="1:2" x14ac:dyDescent="0.25">
      <c r="A95" t="s">
        <v>251</v>
      </c>
      <c r="B95" s="16">
        <v>45816</v>
      </c>
    </row>
    <row r="96" spans="1:2" x14ac:dyDescent="0.25">
      <c r="A96" t="s">
        <v>494</v>
      </c>
      <c r="B96" s="16">
        <v>45893</v>
      </c>
    </row>
    <row r="97" spans="1:2" x14ac:dyDescent="0.25">
      <c r="A97" t="s">
        <v>495</v>
      </c>
      <c r="B97" s="16">
        <v>45851</v>
      </c>
    </row>
    <row r="98" spans="1:2" x14ac:dyDescent="0.25">
      <c r="A98" t="s">
        <v>496</v>
      </c>
      <c r="B98" s="16">
        <v>45809</v>
      </c>
    </row>
    <row r="99" spans="1:2" x14ac:dyDescent="0.25">
      <c r="A99" t="s">
        <v>497</v>
      </c>
      <c r="B99" s="16">
        <v>45886</v>
      </c>
    </row>
    <row r="100" spans="1:2" x14ac:dyDescent="0.25">
      <c r="A100" t="s">
        <v>236</v>
      </c>
      <c r="B100" s="16">
        <v>45844</v>
      </c>
    </row>
    <row r="101" spans="1:2" x14ac:dyDescent="0.25">
      <c r="A101" t="s">
        <v>498</v>
      </c>
      <c r="B101" s="16">
        <v>45858</v>
      </c>
    </row>
    <row r="102" spans="1:2" x14ac:dyDescent="0.25">
      <c r="A102" t="s">
        <v>499</v>
      </c>
      <c r="B102" s="16">
        <v>45886</v>
      </c>
    </row>
    <row r="103" spans="1:2" x14ac:dyDescent="0.25">
      <c r="A103" t="s">
        <v>500</v>
      </c>
      <c r="B103" s="16">
        <v>45893</v>
      </c>
    </row>
    <row r="104" spans="1:2" x14ac:dyDescent="0.25">
      <c r="A104" t="s">
        <v>501</v>
      </c>
      <c r="B104" s="16">
        <v>45872</v>
      </c>
    </row>
    <row r="105" spans="1:2" x14ac:dyDescent="0.25">
      <c r="A105" t="s">
        <v>502</v>
      </c>
      <c r="B105" s="16">
        <v>45886</v>
      </c>
    </row>
    <row r="106" spans="1:2" x14ac:dyDescent="0.25">
      <c r="A106" t="s">
        <v>503</v>
      </c>
      <c r="B106" s="16">
        <v>45823</v>
      </c>
    </row>
    <row r="107" spans="1:2" x14ac:dyDescent="0.25">
      <c r="A107" t="s">
        <v>504</v>
      </c>
      <c r="B107" s="16">
        <v>45914</v>
      </c>
    </row>
    <row r="108" spans="1:2" x14ac:dyDescent="0.25">
      <c r="A108" t="s">
        <v>505</v>
      </c>
      <c r="B108" s="16">
        <v>45921</v>
      </c>
    </row>
    <row r="109" spans="1:2" x14ac:dyDescent="0.25">
      <c r="A109" t="s">
        <v>506</v>
      </c>
      <c r="B109" s="16">
        <v>45879</v>
      </c>
    </row>
    <row r="110" spans="1:2" x14ac:dyDescent="0.25">
      <c r="A110" t="s">
        <v>507</v>
      </c>
    </row>
  </sheetData>
  <conditionalFormatting sqref="B2:B109">
    <cfRule type="timePeriod" dxfId="2" priority="1" timePeriod="thisMonth">
      <formula>AND(MONTH(B2)=MONTH(TODAY()),YEAR(B2)=YEAR(TODAY()))</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5B12-B056-488C-A724-26E827DECA8D}">
  <dimension ref="A1:F67"/>
  <sheetViews>
    <sheetView workbookViewId="0">
      <selection activeCell="G21" sqref="G21"/>
    </sheetView>
  </sheetViews>
  <sheetFormatPr defaultRowHeight="15" x14ac:dyDescent="0.25"/>
  <cols>
    <col min="1" max="1" width="10.7109375" bestFit="1" customWidth="1"/>
    <col min="2" max="2" width="40.85546875" bestFit="1" customWidth="1"/>
    <col min="3" max="3" width="18" bestFit="1" customWidth="1"/>
    <col min="4" max="4" width="26.42578125" bestFit="1" customWidth="1"/>
    <col min="5" max="5" width="10.85546875" bestFit="1" customWidth="1"/>
    <col min="6" max="6" width="37.28515625" bestFit="1" customWidth="1"/>
  </cols>
  <sheetData>
    <row r="1" spans="1:6" ht="35.25" customHeight="1" x14ac:dyDescent="0.25">
      <c r="A1" s="17" t="s">
        <v>102</v>
      </c>
      <c r="B1" s="18"/>
      <c r="C1" s="18"/>
      <c r="D1" s="18"/>
      <c r="E1" s="18"/>
      <c r="F1" s="19"/>
    </row>
    <row r="3" spans="1:6" x14ac:dyDescent="0.25">
      <c r="A3" t="s">
        <v>103</v>
      </c>
      <c r="B3" t="s">
        <v>104</v>
      </c>
      <c r="C3" t="s">
        <v>105</v>
      </c>
      <c r="D3" t="s">
        <v>106</v>
      </c>
      <c r="E3" t="s">
        <v>107</v>
      </c>
      <c r="F3" t="s">
        <v>108</v>
      </c>
    </row>
    <row r="4" spans="1:6" x14ac:dyDescent="0.25">
      <c r="A4" s="7">
        <v>45658</v>
      </c>
      <c r="B4" t="s">
        <v>109</v>
      </c>
      <c r="C4" t="s">
        <v>110</v>
      </c>
      <c r="D4" t="s">
        <v>111</v>
      </c>
      <c r="E4" t="s">
        <v>112</v>
      </c>
      <c r="F4" t="s">
        <v>113</v>
      </c>
    </row>
    <row r="5" spans="1:6" x14ac:dyDescent="0.25">
      <c r="A5" s="7">
        <v>45662</v>
      </c>
      <c r="B5" t="s">
        <v>114</v>
      </c>
      <c r="C5" t="s">
        <v>115</v>
      </c>
      <c r="D5" t="s">
        <v>116</v>
      </c>
    </row>
    <row r="6" spans="1:6" x14ac:dyDescent="0.25">
      <c r="A6" s="7">
        <v>45669</v>
      </c>
      <c r="B6" t="s">
        <v>117</v>
      </c>
      <c r="C6" t="s">
        <v>118</v>
      </c>
      <c r="D6" t="s">
        <v>119</v>
      </c>
    </row>
    <row r="7" spans="1:6" x14ac:dyDescent="0.25">
      <c r="A7" s="7">
        <v>45676</v>
      </c>
      <c r="B7" t="s">
        <v>120</v>
      </c>
      <c r="C7" t="s">
        <v>118</v>
      </c>
      <c r="D7" t="s">
        <v>121</v>
      </c>
      <c r="F7" t="s">
        <v>122</v>
      </c>
    </row>
    <row r="8" spans="1:6" x14ac:dyDescent="0.25">
      <c r="A8" s="7">
        <v>45683</v>
      </c>
      <c r="B8" t="s">
        <v>123</v>
      </c>
      <c r="C8" t="s">
        <v>118</v>
      </c>
      <c r="D8" t="s">
        <v>124</v>
      </c>
    </row>
    <row r="9" spans="1:6" x14ac:dyDescent="0.25">
      <c r="A9" s="7">
        <v>45690</v>
      </c>
      <c r="B9" t="s">
        <v>125</v>
      </c>
      <c r="C9" t="s">
        <v>118</v>
      </c>
      <c r="D9" t="s">
        <v>126</v>
      </c>
    </row>
    <row r="10" spans="1:6" x14ac:dyDescent="0.25">
      <c r="A10" s="7">
        <v>45697</v>
      </c>
      <c r="B10" t="s">
        <v>127</v>
      </c>
      <c r="C10" t="s">
        <v>118</v>
      </c>
      <c r="D10" t="s">
        <v>128</v>
      </c>
      <c r="F10" t="s">
        <v>129</v>
      </c>
    </row>
    <row r="11" spans="1:6" x14ac:dyDescent="0.25">
      <c r="A11" s="7">
        <v>45704</v>
      </c>
      <c r="B11" t="s">
        <v>130</v>
      </c>
      <c r="C11" t="s">
        <v>118</v>
      </c>
      <c r="D11" t="s">
        <v>116</v>
      </c>
    </row>
    <row r="12" spans="1:6" x14ac:dyDescent="0.25">
      <c r="A12" s="7">
        <v>45711</v>
      </c>
      <c r="B12" t="s">
        <v>131</v>
      </c>
      <c r="C12" t="s">
        <v>118</v>
      </c>
      <c r="D12" t="s">
        <v>119</v>
      </c>
    </row>
    <row r="13" spans="1:6" x14ac:dyDescent="0.25">
      <c r="A13" s="7">
        <v>45718</v>
      </c>
      <c r="B13" t="s">
        <v>132</v>
      </c>
      <c r="C13" t="s">
        <v>115</v>
      </c>
      <c r="D13" t="s">
        <v>133</v>
      </c>
      <c r="F13" t="s">
        <v>134</v>
      </c>
    </row>
    <row r="14" spans="1:6" x14ac:dyDescent="0.25">
      <c r="A14" s="7">
        <v>45721</v>
      </c>
      <c r="B14" t="s">
        <v>135</v>
      </c>
      <c r="C14" t="s">
        <v>136</v>
      </c>
      <c r="D14" t="s">
        <v>137</v>
      </c>
    </row>
    <row r="15" spans="1:6" x14ac:dyDescent="0.25">
      <c r="A15" s="7">
        <v>45725</v>
      </c>
      <c r="B15" t="s">
        <v>138</v>
      </c>
      <c r="C15" t="s">
        <v>136</v>
      </c>
      <c r="D15" t="s">
        <v>139</v>
      </c>
    </row>
    <row r="16" spans="1:6" x14ac:dyDescent="0.25">
      <c r="A16" s="7">
        <v>45732</v>
      </c>
      <c r="B16" t="s">
        <v>140</v>
      </c>
      <c r="C16" t="s">
        <v>136</v>
      </c>
      <c r="D16" t="s">
        <v>141</v>
      </c>
    </row>
    <row r="17" spans="1:6" x14ac:dyDescent="0.25">
      <c r="A17" s="7">
        <v>45739</v>
      </c>
      <c r="B17" t="s">
        <v>142</v>
      </c>
      <c r="C17" t="s">
        <v>136</v>
      </c>
      <c r="D17" t="s">
        <v>119</v>
      </c>
    </row>
    <row r="18" spans="1:6" x14ac:dyDescent="0.25">
      <c r="A18" s="7">
        <v>45746</v>
      </c>
      <c r="B18" t="s">
        <v>143</v>
      </c>
      <c r="C18" t="s">
        <v>136</v>
      </c>
      <c r="D18" t="s">
        <v>116</v>
      </c>
      <c r="F18" t="s">
        <v>144</v>
      </c>
    </row>
    <row r="19" spans="1:6" x14ac:dyDescent="0.25">
      <c r="A19" s="7">
        <v>45753</v>
      </c>
      <c r="B19" t="s">
        <v>145</v>
      </c>
      <c r="C19" t="s">
        <v>136</v>
      </c>
      <c r="D19" t="s">
        <v>139</v>
      </c>
    </row>
    <row r="20" spans="1:6" x14ac:dyDescent="0.25">
      <c r="A20" s="7">
        <v>45760</v>
      </c>
      <c r="B20" t="s">
        <v>146</v>
      </c>
      <c r="C20" t="s">
        <v>136</v>
      </c>
      <c r="D20" t="s">
        <v>147</v>
      </c>
      <c r="F20" t="s">
        <v>148</v>
      </c>
    </row>
    <row r="21" spans="1:6" x14ac:dyDescent="0.25">
      <c r="A21" s="7">
        <v>45764</v>
      </c>
      <c r="B21" t="s">
        <v>149</v>
      </c>
      <c r="C21" t="s">
        <v>136</v>
      </c>
      <c r="D21" t="s">
        <v>150</v>
      </c>
    </row>
    <row r="22" spans="1:6" x14ac:dyDescent="0.25">
      <c r="A22" s="7">
        <v>45765</v>
      </c>
      <c r="B22" t="s">
        <v>151</v>
      </c>
      <c r="C22" t="s">
        <v>152</v>
      </c>
      <c r="D22" t="s">
        <v>153</v>
      </c>
    </row>
    <row r="23" spans="1:6" x14ac:dyDescent="0.25">
      <c r="A23" s="7">
        <v>45766</v>
      </c>
      <c r="B23" t="s">
        <v>154</v>
      </c>
      <c r="C23" t="s">
        <v>152</v>
      </c>
      <c r="D23" t="s">
        <v>155</v>
      </c>
    </row>
    <row r="24" spans="1:6" x14ac:dyDescent="0.25">
      <c r="A24" s="7">
        <v>45767</v>
      </c>
      <c r="B24" t="s">
        <v>156</v>
      </c>
      <c r="C24" t="s">
        <v>115</v>
      </c>
      <c r="D24" t="s">
        <v>111</v>
      </c>
    </row>
    <row r="25" spans="1:6" x14ac:dyDescent="0.25">
      <c r="A25" s="7">
        <v>45774</v>
      </c>
      <c r="B25" t="s">
        <v>157</v>
      </c>
      <c r="C25" t="s">
        <v>115</v>
      </c>
      <c r="D25" t="s">
        <v>158</v>
      </c>
      <c r="F25" t="s">
        <v>159</v>
      </c>
    </row>
    <row r="26" spans="1:6" x14ac:dyDescent="0.25">
      <c r="A26" s="7">
        <v>45781</v>
      </c>
      <c r="B26" t="s">
        <v>160</v>
      </c>
      <c r="C26" t="s">
        <v>115</v>
      </c>
      <c r="D26" t="s">
        <v>139</v>
      </c>
    </row>
    <row r="27" spans="1:6" x14ac:dyDescent="0.25">
      <c r="A27" s="7">
        <v>45788</v>
      </c>
      <c r="B27" t="s">
        <v>161</v>
      </c>
      <c r="C27" t="s">
        <v>115</v>
      </c>
      <c r="D27" t="s">
        <v>141</v>
      </c>
    </row>
    <row r="28" spans="1:6" x14ac:dyDescent="0.25">
      <c r="A28" s="7">
        <v>45795</v>
      </c>
      <c r="B28" t="s">
        <v>162</v>
      </c>
      <c r="C28" t="s">
        <v>115</v>
      </c>
      <c r="D28" t="s">
        <v>163</v>
      </c>
      <c r="F28" t="s">
        <v>164</v>
      </c>
    </row>
    <row r="29" spans="1:6" x14ac:dyDescent="0.25">
      <c r="A29" s="7">
        <v>45802</v>
      </c>
      <c r="B29" t="s">
        <v>165</v>
      </c>
      <c r="C29" t="s">
        <v>115</v>
      </c>
      <c r="D29" t="s">
        <v>111</v>
      </c>
    </row>
    <row r="30" spans="1:6" x14ac:dyDescent="0.25">
      <c r="A30" s="7">
        <v>45806</v>
      </c>
      <c r="B30" t="s">
        <v>166</v>
      </c>
      <c r="C30" t="s">
        <v>115</v>
      </c>
      <c r="D30" t="s">
        <v>116</v>
      </c>
    </row>
    <row r="31" spans="1:6" x14ac:dyDescent="0.25">
      <c r="A31" s="7">
        <v>45809</v>
      </c>
      <c r="B31" t="s">
        <v>167</v>
      </c>
      <c r="C31" t="s">
        <v>115</v>
      </c>
      <c r="D31" t="s">
        <v>141</v>
      </c>
    </row>
    <row r="32" spans="1:6" x14ac:dyDescent="0.25">
      <c r="A32" s="7">
        <v>45816</v>
      </c>
      <c r="B32" t="s">
        <v>168</v>
      </c>
      <c r="C32" t="s">
        <v>110</v>
      </c>
      <c r="D32" t="s">
        <v>139</v>
      </c>
    </row>
    <row r="33" spans="1:6" x14ac:dyDescent="0.25">
      <c r="A33" s="7">
        <v>45823</v>
      </c>
      <c r="B33" t="s">
        <v>169</v>
      </c>
      <c r="C33" t="s">
        <v>115</v>
      </c>
      <c r="D33" t="s">
        <v>111</v>
      </c>
    </row>
    <row r="34" spans="1:6" x14ac:dyDescent="0.25">
      <c r="A34" s="7">
        <v>45830</v>
      </c>
      <c r="B34" t="s">
        <v>170</v>
      </c>
      <c r="C34" t="s">
        <v>118</v>
      </c>
      <c r="D34" t="s">
        <v>116</v>
      </c>
    </row>
    <row r="35" spans="1:6" x14ac:dyDescent="0.25">
      <c r="A35" s="7">
        <v>45837</v>
      </c>
      <c r="B35" t="s">
        <v>171</v>
      </c>
      <c r="C35" t="s">
        <v>118</v>
      </c>
      <c r="D35" t="s">
        <v>172</v>
      </c>
      <c r="F35" t="s">
        <v>173</v>
      </c>
    </row>
    <row r="36" spans="1:6" x14ac:dyDescent="0.25">
      <c r="A36" s="7">
        <v>45844</v>
      </c>
      <c r="B36" t="s">
        <v>174</v>
      </c>
      <c r="C36" t="s">
        <v>118</v>
      </c>
      <c r="D36" t="s">
        <v>111</v>
      </c>
      <c r="F36" t="s">
        <v>175</v>
      </c>
    </row>
    <row r="37" spans="1:6" x14ac:dyDescent="0.25">
      <c r="A37" s="7">
        <v>45851</v>
      </c>
      <c r="B37" t="s">
        <v>176</v>
      </c>
      <c r="C37" t="s">
        <v>118</v>
      </c>
      <c r="D37" t="s">
        <v>141</v>
      </c>
    </row>
    <row r="38" spans="1:6" x14ac:dyDescent="0.25">
      <c r="A38" s="7">
        <v>45858</v>
      </c>
      <c r="B38" t="s">
        <v>177</v>
      </c>
      <c r="C38" t="s">
        <v>118</v>
      </c>
      <c r="D38" t="s">
        <v>178</v>
      </c>
    </row>
    <row r="39" spans="1:6" x14ac:dyDescent="0.25">
      <c r="A39" s="7">
        <v>45865</v>
      </c>
      <c r="B39" t="s">
        <v>179</v>
      </c>
      <c r="C39" t="s">
        <v>118</v>
      </c>
      <c r="D39" t="s">
        <v>116</v>
      </c>
    </row>
    <row r="40" spans="1:6" x14ac:dyDescent="0.25">
      <c r="A40" s="7">
        <v>45872</v>
      </c>
      <c r="B40" t="s">
        <v>180</v>
      </c>
      <c r="C40" t="s">
        <v>118</v>
      </c>
      <c r="D40" t="s">
        <v>139</v>
      </c>
    </row>
    <row r="41" spans="1:6" x14ac:dyDescent="0.25">
      <c r="A41" s="7">
        <v>45879</v>
      </c>
      <c r="B41" t="s">
        <v>181</v>
      </c>
      <c r="C41" t="s">
        <v>118</v>
      </c>
      <c r="D41" t="s">
        <v>141</v>
      </c>
    </row>
    <row r="42" spans="1:6" x14ac:dyDescent="0.25">
      <c r="A42" s="7">
        <v>45886</v>
      </c>
      <c r="B42" t="s">
        <v>182</v>
      </c>
      <c r="C42" t="s">
        <v>110</v>
      </c>
      <c r="D42" t="s">
        <v>116</v>
      </c>
    </row>
    <row r="43" spans="1:6" x14ac:dyDescent="0.25">
      <c r="A43" s="7">
        <v>45893</v>
      </c>
      <c r="B43" t="s">
        <v>183</v>
      </c>
      <c r="C43" t="s">
        <v>110</v>
      </c>
      <c r="D43" t="s">
        <v>233</v>
      </c>
      <c r="F43" t="s">
        <v>234</v>
      </c>
    </row>
    <row r="44" spans="1:6" x14ac:dyDescent="0.25">
      <c r="A44" s="7">
        <v>45900</v>
      </c>
      <c r="B44" t="s">
        <v>184</v>
      </c>
      <c r="C44" t="s">
        <v>118</v>
      </c>
      <c r="D44" t="s">
        <v>185</v>
      </c>
      <c r="F44" t="s">
        <v>186</v>
      </c>
    </row>
    <row r="45" spans="1:6" x14ac:dyDescent="0.25">
      <c r="A45" s="7">
        <v>45907</v>
      </c>
      <c r="B45" t="s">
        <v>187</v>
      </c>
      <c r="C45" t="s">
        <v>118</v>
      </c>
      <c r="D45" t="s">
        <v>111</v>
      </c>
    </row>
    <row r="46" spans="1:6" x14ac:dyDescent="0.25">
      <c r="A46" s="7">
        <v>45914</v>
      </c>
      <c r="B46" t="s">
        <v>188</v>
      </c>
      <c r="C46" t="s">
        <v>118</v>
      </c>
      <c r="D46" t="s">
        <v>139</v>
      </c>
    </row>
    <row r="47" spans="1:6" x14ac:dyDescent="0.25">
      <c r="A47" s="7">
        <v>45921</v>
      </c>
      <c r="B47" t="s">
        <v>189</v>
      </c>
      <c r="C47" t="s">
        <v>118</v>
      </c>
      <c r="D47" t="s">
        <v>141</v>
      </c>
    </row>
    <row r="48" spans="1:6" x14ac:dyDescent="0.25">
      <c r="A48" s="7">
        <v>45928</v>
      </c>
      <c r="B48" t="s">
        <v>190</v>
      </c>
      <c r="C48" t="s">
        <v>118</v>
      </c>
      <c r="D48" t="s">
        <v>116</v>
      </c>
    </row>
    <row r="49" spans="1:6" x14ac:dyDescent="0.25">
      <c r="A49" s="7">
        <v>45935</v>
      </c>
      <c r="B49" t="s">
        <v>191</v>
      </c>
      <c r="C49" t="s">
        <v>118</v>
      </c>
      <c r="D49" t="s">
        <v>153</v>
      </c>
    </row>
    <row r="50" spans="1:6" x14ac:dyDescent="0.25">
      <c r="A50" s="7">
        <v>45942</v>
      </c>
      <c r="B50" t="s">
        <v>192</v>
      </c>
      <c r="C50" t="s">
        <v>118</v>
      </c>
      <c r="D50" t="s">
        <v>139</v>
      </c>
    </row>
    <row r="51" spans="1:6" x14ac:dyDescent="0.25">
      <c r="A51" s="7">
        <v>45949</v>
      </c>
      <c r="B51" t="s">
        <v>193</v>
      </c>
      <c r="C51" t="s">
        <v>118</v>
      </c>
      <c r="D51" t="s">
        <v>194</v>
      </c>
    </row>
    <row r="52" spans="1:6" x14ac:dyDescent="0.25">
      <c r="A52" s="7">
        <v>45949</v>
      </c>
      <c r="B52" t="s">
        <v>193</v>
      </c>
      <c r="C52" t="s">
        <v>118</v>
      </c>
      <c r="D52" t="s">
        <v>195</v>
      </c>
    </row>
    <row r="53" spans="1:6" x14ac:dyDescent="0.25">
      <c r="A53" s="7">
        <v>45956</v>
      </c>
      <c r="B53" t="s">
        <v>196</v>
      </c>
      <c r="C53" t="s">
        <v>118</v>
      </c>
      <c r="D53" t="s">
        <v>111</v>
      </c>
    </row>
    <row r="54" spans="1:6" x14ac:dyDescent="0.25">
      <c r="A54" s="7">
        <v>45963</v>
      </c>
      <c r="B54" t="s">
        <v>197</v>
      </c>
      <c r="C54" t="s">
        <v>118</v>
      </c>
      <c r="D54" t="s">
        <v>141</v>
      </c>
    </row>
    <row r="55" spans="1:6" x14ac:dyDescent="0.25">
      <c r="A55" s="7">
        <v>45970</v>
      </c>
      <c r="B55" t="s">
        <v>198</v>
      </c>
      <c r="C55" t="s">
        <v>118</v>
      </c>
      <c r="D55" t="s">
        <v>116</v>
      </c>
    </row>
    <row r="56" spans="1:6" x14ac:dyDescent="0.25">
      <c r="A56" s="7">
        <v>45977</v>
      </c>
      <c r="B56" t="s">
        <v>199</v>
      </c>
      <c r="C56" t="s">
        <v>118</v>
      </c>
      <c r="D56" t="s">
        <v>111</v>
      </c>
    </row>
    <row r="57" spans="1:6" x14ac:dyDescent="0.25">
      <c r="A57" s="7">
        <v>45984</v>
      </c>
      <c r="B57" t="s">
        <v>200</v>
      </c>
      <c r="C57" t="s">
        <v>115</v>
      </c>
      <c r="D57" t="s">
        <v>139</v>
      </c>
    </row>
    <row r="58" spans="1:6" x14ac:dyDescent="0.25">
      <c r="A58" s="7">
        <v>45991</v>
      </c>
      <c r="B58" t="s">
        <v>201</v>
      </c>
      <c r="C58" t="s">
        <v>136</v>
      </c>
      <c r="D58" t="s">
        <v>202</v>
      </c>
      <c r="F58" t="s">
        <v>203</v>
      </c>
    </row>
    <row r="59" spans="1:6" x14ac:dyDescent="0.25">
      <c r="A59" s="7">
        <v>45998</v>
      </c>
      <c r="B59" t="s">
        <v>204</v>
      </c>
      <c r="C59" t="s">
        <v>136</v>
      </c>
      <c r="D59" t="s">
        <v>141</v>
      </c>
    </row>
    <row r="60" spans="1:6" x14ac:dyDescent="0.25">
      <c r="A60" s="7">
        <v>46005</v>
      </c>
      <c r="B60" t="s">
        <v>205</v>
      </c>
      <c r="C60" t="s">
        <v>136</v>
      </c>
      <c r="D60" t="s">
        <v>111</v>
      </c>
    </row>
    <row r="61" spans="1:6" x14ac:dyDescent="0.25">
      <c r="A61" s="7">
        <v>46012</v>
      </c>
      <c r="B61" t="s">
        <v>206</v>
      </c>
      <c r="C61" t="s">
        <v>136</v>
      </c>
      <c r="D61" t="s">
        <v>207</v>
      </c>
      <c r="F61" t="s">
        <v>208</v>
      </c>
    </row>
    <row r="62" spans="1:6" x14ac:dyDescent="0.25">
      <c r="A62" s="7">
        <v>46015</v>
      </c>
      <c r="B62" t="s">
        <v>209</v>
      </c>
      <c r="C62" t="s">
        <v>115</v>
      </c>
      <c r="D62" t="s">
        <v>210</v>
      </c>
    </row>
    <row r="63" spans="1:6" x14ac:dyDescent="0.25">
      <c r="A63" s="7">
        <v>46016</v>
      </c>
      <c r="B63" t="s">
        <v>211</v>
      </c>
      <c r="C63" t="s">
        <v>115</v>
      </c>
      <c r="D63" t="s">
        <v>139</v>
      </c>
    </row>
    <row r="64" spans="1:6" x14ac:dyDescent="0.25">
      <c r="A64" s="7">
        <v>46019</v>
      </c>
      <c r="B64" t="s">
        <v>212</v>
      </c>
      <c r="C64" t="s">
        <v>115</v>
      </c>
      <c r="D64" t="s">
        <v>141</v>
      </c>
    </row>
    <row r="65" spans="1:4" x14ac:dyDescent="0.25">
      <c r="A65" s="7">
        <v>46022</v>
      </c>
      <c r="B65" t="s">
        <v>213</v>
      </c>
      <c r="C65" t="s">
        <v>115</v>
      </c>
      <c r="D65" t="s">
        <v>155</v>
      </c>
    </row>
    <row r="66" spans="1:4" x14ac:dyDescent="0.25">
      <c r="A66" s="7">
        <v>45658</v>
      </c>
      <c r="B66" t="s">
        <v>109</v>
      </c>
      <c r="C66" t="s">
        <v>110</v>
      </c>
      <c r="D66" t="s">
        <v>214</v>
      </c>
    </row>
    <row r="67" spans="1:4" x14ac:dyDescent="0.25">
      <c r="A67" s="7">
        <v>46089</v>
      </c>
      <c r="B67" t="s">
        <v>215</v>
      </c>
      <c r="C67" t="s">
        <v>110</v>
      </c>
      <c r="D67" t="s">
        <v>216</v>
      </c>
    </row>
  </sheetData>
  <mergeCells count="1">
    <mergeCell ref="A1:F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d d 1 6 c f - e e 3 2 - 4 5 9 4 - 9 6 d f - 4 2 6 1 6 a 9 f d 5 1 e "   x m l n s = " h t t p : / / s c h e m a s . m i c r o s o f t . c o m / D a t a M a s h u p " > A A A A A G 8 J A A B Q S w M E F A A C A A g A b a o i W x 7 A L i W m A A A A 9 w A A A B I A H A B D b 2 5 m a W c v U G F j a 2 F n Z S 5 4 b W w g o h g A K K A U A A A A A A A A A A A A A A A A A A A A A A A A A A A A h Y 8 x D o I w G I W v Q r r T l q r R k J 8 y 6 G I i i Y m J c W 1 K h U Y o h h b L 3 R w 8 k l c Q o 6 i b 4 / v e N 7 x 3 v 9 4 g 7 e s q u K j W 6 s Y k K M I U B c r I J t e m S F D n j u E C p R y 2 Q p 5 E o Y J B N j b u b Z 6 g 0 r l z T I j 3 H v s J b t q C M E o j c s g 2 O 1 m q W q C P r P / L o T b W C S M V 4 r B / j e E M R 9 M Z j i i b Y w p k p J B p 8 z X Y M P j Z / k B Y d p X r W s W V C d c r I G M E 8 j 7 B H 1 B L A w Q U A A I A C A B t q i 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o i W 2 5 U L W B n B g A A w x Y A A B M A H A B G b 3 J t d W x h c y 9 T Z W N 0 a W 9 u M S 5 t I K I Y A C i g F A A A A A A A A A A A A A A A A A A A A A A A A A A A A J 1 Y b U / j O B D + j s R / s H L S K d F l W x p e d o 8 9 9 p S l h e t S C u r L w g k h 5 C a m D e S l i p 2 F L q p 0 / + H + 4 f 2 S G 8 d J m 8 R x l y V f Q D P 2 z D O P Z 8 b j U u I w L w r R U P x t f d z e 2 t 6 i M x w T F / 2 i n Y 1 R t 9 8 e n 1 n 7 G j p C P m H b W w i + Y Z T E D g F J 5 9 k h f u M q i h 8 n U f S o X 5 F J 4 z g K G Q k Z 1 b U Z Y 3 N 6 2 G y 6 k U M b 0 y i a + q T h R E G T z m O C X T o j h N G m 2 2 x d f H 2 e T s h w d J z s X X f I x f B k R u n U f d j f Z e 9 7 H x 6 e d p v k e R 7 F 7 M / 7 K A 4 w O 3 r 2 6 b N m m C h M f N 9 E L E 6 I Y Q p Y R b x 3 Q 2 6 f o x Z g X 2 6 6 j A R H x Y j M M y 9 0 j z S x 8 H Z 5 0 8 Y M 3 6 5 M X c Z R E D F g 4 S 8 A S 2 L K T Y 3 w B G L I N J l c r / F q o p t s k e 3 7 Q w f 7 O K Z H H O n t G u r x D I d T M D 9 a z M n a 9 i j G I e W B H k d + E o R c y T 1 I Y M y X F 0 0 s a Y E 3 B s s Q D h d L E 7 1 o X + z 2 l d 1 D l 5 2 e / b f d t / v o p D s 4 h z 9 n n c / 2 2 a g L / 4 3 P x + f I 2 u E U l L c K i 7 u 5 m J F n V p D v K e T 7 C v m B Q v 5 e I f + g k P 9 e D 7 O 1 o 5 B L j G R y S y H f V c j 3 F H I F b a 0 D h f y 9 Q v 5 B I V f E a y n i t R T x W o p 4 L U W 8 l i J e V Z p Y i n g t R b x W K d 7 l u h I G J I i + 8 U q I 5 m g Q P R U q b f j o z f V K q Z i W v F M 4 K G w U i k y s 1 7 g w i + W z y v s a U B d s R m L Z w Z D 4 0 D B l B / l C 8 2 f r s F B j h b I q V F K h e F b 1 U s B b 7 R C t D f 2 q P r a f b V q t n + 5 a r b R t j U 5 7 1 Q T p f O 3 0 R 1 L 1 X 9 m D v o 1 6 3 d F 4 c N q V t B m v G a u S + r w z u m h 3 J P F Z Z 9 Q Z 2 P 3 T y o 5 l f Y j o y W M z 1 I u A j B / 3 6 D I 3 4 K w U q o s Z W Q I E j Y T v u m 1 t 7 e / E 8 x n h t 2 0 l 9 d M E 4 z J 9 A y Y T E e z M k H 5 T Z u M W / f E p v R + N k h 8 f T L S j p 3 D t h Q u 5 R K / i M H P w q 7 O p H M f S 2 N 7 y w j r j x Q l i O L J H d z 3 7 d L x h e j h O 4 h g G h t U Q Y b z c 9 H F A j r Q U Y o v f z N l M c f u W y 1 N 4 g + M Q e / k H s c H 2 K f Z L h 8 P T A x x j d O 6 B M p H T E c c h R j 2 P J f H U k 7 Q j E m B Z m D w k O C y L i z A + Y w f j E L W k j X b I c I y E W l J m u y y V o h s + e L 6 s J L H H M L L D Z E p i P F O D u o R K J c E E z 2 p c X x I f L 8 D F i Q e j m K z u 4 W m C O B P M o 5 K y D x s X H m y G t k A J 9 d Q I 1 i t J O M W P Q C F k F p X p X a 3 b G F t x 4 T n + H i T x q z y r S S j C I 9 O k u k T Y q 7 l K f n h L l e + 5 Y s Z K y b d O r W I S V f O m m C r V 7 K h J i M r R V 0 9 b C u w 1 r U u 6 G E X H u q l m w 6 p l w a X g K t S a t k l 5 f X 2 N d n a Q v r N j o P / + + R d 9 G b f H v b T R C r z N J u q 6 0 E W 8 + w X C 4 G d 9 j o 2 G h h y B T y w N M 0 0 G G i L r e Z R l g e k i S q H j n Y p K 3 d P I o h x B P j S G c C S M X k H X 1 u / M g l f N K G G z 5 3 N / A c + Z r I V h / h r L 4 K y E x E 1 9 5 3 h s x 0 m C x I f m p V c Q m 9 L p m E i n D F a a P F K O 2 k B H n 9 Y J t m r O + Q e I h o z M U e s Q i S N M k x t N C H s i B M D r 4 i w 0 Q 0 M U 3 x N / U d 7 u + A S H x A U 4 q u 5 M c z w v 5 Z 1 p I W Y Y M x p Z v B B U C i Q D X i W c y 1 R 2 G V G P c 3 V x n 9 K r c / L r F I Z m o H e q L e g 3 1 D J Q x O e h J 4 8 S d C c X d P 4 t 1 6 d W 5 c o 6 R H 1 + d L 7 3 H e 6 U K O F H R e f Y I R R 4 g 8 h B S H w v 8 O B Y y g b C f N d m w t a k v o a 1 j L G 5 D w D S O B E v C 1 7 X 6 V / j T S H u H s K t D f n o s D w f 0 r i E y f I W o R I B Z c j Q r 0 i 7 + 5 z K N b O 8 m k 8 1 Q r O K 3 3 Z d E b l e 4 s d c W 6 7 m h z D Q z k n W B 8 S J Y h e m H O K 7 n I I 8 9 V c c F I 4 8 + z k h p 0 R N w V 6 F A n w P r p D G W 0 6 F g V Q j E 2 B z c V 3 8 q a I m / D U 3 5 s p m N f R 0 7 6 s i T 4 G + K f L 9 Q 2 j j w c Q L S V r 7 T k y g g N G 9 F 2 I f U U a C r I m W N 3 O F z A H Y C + o o 4 H I F A 2 m E Z m 6 v G n 8 G T H + p R r 5 K F o i 9 q s v J N J Z Z R r y R m I N C k w z m U Y w B V e l C y b + U q 7 y H 1 w 0 B O Q d Q 4 I U s z 3 H y o T s 3 5 Y U q 0 0 K u n D 9 a q g G k e s 2 Y 8 s y W n R t S j W i y v j J l y A v E S F Z n e D W L 1 H o V k 5 d Q F W a S c T j 3 v q W P T m n c y l T p q 1 f 5 c k 9 f b o X 3 Q e V J k M / 5 5 V G X p 4 / N W O x N E s Y n N + 0 r 9 h O i F Y 8 g h M y v H Q G 5 Y o 1 G h s + f z M J c 5 l U T L 4 S i u 5 w X r e 5 n l c y Q t e n X k T I 6 s z L J l 4 x C A a V T R U 0 o q U r J r J X b L S H m l G 4 m u / z S l A F 8 / B 9 Q S w E C L Q A U A A I A C A B t q i J b H s A u J a Y A A A D 3 A A A A E g A A A A A A A A A A A A A A A A A A A A A A Q 2 9 u Z m l n L 1 B h Y 2 t h Z 2 U u e G 1 s U E s B A i 0 A F A A C A A g A b a o i W w / K 6 a u k A A A A 6 Q A A A B M A A A A A A A A A A A A A A A A A 8 g A A A F t D b 2 5 0 Z W 5 0 X 1 R 5 c G V z X S 5 4 b W x Q S w E C L Q A U A A I A C A B t q i J b b l Q t Y G c G A A D D F g A A E w A A A A A A A A A A A A A A A A D j A Q A A R m 9 y b X V s Y X M v U 2 V j d G l v b j E u b V B L B Q Y A A A A A A w A D A M I A A A C X 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H w A A A A A A A E Y 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V S U y M E l O R F V L M j U 8 L 0 l 0 Z W 1 Q Y X R o P j w v S X R l b U x v Y 2 F 0 a W 9 u P j x T d G F i b G V F b n R y a W V z P j x F b n R y e S B U e X B l P S J J c 1 B y a X Z h d G U i I F Z h b H V l P S J s M C I g L z 4 8 R W 5 0 c n k g V H l w Z T 0 i U X V l c n l J R C I g V m F s d W U 9 I n M 4 M G N i N j M 2 N S 0 y M D U 1 L T R j Y z c t O G Y z Y S 1 h O D F j Z D c z M D I 1 M 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t V X 0 l O R F V L M j U i I C 8 + P E V u d H J 5 I F R 5 c G U 9 I k Z p b G x l Z E N v b X B s Z X R l U m V z d W x 0 V G 9 X b 3 J r c 2 h l Z X Q i I F Z h b H V l P S J s M S I g L z 4 8 R W 5 0 c n k g V H l w Z T 0 i R m l s b E N v b H V t b l R 5 c G V z I i B W Y W x 1 Z T 0 i c 0 N R W U d C Z 1 l H I i A v P j x F b n R y e S B U e X B l P S J G a W x s T G F z d F V w Z G F 0 Z W Q i I F Z h b H V l P S J k M j A y N S 0 w O C 0 y O V Q w O D o y M z o x O S 4 y M T I z M T M 4 W i I g L z 4 8 R W 5 0 c n k g V H l w Z T 0 i R m l s b E V y c m 9 y Q 2 9 1 b n Q i I F Z h b H V l P S J s M C I g L z 4 8 R W 5 0 c n k g V H l w Z T 0 i R m l s b E V y c m 9 y Q 2 9 k Z S I g V m F s d W U 9 I n N V b m t u b 3 d u I i A v P j x F b n R y e S B U e X B l P S J G a W x s Q 2 9 s d W 1 u T m F t Z X M i I F Z h b H V l P S J z W y Z x d W 9 0 O 1 R H T C Z x d W 9 0 O y w m c X V v d D t F V k V O V C Z x d W 9 0 O y w m c X V v d D t X Q V J O Q S B M S V R V U k d J J n F 1 b 3 Q 7 L C Z x d W 9 0 O 1 B F T E F Z Q U 4 g R k l S T U F O J n F 1 b 3 Q 7 L C Z x d W 9 0 O 0 1 F V E 9 E R S Z x d W 9 0 O y w m c X V v d D t L R V R F U k F O R 0 F O J n F 1 b 3 Q 7 X S I g L z 4 8 R W 5 0 c n k g V H l w Z T 0 i R m l s b E N v d W 5 0 I i B W Y W x 1 Z T 0 i b D Y 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t V I E l O R F V L M j U v Q X V 0 b 1 J l b W 9 2 Z W R D b 2 x 1 b W 5 z M S 5 7 V E d M L D B 9 J n F 1 b 3 Q 7 L C Z x d W 9 0 O 1 N l Y 3 R p b 2 4 x L 0 t V I E l O R F V L M j U v Q X V 0 b 1 J l b W 9 2 Z W R D b 2 x 1 b W 5 z M S 5 7 R V Z F T l Q s M X 0 m c X V v d D s s J n F 1 b 3 Q 7 U 2 V j d G l v b j E v S 1 U g S U 5 E V U s y N S 9 B d X R v U m V t b 3 Z l Z E N v b H V t b n M x L n t X Q V J O Q S B M S V R V U k d J L D J 9 J n F 1 b 3 Q 7 L C Z x d W 9 0 O 1 N l Y 3 R p b 2 4 x L 0 t V I E l O R F V L M j U v Q X V 0 b 1 J l b W 9 2 Z W R D b 2 x 1 b W 5 z M S 5 7 U E V M Q V l B T i B G S V J N Q U 4 s M 3 0 m c X V v d D s s J n F 1 b 3 Q 7 U 2 V j d G l v b j E v S 1 U g S U 5 E V U s y N S 9 B d X R v U m V t b 3 Z l Z E N v b H V t b n M x L n t N R V R P R E U s N H 0 m c X V v d D s s J n F 1 b 3 Q 7 U 2 V j d G l v b j E v S 1 U g S U 5 E V U s y N S 9 B d X R v U m V t b 3 Z l Z E N v b H V t b n M x L n t L R V R F U k F O R 0 F O L D V 9 J n F 1 b 3 Q 7 X S w m c X V v d D t D b 2 x 1 b W 5 D b 3 V u d C Z x d W 9 0 O z o 2 L C Z x d W 9 0 O 0 t l e U N v b H V t b k 5 h b W V z J n F 1 b 3 Q 7 O l t d L C Z x d W 9 0 O 0 N v b H V t b k l k Z W 5 0 a X R p Z X M m c X V v d D s 6 W y Z x d W 9 0 O 1 N l Y 3 R p b 2 4 x L 0 t V I E l O R F V L M j U v Q X V 0 b 1 J l b W 9 2 Z W R D b 2 x 1 b W 5 z M S 5 7 V E d M L D B 9 J n F 1 b 3 Q 7 L C Z x d W 9 0 O 1 N l Y 3 R p b 2 4 x L 0 t V I E l O R F V L M j U v Q X V 0 b 1 J l b W 9 2 Z W R D b 2 x 1 b W 5 z M S 5 7 R V Z F T l Q s M X 0 m c X V v d D s s J n F 1 b 3 Q 7 U 2 V j d G l v b j E v S 1 U g S U 5 E V U s y N S 9 B d X R v U m V t b 3 Z l Z E N v b H V t b n M x L n t X Q V J O Q S B M S V R V U k d J L D J 9 J n F 1 b 3 Q 7 L C Z x d W 9 0 O 1 N l Y 3 R p b 2 4 x L 0 t V I E l O R F V L M j U v Q X V 0 b 1 J l b W 9 2 Z W R D b 2 x 1 b W 5 z M S 5 7 U E V M Q V l B T i B G S V J N Q U 4 s M 3 0 m c X V v d D s s J n F 1 b 3 Q 7 U 2 V j d G l v b j E v S 1 U g S U 5 E V U s y N S 9 B d X R v U m V t b 3 Z l Z E N v b H V t b n M x L n t N R V R P R E U s N H 0 m c X V v d D s s J n F 1 b 3 Q 7 U 2 V j d G l v b j E v S 1 U g S U 5 E V U s y N S 9 B d X R v U m V t b 3 Z l Z E N v b H V t b n M x L n t L R V R F U k F O R 0 F O L D V 9 J n F 1 b 3 Q 7 X S w m c X V v d D t S Z W x h d G l v b n N o a X B J b m Z v J n F 1 b 3 Q 7 O l t d f S I g L z 4 8 L 1 N 0 Y W J s Z U V u d H J p Z X M + P C 9 J d G V t P j x J d G V t P j x J d G V t T G 9 j Y X R p b 2 4 + P E l 0 Z W 1 U e X B l P k Z v c m 1 1 b G E 8 L 0 l 0 Z W 1 U e X B l P j x J d G V t U G F 0 a D 5 T Z W N 0 a W 9 u M S 9 L V S U y M E l O R F V L M j U v U 2 9 1 c m N l P C 9 J d G V t U G F 0 a D 4 8 L 0 l 0 Z W 1 M b 2 N h d G l v b j 4 8 U 3 R h Y m x l R W 5 0 c m l l c y A v P j w v S X R l b T 4 8 S X R l b T 4 8 S X R l b U x v Y 2 F 0 a W 9 u P j x J d G V t V H l w Z T 5 G b 3 J t d W x h P C 9 J d G V t V H l w Z T 4 8 S X R l b V B h d G g + U 2 V j d G l v b j E v S 1 U l M j B J T k R V S z I 1 L 0 t V J T I w S U 5 E V U s y N V 9 T a G V l d D w v S X R l b V B h d G g + P C 9 J d G V t T G 9 j Y X R p b 2 4 + P F N 0 Y W J s Z U V u d H J p Z X M g L z 4 8 L 0 l 0 Z W 0 + P E l 0 Z W 0 + P E l 0 Z W 1 M b 2 N h d G l v b j 4 8 S X R l b V R 5 c G U + R m 9 y b X V s Y T w v S X R l b V R 5 c G U + P E l 0 Z W 1 Q Y X R o P l N l Y 3 R p b 2 4 x L 0 t V J T I w S U 5 E V U s y N S 9 Q c m 9 t b 3 R l Z C U y M E h l Y W R l c n M 8 L 0 l 0 Z W 1 Q Y X R o P j w v S X R l b U x v Y 2 F 0 a W 9 u P j x T d G F i b G V F b n R y a W V z I C 8 + P C 9 J d G V t P j x J d G V t P j x J d G V t T G 9 j Y X R p b 2 4 + P E l 0 Z W 1 U e X B l P k Z v c m 1 1 b G E 8 L 0 l 0 Z W 1 U e X B l P j x J d G V t U G F 0 a D 5 T Z W N 0 a W 9 u M S 9 L V S U y M E l O R F V L M j U v Q 2 h h b m d l Z C U y M F R 5 c G U 8 L 0 l 0 Z W 1 Q Y X R o P j w v S X R l b U x v Y 2 F 0 a W 9 u P j x T d G F i b G V F b n R y a W V z I C 8 + P C 9 J d G V t P j x J d G V t P j x J d G V t T G 9 j Y X R p b 2 4 + P E l 0 Z W 1 U e X B l P k Z v c m 1 1 b G E 8 L 0 l 0 Z W 1 U e X B l P j x J d G V t U G F 0 a D 5 T Z W N 0 a W 9 u M S 9 L V S U y M E l O R F V L M j U v U m V t b 3 Z l Z C U y M F R v c C U y M F J v d 3 M 8 L 0 l 0 Z W 1 Q Y X R o P j w v S X R l b U x v Y 2 F 0 a W 9 u P j x T d G F i b G V F b n R y a W V z I C 8 + P C 9 J d G V t P j x J d G V t P j x J d G V t T G 9 j Y X R p b 2 4 + P E l 0 Z W 1 U e X B l P k Z v c m 1 1 b G E 8 L 0 l 0 Z W 1 U e X B l P j x J d G V t U G F 0 a D 5 T Z W N 0 a W 9 u M S 9 L V S U y M E l O R F V L M j U v U m V t b 3 Z l Z C U y M E N v b H V t b n M 8 L 0 l 0 Z W 1 Q Y X R o P j w v S X R l b U x v Y 2 F 0 a W 9 u P j x T d G F i b G V F b n R y a W V z I C 8 + P C 9 J d G V t P j x J d G V t P j x J d G V t T G 9 j Y X R p b 2 4 + P E l 0 Z W 1 U e X B l P k Z v c m 1 1 b G E 8 L 0 l 0 Z W 1 U e X B l P j x J d G V t U G F 0 a D 5 T Z W N 0 a W 9 u M S 9 L V S U y M E l O R F V L M j U v U m V t b 3 Z l Z C U y M E 9 0 a G V y J T I w Q 2 9 s d W 1 u c z w v S X R l b V B h d G g + P C 9 J d G V t T G 9 j Y X R p b 2 4 + P F N 0 Y W J s Z U V u d H J p Z X M g L z 4 8 L 0 l 0 Z W 0 + P E l 0 Z W 0 + P E l 0 Z W 1 M b 2 N h d G l v b j 4 8 S X R l b V R 5 c G U + R m 9 y b X V s Y T w v S X R l b V R 5 c G U + P E l 0 Z W 1 Q Y X R o P l N l Y 3 R p b 2 4 x L 0 t V J T I w S U 5 E V U s y N S 9 Q c m 9 t b 3 R l Z C U y M E h l Y W R l c n M x P C 9 J d G V t U G F 0 a D 4 8 L 0 l 0 Z W 1 M b 2 N h d G l v b j 4 8 U 3 R h Y m x l R W 5 0 c m l l c y A v P j w v S X R l b T 4 8 S X R l b T 4 8 S X R l b U x v Y 2 F 0 a W 9 u P j x J d G V t V H l w Z T 5 G b 3 J t d W x h P C 9 J d G V t V H l w Z T 4 8 S X R l b V B h d G g + U 2 V j d G l v b j E v S 1 U l M j B J T k R V S z I 1 L 0 N o Y W 5 n Z W Q l M j B U e X B l M T w v S X R l b V B h d G g + P C 9 J d G V t T G 9 j Y X R p b 2 4 + P F N 0 Y W J s Z U V u d H J p Z X M g L z 4 8 L 0 l 0 Z W 0 + P E l 0 Z W 0 + P E l 0 Z W 1 M b 2 N h d G l v b j 4 8 S X R l b V R 5 c G U + R m 9 y b X V s Y T w v S X R l b V R 5 c G U + P E l 0 Z W 1 Q Y X R o P l N l Y 3 R p b 2 4 x L 0 t V J T I w S U 5 E V U s y N S 9 D a G F u Z 2 V k J T I w V H l w Z S U y M H d p d G g l M j B M b 2 N h b G U 8 L 0 l 0 Z W 1 Q Y X R o P j w v S X R l b U x v Y 2 F 0 a W 9 u P j x T d G F i b G V F b n R y a W V z I C 8 + P C 9 J d G V t P j x J d G V t P j x J d G V t T G 9 j Y X R p b 2 4 + P E l 0 Z W 1 U e X B l P k Z v c m 1 1 b G E 8 L 0 l 0 Z W 1 U e X B l P j x J d G V t U G F 0 a D 5 T Z W N 0 a W 9 u M S 9 L V S U y M E l O R F V L M j U v R m l s d G V y Z W Q l M j B S b 3 d z P C 9 J d G V t U G F 0 a D 4 8 L 0 l 0 Z W 1 M b 2 N h d G l v b j 4 8 U 3 R h Y m x l R W 5 0 c m l l c y A v P j w v S X R l b T 4 8 S X R l b T 4 8 S X R l b U x v Y 2 F 0 a W 9 u P j x J d G V t V H l w Z T 5 G b 3 J t d W x h P C 9 J d G V t V H l w Z T 4 8 S X R l b V B h d G g + U 2 V j d G l v b j E v S 1 U l M j B J T k R V S z I 1 L 0 Z p b G x l Z C U y M E R v d 2 4 8 L 0 l 0 Z W 1 Q Y X R o P j w v S X R l b U x v Y 2 F 0 a W 9 u P j x T d G F i b G V F b n R y a W V z I C 8 + P C 9 J d G V t P j x J d G V t P j x J d G V t T G 9 j Y X R p b 2 4 + P E l 0 Z W 1 U e X B l P k Z v c m 1 1 b G E 8 L 0 l 0 Z W 1 U e X B l P j x J d G V t U G F 0 a D 5 T Z W N 0 a W 9 u M S 9 T V E F U X 0 x B R 1 U 8 L 0 l 0 Z W 1 Q Y X R o P j w v S X R l b U x v Y 2 F 0 a W 9 u P j x T d G F i b G V F b n R y a W V z P j x F b n R y e S B U e X B l P S J J c 1 B y a X Z h d G U i I F Z h b H V l P S J s M C I g L z 4 8 R W 5 0 c n k g V H l w Z T 0 i U X V l c n l J R C I g V m F s d W U 9 I n N m N z A 5 Y j B i O S 0 1 M z I 0 L T R i O D I t Y T A y N S 0 4 Z W Q 0 N G U 1 Z m I x N D Y 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N U Q V R f T E F H V S 9 V b n B p d m 9 0 Z W Q g Q 2 9 s d W 1 u c y 5 7 V m F s d W U s N X 0 m c X V v d D s s J n F 1 b 3 Q 7 U 2 V j d G l v b j E v U 1 R B V F 9 M Q U d V L 1 V u c G l 2 b 3 R l Z C B D b 2 x 1 b W 5 z L n t B d H R y a W J 1 d G U s N H 0 m c X V v d D s s J n F 1 b 3 Q 7 U 2 V j d G l v b j E v U 1 R B V F 9 M Q U d V L 1 V u c G l 2 b 3 R l Z C B D b 2 x 1 b W 5 z L n t U Y W 5 n Z 2 F s L D B 9 J n F 1 b 3 Q 7 L C Z x d W 9 0 O 1 N l Y 3 R p b 2 4 x L 1 N U Q V R f T E F H V S 9 V b n B p d m 9 0 Z W Q g Q 2 9 s d W 1 u c y 5 7 T m F t Y S B N a W 5 n Z 3 U s M X 0 m c X V v d D s s J n F 1 b 3 Q 7 U 2 V j d G l v b j E v U 1 R B V F 9 M Q U d V L 1 V u c G l 2 b 3 R l Z C B D b 2 x 1 b W 5 z L n t U Z W 1 h L D J 9 J n F 1 b 3 Q 7 X S w m c X V v d D t D b 2 x 1 b W 5 D b 3 V u d C Z x d W 9 0 O z o 1 L C Z x d W 9 0 O 0 t l e U N v b H V t b k 5 h b W V z J n F 1 b 3 Q 7 O l t d L C Z x d W 9 0 O 0 N v b H V t b k l k Z W 5 0 a X R p Z X M m c X V v d D s 6 W y Z x d W 9 0 O 1 N l Y 3 R p b 2 4 x L 1 N U Q V R f T E F H V S 9 V b n B p d m 9 0 Z W Q g Q 2 9 s d W 1 u c y 5 7 V m F s d W U s N X 0 m c X V v d D s s J n F 1 b 3 Q 7 U 2 V j d G l v b j E v U 1 R B V F 9 M Q U d V L 1 V u c G l 2 b 3 R l Z C B D b 2 x 1 b W 5 z L n t B d H R y a W J 1 d G U s N H 0 m c X V v d D s s J n F 1 b 3 Q 7 U 2 V j d G l v b j E v U 1 R B V F 9 M Q U d V L 1 V u c G l 2 b 3 R l Z C B D b 2 x 1 b W 5 z L n t U Y W 5 n Z 2 F s L D B 9 J n F 1 b 3 Q 7 L C Z x d W 9 0 O 1 N l Y 3 R p b 2 4 x L 1 N U Q V R f T E F H V S 9 V b n B p d m 9 0 Z W Q g Q 2 9 s d W 1 u c y 5 7 T m F t Y S B N a W 5 n Z 3 U s M X 0 m c X V v d D s s J n F 1 b 3 Q 7 U 2 V j d G l v b j E v U 1 R B V F 9 M Q U d V L 1 V u c G l 2 b 3 R l Z C B D b 2 x 1 b W 5 z L n t U Z W 1 h L D J 9 J n F 1 b 3 Q 7 X S w m c X V v d D t S Z W x h d G l v b n N o a X B J b m Z v J n F 1 b 3 Q 7 O l t d f S I g L z 4 8 R W 5 0 c n k g V H l w Z T 0 i R m l s b F N 0 Y X R 1 c y I g V m F s d W U 9 I n N D b 2 1 w b G V 0 Z S I g L z 4 8 R W 5 0 c n k g V H l w Z T 0 i R m l s b E N v b H V t b k 5 h b W V z I i B W Y W x 1 Z T 0 i c 1 s m c X V v d D t M Y W d 1 J n F 1 b 3 Q 7 L C Z x d W 9 0 O 0 5 5 Y W 5 5 a W F u J n F 1 b 3 Q 7 L C Z x d W 9 0 O 1 R h b m d n Y W w m c X V v d D s s J n F 1 b 3 Q 7 T m F t Y S B N a W 5 n Z 3 U m c X V v d D s s J n F 1 b 3 Q 7 V G V t Y S Z x d W 9 0 O 1 0 i I C 8 + P E V u d H J 5 I F R 5 c G U 9 I k Z p b G x D b 2 x 1 b W 5 U e X B l c y I g V m F s d W U 9 I n N C Z 1 l K Q m d Z P S I g L z 4 8 R W 5 0 c n k g V H l w Z T 0 i R m l s b E x h c 3 R V c G R h d G V k I i B W Y W x 1 Z T 0 i Z D I w M j U t M D k t M D J U M T Q 6 M T k 6 M j Y u N z Q 1 M D k z N l o i I C 8 + P E V u d H J 5 I F R 5 c G U 9 I k Z p b G x F c n J v c k N v d W 5 0 I i B W Y W x 1 Z T 0 i b D A i I C 8 + P E V u d H J 5 I F R 5 c G U 9 I k Z p b G x F c n J v c k N v Z G U i I F Z h b H V l P S J z V W 5 r b m 9 3 b i I g L z 4 8 R W 5 0 c n k g V H l w Z T 0 i R m l s b E N v d W 5 0 I i B W Y W x 1 Z T 0 i b D E w O C I g L z 4 8 R W 5 0 c n k g V H l w Z T 0 i Q W R k Z W R U b 0 R h d G F N b 2 R l b C I g V m F s d W U 9 I m w x I i A v P j w v U 3 R h Y m x l R W 5 0 c m l l c z 4 8 L 0 l 0 Z W 0 + P E l 0 Z W 0 + P E l 0 Z W 1 M b 2 N h d G l v b j 4 8 S X R l b V R 5 c G U + R m 9 y b X V s Y T w v S X R l b V R 5 c G U + P E l 0 Z W 1 Q Y X R o P l N l Y 3 R p b 2 4 x L 1 N U Q V R f T E F H V S 9 T b 3 V y Y 2 U 8 L 0 l 0 Z W 1 Q Y X R o P j w v S X R l b U x v Y 2 F 0 a W 9 u P j x T d G F i b G V F b n R y a W V z I C 8 + P C 9 J d G V t P j x J d G V t P j x J d G V t T G 9 j Y X R p b 2 4 + P E l 0 Z W 1 U e X B l P k Z v c m 1 1 b G E 8 L 0 l 0 Z W 1 U e X B l P j x J d G V t U G F 0 a D 5 T Z W N 0 a W 9 u M S 9 T V E F U X 0 x B R 1 U v Q 2 h h b m d l Z C U y M F R 5 c G U 8 L 0 l 0 Z W 1 Q Y X R o P j w v S X R l b U x v Y 2 F 0 a W 9 u P j x T d G F i b G V F b n R y a W V z I C 8 + P C 9 J d G V t P j x J d G V t P j x J d G V t T G 9 j Y X R p b 2 4 + P E l 0 Z W 1 U e X B l P k Z v c m 1 1 b G E 8 L 0 l 0 Z W 1 U e X B l P j x J d G V t U G F 0 a D 5 T Z W N 0 a W 9 u M S 9 T V E F U X 0 x B R 1 U v U m V t b 3 Z l Z C U y M E N v b H V t b n M 8 L 0 l 0 Z W 1 Q Y X R o P j w v S X R l b U x v Y 2 F 0 a W 9 u P j x T d G F i b G V F b n R y a W V z I C 8 + P C 9 J d G V t P j x J d G V t P j x J d G V t T G 9 j Y X R p b 2 4 + P E l 0 Z W 1 U e X B l P k Z v c m 1 1 b G E 8 L 0 l 0 Z W 1 U e X B l P j x J d G V t U G F 0 a D 5 T Z W N 0 a W 9 u M S 9 T V E F U X 0 x B R 1 U v R m l s d G V y Z W Q l M j B S b 3 d z P C 9 J d G V t U G F 0 a D 4 8 L 0 l 0 Z W 1 M b 2 N h d G l v b j 4 8 U 3 R h Y m x l R W 5 0 c m l l c y A v P j w v S X R l b T 4 8 S X R l b T 4 8 S X R l b U x v Y 2 F 0 a W 9 u P j x J d G V t V H l w Z T 5 G b 3 J t d W x h P C 9 J d G V t V H l w Z T 4 8 S X R l b V B h d G g + U 2 V j d G l v b j E v U 1 R B V F 9 M Q U d V L 2 5 5 Y W 5 5 a W F u Q 2 9 s d W 1 u c z w v S X R l b V B h d G g + P C 9 J d G V t T G 9 j Y X R p b 2 4 + P F N 0 Y W J s Z U V u d H J p Z X M g L z 4 8 L 0 l 0 Z W 0 + P E l 0 Z W 0 + P E l 0 Z W 1 M b 2 N h d G l v b j 4 8 S X R l b V R 5 c G U + R m 9 y b X V s Y T w v S X R l b V R 5 c G U + P E l 0 Z W 1 Q Y X R o P l N l Y 3 R p b 2 4 x L 1 N U Q V R f T E F H V S 9 0 c m F u c 2 Z v c m 1 l Z F R h Y m x l P C 9 J d G V t U G F 0 a D 4 8 L 0 l 0 Z W 1 M b 2 N h d G l v b j 4 8 U 3 R h Y m x l R W 5 0 c m l l c y A v P j w v S X R l b T 4 8 S X R l b T 4 8 S X R l b U x v Y 2 F 0 a W 9 u P j x J d G V t V H l w Z T 5 G b 3 J t d W x h P C 9 J d G V t V H l w Z T 4 8 S X R l b V B h d G g + U 2 V j d G l v b j E v U 1 R B V F 9 M Q U d V L 1 J l b W 9 2 Z W Q l M j B D b 2 x 1 b W 5 z M T w v S X R l b V B h d G g + P C 9 J d G V t T G 9 j Y X R p b 2 4 + P F N 0 Y W J s Z U V u d H J p Z X M g L z 4 8 L 0 l 0 Z W 0 + P E l 0 Z W 0 + P E l 0 Z W 1 M b 2 N h d G l v b j 4 8 S X R l b V R 5 c G U + R m 9 y b X V s Y T w v S X R l b V R 5 c G U + P E l 0 Z W 1 Q Y X R o P l N l Y 3 R p b 2 4 x L 1 N U Q V R f T E F H V S 9 V b n B p d m 9 0 Z W Q l M j B D b 2 x 1 b W 5 z P C 9 J d G V t U G F 0 a D 4 8 L 0 l 0 Z W 1 M b 2 N h d G l v b j 4 8 U 3 R h Y m x l R W 5 0 c m l l c y A v P j w v S X R l b T 4 8 S X R l b T 4 8 S X R l b U x v Y 2 F 0 a W 9 u P j x J d G V t V H l w Z T 5 G b 3 J t d W x h P C 9 J d G V t V H l w Z T 4 8 S X R l b V B h d G g + U 2 V j d G l v b j E v U 1 R B V F 9 M Q U d V L 1 J l b m F t Z W Q l M j B D b 2 x 1 b W 5 z P C 9 J d G V t U G F 0 a D 4 8 L 0 l 0 Z W 1 M b 2 N h d G l v b j 4 8 U 3 R h Y m x l R W 5 0 c m l l c y A v P j w v S X R l b T 4 8 S X R l b T 4 8 S X R l b U x v Y 2 F 0 a W 9 u P j x J d G V t V H l w Z T 5 G b 3 J t d W x h P C 9 J d G V t V H l w Z T 4 8 S X R l b V B h d G g + U 2 V j d G l v b j E v U 1 R B V F 9 M Q U d V L 1 J l b W 9 2 Z W Q l M j B D b 2 x 1 b W 5 z M j w v S X R l b V B h d G g + P C 9 J d G V t T G 9 j Y X R p b 2 4 + P F N 0 Y W J s Z U V u d H J p Z X M g L z 4 8 L 0 l 0 Z W 0 + P E l 0 Z W 0 + P E l 0 Z W 1 M b 2 N h d G l v b j 4 8 S X R l b V R 5 c G U + R m 9 y b X V s Y T w v S X R l b V R 5 c G U + P E l 0 Z W 1 Q Y X R o P l N l Y 3 R p b 2 4 x L 1 N U Q V R f T E F H V S 9 S Z W 9 y Z G V y Z W Q l M j B D b 2 x 1 b W 5 z P C 9 J d G V t U G F 0 a D 4 8 L 0 l 0 Z W 1 M b 2 N h d G l v b j 4 8 U 3 R h Y m x l R W 5 0 c m l l c y A v P j w v S X R l b T 4 8 L 0 l 0 Z W 1 z P j w v T G 9 j Y W x Q Y W N r Y W d l T W V 0 Y W R h d G F G a W x l P h Y A A A B Q S w U G A A A A A A A A A A A A A A A A A A A A A A A A J g E A A A E A A A D Q j J 3 f A R X R E Y x 6 A M B P w p f r A Q A A A P a Z R 1 7 K T j h A g 9 g n y a A L M B M A A A A A A g A A A A A A E G Y A A A A B A A A g A A A A 9 Q g q V y 5 T C D 7 V C s M n q C Z L a H x 6 s S h H / 8 M 6 a 2 E 1 w M f V / a 8 A A A A A D o A A A A A C A A A g A A A A O Z X z I 7 z m h h W 2 t e l d 1 l J U l T t x w 4 a W c Z Q 7 2 Z j e e s b 3 o m l Q A A A A l o T C n a / g Y q E 4 R e B M b n L A Y w w 1 l n a d P Q T y h s v k 2 n + Y d B J a I U t v j g I F m w y E h E D B 4 h e C 4 g c X 8 Q X d r q / q q r t 2 c 1 4 u p 7 t r U 0 p x h I V s s d g p j j N i j w F A A A A A G s M j d / 7 E E h e L s + B h 6 B C O x f V h Z 0 0 t p K 0 Q 9 a 2 e K X L b j L q 7 N H s 9 7 J p L G w P U g r e a W 8 A 6 C p d 0 v u l D 6 T p 0 w r t f n S G u k w = = < / D a t a M a s h u p > 
</file>

<file path=customXml/itemProps1.xml><?xml version="1.0" encoding="utf-8"?>
<ds:datastoreItem xmlns:ds="http://schemas.openxmlformats.org/officeDocument/2006/customXml" ds:itemID="{D4982FA2-0C80-43B7-AA7C-42A500393A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LITURGI INDUK</vt:lpstr>
      <vt:lpstr>STAT_LAGU</vt:lpstr>
      <vt:lpstr>KU INDUK25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Multimedia GKI HI</dc:creator>
  <cp:keywords/>
  <dc:description/>
  <cp:lastModifiedBy>Multimedia GKI HI</cp:lastModifiedBy>
  <cp:revision/>
  <dcterms:created xsi:type="dcterms:W3CDTF">2025-05-16T15:16:32Z</dcterms:created>
  <dcterms:modified xsi:type="dcterms:W3CDTF">2025-09-02T16:14:31Z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f8610cf-4e4f-4168-a9a0-556235a89a9b_Enabled">
    <vt:lpwstr>true</vt:lpwstr>
  </property>
  <property fmtid="{D5CDD505-2E9C-101B-9397-08002B2CF9AE}" pid="3" name="MSIP_Label_5f8610cf-4e4f-4168-a9a0-556235a89a9b_SetDate">
    <vt:lpwstr>2025-07-08T11:30:50Z</vt:lpwstr>
  </property>
  <property fmtid="{D5CDD505-2E9C-101B-9397-08002B2CF9AE}" pid="4" name="MSIP_Label_5f8610cf-4e4f-4168-a9a0-556235a89a9b_Method">
    <vt:lpwstr>Standard</vt:lpwstr>
  </property>
  <property fmtid="{D5CDD505-2E9C-101B-9397-08002B2CF9AE}" pid="5" name="MSIP_Label_5f8610cf-4e4f-4168-a9a0-556235a89a9b_Name">
    <vt:lpwstr>Unclassified</vt:lpwstr>
  </property>
  <property fmtid="{D5CDD505-2E9C-101B-9397-08002B2CF9AE}" pid="6" name="MSIP_Label_5f8610cf-4e4f-4168-a9a0-556235a89a9b_SiteId">
    <vt:lpwstr>7694d41c-5504-43d9-9e40-cb254ad755ec</vt:lpwstr>
  </property>
  <property fmtid="{D5CDD505-2E9C-101B-9397-08002B2CF9AE}" pid="7" name="MSIP_Label_5f8610cf-4e4f-4168-a9a0-556235a89a9b_ActionId">
    <vt:lpwstr>2d05c104-2327-4ab9-a0dd-f816e9543da0</vt:lpwstr>
  </property>
  <property fmtid="{D5CDD505-2E9C-101B-9397-08002B2CF9AE}" pid="8" name="MSIP_Label_5f8610cf-4e4f-4168-a9a0-556235a89a9b_ContentBits">
    <vt:lpwstr>0</vt:lpwstr>
  </property>
  <property fmtid="{D5CDD505-2E9C-101B-9397-08002B2CF9AE}" pid="9" name="MSIP_Label_5f8610cf-4e4f-4168-a9a0-556235a89a9b_Tag">
    <vt:lpwstr>10, 3, 0, 1</vt:lpwstr>
  </property>
</Properties>
</file>