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ipasink\OneDrive\PhD\research\automated-mapping\test-systems\Jabref\"/>
    </mc:Choice>
  </mc:AlternateContent>
  <bookViews>
    <workbookView xWindow="0" yWindow="0" windowWidth="7920" windowHeight="456" activeTab="1"/>
  </bookViews>
  <sheets>
    <sheet name="IRWeight=1.0" sheetId="1" r:id="rId1"/>
    <sheet name="Sheet1" sheetId="13" r:id="rId2"/>
    <sheet name="IRWeight=0.9" sheetId="2" r:id="rId3"/>
    <sheet name="IRWeight=0.8" sheetId="3" r:id="rId4"/>
    <sheet name="IRWeight=0.7" sheetId="5" r:id="rId5"/>
    <sheet name="IRWeight=0.6" sheetId="7" r:id="rId6"/>
    <sheet name="IRWeight=0.5" sheetId="8" r:id="rId7"/>
    <sheet name="IRWeight=0.4" sheetId="9" r:id="rId8"/>
    <sheet name="IRWeight=0.3" sheetId="10" r:id="rId9"/>
    <sheet name="IRWeight=0.2" sheetId="11" r:id="rId10"/>
    <sheet name="IRWeight=0.1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3" l="1"/>
  <c r="L4" i="13"/>
  <c r="N3" i="13"/>
  <c r="L3" i="13"/>
  <c r="N6" i="13" l="1"/>
  <c r="L6" i="13"/>
  <c r="N5" i="13"/>
  <c r="L5" i="13"/>
  <c r="D12" i="13" l="1"/>
  <c r="F12" i="13"/>
  <c r="D4" i="13"/>
  <c r="D5" i="13"/>
  <c r="D6" i="13"/>
  <c r="D7" i="13"/>
  <c r="D8" i="13"/>
  <c r="D9" i="13"/>
  <c r="D10" i="13"/>
  <c r="D11" i="13"/>
  <c r="D3" i="13"/>
  <c r="F4" i="13"/>
  <c r="F5" i="13"/>
  <c r="F6" i="13"/>
  <c r="F7" i="13"/>
  <c r="F8" i="13"/>
  <c r="F9" i="13"/>
  <c r="F10" i="13"/>
  <c r="F11" i="13"/>
  <c r="F3" i="13"/>
  <c r="F25" i="12" l="1"/>
  <c r="C25" i="12"/>
  <c r="F24" i="12"/>
  <c r="B26" i="12" s="1"/>
  <c r="C24" i="12"/>
  <c r="B24" i="12"/>
  <c r="H23" i="12"/>
  <c r="H25" i="12" s="1"/>
  <c r="G23" i="12"/>
  <c r="G25" i="12" s="1"/>
  <c r="D23" i="12"/>
  <c r="D25" i="12" s="1"/>
  <c r="F17" i="12"/>
  <c r="C17" i="12"/>
  <c r="F16" i="12"/>
  <c r="B18" i="12" s="1"/>
  <c r="C16" i="12"/>
  <c r="B16" i="12"/>
  <c r="H15" i="12"/>
  <c r="G15" i="12"/>
  <c r="E15" i="12"/>
  <c r="H14" i="12"/>
  <c r="G14" i="12"/>
  <c r="E14" i="12"/>
  <c r="E13" i="12"/>
  <c r="H12" i="12"/>
  <c r="G12" i="12"/>
  <c r="E12" i="12"/>
  <c r="H11" i="12"/>
  <c r="G11" i="12"/>
  <c r="D17" i="12"/>
  <c r="H29" i="11"/>
  <c r="G29" i="11"/>
  <c r="E29" i="11"/>
  <c r="H28" i="11"/>
  <c r="G28" i="11"/>
  <c r="E28" i="11"/>
  <c r="H27" i="11"/>
  <c r="G27" i="11"/>
  <c r="E27" i="11"/>
  <c r="H26" i="11"/>
  <c r="G26" i="11"/>
  <c r="E26" i="11"/>
  <c r="H25" i="11"/>
  <c r="G25" i="11"/>
  <c r="E25" i="11"/>
  <c r="H24" i="11"/>
  <c r="G24" i="11"/>
  <c r="D24" i="11"/>
  <c r="E24" i="11" s="1"/>
  <c r="H15" i="11"/>
  <c r="G15" i="11"/>
  <c r="E15" i="11"/>
  <c r="H14" i="11"/>
  <c r="G14" i="11"/>
  <c r="E14" i="11"/>
  <c r="H12" i="11"/>
  <c r="G12" i="11"/>
  <c r="F53" i="11"/>
  <c r="C53" i="11"/>
  <c r="F52" i="11"/>
  <c r="B54" i="11" s="1"/>
  <c r="C52" i="11"/>
  <c r="B52" i="11"/>
  <c r="H51" i="11"/>
  <c r="H53" i="11" s="1"/>
  <c r="G51" i="11"/>
  <c r="G53" i="11" s="1"/>
  <c r="D51" i="11"/>
  <c r="D53" i="11" s="1"/>
  <c r="F45" i="11"/>
  <c r="C45" i="11"/>
  <c r="F44" i="11"/>
  <c r="B46" i="11" s="1"/>
  <c r="C44" i="11"/>
  <c r="B44" i="11"/>
  <c r="H43" i="11"/>
  <c r="G43" i="11"/>
  <c r="E43" i="11"/>
  <c r="H42" i="11"/>
  <c r="G42" i="11"/>
  <c r="E42" i="11"/>
  <c r="E41" i="11"/>
  <c r="H40" i="11"/>
  <c r="G40" i="11"/>
  <c r="E40" i="11"/>
  <c r="H39" i="11"/>
  <c r="G39" i="11"/>
  <c r="D39" i="11"/>
  <c r="E39" i="11" s="1"/>
  <c r="F31" i="11"/>
  <c r="C31" i="11"/>
  <c r="F30" i="11"/>
  <c r="B32" i="11" s="1"/>
  <c r="C30" i="11"/>
  <c r="B30" i="11"/>
  <c r="D31" i="11"/>
  <c r="F18" i="11"/>
  <c r="C18" i="11"/>
  <c r="F17" i="11"/>
  <c r="B19" i="11" s="1"/>
  <c r="C17" i="11"/>
  <c r="B17" i="11"/>
  <c r="H16" i="11"/>
  <c r="G16" i="11"/>
  <c r="E16" i="11"/>
  <c r="H13" i="11"/>
  <c r="G13" i="11"/>
  <c r="E13" i="11"/>
  <c r="E12" i="11"/>
  <c r="H11" i="11"/>
  <c r="G11" i="11"/>
  <c r="D11" i="11"/>
  <c r="E11" i="11" s="1"/>
  <c r="E58" i="10"/>
  <c r="E57" i="10"/>
  <c r="E31" i="10"/>
  <c r="F69" i="10"/>
  <c r="C69" i="10"/>
  <c r="F68" i="10"/>
  <c r="B70" i="10" s="1"/>
  <c r="C68" i="10"/>
  <c r="B68" i="10"/>
  <c r="H67" i="10"/>
  <c r="H69" i="10" s="1"/>
  <c r="G67" i="10"/>
  <c r="G69" i="10" s="1"/>
  <c r="D67" i="10"/>
  <c r="D69" i="10" s="1"/>
  <c r="F61" i="10"/>
  <c r="C61" i="10"/>
  <c r="F60" i="10"/>
  <c r="B62" i="10" s="1"/>
  <c r="C60" i="10"/>
  <c r="B60" i="10"/>
  <c r="H59" i="10"/>
  <c r="G59" i="10"/>
  <c r="E59" i="10"/>
  <c r="H58" i="10"/>
  <c r="G58" i="10"/>
  <c r="H56" i="10"/>
  <c r="G56" i="10"/>
  <c r="E56" i="10"/>
  <c r="H55" i="10"/>
  <c r="G55" i="10"/>
  <c r="D55" i="10"/>
  <c r="E55" i="10" s="1"/>
  <c r="F47" i="10"/>
  <c r="C47" i="10"/>
  <c r="F46" i="10"/>
  <c r="B48" i="10" s="1"/>
  <c r="C46" i="10"/>
  <c r="B46" i="10"/>
  <c r="H45" i="10"/>
  <c r="G45" i="10"/>
  <c r="E45" i="10"/>
  <c r="H44" i="10"/>
  <c r="G44" i="10"/>
  <c r="E44" i="10"/>
  <c r="H43" i="10"/>
  <c r="G43" i="10"/>
  <c r="E43" i="10"/>
  <c r="H42" i="10"/>
  <c r="G42" i="10"/>
  <c r="D42" i="10"/>
  <c r="E42" i="10" s="1"/>
  <c r="F36" i="10"/>
  <c r="C36" i="10"/>
  <c r="F35" i="10"/>
  <c r="B37" i="10" s="1"/>
  <c r="C35" i="10"/>
  <c r="B35" i="10"/>
  <c r="H34" i="10"/>
  <c r="G34" i="10"/>
  <c r="E34" i="10"/>
  <c r="H33" i="10"/>
  <c r="G33" i="10"/>
  <c r="E33" i="10"/>
  <c r="H32" i="10"/>
  <c r="G32" i="10"/>
  <c r="E32" i="10"/>
  <c r="H30" i="10"/>
  <c r="G30" i="10"/>
  <c r="D30" i="10"/>
  <c r="D36" i="10" s="1"/>
  <c r="F22" i="10"/>
  <c r="C22" i="10"/>
  <c r="F21" i="10"/>
  <c r="C21" i="10"/>
  <c r="B21" i="10"/>
  <c r="H20" i="10"/>
  <c r="G20" i="10"/>
  <c r="D20" i="10"/>
  <c r="E20" i="10" s="1"/>
  <c r="F14" i="10"/>
  <c r="C14" i="10"/>
  <c r="F13" i="10"/>
  <c r="B15" i="10" s="1"/>
  <c r="C13" i="10"/>
  <c r="B13" i="10"/>
  <c r="H12" i="10"/>
  <c r="G12" i="10"/>
  <c r="D12" i="10"/>
  <c r="E12" i="10" s="1"/>
  <c r="H65" i="9"/>
  <c r="G65" i="9"/>
  <c r="H40" i="9"/>
  <c r="G40" i="9"/>
  <c r="E40" i="9"/>
  <c r="F76" i="9"/>
  <c r="C76" i="9"/>
  <c r="F75" i="9"/>
  <c r="B77" i="9" s="1"/>
  <c r="C75" i="9"/>
  <c r="B75" i="9"/>
  <c r="H74" i="9"/>
  <c r="H76" i="9" s="1"/>
  <c r="G74" i="9"/>
  <c r="G76" i="9" s="1"/>
  <c r="D74" i="9"/>
  <c r="D76" i="9" s="1"/>
  <c r="F68" i="9"/>
  <c r="C68" i="9"/>
  <c r="F67" i="9"/>
  <c r="C67" i="9"/>
  <c r="B67" i="9"/>
  <c r="H66" i="9"/>
  <c r="G66" i="9"/>
  <c r="E66" i="9"/>
  <c r="H64" i="9"/>
  <c r="G64" i="9"/>
  <c r="E64" i="9"/>
  <c r="H63" i="9"/>
  <c r="G63" i="9"/>
  <c r="G68" i="9" s="1"/>
  <c r="D63" i="9"/>
  <c r="E63" i="9" s="1"/>
  <c r="F55" i="9"/>
  <c r="C55" i="9"/>
  <c r="F54" i="9"/>
  <c r="B56" i="9" s="1"/>
  <c r="C54" i="9"/>
  <c r="B54" i="9"/>
  <c r="H53" i="9"/>
  <c r="G53" i="9"/>
  <c r="E53" i="9"/>
  <c r="H52" i="9"/>
  <c r="G52" i="9"/>
  <c r="E52" i="9"/>
  <c r="H51" i="9"/>
  <c r="G51" i="9"/>
  <c r="E51" i="9"/>
  <c r="H50" i="9"/>
  <c r="G50" i="9"/>
  <c r="D50" i="9"/>
  <c r="F44" i="9"/>
  <c r="C44" i="9"/>
  <c r="F43" i="9"/>
  <c r="C43" i="9"/>
  <c r="B43" i="9"/>
  <c r="H42" i="9"/>
  <c r="G42" i="9"/>
  <c r="E42" i="9"/>
  <c r="H41" i="9"/>
  <c r="G41" i="9"/>
  <c r="E41" i="9"/>
  <c r="H39" i="9"/>
  <c r="G39" i="9"/>
  <c r="D39" i="9"/>
  <c r="F31" i="9"/>
  <c r="C31" i="9"/>
  <c r="F30" i="9"/>
  <c r="B32" i="9" s="1"/>
  <c r="C30" i="9"/>
  <c r="B30" i="9"/>
  <c r="H29" i="9"/>
  <c r="G29" i="9"/>
  <c r="E29" i="9"/>
  <c r="H28" i="9"/>
  <c r="G28" i="9"/>
  <c r="E28" i="9"/>
  <c r="H27" i="9"/>
  <c r="G27" i="9"/>
  <c r="E27" i="9"/>
  <c r="H26" i="9"/>
  <c r="G26" i="9"/>
  <c r="E26" i="9"/>
  <c r="H25" i="9"/>
  <c r="G25" i="9"/>
  <c r="E25" i="9"/>
  <c r="H24" i="9"/>
  <c r="G24" i="9"/>
  <c r="D24" i="9"/>
  <c r="D31" i="9" s="1"/>
  <c r="F18" i="9"/>
  <c r="C18" i="9"/>
  <c r="F17" i="9"/>
  <c r="B19" i="9" s="1"/>
  <c r="C17" i="9"/>
  <c r="B17" i="9"/>
  <c r="H16" i="9"/>
  <c r="G16" i="9"/>
  <c r="E16" i="9"/>
  <c r="H15" i="9"/>
  <c r="G15" i="9"/>
  <c r="E15" i="9"/>
  <c r="H14" i="9"/>
  <c r="G14" i="9"/>
  <c r="E14" i="9"/>
  <c r="H13" i="9"/>
  <c r="G13" i="9"/>
  <c r="E13" i="9"/>
  <c r="H12" i="9"/>
  <c r="G12" i="9"/>
  <c r="D12" i="9"/>
  <c r="D18" i="9" s="1"/>
  <c r="D81" i="8"/>
  <c r="D80" i="8"/>
  <c r="D69" i="8"/>
  <c r="D68" i="8"/>
  <c r="D67" i="8"/>
  <c r="D58" i="8"/>
  <c r="D57" i="8"/>
  <c r="H31" i="8"/>
  <c r="G31" i="8"/>
  <c r="E31" i="8"/>
  <c r="H30" i="8"/>
  <c r="G30" i="8"/>
  <c r="E30" i="8"/>
  <c r="F21" i="8"/>
  <c r="C21" i="8"/>
  <c r="F20" i="8"/>
  <c r="B22" i="8" s="1"/>
  <c r="C20" i="8"/>
  <c r="B20" i="8"/>
  <c r="H19" i="8"/>
  <c r="H21" i="8" s="1"/>
  <c r="G19" i="8"/>
  <c r="G21" i="8" s="1"/>
  <c r="D19" i="8"/>
  <c r="D21" i="8" s="1"/>
  <c r="F13" i="8"/>
  <c r="C13" i="8"/>
  <c r="F12" i="8"/>
  <c r="B14" i="8" s="1"/>
  <c r="C12" i="8"/>
  <c r="B12" i="8"/>
  <c r="H11" i="8"/>
  <c r="H13" i="8" s="1"/>
  <c r="G11" i="8"/>
  <c r="G13" i="8" s="1"/>
  <c r="D11" i="8"/>
  <c r="D13" i="8" s="1"/>
  <c r="F91" i="8"/>
  <c r="C91" i="8"/>
  <c r="F90" i="8"/>
  <c r="B92" i="8" s="1"/>
  <c r="C90" i="8"/>
  <c r="B90" i="8"/>
  <c r="H89" i="8"/>
  <c r="H91" i="8" s="1"/>
  <c r="G89" i="8"/>
  <c r="G91" i="8" s="1"/>
  <c r="D89" i="8"/>
  <c r="D91" i="8" s="1"/>
  <c r="F83" i="8"/>
  <c r="C83" i="8"/>
  <c r="F82" i="8"/>
  <c r="B84" i="8" s="1"/>
  <c r="C82" i="8"/>
  <c r="B82" i="8"/>
  <c r="H81" i="8"/>
  <c r="G81" i="8"/>
  <c r="E81" i="8"/>
  <c r="H80" i="8"/>
  <c r="G80" i="8"/>
  <c r="E80" i="8"/>
  <c r="H79" i="8"/>
  <c r="G79" i="8"/>
  <c r="D79" i="8"/>
  <c r="D83" i="8" s="1"/>
  <c r="F71" i="8"/>
  <c r="C71" i="8"/>
  <c r="F70" i="8"/>
  <c r="B72" i="8" s="1"/>
  <c r="C70" i="8"/>
  <c r="B70" i="8"/>
  <c r="H69" i="8"/>
  <c r="G69" i="8"/>
  <c r="E69" i="8"/>
  <c r="H68" i="8"/>
  <c r="G68" i="8"/>
  <c r="E68" i="8"/>
  <c r="H67" i="8"/>
  <c r="G67" i="8"/>
  <c r="E67" i="8"/>
  <c r="H66" i="8"/>
  <c r="G66" i="8"/>
  <c r="D66" i="8"/>
  <c r="E66" i="8" s="1"/>
  <c r="F60" i="8"/>
  <c r="C60" i="8"/>
  <c r="F59" i="8"/>
  <c r="B61" i="8" s="1"/>
  <c r="C59" i="8"/>
  <c r="B59" i="8"/>
  <c r="H58" i="8"/>
  <c r="G58" i="8"/>
  <c r="E58" i="8"/>
  <c r="H57" i="8"/>
  <c r="G57" i="8"/>
  <c r="E57" i="8"/>
  <c r="H56" i="8"/>
  <c r="G56" i="8"/>
  <c r="D56" i="8"/>
  <c r="F48" i="8"/>
  <c r="C48" i="8"/>
  <c r="F47" i="8"/>
  <c r="B49" i="8" s="1"/>
  <c r="C47" i="8"/>
  <c r="B47" i="8"/>
  <c r="H46" i="8"/>
  <c r="G46" i="8"/>
  <c r="E46" i="8"/>
  <c r="H45" i="8"/>
  <c r="G45" i="8"/>
  <c r="E45" i="8"/>
  <c r="H44" i="8"/>
  <c r="G44" i="8"/>
  <c r="E44" i="8"/>
  <c r="H43" i="8"/>
  <c r="G43" i="8"/>
  <c r="E43" i="8"/>
  <c r="H42" i="8"/>
  <c r="G42" i="8"/>
  <c r="E42" i="8"/>
  <c r="H41" i="8"/>
  <c r="G41" i="8"/>
  <c r="D41" i="8"/>
  <c r="D48" i="8" s="1"/>
  <c r="F35" i="8"/>
  <c r="C35" i="8"/>
  <c r="F34" i="8"/>
  <c r="B36" i="8" s="1"/>
  <c r="C34" i="8"/>
  <c r="B34" i="8"/>
  <c r="H33" i="8"/>
  <c r="G33" i="8"/>
  <c r="E33" i="8"/>
  <c r="H32" i="8"/>
  <c r="G32" i="8"/>
  <c r="E32" i="8"/>
  <c r="H29" i="8"/>
  <c r="G29" i="8"/>
  <c r="D29" i="8"/>
  <c r="D35" i="8" s="1"/>
  <c r="H43" i="7"/>
  <c r="G43" i="7"/>
  <c r="E43" i="7"/>
  <c r="H42" i="7"/>
  <c r="G42" i="7"/>
  <c r="E42" i="7"/>
  <c r="H41" i="7"/>
  <c r="G41" i="7"/>
  <c r="E41" i="7"/>
  <c r="F89" i="7"/>
  <c r="C89" i="7"/>
  <c r="F88" i="7"/>
  <c r="B90" i="7" s="1"/>
  <c r="C88" i="7"/>
  <c r="B88" i="7"/>
  <c r="H87" i="7"/>
  <c r="H89" i="7" s="1"/>
  <c r="G87" i="7"/>
  <c r="G89" i="7" s="1"/>
  <c r="D87" i="7"/>
  <c r="D89" i="7" s="1"/>
  <c r="F81" i="7"/>
  <c r="C81" i="7"/>
  <c r="F80" i="7"/>
  <c r="B82" i="7" s="1"/>
  <c r="C80" i="7"/>
  <c r="B80" i="7"/>
  <c r="H79" i="7"/>
  <c r="G79" i="7"/>
  <c r="E79" i="7"/>
  <c r="H78" i="7"/>
  <c r="G78" i="7"/>
  <c r="E78" i="7"/>
  <c r="H77" i="7"/>
  <c r="G77" i="7"/>
  <c r="D77" i="7"/>
  <c r="D81" i="7" s="1"/>
  <c r="F69" i="7"/>
  <c r="C69" i="7"/>
  <c r="F68" i="7"/>
  <c r="B70" i="7" s="1"/>
  <c r="C68" i="7"/>
  <c r="B68" i="7"/>
  <c r="H67" i="7"/>
  <c r="G67" i="7"/>
  <c r="E67" i="7"/>
  <c r="H66" i="7"/>
  <c r="G66" i="7"/>
  <c r="E66" i="7"/>
  <c r="H65" i="7"/>
  <c r="G65" i="7"/>
  <c r="E65" i="7"/>
  <c r="H64" i="7"/>
  <c r="G64" i="7"/>
  <c r="D64" i="7"/>
  <c r="D69" i="7" s="1"/>
  <c r="F58" i="7"/>
  <c r="C58" i="7"/>
  <c r="F57" i="7"/>
  <c r="B59" i="7" s="1"/>
  <c r="C57" i="7"/>
  <c r="B57" i="7"/>
  <c r="H56" i="7"/>
  <c r="G56" i="7"/>
  <c r="E56" i="7"/>
  <c r="H55" i="7"/>
  <c r="G55" i="7"/>
  <c r="E55" i="7"/>
  <c r="H54" i="7"/>
  <c r="G54" i="7"/>
  <c r="D54" i="7"/>
  <c r="D58" i="7" s="1"/>
  <c r="F46" i="7"/>
  <c r="C46" i="7"/>
  <c r="F45" i="7"/>
  <c r="B47" i="7" s="1"/>
  <c r="C45" i="7"/>
  <c r="B45" i="7"/>
  <c r="H44" i="7"/>
  <c r="G44" i="7"/>
  <c r="E44" i="7"/>
  <c r="H40" i="7"/>
  <c r="G40" i="7"/>
  <c r="E40" i="7"/>
  <c r="H39" i="7"/>
  <c r="G39" i="7"/>
  <c r="D39" i="7"/>
  <c r="D46" i="7" s="1"/>
  <c r="F33" i="7"/>
  <c r="C33" i="7"/>
  <c r="F32" i="7"/>
  <c r="C32" i="7"/>
  <c r="B32" i="7"/>
  <c r="H31" i="7"/>
  <c r="G31" i="7"/>
  <c r="E31" i="7"/>
  <c r="H30" i="7"/>
  <c r="G30" i="7"/>
  <c r="E30" i="7"/>
  <c r="H29" i="7"/>
  <c r="G29" i="7"/>
  <c r="D29" i="7"/>
  <c r="D33" i="7" s="1"/>
  <c r="F21" i="7"/>
  <c r="C21" i="7"/>
  <c r="F20" i="7"/>
  <c r="B22" i="7" s="1"/>
  <c r="C20" i="7"/>
  <c r="B20" i="7"/>
  <c r="H19" i="7"/>
  <c r="G19" i="7"/>
  <c r="D19" i="7"/>
  <c r="D21" i="7" s="1"/>
  <c r="F13" i="7"/>
  <c r="C13" i="7"/>
  <c r="F12" i="7"/>
  <c r="B14" i="7" s="1"/>
  <c r="C12" i="7"/>
  <c r="B12" i="7"/>
  <c r="H11" i="7"/>
  <c r="G11" i="7"/>
  <c r="G13" i="7" s="1"/>
  <c r="D11" i="7"/>
  <c r="D13" i="7" s="1"/>
  <c r="H83" i="5"/>
  <c r="G83" i="5"/>
  <c r="E83" i="5"/>
  <c r="F41" i="5"/>
  <c r="C41" i="5"/>
  <c r="F40" i="5"/>
  <c r="B42" i="5" s="1"/>
  <c r="C40" i="5"/>
  <c r="B40" i="5"/>
  <c r="H39" i="5"/>
  <c r="G39" i="5"/>
  <c r="E39" i="5"/>
  <c r="H38" i="5"/>
  <c r="H40" i="5" s="1"/>
  <c r="G38" i="5"/>
  <c r="G41" i="5" s="1"/>
  <c r="D38" i="5"/>
  <c r="D41" i="5" s="1"/>
  <c r="F32" i="5"/>
  <c r="C32" i="5"/>
  <c r="F31" i="5"/>
  <c r="B33" i="5" s="1"/>
  <c r="C31" i="5"/>
  <c r="B31" i="5"/>
  <c r="H30" i="5"/>
  <c r="G30" i="5"/>
  <c r="E30" i="5"/>
  <c r="H29" i="5"/>
  <c r="G29" i="5"/>
  <c r="D29" i="5"/>
  <c r="E29" i="5" s="1"/>
  <c r="D104" i="5"/>
  <c r="D106" i="5" s="1"/>
  <c r="D94" i="5"/>
  <c r="D81" i="5"/>
  <c r="D71" i="5"/>
  <c r="D59" i="5"/>
  <c r="E59" i="5" s="1"/>
  <c r="D49" i="5"/>
  <c r="D19" i="5"/>
  <c r="D11" i="5"/>
  <c r="E11" i="5" s="1"/>
  <c r="E13" i="5" s="1"/>
  <c r="F106" i="5"/>
  <c r="C106" i="5"/>
  <c r="F105" i="5"/>
  <c r="B107" i="5" s="1"/>
  <c r="C105" i="5"/>
  <c r="G105" i="5" s="1"/>
  <c r="B105" i="5"/>
  <c r="H104" i="5"/>
  <c r="H106" i="5" s="1"/>
  <c r="G104" i="5"/>
  <c r="G106" i="5" s="1"/>
  <c r="F98" i="5"/>
  <c r="D98" i="5"/>
  <c r="C98" i="5"/>
  <c r="F97" i="5"/>
  <c r="B99" i="5" s="1"/>
  <c r="C97" i="5"/>
  <c r="B97" i="5"/>
  <c r="H96" i="5"/>
  <c r="G96" i="5"/>
  <c r="E96" i="5"/>
  <c r="H95" i="5"/>
  <c r="G95" i="5"/>
  <c r="E95" i="5"/>
  <c r="H94" i="5"/>
  <c r="G94" i="5"/>
  <c r="E94" i="5"/>
  <c r="F86" i="5"/>
  <c r="D86" i="5"/>
  <c r="C86" i="5"/>
  <c r="F85" i="5"/>
  <c r="B87" i="5" s="1"/>
  <c r="C85" i="5"/>
  <c r="B85" i="5"/>
  <c r="H84" i="5"/>
  <c r="G84" i="5"/>
  <c r="E84" i="5"/>
  <c r="H82" i="5"/>
  <c r="G82" i="5"/>
  <c r="E82" i="5"/>
  <c r="H81" i="5"/>
  <c r="G81" i="5"/>
  <c r="E81" i="5"/>
  <c r="F75" i="5"/>
  <c r="D75" i="5"/>
  <c r="C75" i="5"/>
  <c r="F74" i="5"/>
  <c r="B76" i="5" s="1"/>
  <c r="C74" i="5"/>
  <c r="B74" i="5"/>
  <c r="H73" i="5"/>
  <c r="G73" i="5"/>
  <c r="E73" i="5"/>
  <c r="H72" i="5"/>
  <c r="G72" i="5"/>
  <c r="E72" i="5"/>
  <c r="H71" i="5"/>
  <c r="G71" i="5"/>
  <c r="E71" i="5"/>
  <c r="F63" i="5"/>
  <c r="C63" i="5"/>
  <c r="F62" i="5"/>
  <c r="B64" i="5" s="1"/>
  <c r="C62" i="5"/>
  <c r="B62" i="5"/>
  <c r="H61" i="5"/>
  <c r="G61" i="5"/>
  <c r="E61" i="5"/>
  <c r="H60" i="5"/>
  <c r="G60" i="5"/>
  <c r="E60" i="5"/>
  <c r="H59" i="5"/>
  <c r="G59" i="5"/>
  <c r="F53" i="5"/>
  <c r="D53" i="5"/>
  <c r="C53" i="5"/>
  <c r="F52" i="5"/>
  <c r="B54" i="5" s="1"/>
  <c r="C52" i="5"/>
  <c r="G52" i="5" s="1"/>
  <c r="B52" i="5"/>
  <c r="H51" i="5"/>
  <c r="G51" i="5"/>
  <c r="E51" i="5"/>
  <c r="H50" i="5"/>
  <c r="H52" i="5" s="1"/>
  <c r="G50" i="5"/>
  <c r="E50" i="5"/>
  <c r="H49" i="5"/>
  <c r="G49" i="5"/>
  <c r="E49" i="5"/>
  <c r="B22" i="5"/>
  <c r="H21" i="5"/>
  <c r="G21" i="5"/>
  <c r="D21" i="5"/>
  <c r="C20" i="5"/>
  <c r="C21" i="5" s="1"/>
  <c r="E19" i="5"/>
  <c r="E21" i="5" s="1"/>
  <c r="B14" i="5"/>
  <c r="H13" i="5"/>
  <c r="G13" i="5"/>
  <c r="C13" i="5"/>
  <c r="C12" i="5"/>
  <c r="F103" i="3"/>
  <c r="D103" i="3"/>
  <c r="C103" i="3"/>
  <c r="H102" i="3"/>
  <c r="F102" i="3"/>
  <c r="B104" i="3" s="1"/>
  <c r="C102" i="3"/>
  <c r="B102" i="3"/>
  <c r="H101" i="3"/>
  <c r="H103" i="3" s="1"/>
  <c r="G101" i="3"/>
  <c r="G103" i="3" s="1"/>
  <c r="E101" i="3"/>
  <c r="E103" i="3" s="1"/>
  <c r="F95" i="3"/>
  <c r="D95" i="3"/>
  <c r="C95" i="3"/>
  <c r="F94" i="3"/>
  <c r="B96" i="3" s="1"/>
  <c r="C94" i="3"/>
  <c r="B94" i="3"/>
  <c r="H93" i="3"/>
  <c r="G93" i="3"/>
  <c r="E93" i="3"/>
  <c r="H92" i="3"/>
  <c r="G92" i="3"/>
  <c r="E92" i="3"/>
  <c r="H91" i="3"/>
  <c r="G91" i="3"/>
  <c r="G95" i="3" s="1"/>
  <c r="E91" i="3"/>
  <c r="F83" i="3"/>
  <c r="D83" i="3"/>
  <c r="C83" i="3"/>
  <c r="F82" i="3"/>
  <c r="B84" i="3" s="1"/>
  <c r="C82" i="3"/>
  <c r="B82" i="3"/>
  <c r="H81" i="3"/>
  <c r="G81" i="3"/>
  <c r="E81" i="3"/>
  <c r="H80" i="3"/>
  <c r="G80" i="3"/>
  <c r="E80" i="3"/>
  <c r="H79" i="3"/>
  <c r="G79" i="3"/>
  <c r="E79" i="3"/>
  <c r="F73" i="3"/>
  <c r="D73" i="3"/>
  <c r="C73" i="3"/>
  <c r="F72" i="3"/>
  <c r="B74" i="3" s="1"/>
  <c r="C72" i="3"/>
  <c r="B72" i="3"/>
  <c r="H71" i="3"/>
  <c r="G71" i="3"/>
  <c r="E71" i="3"/>
  <c r="H70" i="3"/>
  <c r="G70" i="3"/>
  <c r="E70" i="3"/>
  <c r="H69" i="3"/>
  <c r="G69" i="3"/>
  <c r="E69" i="3"/>
  <c r="H48" i="3"/>
  <c r="G48" i="3"/>
  <c r="E48" i="3"/>
  <c r="F61" i="3"/>
  <c r="D61" i="3"/>
  <c r="C61" i="3"/>
  <c r="F60" i="3"/>
  <c r="B62" i="3" s="1"/>
  <c r="C60" i="3"/>
  <c r="B60" i="3"/>
  <c r="H59" i="3"/>
  <c r="G59" i="3"/>
  <c r="E59" i="3"/>
  <c r="H58" i="3"/>
  <c r="G58" i="3"/>
  <c r="E58" i="3"/>
  <c r="H57" i="3"/>
  <c r="G57" i="3"/>
  <c r="E57" i="3"/>
  <c r="F51" i="3"/>
  <c r="D51" i="3"/>
  <c r="C51" i="3"/>
  <c r="F50" i="3"/>
  <c r="B52" i="3" s="1"/>
  <c r="C50" i="3"/>
  <c r="B50" i="3"/>
  <c r="H49" i="3"/>
  <c r="G49" i="3"/>
  <c r="E49" i="3"/>
  <c r="H47" i="3"/>
  <c r="H51" i="3" s="1"/>
  <c r="G47" i="3"/>
  <c r="E47" i="3"/>
  <c r="F39" i="3"/>
  <c r="B40" i="3" s="1"/>
  <c r="D39" i="3"/>
  <c r="C39" i="3"/>
  <c r="F38" i="3"/>
  <c r="G38" i="3" s="1"/>
  <c r="H37" i="3"/>
  <c r="H38" i="3" s="1"/>
  <c r="H39" i="3" s="1"/>
  <c r="G37" i="3"/>
  <c r="G39" i="3" s="1"/>
  <c r="E37" i="3"/>
  <c r="E39" i="3" s="1"/>
  <c r="F31" i="3"/>
  <c r="B32" i="3" s="1"/>
  <c r="D31" i="3"/>
  <c r="C31" i="3"/>
  <c r="F30" i="3"/>
  <c r="G30" i="3" s="1"/>
  <c r="H29" i="3"/>
  <c r="H30" i="3" s="1"/>
  <c r="H31" i="3" s="1"/>
  <c r="G29" i="3"/>
  <c r="G31" i="3" s="1"/>
  <c r="E29" i="3"/>
  <c r="E31" i="3" s="1"/>
  <c r="C20" i="3"/>
  <c r="C12" i="3"/>
  <c r="B22" i="3"/>
  <c r="H21" i="3"/>
  <c r="G21" i="3"/>
  <c r="E21" i="3"/>
  <c r="D21" i="3"/>
  <c r="C21" i="3"/>
  <c r="E19" i="3"/>
  <c r="B14" i="3"/>
  <c r="H13" i="3"/>
  <c r="G13" i="3"/>
  <c r="D13" i="3"/>
  <c r="C13" i="3"/>
  <c r="E11" i="3"/>
  <c r="E13" i="3" s="1"/>
  <c r="F121" i="2"/>
  <c r="D121" i="2"/>
  <c r="C121" i="2"/>
  <c r="F120" i="2"/>
  <c r="B122" i="2" s="1"/>
  <c r="C120" i="2"/>
  <c r="B120" i="2"/>
  <c r="H119" i="2"/>
  <c r="H121" i="2" s="1"/>
  <c r="G119" i="2"/>
  <c r="G121" i="2" s="1"/>
  <c r="E119" i="2"/>
  <c r="E121" i="2" s="1"/>
  <c r="F113" i="2"/>
  <c r="D113" i="2"/>
  <c r="C113" i="2"/>
  <c r="F112" i="2"/>
  <c r="B114" i="2" s="1"/>
  <c r="C112" i="2"/>
  <c r="B112" i="2"/>
  <c r="H111" i="2"/>
  <c r="G111" i="2"/>
  <c r="E111" i="2"/>
  <c r="H110" i="2"/>
  <c r="G110" i="2"/>
  <c r="E110" i="2"/>
  <c r="H109" i="2"/>
  <c r="G109" i="2"/>
  <c r="G113" i="2" s="1"/>
  <c r="E109" i="2"/>
  <c r="H86" i="2"/>
  <c r="H89" i="2" s="1"/>
  <c r="F101" i="2"/>
  <c r="D101" i="2"/>
  <c r="C101" i="2"/>
  <c r="F100" i="2"/>
  <c r="B102" i="2" s="1"/>
  <c r="C100" i="2"/>
  <c r="B100" i="2"/>
  <c r="H99" i="2"/>
  <c r="G99" i="2"/>
  <c r="E99" i="2"/>
  <c r="H98" i="2"/>
  <c r="G98" i="2"/>
  <c r="E98" i="2"/>
  <c r="H97" i="2"/>
  <c r="G97" i="2"/>
  <c r="E97" i="2"/>
  <c r="H96" i="2"/>
  <c r="G96" i="2"/>
  <c r="E96" i="2"/>
  <c r="F90" i="2"/>
  <c r="D90" i="2"/>
  <c r="C90" i="2"/>
  <c r="F89" i="2"/>
  <c r="B91" i="2" s="1"/>
  <c r="C89" i="2"/>
  <c r="B89" i="2"/>
  <c r="H88" i="2"/>
  <c r="G88" i="2"/>
  <c r="E88" i="2"/>
  <c r="H87" i="2"/>
  <c r="G87" i="2"/>
  <c r="E87" i="2"/>
  <c r="G86" i="2"/>
  <c r="E86" i="2"/>
  <c r="F78" i="2"/>
  <c r="D78" i="2"/>
  <c r="C78" i="2"/>
  <c r="F77" i="2"/>
  <c r="B79" i="2" s="1"/>
  <c r="C77" i="2"/>
  <c r="B77" i="2"/>
  <c r="H76" i="2"/>
  <c r="G76" i="2"/>
  <c r="E76" i="2"/>
  <c r="H75" i="2"/>
  <c r="G75" i="2"/>
  <c r="E75" i="2"/>
  <c r="H74" i="2"/>
  <c r="G74" i="2"/>
  <c r="G78" i="2" s="1"/>
  <c r="E74" i="2"/>
  <c r="E78" i="2" s="1"/>
  <c r="F68" i="2"/>
  <c r="D68" i="2"/>
  <c r="C68" i="2"/>
  <c r="F67" i="2"/>
  <c r="B69" i="2" s="1"/>
  <c r="C67" i="2"/>
  <c r="B67" i="2"/>
  <c r="H66" i="2"/>
  <c r="H67" i="2" s="1"/>
  <c r="G66" i="2"/>
  <c r="E66" i="2"/>
  <c r="H65" i="2"/>
  <c r="G65" i="2"/>
  <c r="E65" i="2"/>
  <c r="E68" i="2" s="1"/>
  <c r="E55" i="2"/>
  <c r="E57" i="2" s="1"/>
  <c r="E47" i="2"/>
  <c r="B58" i="2"/>
  <c r="F57" i="2"/>
  <c r="D57" i="2"/>
  <c r="C57" i="2"/>
  <c r="H56" i="2"/>
  <c r="H57" i="2" s="1"/>
  <c r="F56" i="2"/>
  <c r="G56" i="2" s="1"/>
  <c r="H55" i="2"/>
  <c r="G55" i="2"/>
  <c r="G57" i="2" s="1"/>
  <c r="B50" i="2"/>
  <c r="F49" i="2"/>
  <c r="E49" i="2"/>
  <c r="D49" i="2"/>
  <c r="C49" i="2"/>
  <c r="F48" i="2"/>
  <c r="G48" i="2" s="1"/>
  <c r="H47" i="2"/>
  <c r="H48" i="2" s="1"/>
  <c r="H49" i="2" s="1"/>
  <c r="G47" i="2"/>
  <c r="G49" i="2" s="1"/>
  <c r="H39" i="2"/>
  <c r="G39" i="2"/>
  <c r="D39" i="2"/>
  <c r="C39" i="2"/>
  <c r="E37" i="2"/>
  <c r="E39" i="2" s="1"/>
  <c r="E29" i="2"/>
  <c r="B40" i="2"/>
  <c r="B32" i="2"/>
  <c r="H31" i="2"/>
  <c r="G31" i="2"/>
  <c r="E31" i="2"/>
  <c r="D31" i="2"/>
  <c r="C31" i="2"/>
  <c r="H21" i="2"/>
  <c r="G21" i="2"/>
  <c r="D21" i="2"/>
  <c r="C20" i="2"/>
  <c r="C21" i="2" s="1"/>
  <c r="E19" i="2"/>
  <c r="E21" i="2" s="1"/>
  <c r="E11" i="2"/>
  <c r="C12" i="2"/>
  <c r="B22" i="2"/>
  <c r="B14" i="2"/>
  <c r="H13" i="2"/>
  <c r="G13" i="2"/>
  <c r="E13" i="2"/>
  <c r="D13" i="2"/>
  <c r="C13" i="2"/>
  <c r="F120" i="1"/>
  <c r="D120" i="1"/>
  <c r="C120" i="1"/>
  <c r="F119" i="1"/>
  <c r="B121" i="1" s="1"/>
  <c r="C119" i="1"/>
  <c r="B119" i="1"/>
  <c r="H118" i="1"/>
  <c r="H119" i="1" s="1"/>
  <c r="G118" i="1"/>
  <c r="G120" i="1" s="1"/>
  <c r="E118" i="1"/>
  <c r="E119" i="1" s="1"/>
  <c r="F112" i="1"/>
  <c r="D112" i="1"/>
  <c r="C112" i="1"/>
  <c r="F111" i="1"/>
  <c r="B113" i="1" s="1"/>
  <c r="C111" i="1"/>
  <c r="B111" i="1"/>
  <c r="H110" i="1"/>
  <c r="G110" i="1"/>
  <c r="E110" i="1"/>
  <c r="H109" i="1"/>
  <c r="G109" i="1"/>
  <c r="E109" i="1"/>
  <c r="H108" i="1"/>
  <c r="G108" i="1"/>
  <c r="E108" i="1"/>
  <c r="H97" i="1"/>
  <c r="G97" i="1"/>
  <c r="E97" i="1"/>
  <c r="F100" i="1"/>
  <c r="D100" i="1"/>
  <c r="C100" i="1"/>
  <c r="F99" i="1"/>
  <c r="B101" i="1" s="1"/>
  <c r="C99" i="1"/>
  <c r="B99" i="1"/>
  <c r="H98" i="1"/>
  <c r="G98" i="1"/>
  <c r="E98" i="1"/>
  <c r="H96" i="1"/>
  <c r="G96" i="1"/>
  <c r="E96" i="1"/>
  <c r="H95" i="1"/>
  <c r="G95" i="1"/>
  <c r="E95" i="1"/>
  <c r="H86" i="1"/>
  <c r="G86" i="1"/>
  <c r="E86" i="1"/>
  <c r="F89" i="1"/>
  <c r="D89" i="1"/>
  <c r="C89" i="1"/>
  <c r="F88" i="1"/>
  <c r="B90" i="1" s="1"/>
  <c r="C88" i="1"/>
  <c r="B88" i="1"/>
  <c r="H87" i="1"/>
  <c r="G87" i="1"/>
  <c r="E87" i="1"/>
  <c r="H85" i="1"/>
  <c r="G85" i="1"/>
  <c r="E85" i="1"/>
  <c r="E75" i="1"/>
  <c r="E74" i="1"/>
  <c r="F77" i="1"/>
  <c r="D77" i="1"/>
  <c r="C77" i="1"/>
  <c r="F76" i="1"/>
  <c r="B78" i="1" s="1"/>
  <c r="C76" i="1"/>
  <c r="B76" i="1"/>
  <c r="H75" i="1"/>
  <c r="G75" i="1"/>
  <c r="H74" i="1"/>
  <c r="G74" i="1"/>
  <c r="H66" i="1"/>
  <c r="G66" i="1"/>
  <c r="E66" i="1"/>
  <c r="F67" i="1"/>
  <c r="B69" i="1" s="1"/>
  <c r="F68" i="1"/>
  <c r="E57" i="1"/>
  <c r="D57" i="1"/>
  <c r="E49" i="1"/>
  <c r="D49" i="1"/>
  <c r="E39" i="1"/>
  <c r="D39" i="1"/>
  <c r="E31" i="1"/>
  <c r="D31" i="1"/>
  <c r="E21" i="1"/>
  <c r="D21" i="1"/>
  <c r="E65" i="1"/>
  <c r="H65" i="1"/>
  <c r="H67" i="1" s="1"/>
  <c r="G65" i="1"/>
  <c r="G68" i="1" s="1"/>
  <c r="F57" i="1"/>
  <c r="B58" i="1" s="1"/>
  <c r="F56" i="1"/>
  <c r="G56" i="1" s="1"/>
  <c r="H55" i="1"/>
  <c r="H56" i="1" s="1"/>
  <c r="H57" i="1" s="1"/>
  <c r="G55" i="1"/>
  <c r="G57" i="1" s="1"/>
  <c r="H47" i="1"/>
  <c r="H48" i="1" s="1"/>
  <c r="H49" i="1" s="1"/>
  <c r="G47" i="1"/>
  <c r="G49" i="1" s="1"/>
  <c r="F49" i="1"/>
  <c r="B50" i="1" s="1"/>
  <c r="F48" i="1"/>
  <c r="G48" i="1" s="1"/>
  <c r="B40" i="1"/>
  <c r="B32" i="1"/>
  <c r="B22" i="1"/>
  <c r="B14" i="1"/>
  <c r="D68" i="1"/>
  <c r="B67" i="1"/>
  <c r="C68" i="1"/>
  <c r="C67" i="1"/>
  <c r="C57" i="1"/>
  <c r="E13" i="1"/>
  <c r="D13" i="1"/>
  <c r="C13" i="1"/>
  <c r="C21" i="1"/>
  <c r="C31" i="1"/>
  <c r="C39" i="1"/>
  <c r="C49" i="1"/>
  <c r="H39" i="1"/>
  <c r="G39" i="1"/>
  <c r="H31" i="1"/>
  <c r="G31" i="1"/>
  <c r="G13" i="1"/>
  <c r="H13" i="1"/>
  <c r="H12" i="8" l="1"/>
  <c r="H20" i="8"/>
  <c r="H32" i="5"/>
  <c r="H78" i="2"/>
  <c r="H120" i="2"/>
  <c r="H90" i="2"/>
  <c r="H113" i="2"/>
  <c r="H95" i="3"/>
  <c r="H72" i="3"/>
  <c r="H24" i="12"/>
  <c r="H16" i="12"/>
  <c r="G17" i="12"/>
  <c r="E23" i="12"/>
  <c r="E25" i="12" s="1"/>
  <c r="E11" i="12"/>
  <c r="H17" i="12"/>
  <c r="G16" i="12"/>
  <c r="G24" i="12"/>
  <c r="G45" i="11"/>
  <c r="G30" i="11"/>
  <c r="H45" i="11"/>
  <c r="H18" i="11"/>
  <c r="E17" i="11"/>
  <c r="G31" i="11"/>
  <c r="H30" i="11"/>
  <c r="H52" i="11"/>
  <c r="G18" i="11"/>
  <c r="D18" i="11"/>
  <c r="H31" i="11"/>
  <c r="H17" i="11"/>
  <c r="H44" i="11"/>
  <c r="E31" i="11"/>
  <c r="E51" i="11"/>
  <c r="E53" i="11" s="1"/>
  <c r="E45" i="11"/>
  <c r="E44" i="11"/>
  <c r="E18" i="11"/>
  <c r="D45" i="11"/>
  <c r="G44" i="11"/>
  <c r="G17" i="11"/>
  <c r="G52" i="11"/>
  <c r="E61" i="10"/>
  <c r="H60" i="10"/>
  <c r="H68" i="10"/>
  <c r="G21" i="10"/>
  <c r="G36" i="10"/>
  <c r="H35" i="10"/>
  <c r="G35" i="10"/>
  <c r="E14" i="10"/>
  <c r="G22" i="10"/>
  <c r="H36" i="10"/>
  <c r="D61" i="10"/>
  <c r="G14" i="10"/>
  <c r="H14" i="10"/>
  <c r="D14" i="10"/>
  <c r="H21" i="10"/>
  <c r="H46" i="10"/>
  <c r="H22" i="10"/>
  <c r="G47" i="10"/>
  <c r="H13" i="10"/>
  <c r="H47" i="10"/>
  <c r="G61" i="10"/>
  <c r="E30" i="10"/>
  <c r="E36" i="10" s="1"/>
  <c r="E60" i="10"/>
  <c r="D22" i="10"/>
  <c r="E67" i="10"/>
  <c r="E69" i="10" s="1"/>
  <c r="E46" i="10"/>
  <c r="E47" i="10"/>
  <c r="E21" i="10"/>
  <c r="E22" i="10"/>
  <c r="G13" i="10"/>
  <c r="B23" i="10"/>
  <c r="G46" i="10"/>
  <c r="G60" i="10"/>
  <c r="D47" i="10"/>
  <c r="H61" i="10"/>
  <c r="G68" i="10"/>
  <c r="H44" i="9"/>
  <c r="D55" i="9"/>
  <c r="G67" i="9"/>
  <c r="G43" i="9"/>
  <c r="G55" i="9"/>
  <c r="H54" i="9"/>
  <c r="G18" i="9"/>
  <c r="H18" i="9"/>
  <c r="G31" i="9"/>
  <c r="H31" i="9"/>
  <c r="B45" i="9"/>
  <c r="H67" i="9"/>
  <c r="H75" i="9"/>
  <c r="H17" i="9"/>
  <c r="H30" i="9"/>
  <c r="D44" i="9"/>
  <c r="B69" i="9"/>
  <c r="G44" i="9"/>
  <c r="E50" i="9"/>
  <c r="E54" i="9" s="1"/>
  <c r="E74" i="9"/>
  <c r="E76" i="9" s="1"/>
  <c r="E68" i="9"/>
  <c r="E67" i="9"/>
  <c r="H55" i="9"/>
  <c r="E12" i="9"/>
  <c r="E18" i="9" s="1"/>
  <c r="E24" i="9"/>
  <c r="E39" i="9"/>
  <c r="H43" i="9"/>
  <c r="G54" i="9"/>
  <c r="D68" i="9"/>
  <c r="H68" i="9"/>
  <c r="G17" i="9"/>
  <c r="G30" i="9"/>
  <c r="G75" i="9"/>
  <c r="D60" i="8"/>
  <c r="E11" i="8"/>
  <c r="E13" i="8" s="1"/>
  <c r="E19" i="8"/>
  <c r="E21" i="8" s="1"/>
  <c r="G12" i="8"/>
  <c r="G20" i="8"/>
  <c r="G35" i="8"/>
  <c r="G33" i="7"/>
  <c r="H32" i="7"/>
  <c r="H34" i="8"/>
  <c r="G34" i="8"/>
  <c r="G47" i="8"/>
  <c r="E56" i="8"/>
  <c r="E59" i="8" s="1"/>
  <c r="H60" i="8"/>
  <c r="G71" i="8"/>
  <c r="H70" i="8"/>
  <c r="H47" i="8"/>
  <c r="G60" i="8"/>
  <c r="H71" i="8"/>
  <c r="H90" i="8"/>
  <c r="E29" i="8"/>
  <c r="E35" i="8" s="1"/>
  <c r="H59" i="8"/>
  <c r="H82" i="8"/>
  <c r="E41" i="8"/>
  <c r="E48" i="8" s="1"/>
  <c r="G48" i="8"/>
  <c r="G83" i="8"/>
  <c r="E89" i="8"/>
  <c r="E91" i="8" s="1"/>
  <c r="E71" i="8"/>
  <c r="E70" i="8"/>
  <c r="H35" i="8"/>
  <c r="H48" i="8"/>
  <c r="G59" i="8"/>
  <c r="E60" i="8"/>
  <c r="E79" i="8"/>
  <c r="H83" i="8"/>
  <c r="D71" i="8"/>
  <c r="G82" i="8"/>
  <c r="G70" i="8"/>
  <c r="G90" i="8"/>
  <c r="H20" i="7"/>
  <c r="H57" i="7"/>
  <c r="H21" i="7"/>
  <c r="G32" i="7"/>
  <c r="G21" i="7"/>
  <c r="H69" i="7"/>
  <c r="H33" i="7"/>
  <c r="H88" i="7"/>
  <c r="H12" i="7"/>
  <c r="B34" i="7"/>
  <c r="G46" i="7"/>
  <c r="E54" i="7"/>
  <c r="E57" i="7" s="1"/>
  <c r="G58" i="7"/>
  <c r="H58" i="7"/>
  <c r="E64" i="7"/>
  <c r="E69" i="7" s="1"/>
  <c r="H80" i="7"/>
  <c r="E19" i="7"/>
  <c r="E21" i="7" s="1"/>
  <c r="H45" i="7"/>
  <c r="E29" i="7"/>
  <c r="E33" i="7" s="1"/>
  <c r="G69" i="7"/>
  <c r="H68" i="7"/>
  <c r="G68" i="7"/>
  <c r="G81" i="7"/>
  <c r="E87" i="7"/>
  <c r="E89" i="7" s="1"/>
  <c r="E11" i="7"/>
  <c r="E13" i="7" s="1"/>
  <c r="H13" i="7"/>
  <c r="G20" i="7"/>
  <c r="E39" i="7"/>
  <c r="H46" i="7"/>
  <c r="G57" i="7"/>
  <c r="E68" i="7"/>
  <c r="E77" i="7"/>
  <c r="H81" i="7"/>
  <c r="G12" i="7"/>
  <c r="G45" i="7"/>
  <c r="G80" i="7"/>
  <c r="G88" i="7"/>
  <c r="G53" i="5"/>
  <c r="E38" i="5"/>
  <c r="E41" i="5" s="1"/>
  <c r="H41" i="5"/>
  <c r="G40" i="5"/>
  <c r="G32" i="5"/>
  <c r="H85" i="5"/>
  <c r="G98" i="5"/>
  <c r="E32" i="5"/>
  <c r="E62" i="5"/>
  <c r="G63" i="5"/>
  <c r="D63" i="5"/>
  <c r="H75" i="5"/>
  <c r="G74" i="5"/>
  <c r="H31" i="5"/>
  <c r="G75" i="5"/>
  <c r="D32" i="5"/>
  <c r="G31" i="5"/>
  <c r="D13" i="5"/>
  <c r="H53" i="5"/>
  <c r="H62" i="5"/>
  <c r="E75" i="5"/>
  <c r="E104" i="5"/>
  <c r="E106" i="5" s="1"/>
  <c r="E85" i="5"/>
  <c r="H86" i="5"/>
  <c r="E53" i="5"/>
  <c r="H63" i="5"/>
  <c r="G86" i="5"/>
  <c r="H98" i="5"/>
  <c r="G97" i="5"/>
  <c r="H105" i="5"/>
  <c r="E98" i="5"/>
  <c r="H74" i="5"/>
  <c r="H97" i="5"/>
  <c r="E63" i="5"/>
  <c r="E86" i="5"/>
  <c r="E105" i="5"/>
  <c r="G62" i="5"/>
  <c r="E74" i="5"/>
  <c r="G85" i="5"/>
  <c r="E97" i="5"/>
  <c r="E95" i="3"/>
  <c r="E94" i="3"/>
  <c r="E102" i="3"/>
  <c r="H94" i="3"/>
  <c r="G94" i="3"/>
  <c r="G102" i="3"/>
  <c r="H82" i="3"/>
  <c r="H83" i="3"/>
  <c r="G73" i="3"/>
  <c r="H60" i="3"/>
  <c r="E83" i="3"/>
  <c r="G83" i="3"/>
  <c r="E72" i="3"/>
  <c r="E73" i="3"/>
  <c r="H73" i="3"/>
  <c r="E82" i="3"/>
  <c r="G72" i="3"/>
  <c r="G82" i="3"/>
  <c r="E61" i="3"/>
  <c r="G61" i="3"/>
  <c r="G51" i="3"/>
  <c r="H50" i="3"/>
  <c r="E51" i="3"/>
  <c r="G50" i="3"/>
  <c r="E60" i="3"/>
  <c r="H61" i="3"/>
  <c r="G60" i="3"/>
  <c r="E113" i="2"/>
  <c r="H112" i="2"/>
  <c r="E112" i="2"/>
  <c r="E120" i="2"/>
  <c r="G112" i="2"/>
  <c r="G120" i="2"/>
  <c r="H100" i="2"/>
  <c r="H101" i="2"/>
  <c r="E101" i="2"/>
  <c r="G101" i="2"/>
  <c r="E100" i="2"/>
  <c r="E90" i="2"/>
  <c r="G90" i="2"/>
  <c r="E89" i="2"/>
  <c r="G89" i="2"/>
  <c r="G100" i="2"/>
  <c r="H68" i="2"/>
  <c r="G68" i="2"/>
  <c r="E77" i="2"/>
  <c r="H77" i="2"/>
  <c r="G77" i="2"/>
  <c r="G67" i="2"/>
  <c r="H100" i="1"/>
  <c r="E111" i="1"/>
  <c r="G111" i="1"/>
  <c r="H120" i="1"/>
  <c r="G119" i="1"/>
  <c r="E120" i="1"/>
  <c r="G88" i="1"/>
  <c r="H112" i="1"/>
  <c r="G112" i="1"/>
  <c r="G76" i="1"/>
  <c r="E112" i="1"/>
  <c r="H111" i="1"/>
  <c r="G67" i="1"/>
  <c r="E100" i="1"/>
  <c r="G100" i="1"/>
  <c r="E99" i="1"/>
  <c r="H99" i="1"/>
  <c r="G99" i="1"/>
  <c r="E68" i="1"/>
  <c r="H88" i="1"/>
  <c r="H68" i="1"/>
  <c r="E89" i="1"/>
  <c r="H89" i="1"/>
  <c r="H77" i="1"/>
  <c r="G89" i="1"/>
  <c r="E88" i="1"/>
  <c r="E77" i="1"/>
  <c r="G77" i="1"/>
  <c r="H76" i="1"/>
  <c r="E76" i="1"/>
  <c r="E67" i="1"/>
  <c r="E24" i="12" l="1"/>
  <c r="E17" i="12"/>
  <c r="E16" i="12"/>
  <c r="E52" i="11"/>
  <c r="E30" i="11"/>
  <c r="E68" i="10"/>
  <c r="E35" i="10"/>
  <c r="E75" i="9"/>
  <c r="E55" i="9"/>
  <c r="E31" i="9"/>
  <c r="E30" i="9"/>
  <c r="E43" i="9"/>
  <c r="E44" i="9"/>
  <c r="E47" i="8"/>
  <c r="E90" i="8"/>
  <c r="E83" i="8"/>
  <c r="E82" i="8"/>
  <c r="E88" i="7"/>
  <c r="E58" i="7"/>
  <c r="E46" i="7"/>
  <c r="E45" i="7"/>
  <c r="E81" i="7"/>
  <c r="E80" i="7"/>
</calcChain>
</file>

<file path=xl/sharedStrings.xml><?xml version="1.0" encoding="utf-8"?>
<sst xmlns="http://schemas.openxmlformats.org/spreadsheetml/2006/main" count="1386" uniqueCount="32">
  <si>
    <t>Page</t>
  </si>
  <si>
    <t>Resuts/Page</t>
  </si>
  <si>
    <t>Threshold</t>
  </si>
  <si>
    <t>Starting Weight of IR Technique</t>
  </si>
  <si>
    <t>IRWeight</t>
  </si>
  <si>
    <t>DAWeight</t>
  </si>
  <si>
    <t>Precision</t>
  </si>
  <si>
    <t>Recall</t>
  </si>
  <si>
    <t>0.8</t>
  </si>
  <si>
    <t>Entry</t>
  </si>
  <si>
    <t>Total</t>
  </si>
  <si>
    <t>Attribute</t>
  </si>
  <si>
    <t>Average</t>
  </si>
  <si>
    <t>Program Name</t>
  </si>
  <si>
    <t>Number of Classes</t>
  </si>
  <si>
    <t>Mapping Coverage</t>
  </si>
  <si>
    <t>no limit</t>
  </si>
  <si>
    <t>0.6</t>
  </si>
  <si>
    <t>0.4</t>
  </si>
  <si>
    <t>0.2</t>
  </si>
  <si>
    <t>Mapped</t>
  </si>
  <si>
    <t>0.1</t>
  </si>
  <si>
    <t>no threshold</t>
  </si>
  <si>
    <t>Recomm..tions</t>
  </si>
  <si>
    <t>JabRef</t>
  </si>
  <si>
    <t>DA</t>
  </si>
  <si>
    <t>IR</t>
  </si>
  <si>
    <t># of Classes</t>
  </si>
  <si>
    <t>%</t>
  </si>
  <si>
    <t>0.0</t>
  </si>
  <si>
    <t># of Pages</t>
  </si>
  <si>
    <t>Max Results/Page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</si>
</sst>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;#;\-"/>
    <numFmt numFmtId="165" formatCode="#.0;#.0;\-"/>
    <numFmt numFmtId="166" formatCode="#.00;#.00;\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164" fontId="1" fillId="11" borderId="0"/>
    <xf numFmtId="0" fontId="7" fillId="12" borderId="0" applyNumberFormat="0" applyBorder="0" applyAlignment="0" applyProtection="0"/>
    <xf numFmtId="0" fontId="8" fillId="13" borderId="0" applyNumberFormat="0" applyBorder="0" applyAlignment="0" applyProtection="0"/>
  </cellStyleXfs>
  <cellXfs count="53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1" fillId="0" borderId="0" xfId="1" applyNumberFormat="1" applyFont="1" applyFill="1" applyBorder="1" applyAlignment="1">
      <alignment horizontal="center"/>
    </xf>
    <xf numFmtId="164" fontId="1" fillId="7" borderId="2" xfId="7" applyNumberFormat="1" applyBorder="1" applyAlignment="1">
      <alignment horizontal="center"/>
    </xf>
    <xf numFmtId="164" fontId="1" fillId="10" borderId="2" xfId="10" applyNumberFormat="1" applyBorder="1" applyAlignment="1">
      <alignment horizontal="center"/>
    </xf>
    <xf numFmtId="1" fontId="1" fillId="10" borderId="2" xfId="10" applyNumberFormat="1" applyBorder="1" applyAlignment="1">
      <alignment horizontal="center"/>
    </xf>
    <xf numFmtId="10" fontId="1" fillId="10" borderId="2" xfId="10" applyNumberFormat="1" applyBorder="1" applyAlignment="1">
      <alignment horizontal="center"/>
    </xf>
    <xf numFmtId="164" fontId="3" fillId="6" borderId="2" xfId="6" applyNumberFormat="1" applyFont="1" applyBorder="1" applyAlignment="1">
      <alignment horizontal="center"/>
    </xf>
    <xf numFmtId="164" fontId="3" fillId="10" borderId="2" xfId="10" applyNumberFormat="1" applyFont="1" applyBorder="1" applyAlignment="1">
      <alignment horizontal="center"/>
    </xf>
    <xf numFmtId="164" fontId="3" fillId="4" borderId="2" xfId="4" applyNumberFormat="1" applyFont="1" applyBorder="1" applyAlignment="1">
      <alignment horizontal="center"/>
    </xf>
    <xf numFmtId="164" fontId="3" fillId="6" borderId="2" xfId="6" applyNumberFormat="1" applyFont="1" applyBorder="1" applyAlignment="1">
      <alignment horizontal="center" vertical="center"/>
    </xf>
    <xf numFmtId="164" fontId="0" fillId="7" borderId="2" xfId="7" applyNumberFormat="1" applyFont="1" applyBorder="1" applyAlignment="1">
      <alignment horizontal="center"/>
    </xf>
    <xf numFmtId="164" fontId="1" fillId="11" borderId="0" xfId="11"/>
    <xf numFmtId="164" fontId="3" fillId="7" borderId="2" xfId="7" applyNumberFormat="1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1" fillId="10" borderId="2" xfId="10" applyNumberFormat="1" applyBorder="1" applyAlignment="1">
      <alignment horizontal="center"/>
    </xf>
    <xf numFmtId="164" fontId="1" fillId="6" borderId="2" xfId="6" applyNumberFormat="1" applyFont="1" applyBorder="1" applyAlignment="1">
      <alignment horizontal="center"/>
    </xf>
    <xf numFmtId="2" fontId="1" fillId="6" borderId="2" xfId="6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/>
    </xf>
    <xf numFmtId="1" fontId="3" fillId="6" borderId="2" xfId="6" applyNumberFormat="1" applyFont="1" applyBorder="1" applyAlignment="1">
      <alignment horizontal="center" vertical="center"/>
    </xf>
    <xf numFmtId="166" fontId="1" fillId="10" borderId="2" xfId="10" applyNumberFormat="1" applyBorder="1" applyAlignment="1">
      <alignment horizontal="center"/>
    </xf>
    <xf numFmtId="166" fontId="1" fillId="6" borderId="2" xfId="6" applyNumberFormat="1" applyFont="1" applyBorder="1" applyAlignment="1">
      <alignment horizontal="center"/>
    </xf>
    <xf numFmtId="2" fontId="1" fillId="6" borderId="2" xfId="6" applyNumberFormat="1" applyFont="1" applyBorder="1" applyAlignment="1">
      <alignment horizontal="center"/>
    </xf>
    <xf numFmtId="2" fontId="4" fillId="8" borderId="2" xfId="8" applyNumberFormat="1" applyBorder="1" applyAlignment="1">
      <alignment horizontal="center"/>
    </xf>
    <xf numFmtId="2" fontId="1" fillId="6" borderId="2" xfId="6" applyNumberFormat="1" applyBorder="1" applyAlignment="1">
      <alignment horizontal="center"/>
    </xf>
    <xf numFmtId="164" fontId="5" fillId="7" borderId="2" xfId="7" applyNumberFormat="1" applyFont="1" applyBorder="1" applyAlignment="1">
      <alignment horizontal="center"/>
    </xf>
    <xf numFmtId="2" fontId="4" fillId="3" borderId="2" xfId="3" applyNumberFormat="1" applyBorder="1" applyAlignment="1">
      <alignment horizontal="center"/>
    </xf>
    <xf numFmtId="165" fontId="2" fillId="2" borderId="0" xfId="2" applyNumberFormat="1" applyAlignment="1">
      <alignment horizontal="center"/>
    </xf>
    <xf numFmtId="2" fontId="2" fillId="2" borderId="0" xfId="2" applyNumberFormat="1" applyAlignment="1">
      <alignment horizontal="center"/>
    </xf>
    <xf numFmtId="2" fontId="4" fillId="5" borderId="2" xfId="5" applyNumberFormat="1" applyBorder="1" applyAlignment="1">
      <alignment horizontal="center"/>
    </xf>
    <xf numFmtId="164" fontId="1" fillId="7" borderId="2" xfId="7" applyNumberFormat="1" applyFont="1" applyBorder="1" applyAlignment="1">
      <alignment horizontal="center"/>
    </xf>
    <xf numFmtId="164" fontId="6" fillId="7" borderId="2" xfId="7" applyNumberFormat="1" applyFont="1" applyBorder="1" applyAlignment="1">
      <alignment horizontal="center"/>
    </xf>
    <xf numFmtId="10" fontId="4" fillId="9" borderId="2" xfId="9" applyNumberFormat="1" applyBorder="1" applyAlignment="1">
      <alignment horizontal="center"/>
    </xf>
    <xf numFmtId="2" fontId="4" fillId="8" borderId="1" xfId="8" applyNumberFormat="1" applyBorder="1" applyAlignment="1">
      <alignment horizontal="center"/>
    </xf>
    <xf numFmtId="0" fontId="3" fillId="0" borderId="0" xfId="0" applyFont="1"/>
    <xf numFmtId="10" fontId="0" fillId="0" borderId="0" xfId="1" applyNumberFormat="1" applyFont="1"/>
    <xf numFmtId="0" fontId="7" fillId="12" borderId="0" xfId="12"/>
    <xf numFmtId="10" fontId="7" fillId="12" borderId="0" xfId="12" applyNumberFormat="1"/>
    <xf numFmtId="164" fontId="3" fillId="0" borderId="0" xfId="0" applyNumberFormat="1" applyFont="1" applyAlignment="1">
      <alignment horizontal="center"/>
    </xf>
    <xf numFmtId="0" fontId="9" fillId="13" borderId="0" xfId="13" applyFont="1"/>
    <xf numFmtId="10" fontId="9" fillId="13" borderId="0" xfId="13" applyNumberFormat="1" applyFont="1"/>
    <xf numFmtId="10" fontId="3" fillId="0" borderId="0" xfId="1" applyNumberFormat="1" applyFont="1"/>
    <xf numFmtId="0" fontId="10" fillId="2" borderId="0" xfId="2" applyFont="1"/>
    <xf numFmtId="10" fontId="10" fillId="2" borderId="0" xfId="2" applyNumberFormat="1" applyFont="1"/>
    <xf numFmtId="0" fontId="11" fillId="0" borderId="0" xfId="0" applyFont="1"/>
    <xf numFmtId="0" fontId="12" fillId="0" borderId="0" xfId="0" applyFont="1"/>
    <xf numFmtId="0" fontId="13" fillId="12" borderId="0" xfId="12" applyFont="1"/>
    <xf numFmtId="10" fontId="13" fillId="12" borderId="0" xfId="12" applyNumberFormat="1" applyFont="1"/>
    <xf numFmtId="0" fontId="7" fillId="12" borderId="0" xfId="12" applyFont="1"/>
    <xf numFmtId="10" fontId="7" fillId="12" borderId="0" xfId="12" applyNumberFormat="1" applyFont="1"/>
  </cellXfs>
  <cellStyles count="14">
    <cellStyle name="20% - Accent1" xfId="4" builtinId="30"/>
    <cellStyle name="40% - Accent2" xfId="6" builtinId="35"/>
    <cellStyle name="40% - Accent4" xfId="7" builtinId="43"/>
    <cellStyle name="40% - Accent6" xfId="10" builtinId="51"/>
    <cellStyle name="60% - Accent1" xfId="5" builtinId="32"/>
    <cellStyle name="Accent1" xfId="3" builtinId="29"/>
    <cellStyle name="Accent5" xfId="8" builtinId="45"/>
    <cellStyle name="Accent6" xfId="9" builtinId="49"/>
    <cellStyle name="Bad" xfId="12" builtinId="27"/>
    <cellStyle name="Good" xfId="2" builtinId="26"/>
    <cellStyle name="Neutral" xfId="13" builtinId="28"/>
    <cellStyle name="Normal" xfId="0" builtinId="0"/>
    <cellStyle name="Percent" xfId="1" builtinId="5"/>
    <cellStyle name="Style 1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1"/>
  <sheetViews>
    <sheetView zoomScaleNormal="100" workbookViewId="0">
      <selection activeCell="B11" sqref="B11"/>
    </sheetView>
  </sheetViews>
  <sheetFormatPr defaultColWidth="8.88671875" defaultRowHeight="14.4" x14ac:dyDescent="0.3"/>
  <cols>
    <col min="1" max="1" width="20.6640625" style="1" customWidth="1"/>
    <col min="2" max="8" width="15.6640625" style="1" customWidth="1"/>
    <col min="9" max="16384" width="8.88671875" style="1"/>
  </cols>
  <sheetData>
    <row r="2" spans="1:8" x14ac:dyDescent="0.3">
      <c r="A2" s="41" t="s">
        <v>13</v>
      </c>
      <c r="B2" s="41"/>
      <c r="C2" s="2" t="s">
        <v>24</v>
      </c>
    </row>
    <row r="3" spans="1:8" x14ac:dyDescent="0.3">
      <c r="A3" s="41" t="s">
        <v>14</v>
      </c>
      <c r="B3" s="41"/>
      <c r="C3" s="2">
        <v>842</v>
      </c>
    </row>
    <row r="4" spans="1:8" x14ac:dyDescent="0.3">
      <c r="A4" s="41" t="s">
        <v>3</v>
      </c>
      <c r="B4" s="41"/>
      <c r="C4" s="30">
        <v>1</v>
      </c>
    </row>
    <row r="6" spans="1:8" x14ac:dyDescent="0.3">
      <c r="A6" s="15"/>
      <c r="B6" s="15"/>
      <c r="C6" s="15"/>
      <c r="D6" s="15"/>
      <c r="E6" s="15"/>
      <c r="F6" s="15"/>
      <c r="G6" s="15"/>
      <c r="H6" s="15"/>
    </row>
    <row r="8" spans="1:8" x14ac:dyDescent="0.3">
      <c r="A8" s="16" t="s">
        <v>2</v>
      </c>
      <c r="B8" s="16" t="s">
        <v>8</v>
      </c>
    </row>
    <row r="9" spans="1:8" x14ac:dyDescent="0.3">
      <c r="A9" s="16" t="s">
        <v>1</v>
      </c>
      <c r="B9" s="16">
        <v>10</v>
      </c>
    </row>
    <row r="10" spans="1:8" x14ac:dyDescent="0.3">
      <c r="A10" s="12" t="s">
        <v>11</v>
      </c>
      <c r="B10" s="12" t="s">
        <v>0</v>
      </c>
      <c r="C10" s="12" t="s">
        <v>23</v>
      </c>
      <c r="D10" s="12" t="s">
        <v>4</v>
      </c>
      <c r="E10" s="12" t="s">
        <v>5</v>
      </c>
      <c r="F10" s="12" t="s">
        <v>20</v>
      </c>
      <c r="G10" s="12" t="s">
        <v>6</v>
      </c>
      <c r="H10" s="12" t="s">
        <v>7</v>
      </c>
    </row>
    <row r="11" spans="1:8" x14ac:dyDescent="0.3">
      <c r="A11" s="3" t="s">
        <v>9</v>
      </c>
      <c r="B11" s="4">
        <v>1</v>
      </c>
      <c r="C11" s="4">
        <v>2</v>
      </c>
      <c r="D11" s="17">
        <v>1</v>
      </c>
      <c r="E11" s="17">
        <v>0</v>
      </c>
      <c r="F11" s="21">
        <v>0</v>
      </c>
      <c r="G11" s="4">
        <v>0</v>
      </c>
      <c r="H11" s="4">
        <v>0</v>
      </c>
    </row>
    <row r="12" spans="1:8" x14ac:dyDescent="0.3">
      <c r="A12" s="10" t="s">
        <v>10</v>
      </c>
      <c r="B12" s="19">
        <v>1</v>
      </c>
      <c r="C12" s="19">
        <v>2</v>
      </c>
      <c r="D12" s="13">
        <v>0</v>
      </c>
      <c r="E12" s="13">
        <v>0</v>
      </c>
      <c r="F12" s="22">
        <v>0</v>
      </c>
      <c r="G12" s="13">
        <v>0</v>
      </c>
      <c r="H12" s="13">
        <v>0</v>
      </c>
    </row>
    <row r="13" spans="1:8" x14ac:dyDescent="0.3">
      <c r="A13" s="11" t="s">
        <v>12</v>
      </c>
      <c r="B13" s="7">
        <v>0</v>
      </c>
      <c r="C13" s="7">
        <f>C12</f>
        <v>2</v>
      </c>
      <c r="D13" s="18">
        <f>D11</f>
        <v>1</v>
      </c>
      <c r="E13" s="18">
        <f>E11</f>
        <v>0</v>
      </c>
      <c r="F13" s="8">
        <v>0</v>
      </c>
      <c r="G13" s="7">
        <f t="shared" ref="G13:H13" si="0">G11</f>
        <v>0</v>
      </c>
      <c r="H13" s="7">
        <f t="shared" si="0"/>
        <v>0</v>
      </c>
    </row>
    <row r="14" spans="1:8" x14ac:dyDescent="0.3">
      <c r="A14" s="11" t="s">
        <v>15</v>
      </c>
      <c r="B14" s="9">
        <f>F13/$C$3</f>
        <v>0</v>
      </c>
      <c r="C14" s="5"/>
    </row>
    <row r="16" spans="1:8" x14ac:dyDescent="0.3">
      <c r="A16" s="16" t="s">
        <v>2</v>
      </c>
      <c r="B16" s="6" t="s">
        <v>8</v>
      </c>
    </row>
    <row r="17" spans="1:8" x14ac:dyDescent="0.3">
      <c r="A17" s="16" t="s">
        <v>1</v>
      </c>
      <c r="B17" s="28" t="s">
        <v>16</v>
      </c>
    </row>
    <row r="18" spans="1:8" x14ac:dyDescent="0.3">
      <c r="A18" s="12" t="s">
        <v>11</v>
      </c>
      <c r="B18" s="12" t="s">
        <v>0</v>
      </c>
      <c r="C18" s="12" t="s">
        <v>23</v>
      </c>
      <c r="D18" s="12" t="s">
        <v>4</v>
      </c>
      <c r="E18" s="12" t="s">
        <v>5</v>
      </c>
      <c r="F18" s="12" t="s">
        <v>20</v>
      </c>
      <c r="G18" s="12" t="s">
        <v>6</v>
      </c>
      <c r="H18" s="12" t="s">
        <v>7</v>
      </c>
    </row>
    <row r="19" spans="1:8" x14ac:dyDescent="0.3">
      <c r="A19" s="3" t="s">
        <v>9</v>
      </c>
      <c r="B19" s="4">
        <v>1</v>
      </c>
      <c r="C19" s="4">
        <v>2</v>
      </c>
      <c r="D19" s="17">
        <v>1</v>
      </c>
      <c r="E19" s="17">
        <v>0</v>
      </c>
      <c r="F19" s="21">
        <v>0</v>
      </c>
      <c r="G19" s="4">
        <v>0</v>
      </c>
      <c r="H19" s="4">
        <v>0</v>
      </c>
    </row>
    <row r="20" spans="1:8" x14ac:dyDescent="0.3">
      <c r="A20" s="10" t="s">
        <v>10</v>
      </c>
      <c r="B20" s="19">
        <v>1</v>
      </c>
      <c r="C20" s="19">
        <v>2</v>
      </c>
      <c r="D20" s="13">
        <v>0</v>
      </c>
      <c r="E20" s="13">
        <v>0</v>
      </c>
      <c r="F20" s="22">
        <v>0</v>
      </c>
      <c r="G20" s="13">
        <v>0</v>
      </c>
      <c r="H20" s="13">
        <v>0</v>
      </c>
    </row>
    <row r="21" spans="1:8" x14ac:dyDescent="0.3">
      <c r="A21" s="11" t="s">
        <v>12</v>
      </c>
      <c r="B21" s="7">
        <v>0</v>
      </c>
      <c r="C21" s="7">
        <f>C20</f>
        <v>2</v>
      </c>
      <c r="D21" s="18">
        <f>D19</f>
        <v>1</v>
      </c>
      <c r="E21" s="18">
        <f>E19</f>
        <v>0</v>
      </c>
      <c r="F21" s="8">
        <v>0</v>
      </c>
      <c r="G21" s="7">
        <v>0</v>
      </c>
      <c r="H21" s="7">
        <v>0</v>
      </c>
    </row>
    <row r="22" spans="1:8" x14ac:dyDescent="0.3">
      <c r="A22" s="11" t="s">
        <v>15</v>
      </c>
      <c r="B22" s="9">
        <f>F21/$C$3</f>
        <v>0</v>
      </c>
      <c r="C22" s="5"/>
    </row>
    <row r="24" spans="1:8" x14ac:dyDescent="0.3">
      <c r="A24" s="15"/>
      <c r="B24" s="15"/>
      <c r="C24" s="15"/>
      <c r="D24" s="15"/>
      <c r="E24" s="15"/>
      <c r="F24" s="15"/>
      <c r="G24" s="15"/>
      <c r="H24" s="15"/>
    </row>
    <row r="26" spans="1:8" x14ac:dyDescent="0.3">
      <c r="A26" s="16" t="s">
        <v>2</v>
      </c>
      <c r="B26" s="16" t="s">
        <v>17</v>
      </c>
    </row>
    <row r="27" spans="1:8" x14ac:dyDescent="0.3">
      <c r="A27" s="16" t="s">
        <v>1</v>
      </c>
      <c r="B27" s="16">
        <v>10</v>
      </c>
    </row>
    <row r="28" spans="1:8" x14ac:dyDescent="0.3">
      <c r="A28" s="12" t="s">
        <v>11</v>
      </c>
      <c r="B28" s="12" t="s">
        <v>0</v>
      </c>
      <c r="C28" s="12" t="s">
        <v>23</v>
      </c>
      <c r="D28" s="12" t="s">
        <v>4</v>
      </c>
      <c r="E28" s="12" t="s">
        <v>5</v>
      </c>
      <c r="F28" s="12" t="s">
        <v>20</v>
      </c>
      <c r="G28" s="12" t="s">
        <v>6</v>
      </c>
      <c r="H28" s="12" t="s">
        <v>7</v>
      </c>
    </row>
    <row r="29" spans="1:8" x14ac:dyDescent="0.3">
      <c r="A29" s="3" t="s">
        <v>9</v>
      </c>
      <c r="B29" s="4">
        <v>1</v>
      </c>
      <c r="C29" s="4">
        <v>3</v>
      </c>
      <c r="D29" s="17">
        <v>1</v>
      </c>
      <c r="E29" s="17">
        <v>0</v>
      </c>
      <c r="F29" s="21">
        <v>0</v>
      </c>
      <c r="G29" s="4">
        <v>0</v>
      </c>
      <c r="H29" s="4">
        <v>0</v>
      </c>
    </row>
    <row r="30" spans="1:8" x14ac:dyDescent="0.3">
      <c r="A30" s="10" t="s">
        <v>10</v>
      </c>
      <c r="B30" s="19">
        <v>1</v>
      </c>
      <c r="C30" s="19">
        <v>3</v>
      </c>
      <c r="D30" s="13">
        <v>0</v>
      </c>
      <c r="E30" s="13">
        <v>0</v>
      </c>
      <c r="F30" s="22">
        <v>0</v>
      </c>
      <c r="G30" s="13">
        <v>0</v>
      </c>
      <c r="H30" s="13">
        <v>0</v>
      </c>
    </row>
    <row r="31" spans="1:8" x14ac:dyDescent="0.3">
      <c r="A31" s="11" t="s">
        <v>12</v>
      </c>
      <c r="B31" s="7">
        <v>0</v>
      </c>
      <c r="C31" s="7">
        <f>C30</f>
        <v>3</v>
      </c>
      <c r="D31" s="18">
        <f>D29</f>
        <v>1</v>
      </c>
      <c r="E31" s="18">
        <f>E29</f>
        <v>0</v>
      </c>
      <c r="F31" s="8">
        <v>0</v>
      </c>
      <c r="G31" s="7">
        <f t="shared" ref="G31:H31" si="1">G29</f>
        <v>0</v>
      </c>
      <c r="H31" s="7">
        <f t="shared" si="1"/>
        <v>0</v>
      </c>
    </row>
    <row r="32" spans="1:8" x14ac:dyDescent="0.3">
      <c r="A32" s="11" t="s">
        <v>15</v>
      </c>
      <c r="B32" s="9">
        <f>F31/$C$3</f>
        <v>0</v>
      </c>
      <c r="C32" s="5"/>
    </row>
    <row r="34" spans="1:8" x14ac:dyDescent="0.3">
      <c r="A34" s="6" t="s">
        <v>2</v>
      </c>
      <c r="B34" s="14" t="s">
        <v>17</v>
      </c>
    </row>
    <row r="35" spans="1:8" x14ac:dyDescent="0.3">
      <c r="A35" s="6" t="s">
        <v>1</v>
      </c>
      <c r="B35" s="28" t="s">
        <v>16</v>
      </c>
    </row>
    <row r="36" spans="1:8" x14ac:dyDescent="0.3">
      <c r="A36" s="12" t="s">
        <v>11</v>
      </c>
      <c r="B36" s="12" t="s">
        <v>0</v>
      </c>
      <c r="C36" s="12" t="s">
        <v>23</v>
      </c>
      <c r="D36" s="12" t="s">
        <v>4</v>
      </c>
      <c r="E36" s="12" t="s">
        <v>5</v>
      </c>
      <c r="F36" s="12" t="s">
        <v>20</v>
      </c>
      <c r="G36" s="12" t="s">
        <v>6</v>
      </c>
      <c r="H36" s="12" t="s">
        <v>7</v>
      </c>
    </row>
    <row r="37" spans="1:8" x14ac:dyDescent="0.3">
      <c r="A37" s="3" t="s">
        <v>9</v>
      </c>
      <c r="B37" s="4">
        <v>1</v>
      </c>
      <c r="C37" s="4">
        <v>3</v>
      </c>
      <c r="D37" s="17">
        <v>1</v>
      </c>
      <c r="E37" s="17">
        <v>0</v>
      </c>
      <c r="F37" s="21">
        <v>0</v>
      </c>
      <c r="G37" s="4">
        <v>0</v>
      </c>
      <c r="H37" s="4">
        <v>0</v>
      </c>
    </row>
    <row r="38" spans="1:8" x14ac:dyDescent="0.3">
      <c r="A38" s="10" t="s">
        <v>10</v>
      </c>
      <c r="B38" s="19">
        <v>1</v>
      </c>
      <c r="C38" s="19">
        <v>3</v>
      </c>
      <c r="D38" s="13">
        <v>0</v>
      </c>
      <c r="E38" s="13">
        <v>0</v>
      </c>
      <c r="F38" s="22">
        <v>0</v>
      </c>
      <c r="G38" s="13">
        <v>0</v>
      </c>
      <c r="H38" s="13">
        <v>0</v>
      </c>
    </row>
    <row r="39" spans="1:8" x14ac:dyDescent="0.3">
      <c r="A39" s="11" t="s">
        <v>12</v>
      </c>
      <c r="B39" s="7">
        <v>0</v>
      </c>
      <c r="C39" s="7">
        <f>C38</f>
        <v>3</v>
      </c>
      <c r="D39" s="18">
        <f>D37</f>
        <v>1</v>
      </c>
      <c r="E39" s="18">
        <f>E37</f>
        <v>0</v>
      </c>
      <c r="F39" s="8">
        <v>0</v>
      </c>
      <c r="G39" s="7">
        <f t="shared" ref="G39:H39" si="2">G37</f>
        <v>0</v>
      </c>
      <c r="H39" s="7">
        <f t="shared" si="2"/>
        <v>0</v>
      </c>
    </row>
    <row r="40" spans="1:8" x14ac:dyDescent="0.3">
      <c r="A40" s="11" t="s">
        <v>15</v>
      </c>
      <c r="B40" s="9">
        <f>F39/$C$3</f>
        <v>0</v>
      </c>
      <c r="C40" s="5"/>
    </row>
    <row r="42" spans="1:8" x14ac:dyDescent="0.3">
      <c r="A42" s="15"/>
      <c r="B42" s="15"/>
      <c r="C42" s="15"/>
      <c r="D42" s="15"/>
      <c r="E42" s="15"/>
      <c r="F42" s="15"/>
      <c r="G42" s="15"/>
      <c r="H42" s="15"/>
    </row>
    <row r="44" spans="1:8" x14ac:dyDescent="0.3">
      <c r="A44" s="6" t="s">
        <v>2</v>
      </c>
      <c r="B44" s="16" t="s">
        <v>18</v>
      </c>
    </row>
    <row r="45" spans="1:8" x14ac:dyDescent="0.3">
      <c r="A45" s="6" t="s">
        <v>1</v>
      </c>
      <c r="B45" s="16">
        <v>10</v>
      </c>
    </row>
    <row r="46" spans="1:8" x14ac:dyDescent="0.3">
      <c r="A46" s="12" t="s">
        <v>11</v>
      </c>
      <c r="B46" s="12" t="s">
        <v>0</v>
      </c>
      <c r="C46" s="12" t="s">
        <v>23</v>
      </c>
      <c r="D46" s="12" t="s">
        <v>4</v>
      </c>
      <c r="E46" s="12" t="s">
        <v>5</v>
      </c>
      <c r="F46" s="12" t="s">
        <v>20</v>
      </c>
      <c r="G46" s="12" t="s">
        <v>6</v>
      </c>
      <c r="H46" s="12" t="s">
        <v>7</v>
      </c>
    </row>
    <row r="47" spans="1:8" x14ac:dyDescent="0.3">
      <c r="A47" s="3" t="s">
        <v>9</v>
      </c>
      <c r="B47" s="4">
        <v>1</v>
      </c>
      <c r="C47" s="4">
        <v>4</v>
      </c>
      <c r="D47" s="17">
        <v>1</v>
      </c>
      <c r="E47" s="17">
        <v>0</v>
      </c>
      <c r="F47" s="21">
        <v>1</v>
      </c>
      <c r="G47" s="17">
        <f>F47/C47</f>
        <v>0.25</v>
      </c>
      <c r="H47" s="17">
        <f>F47/$C$3</f>
        <v>1.1876484560570072E-3</v>
      </c>
    </row>
    <row r="48" spans="1:8" x14ac:dyDescent="0.3">
      <c r="A48" s="10" t="s">
        <v>10</v>
      </c>
      <c r="B48" s="19">
        <v>1</v>
      </c>
      <c r="C48" s="19">
        <v>4</v>
      </c>
      <c r="D48" s="13">
        <v>0</v>
      </c>
      <c r="E48" s="13">
        <v>0</v>
      </c>
      <c r="F48" s="22">
        <f>F47</f>
        <v>1</v>
      </c>
      <c r="G48" s="27">
        <f>F48/C48</f>
        <v>0.25</v>
      </c>
      <c r="H48" s="20">
        <f t="shared" ref="H48" si="3">H47</f>
        <v>1.1876484560570072E-3</v>
      </c>
    </row>
    <row r="49" spans="1:8" x14ac:dyDescent="0.3">
      <c r="A49" s="11" t="s">
        <v>12</v>
      </c>
      <c r="B49" s="7">
        <v>0</v>
      </c>
      <c r="C49" s="7">
        <f>C48</f>
        <v>4</v>
      </c>
      <c r="D49" s="18">
        <f>D47</f>
        <v>1</v>
      </c>
      <c r="E49" s="18">
        <f>E47</f>
        <v>0</v>
      </c>
      <c r="F49" s="8">
        <f>F47</f>
        <v>1</v>
      </c>
      <c r="G49" s="18">
        <f>G47</f>
        <v>0.25</v>
      </c>
      <c r="H49" s="18">
        <f>H48</f>
        <v>1.1876484560570072E-3</v>
      </c>
    </row>
    <row r="50" spans="1:8" x14ac:dyDescent="0.3">
      <c r="A50" s="11" t="s">
        <v>15</v>
      </c>
      <c r="B50" s="9">
        <f>F49/$C$3</f>
        <v>1.1876484560570072E-3</v>
      </c>
      <c r="C50" s="5"/>
    </row>
    <row r="52" spans="1:8" x14ac:dyDescent="0.3">
      <c r="A52" s="6" t="s">
        <v>2</v>
      </c>
      <c r="B52" s="33" t="s">
        <v>18</v>
      </c>
    </row>
    <row r="53" spans="1:8" x14ac:dyDescent="0.3">
      <c r="A53" s="6" t="s">
        <v>1</v>
      </c>
      <c r="B53" s="28" t="s">
        <v>16</v>
      </c>
    </row>
    <row r="54" spans="1:8" x14ac:dyDescent="0.3">
      <c r="A54" s="12" t="s">
        <v>11</v>
      </c>
      <c r="B54" s="12" t="s">
        <v>0</v>
      </c>
      <c r="C54" s="12" t="s">
        <v>23</v>
      </c>
      <c r="D54" s="12" t="s">
        <v>4</v>
      </c>
      <c r="E54" s="12" t="s">
        <v>5</v>
      </c>
      <c r="F54" s="12" t="s">
        <v>20</v>
      </c>
      <c r="G54" s="12" t="s">
        <v>6</v>
      </c>
      <c r="H54" s="12" t="s">
        <v>7</v>
      </c>
    </row>
    <row r="55" spans="1:8" x14ac:dyDescent="0.3">
      <c r="A55" s="3" t="s">
        <v>9</v>
      </c>
      <c r="B55" s="4">
        <v>1</v>
      </c>
      <c r="C55" s="4">
        <v>4</v>
      </c>
      <c r="D55" s="17">
        <v>1</v>
      </c>
      <c r="E55" s="17">
        <v>0</v>
      </c>
      <c r="F55" s="21">
        <v>1</v>
      </c>
      <c r="G55" s="17">
        <f>F55/C55</f>
        <v>0.25</v>
      </c>
      <c r="H55" s="17">
        <f>F55/$C$3</f>
        <v>1.1876484560570072E-3</v>
      </c>
    </row>
    <row r="56" spans="1:8" x14ac:dyDescent="0.3">
      <c r="A56" s="10" t="s">
        <v>10</v>
      </c>
      <c r="B56" s="19">
        <v>1</v>
      </c>
      <c r="C56" s="19">
        <v>4</v>
      </c>
      <c r="D56" s="13">
        <v>0</v>
      </c>
      <c r="E56" s="13">
        <v>0</v>
      </c>
      <c r="F56" s="22">
        <f>F55</f>
        <v>1</v>
      </c>
      <c r="G56" s="27">
        <f>F56/C56</f>
        <v>0.25</v>
      </c>
      <c r="H56" s="20">
        <f t="shared" ref="H56" si="4">H55</f>
        <v>1.1876484560570072E-3</v>
      </c>
    </row>
    <row r="57" spans="1:8" x14ac:dyDescent="0.3">
      <c r="A57" s="11" t="s">
        <v>12</v>
      </c>
      <c r="B57" s="7">
        <v>0</v>
      </c>
      <c r="C57" s="7">
        <f>C56</f>
        <v>4</v>
      </c>
      <c r="D57" s="18">
        <f>D55</f>
        <v>1</v>
      </c>
      <c r="E57" s="18">
        <f>E55</f>
        <v>0</v>
      </c>
      <c r="F57" s="8">
        <f>F55</f>
        <v>1</v>
      </c>
      <c r="G57" s="18">
        <f>G55</f>
        <v>0.25</v>
      </c>
      <c r="H57" s="18">
        <f>H56</f>
        <v>1.1876484560570072E-3</v>
      </c>
    </row>
    <row r="58" spans="1:8" x14ac:dyDescent="0.3">
      <c r="A58" s="11" t="s">
        <v>15</v>
      </c>
      <c r="B58" s="9">
        <f>F57/$C$3</f>
        <v>1.1876484560570072E-3</v>
      </c>
      <c r="C58" s="5"/>
    </row>
    <row r="60" spans="1:8" x14ac:dyDescent="0.3">
      <c r="A60" s="15"/>
      <c r="B60" s="15"/>
      <c r="C60" s="15"/>
      <c r="D60" s="15"/>
      <c r="E60" s="15"/>
      <c r="F60" s="15"/>
      <c r="G60" s="15"/>
      <c r="H60" s="15"/>
    </row>
    <row r="62" spans="1:8" x14ac:dyDescent="0.3">
      <c r="A62" s="6" t="s">
        <v>2</v>
      </c>
      <c r="B62" s="16" t="s">
        <v>19</v>
      </c>
    </row>
    <row r="63" spans="1:8" x14ac:dyDescent="0.3">
      <c r="A63" s="6" t="s">
        <v>1</v>
      </c>
      <c r="B63" s="16">
        <v>10</v>
      </c>
    </row>
    <row r="64" spans="1:8" x14ac:dyDescent="0.3">
      <c r="A64" s="12" t="s">
        <v>11</v>
      </c>
      <c r="B64" s="12" t="s">
        <v>0</v>
      </c>
      <c r="C64" s="12" t="s">
        <v>23</v>
      </c>
      <c r="D64" s="12" t="s">
        <v>4</v>
      </c>
      <c r="E64" s="12" t="s">
        <v>5</v>
      </c>
      <c r="F64" s="12" t="s">
        <v>20</v>
      </c>
      <c r="G64" s="12" t="s">
        <v>6</v>
      </c>
      <c r="H64" s="12" t="s">
        <v>7</v>
      </c>
    </row>
    <row r="65" spans="1:8" x14ac:dyDescent="0.3">
      <c r="A65" s="3" t="s">
        <v>9</v>
      </c>
      <c r="B65" s="4">
        <v>1</v>
      </c>
      <c r="C65" s="4">
        <v>10</v>
      </c>
      <c r="D65" s="17">
        <v>1</v>
      </c>
      <c r="E65" s="17">
        <f>1-D65</f>
        <v>0</v>
      </c>
      <c r="F65" s="4">
        <v>3</v>
      </c>
      <c r="G65" s="17">
        <f>F65/C65</f>
        <v>0.3</v>
      </c>
      <c r="H65" s="17">
        <f>F65/$C$3</f>
        <v>3.5629453681710215E-3</v>
      </c>
    </row>
    <row r="66" spans="1:8" x14ac:dyDescent="0.3">
      <c r="A66" s="3" t="s">
        <v>9</v>
      </c>
      <c r="B66" s="4">
        <v>2</v>
      </c>
      <c r="C66" s="4">
        <v>6</v>
      </c>
      <c r="D66" s="17">
        <v>0.96</v>
      </c>
      <c r="E66" s="17">
        <f>1-D66</f>
        <v>4.0000000000000036E-2</v>
      </c>
      <c r="F66" s="4">
        <v>4</v>
      </c>
      <c r="G66" s="17">
        <f>F66/C66</f>
        <v>0.66666666666666663</v>
      </c>
      <c r="H66" s="17">
        <f>F66/$C$3</f>
        <v>4.7505938242280287E-3</v>
      </c>
    </row>
    <row r="67" spans="1:8" x14ac:dyDescent="0.3">
      <c r="A67" s="10" t="s">
        <v>10</v>
      </c>
      <c r="B67" s="19">
        <f>COUNT(B65:B66)</f>
        <v>2</v>
      </c>
      <c r="C67" s="19">
        <f t="shared" ref="C67:H67" si="5">SUM(C65:C66)</f>
        <v>16</v>
      </c>
      <c r="D67" s="24">
        <v>0</v>
      </c>
      <c r="E67" s="19">
        <f t="shared" si="5"/>
        <v>4.0000000000000036E-2</v>
      </c>
      <c r="F67" s="19">
        <f t="shared" si="5"/>
        <v>7</v>
      </c>
      <c r="G67" s="27">
        <f>F67/C67</f>
        <v>0.4375</v>
      </c>
      <c r="H67" s="25">
        <f t="shared" si="5"/>
        <v>8.3135391923990498E-3</v>
      </c>
    </row>
    <row r="68" spans="1:8" x14ac:dyDescent="0.3">
      <c r="A68" s="11" t="s">
        <v>12</v>
      </c>
      <c r="B68" s="7">
        <v>0</v>
      </c>
      <c r="C68" s="23">
        <f>AVERAGE(C65:C66)</f>
        <v>8</v>
      </c>
      <c r="D68" s="18">
        <f t="shared" ref="D68:H68" si="6">AVERAGE(D65:D66)</f>
        <v>0.98</v>
      </c>
      <c r="E68" s="18">
        <f t="shared" si="6"/>
        <v>2.0000000000000018E-2</v>
      </c>
      <c r="F68" s="23">
        <f t="shared" si="6"/>
        <v>3.5</v>
      </c>
      <c r="G68" s="18">
        <f t="shared" si="6"/>
        <v>0.48333333333333328</v>
      </c>
      <c r="H68" s="18">
        <f t="shared" si="6"/>
        <v>4.1567695961995249E-3</v>
      </c>
    </row>
    <row r="69" spans="1:8" x14ac:dyDescent="0.3">
      <c r="A69" s="11" t="s">
        <v>15</v>
      </c>
      <c r="B69" s="9">
        <f>F67/$C$3</f>
        <v>8.3135391923990498E-3</v>
      </c>
      <c r="C69" s="5"/>
    </row>
    <row r="71" spans="1:8" x14ac:dyDescent="0.3">
      <c r="A71" s="6" t="s">
        <v>2</v>
      </c>
      <c r="B71" s="33" t="s">
        <v>19</v>
      </c>
    </row>
    <row r="72" spans="1:8" x14ac:dyDescent="0.3">
      <c r="A72" s="6" t="s">
        <v>1</v>
      </c>
      <c r="B72" s="28" t="s">
        <v>16</v>
      </c>
    </row>
    <row r="73" spans="1:8" x14ac:dyDescent="0.3">
      <c r="A73" s="12" t="s">
        <v>11</v>
      </c>
      <c r="B73" s="12" t="s">
        <v>0</v>
      </c>
      <c r="C73" s="12" t="s">
        <v>23</v>
      </c>
      <c r="D73" s="12" t="s">
        <v>4</v>
      </c>
      <c r="E73" s="12" t="s">
        <v>5</v>
      </c>
      <c r="F73" s="12" t="s">
        <v>20</v>
      </c>
      <c r="G73" s="12" t="s">
        <v>6</v>
      </c>
      <c r="H73" s="12" t="s">
        <v>7</v>
      </c>
    </row>
    <row r="74" spans="1:8" x14ac:dyDescent="0.3">
      <c r="A74" s="3" t="s">
        <v>9</v>
      </c>
      <c r="B74" s="4">
        <v>1</v>
      </c>
      <c r="C74" s="4">
        <v>15</v>
      </c>
      <c r="D74" s="17">
        <v>1</v>
      </c>
      <c r="E74" s="17">
        <f>1-D74</f>
        <v>0</v>
      </c>
      <c r="F74" s="4">
        <v>6</v>
      </c>
      <c r="G74" s="17">
        <f>F74/C74</f>
        <v>0.4</v>
      </c>
      <c r="H74" s="17">
        <f>F74/$C$3</f>
        <v>7.1258907363420431E-3</v>
      </c>
    </row>
    <row r="75" spans="1:8" x14ac:dyDescent="0.3">
      <c r="A75" s="3" t="s">
        <v>9</v>
      </c>
      <c r="B75" s="4">
        <v>2</v>
      </c>
      <c r="C75" s="4">
        <v>1</v>
      </c>
      <c r="D75" s="17">
        <v>0.91</v>
      </c>
      <c r="E75" s="17">
        <f>1-D75</f>
        <v>8.9999999999999969E-2</v>
      </c>
      <c r="F75" s="4">
        <v>1</v>
      </c>
      <c r="G75" s="17">
        <f>F75/C75</f>
        <v>1</v>
      </c>
      <c r="H75" s="17">
        <f>F75/$C$3</f>
        <v>1.1876484560570072E-3</v>
      </c>
    </row>
    <row r="76" spans="1:8" x14ac:dyDescent="0.3">
      <c r="A76" s="10" t="s">
        <v>10</v>
      </c>
      <c r="B76" s="19">
        <f>COUNT(B74:B75)</f>
        <v>2</v>
      </c>
      <c r="C76" s="19">
        <f t="shared" ref="C76" si="7">SUM(C74:C75)</f>
        <v>16</v>
      </c>
      <c r="D76" s="24">
        <v>0</v>
      </c>
      <c r="E76" s="19">
        <f t="shared" ref="E76" si="8">SUM(E74:E75)</f>
        <v>8.9999999999999969E-2</v>
      </c>
      <c r="F76" s="19">
        <f t="shared" ref="F76" si="9">SUM(F74:F75)</f>
        <v>7</v>
      </c>
      <c r="G76" s="32">
        <f>F76/C76</f>
        <v>0.4375</v>
      </c>
      <c r="H76" s="32">
        <f t="shared" ref="H76" si="10">SUM(H74:H75)</f>
        <v>8.3135391923990498E-3</v>
      </c>
    </row>
    <row r="77" spans="1:8" x14ac:dyDescent="0.3">
      <c r="A77" s="11" t="s">
        <v>12</v>
      </c>
      <c r="B77" s="7">
        <v>0</v>
      </c>
      <c r="C77" s="23">
        <f>AVERAGE(C74:C75)</f>
        <v>8</v>
      </c>
      <c r="D77" s="18">
        <f t="shared" ref="D77:H77" si="11">AVERAGE(D74:D75)</f>
        <v>0.95500000000000007</v>
      </c>
      <c r="E77" s="18">
        <f t="shared" si="11"/>
        <v>4.4999999999999984E-2</v>
      </c>
      <c r="F77" s="23">
        <f t="shared" si="11"/>
        <v>3.5</v>
      </c>
      <c r="G77" s="18">
        <f t="shared" si="11"/>
        <v>0.7</v>
      </c>
      <c r="H77" s="18">
        <f t="shared" si="11"/>
        <v>4.1567695961995249E-3</v>
      </c>
    </row>
    <row r="78" spans="1:8" x14ac:dyDescent="0.3">
      <c r="A78" s="11" t="s">
        <v>15</v>
      </c>
      <c r="B78" s="9">
        <f>F76/$C$3</f>
        <v>8.3135391923990498E-3</v>
      </c>
      <c r="C78" s="5"/>
    </row>
    <row r="80" spans="1:8" x14ac:dyDescent="0.3">
      <c r="A80" s="15"/>
      <c r="B80" s="15"/>
      <c r="C80" s="15"/>
      <c r="D80" s="15"/>
      <c r="E80" s="15"/>
      <c r="F80" s="15"/>
      <c r="G80" s="15"/>
      <c r="H80" s="15"/>
    </row>
    <row r="82" spans="1:8" x14ac:dyDescent="0.3">
      <c r="A82" s="6" t="s">
        <v>2</v>
      </c>
      <c r="B82" s="16" t="s">
        <v>21</v>
      </c>
    </row>
    <row r="83" spans="1:8" x14ac:dyDescent="0.3">
      <c r="A83" s="6" t="s">
        <v>1</v>
      </c>
      <c r="B83" s="16">
        <v>10</v>
      </c>
    </row>
    <row r="84" spans="1:8" x14ac:dyDescent="0.3">
      <c r="A84" s="12" t="s">
        <v>11</v>
      </c>
      <c r="B84" s="12" t="s">
        <v>0</v>
      </c>
      <c r="C84" s="12" t="s">
        <v>23</v>
      </c>
      <c r="D84" s="12" t="s">
        <v>4</v>
      </c>
      <c r="E84" s="12" t="s">
        <v>5</v>
      </c>
      <c r="F84" s="12" t="s">
        <v>20</v>
      </c>
      <c r="G84" s="12" t="s">
        <v>6</v>
      </c>
      <c r="H84" s="12" t="s">
        <v>7</v>
      </c>
    </row>
    <row r="85" spans="1:8" x14ac:dyDescent="0.3">
      <c r="A85" s="3" t="s">
        <v>9</v>
      </c>
      <c r="B85" s="4">
        <v>1</v>
      </c>
      <c r="C85" s="4">
        <v>10</v>
      </c>
      <c r="D85" s="17">
        <v>1</v>
      </c>
      <c r="E85" s="17">
        <f>1-D85</f>
        <v>0</v>
      </c>
      <c r="F85" s="4">
        <v>3</v>
      </c>
      <c r="G85" s="17">
        <f>F85/C85</f>
        <v>0.3</v>
      </c>
      <c r="H85" s="17">
        <f>F85/$C$3</f>
        <v>3.5629453681710215E-3</v>
      </c>
    </row>
    <row r="86" spans="1:8" x14ac:dyDescent="0.3">
      <c r="A86" s="3" t="s">
        <v>9</v>
      </c>
      <c r="B86" s="4">
        <v>2</v>
      </c>
      <c r="C86" s="4">
        <v>9</v>
      </c>
      <c r="D86" s="17">
        <v>0.96</v>
      </c>
      <c r="E86" s="17">
        <f>1-D86</f>
        <v>4.0000000000000036E-2</v>
      </c>
      <c r="F86" s="4">
        <v>6</v>
      </c>
      <c r="G86" s="17">
        <f>F86/C86</f>
        <v>0.66666666666666663</v>
      </c>
      <c r="H86" s="17">
        <f>F86/$C$3</f>
        <v>7.1258907363420431E-3</v>
      </c>
    </row>
    <row r="87" spans="1:8" x14ac:dyDescent="0.3">
      <c r="A87" s="3" t="s">
        <v>9</v>
      </c>
      <c r="B87" s="4">
        <v>3</v>
      </c>
      <c r="C87" s="4">
        <v>10</v>
      </c>
      <c r="D87" s="17">
        <v>0.87</v>
      </c>
      <c r="E87" s="17">
        <f>1-D87</f>
        <v>0.13</v>
      </c>
      <c r="F87" s="4">
        <v>0</v>
      </c>
      <c r="G87" s="17">
        <f>F87/C87</f>
        <v>0</v>
      </c>
      <c r="H87" s="17">
        <f>F87/$C$3</f>
        <v>0</v>
      </c>
    </row>
    <row r="88" spans="1:8" x14ac:dyDescent="0.3">
      <c r="A88" s="10" t="s">
        <v>10</v>
      </c>
      <c r="B88" s="19">
        <f>COUNT(B85:B87)</f>
        <v>3</v>
      </c>
      <c r="C88" s="19">
        <f t="shared" ref="C88" si="12">SUM(C85:C87)</f>
        <v>29</v>
      </c>
      <c r="D88" s="24">
        <v>0</v>
      </c>
      <c r="E88" s="19">
        <f>SUM(E85:E87)</f>
        <v>0.17000000000000004</v>
      </c>
      <c r="F88" s="19">
        <f t="shared" ref="F88" si="13">SUM(F85:F87)</f>
        <v>9</v>
      </c>
      <c r="G88" s="27">
        <f>F88/C88</f>
        <v>0.31034482758620691</v>
      </c>
      <c r="H88" s="25">
        <f t="shared" ref="H88" si="14">SUM(H85:H87)</f>
        <v>1.0688836104513065E-2</v>
      </c>
    </row>
    <row r="89" spans="1:8" x14ac:dyDescent="0.3">
      <c r="A89" s="11" t="s">
        <v>12</v>
      </c>
      <c r="B89" s="7">
        <v>0</v>
      </c>
      <c r="C89" s="23">
        <f>AVERAGE(C85:C87)</f>
        <v>9.6666666666666661</v>
      </c>
      <c r="D89" s="18">
        <f t="shared" ref="D89:H89" si="15">AVERAGE(D85:D87)</f>
        <v>0.94333333333333336</v>
      </c>
      <c r="E89" s="18">
        <f>AVERAGE(E85:E87)</f>
        <v>5.6666666666666678E-2</v>
      </c>
      <c r="F89" s="18">
        <f t="shared" si="15"/>
        <v>3</v>
      </c>
      <c r="G89" s="18">
        <f t="shared" si="15"/>
        <v>0.32222222222222219</v>
      </c>
      <c r="H89" s="18">
        <f t="shared" si="15"/>
        <v>3.5629453681710215E-3</v>
      </c>
    </row>
    <row r="90" spans="1:8" x14ac:dyDescent="0.3">
      <c r="A90" s="11" t="s">
        <v>15</v>
      </c>
      <c r="B90" s="9">
        <f>F88/$C$3</f>
        <v>1.0688836104513063E-2</v>
      </c>
      <c r="C90" s="5"/>
    </row>
    <row r="92" spans="1:8" x14ac:dyDescent="0.3">
      <c r="A92" s="6" t="s">
        <v>2</v>
      </c>
      <c r="B92" s="33" t="s">
        <v>21</v>
      </c>
    </row>
    <row r="93" spans="1:8" x14ac:dyDescent="0.3">
      <c r="A93" s="6" t="s">
        <v>1</v>
      </c>
      <c r="B93" s="28" t="s">
        <v>16</v>
      </c>
    </row>
    <row r="94" spans="1:8" x14ac:dyDescent="0.3">
      <c r="A94" s="12" t="s">
        <v>11</v>
      </c>
      <c r="B94" s="12" t="s">
        <v>0</v>
      </c>
      <c r="C94" s="12" t="s">
        <v>23</v>
      </c>
      <c r="D94" s="12" t="s">
        <v>4</v>
      </c>
      <c r="E94" s="12" t="s">
        <v>5</v>
      </c>
      <c r="F94" s="12" t="s">
        <v>20</v>
      </c>
      <c r="G94" s="12" t="s">
        <v>6</v>
      </c>
      <c r="H94" s="12" t="s">
        <v>7</v>
      </c>
    </row>
    <row r="95" spans="1:8" x14ac:dyDescent="0.3">
      <c r="A95" s="3" t="s">
        <v>9</v>
      </c>
      <c r="B95" s="4">
        <v>1</v>
      </c>
      <c r="C95" s="4">
        <v>19</v>
      </c>
      <c r="D95" s="17">
        <v>1</v>
      </c>
      <c r="E95" s="17">
        <f>1-D95</f>
        <v>0</v>
      </c>
      <c r="F95" s="4">
        <v>9</v>
      </c>
      <c r="G95" s="17">
        <f>F95/C95</f>
        <v>0.47368421052631576</v>
      </c>
      <c r="H95" s="17">
        <f>F95/$C$3</f>
        <v>1.0688836104513063E-2</v>
      </c>
    </row>
    <row r="96" spans="1:8" x14ac:dyDescent="0.3">
      <c r="A96" s="3" t="s">
        <v>9</v>
      </c>
      <c r="B96" s="4">
        <v>2</v>
      </c>
      <c r="C96" s="4">
        <v>62</v>
      </c>
      <c r="D96" s="17">
        <v>0.87</v>
      </c>
      <c r="E96" s="17">
        <f>1-D96</f>
        <v>0.13</v>
      </c>
      <c r="F96" s="4">
        <v>27</v>
      </c>
      <c r="G96" s="17">
        <f>F96/C96</f>
        <v>0.43548387096774194</v>
      </c>
      <c r="H96" s="17">
        <f>F96/$C$3</f>
        <v>3.2066508313539195E-2</v>
      </c>
    </row>
    <row r="97" spans="1:8" x14ac:dyDescent="0.3">
      <c r="A97" s="3" t="s">
        <v>9</v>
      </c>
      <c r="B97" s="4">
        <v>3</v>
      </c>
      <c r="C97" s="4">
        <v>15</v>
      </c>
      <c r="D97" s="17">
        <v>0.46</v>
      </c>
      <c r="E97" s="17">
        <f>1-D97</f>
        <v>0.54</v>
      </c>
      <c r="F97" s="4">
        <v>4</v>
      </c>
      <c r="G97" s="17">
        <f>F97/C97</f>
        <v>0.26666666666666666</v>
      </c>
      <c r="H97" s="17">
        <f>F97/$C$3</f>
        <v>4.7505938242280287E-3</v>
      </c>
    </row>
    <row r="98" spans="1:8" x14ac:dyDescent="0.3">
      <c r="A98" s="3" t="s">
        <v>9</v>
      </c>
      <c r="B98" s="4">
        <v>4</v>
      </c>
      <c r="C98" s="4">
        <v>4</v>
      </c>
      <c r="D98" s="17">
        <v>0.4</v>
      </c>
      <c r="E98" s="17">
        <f>1-D98</f>
        <v>0.6</v>
      </c>
      <c r="F98" s="4">
        <v>0</v>
      </c>
      <c r="G98" s="17">
        <f>F98/C98</f>
        <v>0</v>
      </c>
      <c r="H98" s="17">
        <f>F98/$C$3</f>
        <v>0</v>
      </c>
    </row>
    <row r="99" spans="1:8" x14ac:dyDescent="0.3">
      <c r="A99" s="10" t="s">
        <v>10</v>
      </c>
      <c r="B99" s="19">
        <f>COUNT(B95:B98)</f>
        <v>4</v>
      </c>
      <c r="C99" s="19">
        <f t="shared" ref="C99" si="16">SUM(C95:C98)</f>
        <v>100</v>
      </c>
      <c r="D99" s="24">
        <v>0</v>
      </c>
      <c r="E99" s="19">
        <f>SUM(E95:E98)</f>
        <v>1.27</v>
      </c>
      <c r="F99" s="19">
        <f t="shared" ref="F99" si="17">SUM(F95:F98)</f>
        <v>40</v>
      </c>
      <c r="G99" s="26">
        <f>F99/C99</f>
        <v>0.4</v>
      </c>
      <c r="H99" s="26">
        <f t="shared" ref="H99" si="18">SUM(H95:H98)</f>
        <v>4.7505938242280291E-2</v>
      </c>
    </row>
    <row r="100" spans="1:8" x14ac:dyDescent="0.3">
      <c r="A100" s="11" t="s">
        <v>12</v>
      </c>
      <c r="B100" s="7">
        <v>0</v>
      </c>
      <c r="C100" s="23">
        <f>AVERAGE(C95:C98)</f>
        <v>25</v>
      </c>
      <c r="D100" s="18">
        <f t="shared" ref="D100" si="19">AVERAGE(D95:D98)</f>
        <v>0.6825</v>
      </c>
      <c r="E100" s="18">
        <f>AVERAGE(E95:E98)</f>
        <v>0.3175</v>
      </c>
      <c r="F100" s="18">
        <f t="shared" ref="F100:H100" si="20">AVERAGE(F95:F98)</f>
        <v>10</v>
      </c>
      <c r="G100" s="18">
        <f t="shared" si="20"/>
        <v>0.29395868704018108</v>
      </c>
      <c r="H100" s="18">
        <f t="shared" si="20"/>
        <v>1.1876484560570073E-2</v>
      </c>
    </row>
    <row r="101" spans="1:8" x14ac:dyDescent="0.3">
      <c r="A101" s="11" t="s">
        <v>15</v>
      </c>
      <c r="B101" s="35">
        <f>F99/$C$3</f>
        <v>4.7505938242280284E-2</v>
      </c>
      <c r="C101" s="5"/>
    </row>
    <row r="103" spans="1:8" x14ac:dyDescent="0.3">
      <c r="A103" s="15"/>
      <c r="B103" s="15"/>
      <c r="C103" s="15"/>
      <c r="D103" s="15"/>
      <c r="E103" s="15"/>
      <c r="F103" s="15"/>
      <c r="G103" s="15"/>
      <c r="H103" s="15"/>
    </row>
    <row r="105" spans="1:8" x14ac:dyDescent="0.3">
      <c r="A105" s="6" t="s">
        <v>2</v>
      </c>
      <c r="B105" s="34" t="s">
        <v>22</v>
      </c>
    </row>
    <row r="106" spans="1:8" x14ac:dyDescent="0.3">
      <c r="A106" s="6" t="s">
        <v>1</v>
      </c>
      <c r="B106" s="16">
        <v>10</v>
      </c>
    </row>
    <row r="107" spans="1:8" x14ac:dyDescent="0.3">
      <c r="A107" s="12" t="s">
        <v>11</v>
      </c>
      <c r="B107" s="12" t="s">
        <v>0</v>
      </c>
      <c r="C107" s="12" t="s">
        <v>23</v>
      </c>
      <c r="D107" s="12" t="s">
        <v>4</v>
      </c>
      <c r="E107" s="12" t="s">
        <v>5</v>
      </c>
      <c r="F107" s="12" t="s">
        <v>20</v>
      </c>
      <c r="G107" s="12" t="s">
        <v>6</v>
      </c>
      <c r="H107" s="12" t="s">
        <v>7</v>
      </c>
    </row>
    <row r="108" spans="1:8" x14ac:dyDescent="0.3">
      <c r="A108" s="3" t="s">
        <v>9</v>
      </c>
      <c r="B108" s="4">
        <v>1</v>
      </c>
      <c r="C108" s="4">
        <v>10</v>
      </c>
      <c r="D108" s="17">
        <v>1</v>
      </c>
      <c r="E108" s="17">
        <f>1-D108</f>
        <v>0</v>
      </c>
      <c r="F108" s="4">
        <v>3</v>
      </c>
      <c r="G108" s="17">
        <f>F108/C108</f>
        <v>0.3</v>
      </c>
      <c r="H108" s="17">
        <f>F108/$C$3</f>
        <v>3.5629453681710215E-3</v>
      </c>
    </row>
    <row r="109" spans="1:8" x14ac:dyDescent="0.3">
      <c r="A109" s="3" t="s">
        <v>9</v>
      </c>
      <c r="B109" s="4">
        <v>2</v>
      </c>
      <c r="C109" s="4">
        <v>10</v>
      </c>
      <c r="D109" s="17">
        <v>0.96</v>
      </c>
      <c r="E109" s="17">
        <f>1-D109</f>
        <v>4.0000000000000036E-2</v>
      </c>
      <c r="F109" s="4">
        <v>6</v>
      </c>
      <c r="G109" s="17">
        <f>F109/C109</f>
        <v>0.6</v>
      </c>
      <c r="H109" s="17">
        <f>F109/$C$3</f>
        <v>7.1258907363420431E-3</v>
      </c>
    </row>
    <row r="110" spans="1:8" x14ac:dyDescent="0.3">
      <c r="A110" s="3" t="s">
        <v>9</v>
      </c>
      <c r="B110" s="4">
        <v>3</v>
      </c>
      <c r="C110" s="4">
        <v>10</v>
      </c>
      <c r="D110" s="17">
        <v>0.87</v>
      </c>
      <c r="E110" s="17">
        <f>1-D110</f>
        <v>0.13</v>
      </c>
      <c r="F110" s="4">
        <v>0</v>
      </c>
      <c r="G110" s="17">
        <f>F110/C110</f>
        <v>0</v>
      </c>
      <c r="H110" s="17">
        <f>F110/$C$3</f>
        <v>0</v>
      </c>
    </row>
    <row r="111" spans="1:8" x14ac:dyDescent="0.3">
      <c r="A111" s="10" t="s">
        <v>10</v>
      </c>
      <c r="B111" s="19">
        <f>COUNT(B108:B110)</f>
        <v>3</v>
      </c>
      <c r="C111" s="19">
        <f t="shared" ref="C111" si="21">SUM(C108:C110)</f>
        <v>30</v>
      </c>
      <c r="D111" s="24">
        <v>0</v>
      </c>
      <c r="E111" s="19">
        <f>SUM(E108:E110)</f>
        <v>0.17000000000000004</v>
      </c>
      <c r="F111" s="19">
        <f t="shared" ref="F111" si="22">SUM(F108:F110)</f>
        <v>9</v>
      </c>
      <c r="G111" s="27">
        <f>F111/C111</f>
        <v>0.3</v>
      </c>
      <c r="H111" s="25">
        <f t="shared" ref="H111" si="23">SUM(H108:H110)</f>
        <v>1.0688836104513065E-2</v>
      </c>
    </row>
    <row r="112" spans="1:8" x14ac:dyDescent="0.3">
      <c r="A112" s="11" t="s">
        <v>12</v>
      </c>
      <c r="B112" s="7">
        <v>0</v>
      </c>
      <c r="C112" s="23">
        <f>AVERAGE(C108:C110)</f>
        <v>10</v>
      </c>
      <c r="D112" s="18">
        <f t="shared" ref="D112" si="24">AVERAGE(D108:D110)</f>
        <v>0.94333333333333336</v>
      </c>
      <c r="E112" s="18">
        <f>AVERAGE(E108:E110)</f>
        <v>5.6666666666666678E-2</v>
      </c>
      <c r="F112" s="18">
        <f t="shared" ref="F112:H112" si="25">AVERAGE(F108:F110)</f>
        <v>3</v>
      </c>
      <c r="G112" s="18">
        <f t="shared" si="25"/>
        <v>0.3</v>
      </c>
      <c r="H112" s="18">
        <f t="shared" si="25"/>
        <v>3.5629453681710215E-3</v>
      </c>
    </row>
    <row r="113" spans="1:8" x14ac:dyDescent="0.3">
      <c r="A113" s="11" t="s">
        <v>15</v>
      </c>
      <c r="B113" s="9">
        <f>F111/$C$3</f>
        <v>1.0688836104513063E-2</v>
      </c>
      <c r="C113" s="5"/>
    </row>
    <row r="115" spans="1:8" x14ac:dyDescent="0.3">
      <c r="A115" s="6" t="s">
        <v>2</v>
      </c>
      <c r="B115" s="28" t="s">
        <v>22</v>
      </c>
    </row>
    <row r="116" spans="1:8" x14ac:dyDescent="0.3">
      <c r="A116" s="6" t="s">
        <v>1</v>
      </c>
      <c r="B116" s="28" t="s">
        <v>16</v>
      </c>
    </row>
    <row r="117" spans="1:8" x14ac:dyDescent="0.3">
      <c r="A117" s="12" t="s">
        <v>11</v>
      </c>
      <c r="B117" s="12" t="s">
        <v>0</v>
      </c>
      <c r="C117" s="12" t="s">
        <v>23</v>
      </c>
      <c r="D117" s="12" t="s">
        <v>4</v>
      </c>
      <c r="E117" s="12" t="s">
        <v>5</v>
      </c>
      <c r="F117" s="12" t="s">
        <v>20</v>
      </c>
      <c r="G117" s="12" t="s">
        <v>6</v>
      </c>
      <c r="H117" s="12" t="s">
        <v>7</v>
      </c>
    </row>
    <row r="118" spans="1:8" x14ac:dyDescent="0.3">
      <c r="A118" s="3" t="s">
        <v>9</v>
      </c>
      <c r="B118" s="4">
        <v>1</v>
      </c>
      <c r="C118" s="4">
        <v>111</v>
      </c>
      <c r="D118" s="17">
        <v>1</v>
      </c>
      <c r="E118" s="17">
        <f>1-D118</f>
        <v>0</v>
      </c>
      <c r="F118" s="4">
        <v>40</v>
      </c>
      <c r="G118" s="17">
        <f>F118/C118</f>
        <v>0.36036036036036034</v>
      </c>
      <c r="H118" s="17">
        <f>F118/$C$3</f>
        <v>4.7505938242280284E-2</v>
      </c>
    </row>
    <row r="119" spans="1:8" x14ac:dyDescent="0.3">
      <c r="A119" s="10" t="s">
        <v>10</v>
      </c>
      <c r="B119" s="19">
        <f>COUNT(B118:B118)</f>
        <v>1</v>
      </c>
      <c r="C119" s="19">
        <f>SUM(C118:C118)</f>
        <v>111</v>
      </c>
      <c r="D119" s="24">
        <v>0</v>
      </c>
      <c r="E119" s="19">
        <f>SUM(E118:E118)</f>
        <v>0</v>
      </c>
      <c r="F119" s="19">
        <f>SUM(F118:F118)</f>
        <v>40</v>
      </c>
      <c r="G119" s="29">
        <f>F119/C119</f>
        <v>0.36036036036036034</v>
      </c>
      <c r="H119" s="29">
        <f>SUM(H118:H118)</f>
        <v>4.7505938242280284E-2</v>
      </c>
    </row>
    <row r="120" spans="1:8" x14ac:dyDescent="0.3">
      <c r="A120" s="11" t="s">
        <v>12</v>
      </c>
      <c r="B120" s="7">
        <v>0</v>
      </c>
      <c r="C120" s="23">
        <f t="shared" ref="C120:H120" si="26">AVERAGE(C118:C118)</f>
        <v>111</v>
      </c>
      <c r="D120" s="18">
        <f t="shared" si="26"/>
        <v>1</v>
      </c>
      <c r="E120" s="18">
        <f t="shared" si="26"/>
        <v>0</v>
      </c>
      <c r="F120" s="18">
        <f t="shared" si="26"/>
        <v>40</v>
      </c>
      <c r="G120" s="18">
        <f t="shared" si="26"/>
        <v>0.36036036036036034</v>
      </c>
      <c r="H120" s="18">
        <f t="shared" si="26"/>
        <v>4.7505938242280284E-2</v>
      </c>
    </row>
    <row r="121" spans="1:8" x14ac:dyDescent="0.3">
      <c r="A121" s="11" t="s">
        <v>15</v>
      </c>
      <c r="B121" s="35">
        <f>F119/$C$3</f>
        <v>4.7505938242280284E-2</v>
      </c>
      <c r="C121" s="5"/>
    </row>
  </sheetData>
  <mergeCells count="3">
    <mergeCell ref="A2:B2"/>
    <mergeCell ref="A4:B4"/>
    <mergeCell ref="A3:B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C3" sqref="C2:C3"/>
    </sheetView>
  </sheetViews>
  <sheetFormatPr defaultRowHeight="14.4" x14ac:dyDescent="0.3"/>
  <cols>
    <col min="1" max="1" width="20.6640625" customWidth="1"/>
    <col min="2" max="8" width="15.6640625" customWidth="1"/>
  </cols>
  <sheetData>
    <row r="1" spans="1:8" x14ac:dyDescent="0.3">
      <c r="A1" s="1"/>
      <c r="B1" s="1"/>
      <c r="C1" s="1"/>
      <c r="D1" s="1"/>
      <c r="E1" s="1"/>
      <c r="F1" s="1"/>
      <c r="G1" s="1"/>
      <c r="H1" s="1"/>
    </row>
    <row r="2" spans="1:8" x14ac:dyDescent="0.3">
      <c r="A2" s="41" t="s">
        <v>13</v>
      </c>
      <c r="B2" s="41"/>
      <c r="C2" s="2" t="s">
        <v>24</v>
      </c>
      <c r="D2" s="1"/>
      <c r="E2" s="1"/>
      <c r="F2" s="1"/>
      <c r="G2" s="1"/>
      <c r="H2" s="1"/>
    </row>
    <row r="3" spans="1:8" x14ac:dyDescent="0.3">
      <c r="A3" s="41" t="s">
        <v>14</v>
      </c>
      <c r="B3" s="41"/>
      <c r="C3" s="2">
        <v>842</v>
      </c>
      <c r="D3" s="1"/>
      <c r="E3" s="1"/>
      <c r="F3" s="1"/>
      <c r="G3" s="1"/>
      <c r="H3" s="1"/>
    </row>
    <row r="4" spans="1:8" x14ac:dyDescent="0.3">
      <c r="A4" s="41" t="s">
        <v>3</v>
      </c>
      <c r="B4" s="41"/>
      <c r="C4" s="31">
        <v>0.2</v>
      </c>
      <c r="D4" s="1"/>
      <c r="E4" s="1"/>
      <c r="F4" s="1"/>
      <c r="G4" s="1"/>
      <c r="H4" s="1"/>
    </row>
    <row r="6" spans="1:8" x14ac:dyDescent="0.3">
      <c r="A6" s="15"/>
      <c r="B6" s="15"/>
      <c r="C6" s="15"/>
      <c r="D6" s="15"/>
      <c r="E6" s="15"/>
      <c r="F6" s="15"/>
      <c r="G6" s="15"/>
      <c r="H6" s="15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6" t="s">
        <v>2</v>
      </c>
      <c r="B8" s="16" t="s">
        <v>21</v>
      </c>
      <c r="C8" s="1"/>
      <c r="D8" s="1"/>
      <c r="E8" s="1"/>
      <c r="F8" s="1"/>
      <c r="G8" s="1"/>
      <c r="H8" s="1"/>
    </row>
    <row r="9" spans="1:8" x14ac:dyDescent="0.3">
      <c r="A9" s="6" t="s">
        <v>1</v>
      </c>
      <c r="B9" s="16">
        <v>10</v>
      </c>
      <c r="C9" s="1"/>
      <c r="D9" s="1"/>
      <c r="E9" s="1"/>
      <c r="F9" s="1"/>
      <c r="G9" s="1"/>
      <c r="H9" s="1"/>
    </row>
    <row r="10" spans="1:8" x14ac:dyDescent="0.3">
      <c r="A10" s="12" t="s">
        <v>11</v>
      </c>
      <c r="B10" s="12" t="s">
        <v>0</v>
      </c>
      <c r="C10" s="12" t="s">
        <v>23</v>
      </c>
      <c r="D10" s="12" t="s">
        <v>4</v>
      </c>
      <c r="E10" s="12" t="s">
        <v>5</v>
      </c>
      <c r="F10" s="12" t="s">
        <v>20</v>
      </c>
      <c r="G10" s="12" t="s">
        <v>6</v>
      </c>
      <c r="H10" s="12" t="s">
        <v>7</v>
      </c>
    </row>
    <row r="11" spans="1:8" x14ac:dyDescent="0.3">
      <c r="A11" s="3" t="s">
        <v>9</v>
      </c>
      <c r="B11" s="4">
        <v>1</v>
      </c>
      <c r="C11" s="4">
        <v>4</v>
      </c>
      <c r="D11" s="17">
        <f>$C$4</f>
        <v>0.2</v>
      </c>
      <c r="E11" s="17">
        <f t="shared" ref="E11:E16" si="0">1-D11</f>
        <v>0.8</v>
      </c>
      <c r="F11" s="4">
        <v>1</v>
      </c>
      <c r="G11" s="17">
        <f t="shared" ref="G11:G17" si="1">F11/C11</f>
        <v>0.25</v>
      </c>
      <c r="H11" s="17">
        <f t="shared" ref="H11:H16" si="2">F11/$C$3</f>
        <v>1.1876484560570072E-3</v>
      </c>
    </row>
    <row r="12" spans="1:8" x14ac:dyDescent="0.3">
      <c r="A12" s="3" t="s">
        <v>9</v>
      </c>
      <c r="B12" s="4">
        <v>2</v>
      </c>
      <c r="C12" s="4">
        <v>2</v>
      </c>
      <c r="D12" s="17">
        <v>0.21</v>
      </c>
      <c r="E12" s="17">
        <f t="shared" si="0"/>
        <v>0.79</v>
      </c>
      <c r="F12" s="4">
        <v>1</v>
      </c>
      <c r="G12" s="17">
        <f t="shared" si="1"/>
        <v>0.5</v>
      </c>
      <c r="H12" s="17">
        <f t="shared" si="2"/>
        <v>1.1876484560570072E-3</v>
      </c>
    </row>
    <row r="13" spans="1:8" x14ac:dyDescent="0.3">
      <c r="A13" s="3" t="s">
        <v>9</v>
      </c>
      <c r="B13" s="4">
        <v>3</v>
      </c>
      <c r="C13" s="4">
        <v>10</v>
      </c>
      <c r="D13" s="17">
        <v>0.22</v>
      </c>
      <c r="E13" s="17">
        <f t="shared" si="0"/>
        <v>0.78</v>
      </c>
      <c r="F13" s="4">
        <v>3</v>
      </c>
      <c r="G13" s="17">
        <f t="shared" si="1"/>
        <v>0.3</v>
      </c>
      <c r="H13" s="17">
        <f t="shared" si="2"/>
        <v>3.5629453681710215E-3</v>
      </c>
    </row>
    <row r="14" spans="1:8" x14ac:dyDescent="0.3">
      <c r="A14" s="3" t="s">
        <v>9</v>
      </c>
      <c r="B14" s="4">
        <v>4</v>
      </c>
      <c r="C14" s="4">
        <v>10</v>
      </c>
      <c r="D14" s="17">
        <v>0.24</v>
      </c>
      <c r="E14" s="17">
        <f t="shared" si="0"/>
        <v>0.76</v>
      </c>
      <c r="F14" s="4">
        <v>4</v>
      </c>
      <c r="G14" s="17">
        <f t="shared" si="1"/>
        <v>0.4</v>
      </c>
      <c r="H14" s="17">
        <f t="shared" si="2"/>
        <v>4.7505938242280287E-3</v>
      </c>
    </row>
    <row r="15" spans="1:8" x14ac:dyDescent="0.3">
      <c r="A15" s="3" t="s">
        <v>9</v>
      </c>
      <c r="B15" s="4">
        <v>5</v>
      </c>
      <c r="C15" s="4">
        <v>10</v>
      </c>
      <c r="D15" s="17">
        <v>0.28000000000000003</v>
      </c>
      <c r="E15" s="17">
        <f t="shared" si="0"/>
        <v>0.72</v>
      </c>
      <c r="F15" s="4">
        <v>2</v>
      </c>
      <c r="G15" s="17">
        <f t="shared" si="1"/>
        <v>0.2</v>
      </c>
      <c r="H15" s="17">
        <f t="shared" si="2"/>
        <v>2.3752969121140144E-3</v>
      </c>
    </row>
    <row r="16" spans="1:8" x14ac:dyDescent="0.3">
      <c r="A16" s="3" t="s">
        <v>9</v>
      </c>
      <c r="B16" s="4">
        <v>6</v>
      </c>
      <c r="C16" s="4">
        <v>10</v>
      </c>
      <c r="D16" s="17">
        <v>0.3</v>
      </c>
      <c r="E16" s="17">
        <f t="shared" si="0"/>
        <v>0.7</v>
      </c>
      <c r="F16" s="4">
        <v>0</v>
      </c>
      <c r="G16" s="17">
        <f t="shared" si="1"/>
        <v>0</v>
      </c>
      <c r="H16" s="17">
        <f t="shared" si="2"/>
        <v>0</v>
      </c>
    </row>
    <row r="17" spans="1:8" x14ac:dyDescent="0.3">
      <c r="A17" s="10" t="s">
        <v>10</v>
      </c>
      <c r="B17" s="19">
        <f>COUNT(B11:B16)</f>
        <v>6</v>
      </c>
      <c r="C17" s="19">
        <f t="shared" ref="C17" si="3">SUM(C11:C16)</f>
        <v>46</v>
      </c>
      <c r="D17" s="24">
        <v>0</v>
      </c>
      <c r="E17" s="19">
        <f>SUM(E11:E16)</f>
        <v>4.55</v>
      </c>
      <c r="F17" s="19">
        <f t="shared" ref="F17" si="4">SUM(F11:F16)</f>
        <v>11</v>
      </c>
      <c r="G17" s="27">
        <f t="shared" si="1"/>
        <v>0.2391304347826087</v>
      </c>
      <c r="H17" s="25">
        <f t="shared" ref="H17" si="5">SUM(H11:H16)</f>
        <v>1.306413301662708E-2</v>
      </c>
    </row>
    <row r="18" spans="1:8" x14ac:dyDescent="0.3">
      <c r="A18" s="11" t="s">
        <v>12</v>
      </c>
      <c r="B18" s="7">
        <v>0</v>
      </c>
      <c r="C18" s="23">
        <f>AVERAGE(C11:C16)</f>
        <v>7.666666666666667</v>
      </c>
      <c r="D18" s="18">
        <f t="shared" ref="D18:H18" si="6">AVERAGE(D11:D16)</f>
        <v>0.24166666666666667</v>
      </c>
      <c r="E18" s="18">
        <f>AVERAGE(E11:E16)</f>
        <v>0.7583333333333333</v>
      </c>
      <c r="F18" s="18">
        <f t="shared" si="6"/>
        <v>1.8333333333333333</v>
      </c>
      <c r="G18" s="18">
        <f t="shared" si="6"/>
        <v>0.27500000000000002</v>
      </c>
      <c r="H18" s="18">
        <f t="shared" si="6"/>
        <v>2.1773555027711799E-3</v>
      </c>
    </row>
    <row r="19" spans="1:8" x14ac:dyDescent="0.3">
      <c r="A19" s="11" t="s">
        <v>15</v>
      </c>
      <c r="B19" s="9">
        <f>F17/$C$3</f>
        <v>1.3064133016627079E-2</v>
      </c>
      <c r="C19" s="5"/>
      <c r="D19" s="1"/>
      <c r="E19" s="1"/>
      <c r="F19" s="1"/>
      <c r="G19" s="1"/>
      <c r="H19" s="1"/>
    </row>
    <row r="20" spans="1:8" x14ac:dyDescent="0.3">
      <c r="A20" s="1"/>
      <c r="B20" s="1"/>
      <c r="C20" s="1"/>
      <c r="D20" s="1"/>
      <c r="E20" s="1"/>
      <c r="F20" s="1"/>
      <c r="G20" s="1"/>
      <c r="H20" s="1"/>
    </row>
    <row r="21" spans="1:8" x14ac:dyDescent="0.3">
      <c r="A21" s="6" t="s">
        <v>2</v>
      </c>
      <c r="B21" s="16" t="s">
        <v>21</v>
      </c>
      <c r="C21" s="1"/>
      <c r="D21" s="1"/>
      <c r="E21" s="1"/>
      <c r="F21" s="1"/>
      <c r="G21" s="1"/>
      <c r="H21" s="1"/>
    </row>
    <row r="22" spans="1:8" x14ac:dyDescent="0.3">
      <c r="A22" s="6" t="s">
        <v>1</v>
      </c>
      <c r="B22" s="28" t="s">
        <v>16</v>
      </c>
      <c r="C22" s="1"/>
      <c r="D22" s="1"/>
      <c r="E22" s="1"/>
      <c r="F22" s="1"/>
      <c r="G22" s="1"/>
      <c r="H22" s="1"/>
    </row>
    <row r="23" spans="1:8" x14ac:dyDescent="0.3">
      <c r="A23" s="12" t="s">
        <v>11</v>
      </c>
      <c r="B23" s="12" t="s">
        <v>0</v>
      </c>
      <c r="C23" s="12" t="s">
        <v>23</v>
      </c>
      <c r="D23" s="12" t="s">
        <v>4</v>
      </c>
      <c r="E23" s="12" t="s">
        <v>5</v>
      </c>
      <c r="F23" s="12" t="s">
        <v>20</v>
      </c>
      <c r="G23" s="12" t="s">
        <v>6</v>
      </c>
      <c r="H23" s="12" t="s">
        <v>7</v>
      </c>
    </row>
    <row r="24" spans="1:8" x14ac:dyDescent="0.3">
      <c r="A24" s="3" t="s">
        <v>9</v>
      </c>
      <c r="B24" s="4">
        <v>1</v>
      </c>
      <c r="C24" s="4">
        <v>4</v>
      </c>
      <c r="D24" s="17">
        <f>$C$4</f>
        <v>0.2</v>
      </c>
      <c r="E24" s="17">
        <f t="shared" ref="E24:E29" si="7">1-D24</f>
        <v>0.8</v>
      </c>
      <c r="F24" s="4">
        <v>1</v>
      </c>
      <c r="G24" s="17">
        <f t="shared" ref="G24:G30" si="8">F24/C24</f>
        <v>0.25</v>
      </c>
      <c r="H24" s="17">
        <f t="shared" ref="H24:H29" si="9">F24/$C$3</f>
        <v>1.1876484560570072E-3</v>
      </c>
    </row>
    <row r="25" spans="1:8" x14ac:dyDescent="0.3">
      <c r="A25" s="3" t="s">
        <v>9</v>
      </c>
      <c r="B25" s="4">
        <v>2</v>
      </c>
      <c r="C25" s="4">
        <v>2</v>
      </c>
      <c r="D25" s="17">
        <v>0.21</v>
      </c>
      <c r="E25" s="17">
        <f t="shared" si="7"/>
        <v>0.79</v>
      </c>
      <c r="F25" s="4">
        <v>1</v>
      </c>
      <c r="G25" s="17">
        <f t="shared" si="8"/>
        <v>0.5</v>
      </c>
      <c r="H25" s="17">
        <f t="shared" si="9"/>
        <v>1.1876484560570072E-3</v>
      </c>
    </row>
    <row r="26" spans="1:8" x14ac:dyDescent="0.3">
      <c r="A26" s="3" t="s">
        <v>9</v>
      </c>
      <c r="B26" s="4">
        <v>3</v>
      </c>
      <c r="C26" s="4">
        <v>77</v>
      </c>
      <c r="D26" s="17">
        <v>0.22</v>
      </c>
      <c r="E26" s="17">
        <f t="shared" si="7"/>
        <v>0.78</v>
      </c>
      <c r="F26" s="4">
        <v>32</v>
      </c>
      <c r="G26" s="17">
        <f t="shared" si="8"/>
        <v>0.41558441558441561</v>
      </c>
      <c r="H26" s="17">
        <f t="shared" si="9"/>
        <v>3.800475059382423E-2</v>
      </c>
    </row>
    <row r="27" spans="1:8" x14ac:dyDescent="0.3">
      <c r="A27" s="3" t="s">
        <v>9</v>
      </c>
      <c r="B27" s="4">
        <v>4</v>
      </c>
      <c r="C27" s="4">
        <v>13</v>
      </c>
      <c r="D27" s="17">
        <v>0.5</v>
      </c>
      <c r="E27" s="17">
        <f t="shared" si="7"/>
        <v>0.5</v>
      </c>
      <c r="F27" s="4">
        <v>5</v>
      </c>
      <c r="G27" s="17">
        <f t="shared" si="8"/>
        <v>0.38461538461538464</v>
      </c>
      <c r="H27" s="17">
        <f t="shared" si="9"/>
        <v>5.9382422802850355E-3</v>
      </c>
    </row>
    <row r="28" spans="1:8" x14ac:dyDescent="0.3">
      <c r="A28" s="3" t="s">
        <v>9</v>
      </c>
      <c r="B28" s="4">
        <v>5</v>
      </c>
      <c r="C28" s="4">
        <v>1</v>
      </c>
      <c r="D28" s="17">
        <v>0.55000000000000004</v>
      </c>
      <c r="E28" s="17">
        <f t="shared" si="7"/>
        <v>0.44999999999999996</v>
      </c>
      <c r="F28" s="4">
        <v>1</v>
      </c>
      <c r="G28" s="17">
        <f t="shared" si="8"/>
        <v>1</v>
      </c>
      <c r="H28" s="17">
        <f t="shared" si="9"/>
        <v>1.1876484560570072E-3</v>
      </c>
    </row>
    <row r="29" spans="1:8" x14ac:dyDescent="0.3">
      <c r="A29" s="3" t="s">
        <v>9</v>
      </c>
      <c r="B29" s="4">
        <v>6</v>
      </c>
      <c r="C29" s="4">
        <v>4</v>
      </c>
      <c r="D29" s="17">
        <v>0.3</v>
      </c>
      <c r="E29" s="17">
        <f t="shared" si="7"/>
        <v>0.7</v>
      </c>
      <c r="F29" s="4">
        <v>0</v>
      </c>
      <c r="G29" s="17">
        <f t="shared" si="8"/>
        <v>0</v>
      </c>
      <c r="H29" s="17">
        <f t="shared" si="9"/>
        <v>0</v>
      </c>
    </row>
    <row r="30" spans="1:8" x14ac:dyDescent="0.3">
      <c r="A30" s="10" t="s">
        <v>10</v>
      </c>
      <c r="B30" s="19">
        <f>COUNT(B24:B29)</f>
        <v>6</v>
      </c>
      <c r="C30" s="19">
        <f>SUM(C24:C29)</f>
        <v>101</v>
      </c>
      <c r="D30" s="24">
        <v>0</v>
      </c>
      <c r="E30" s="19">
        <f>SUM(E24:E29)</f>
        <v>4.0200000000000005</v>
      </c>
      <c r="F30" s="19">
        <f>SUM(F24:F29)</f>
        <v>40</v>
      </c>
      <c r="G30" s="36">
        <f t="shared" si="8"/>
        <v>0.39603960396039606</v>
      </c>
      <c r="H30" s="36">
        <f>SUM(H24:H29)</f>
        <v>4.7505938242280284E-2</v>
      </c>
    </row>
    <row r="31" spans="1:8" x14ac:dyDescent="0.3">
      <c r="A31" s="11" t="s">
        <v>12</v>
      </c>
      <c r="B31" s="7">
        <v>0</v>
      </c>
      <c r="C31" s="23">
        <f t="shared" ref="C31:H31" si="10">AVERAGE(C24:C29)</f>
        <v>16.833333333333332</v>
      </c>
      <c r="D31" s="18">
        <f t="shared" si="10"/>
        <v>0.33</v>
      </c>
      <c r="E31" s="18">
        <f t="shared" si="10"/>
        <v>0.67</v>
      </c>
      <c r="F31" s="18">
        <f t="shared" si="10"/>
        <v>6.666666666666667</v>
      </c>
      <c r="G31" s="18">
        <f t="shared" si="10"/>
        <v>0.42503330003330003</v>
      </c>
      <c r="H31" s="18">
        <f t="shared" si="10"/>
        <v>7.91765637371338E-3</v>
      </c>
    </row>
    <row r="32" spans="1:8" x14ac:dyDescent="0.3">
      <c r="A32" s="11" t="s">
        <v>15</v>
      </c>
      <c r="B32" s="35">
        <f>F30/$C$3</f>
        <v>4.7505938242280284E-2</v>
      </c>
      <c r="C32" s="5"/>
      <c r="D32" s="1"/>
      <c r="E32" s="1"/>
      <c r="F32" s="1"/>
      <c r="G32" s="1"/>
      <c r="H32" s="1"/>
    </row>
    <row r="34" spans="1:8" x14ac:dyDescent="0.3">
      <c r="A34" s="15"/>
      <c r="B34" s="15"/>
      <c r="C34" s="15"/>
      <c r="D34" s="15"/>
      <c r="E34" s="15"/>
      <c r="F34" s="15"/>
      <c r="G34" s="15"/>
      <c r="H34" s="15"/>
    </row>
    <row r="35" spans="1:8" x14ac:dyDescent="0.3">
      <c r="A35" s="1"/>
      <c r="B35" s="1"/>
      <c r="C35" s="1"/>
      <c r="D35" s="1"/>
      <c r="E35" s="1"/>
      <c r="F35" s="1"/>
      <c r="G35" s="1"/>
      <c r="H35" s="1"/>
    </row>
    <row r="36" spans="1:8" x14ac:dyDescent="0.3">
      <c r="A36" s="6" t="s">
        <v>2</v>
      </c>
      <c r="B36" s="28" t="s">
        <v>22</v>
      </c>
      <c r="C36" s="1"/>
      <c r="D36" s="1"/>
      <c r="E36" s="1"/>
      <c r="F36" s="1"/>
      <c r="G36" s="1"/>
      <c r="H36" s="1"/>
    </row>
    <row r="37" spans="1:8" x14ac:dyDescent="0.3">
      <c r="A37" s="6" t="s">
        <v>1</v>
      </c>
      <c r="B37" s="16">
        <v>10</v>
      </c>
      <c r="C37" s="1"/>
      <c r="D37" s="1"/>
      <c r="E37" s="1"/>
      <c r="F37" s="1"/>
      <c r="G37" s="1"/>
      <c r="H37" s="1"/>
    </row>
    <row r="38" spans="1:8" x14ac:dyDescent="0.3">
      <c r="A38" s="12" t="s">
        <v>11</v>
      </c>
      <c r="B38" s="12" t="s">
        <v>0</v>
      </c>
      <c r="C38" s="12" t="s">
        <v>23</v>
      </c>
      <c r="D38" s="12" t="s">
        <v>4</v>
      </c>
      <c r="E38" s="12" t="s">
        <v>5</v>
      </c>
      <c r="F38" s="12" t="s">
        <v>20</v>
      </c>
      <c r="G38" s="12" t="s">
        <v>6</v>
      </c>
      <c r="H38" s="12" t="s">
        <v>7</v>
      </c>
    </row>
    <row r="39" spans="1:8" x14ac:dyDescent="0.3">
      <c r="A39" s="3" t="s">
        <v>9</v>
      </c>
      <c r="B39" s="4">
        <v>1</v>
      </c>
      <c r="C39" s="4">
        <v>10</v>
      </c>
      <c r="D39" s="17">
        <f>$C$4</f>
        <v>0.2</v>
      </c>
      <c r="E39" s="17">
        <f>1-D39</f>
        <v>0.8</v>
      </c>
      <c r="F39" s="4">
        <v>3</v>
      </c>
      <c r="G39" s="17">
        <f>F39/C39</f>
        <v>0.3</v>
      </c>
      <c r="H39" s="17">
        <f>F39/$C$3</f>
        <v>3.5629453681710215E-3</v>
      </c>
    </row>
    <row r="40" spans="1:8" x14ac:dyDescent="0.3">
      <c r="A40" s="3" t="s">
        <v>9</v>
      </c>
      <c r="B40" s="4">
        <v>2</v>
      </c>
      <c r="C40" s="4">
        <v>10</v>
      </c>
      <c r="D40" s="17">
        <v>0.23</v>
      </c>
      <c r="E40" s="17">
        <f>1-D40</f>
        <v>0.77</v>
      </c>
      <c r="F40" s="4">
        <v>5</v>
      </c>
      <c r="G40" s="17">
        <f>F40/C40</f>
        <v>0.5</v>
      </c>
      <c r="H40" s="17">
        <f>F40/$C$3</f>
        <v>5.9382422802850355E-3</v>
      </c>
    </row>
    <row r="41" spans="1:8" x14ac:dyDescent="0.3">
      <c r="A41" s="3"/>
      <c r="B41" s="4">
        <v>3</v>
      </c>
      <c r="C41" s="4">
        <v>10</v>
      </c>
      <c r="D41" s="17">
        <v>0.27</v>
      </c>
      <c r="E41" s="17">
        <f>1-D41</f>
        <v>0.73</v>
      </c>
      <c r="F41" s="4">
        <v>1</v>
      </c>
      <c r="G41" s="17"/>
      <c r="H41" s="17"/>
    </row>
    <row r="42" spans="1:8" x14ac:dyDescent="0.3">
      <c r="A42" s="3" t="s">
        <v>9</v>
      </c>
      <c r="B42" s="4">
        <v>4</v>
      </c>
      <c r="C42" s="4">
        <v>10</v>
      </c>
      <c r="D42" s="17">
        <v>0.28000000000000003</v>
      </c>
      <c r="E42" s="17">
        <f>1-D42</f>
        <v>0.72</v>
      </c>
      <c r="F42" s="4">
        <v>2</v>
      </c>
      <c r="G42" s="17">
        <f>F42/C42</f>
        <v>0.2</v>
      </c>
      <c r="H42" s="17">
        <f>F42/$C$3</f>
        <v>2.3752969121140144E-3</v>
      </c>
    </row>
    <row r="43" spans="1:8" x14ac:dyDescent="0.3">
      <c r="A43" s="3" t="s">
        <v>9</v>
      </c>
      <c r="B43" s="4">
        <v>5</v>
      </c>
      <c r="C43" s="4">
        <v>10</v>
      </c>
      <c r="D43" s="17">
        <v>0.43</v>
      </c>
      <c r="E43" s="17">
        <f>1-D43</f>
        <v>0.57000000000000006</v>
      </c>
      <c r="F43" s="4">
        <v>0</v>
      </c>
      <c r="G43" s="17">
        <f>F43/C43</f>
        <v>0</v>
      </c>
      <c r="H43" s="17">
        <f>F43/$C$3</f>
        <v>0</v>
      </c>
    </row>
    <row r="44" spans="1:8" x14ac:dyDescent="0.3">
      <c r="A44" s="10" t="s">
        <v>10</v>
      </c>
      <c r="B44" s="19">
        <f>COUNT(B39:B43)</f>
        <v>5</v>
      </c>
      <c r="C44" s="19">
        <f t="shared" ref="C44" si="11">SUM(C39:C43)</f>
        <v>50</v>
      </c>
      <c r="D44" s="24">
        <v>0</v>
      </c>
      <c r="E44" s="19">
        <f>SUM(E39:E43)</f>
        <v>3.59</v>
      </c>
      <c r="F44" s="19">
        <f t="shared" ref="F44" si="12">SUM(F39:F43)</f>
        <v>11</v>
      </c>
      <c r="G44" s="27">
        <f>F44/C44</f>
        <v>0.22</v>
      </c>
      <c r="H44" s="25">
        <f t="shared" ref="H44" si="13">SUM(H39:H43)</f>
        <v>1.1876484560570073E-2</v>
      </c>
    </row>
    <row r="45" spans="1:8" x14ac:dyDescent="0.3">
      <c r="A45" s="11" t="s">
        <v>12</v>
      </c>
      <c r="B45" s="7">
        <v>0</v>
      </c>
      <c r="C45" s="23">
        <f>AVERAGE(C39:C43)</f>
        <v>10</v>
      </c>
      <c r="D45" s="18">
        <f t="shared" ref="D45" si="14">AVERAGE(D39:D43)</f>
        <v>0.28200000000000003</v>
      </c>
      <c r="E45" s="18">
        <f>AVERAGE(E39:E43)</f>
        <v>0.71799999999999997</v>
      </c>
      <c r="F45" s="18">
        <f t="shared" ref="F45:H45" si="15">AVERAGE(F39:F43)</f>
        <v>2.2000000000000002</v>
      </c>
      <c r="G45" s="18">
        <f t="shared" si="15"/>
        <v>0.25</v>
      </c>
      <c r="H45" s="18">
        <f t="shared" si="15"/>
        <v>2.9691211401425182E-3</v>
      </c>
    </row>
    <row r="46" spans="1:8" x14ac:dyDescent="0.3">
      <c r="A46" s="11" t="s">
        <v>15</v>
      </c>
      <c r="B46" s="9">
        <f>F44/$C$3</f>
        <v>1.3064133016627079E-2</v>
      </c>
      <c r="C46" s="5"/>
      <c r="D46" s="1"/>
      <c r="E46" s="1"/>
      <c r="F46" s="1"/>
      <c r="G46" s="1"/>
      <c r="H46" s="1"/>
    </row>
    <row r="47" spans="1:8" x14ac:dyDescent="0.3">
      <c r="A47" s="1"/>
      <c r="B47" s="1"/>
      <c r="C47" s="1"/>
      <c r="D47" s="1"/>
      <c r="E47" s="1"/>
      <c r="F47" s="1"/>
      <c r="G47" s="1"/>
      <c r="H47" s="1"/>
    </row>
    <row r="48" spans="1:8" x14ac:dyDescent="0.3">
      <c r="A48" s="6" t="s">
        <v>2</v>
      </c>
      <c r="B48" s="28" t="s">
        <v>22</v>
      </c>
      <c r="C48" s="1"/>
      <c r="D48" s="1"/>
      <c r="E48" s="1"/>
      <c r="F48" s="1"/>
      <c r="G48" s="1"/>
      <c r="H48" s="1"/>
    </row>
    <row r="49" spans="1:8" x14ac:dyDescent="0.3">
      <c r="A49" s="6" t="s">
        <v>1</v>
      </c>
      <c r="B49" s="28" t="s">
        <v>16</v>
      </c>
      <c r="C49" s="1"/>
      <c r="D49" s="1"/>
      <c r="E49" s="1"/>
      <c r="F49" s="1"/>
      <c r="G49" s="1"/>
      <c r="H49" s="1"/>
    </row>
    <row r="50" spans="1:8" x14ac:dyDescent="0.3">
      <c r="A50" s="12" t="s">
        <v>11</v>
      </c>
      <c r="B50" s="12" t="s">
        <v>0</v>
      </c>
      <c r="C50" s="12" t="s">
        <v>23</v>
      </c>
      <c r="D50" s="12" t="s">
        <v>4</v>
      </c>
      <c r="E50" s="12" t="s">
        <v>5</v>
      </c>
      <c r="F50" s="12" t="s">
        <v>20</v>
      </c>
      <c r="G50" s="12" t="s">
        <v>6</v>
      </c>
      <c r="H50" s="12" t="s">
        <v>7</v>
      </c>
    </row>
    <row r="51" spans="1:8" x14ac:dyDescent="0.3">
      <c r="A51" s="3" t="s">
        <v>9</v>
      </c>
      <c r="B51" s="4">
        <v>1</v>
      </c>
      <c r="C51" s="4">
        <v>111</v>
      </c>
      <c r="D51" s="17">
        <f>$C$4</f>
        <v>0.2</v>
      </c>
      <c r="E51" s="17">
        <f>1-D51</f>
        <v>0.8</v>
      </c>
      <c r="F51" s="4">
        <v>40</v>
      </c>
      <c r="G51" s="17">
        <f>F51/C51</f>
        <v>0.36036036036036034</v>
      </c>
      <c r="H51" s="17">
        <f>F51/$C$3</f>
        <v>4.7505938242280284E-2</v>
      </c>
    </row>
    <row r="52" spans="1:8" x14ac:dyDescent="0.3">
      <c r="A52" s="10" t="s">
        <v>10</v>
      </c>
      <c r="B52" s="19">
        <f>COUNT(B51:B51)</f>
        <v>1</v>
      </c>
      <c r="C52" s="19">
        <f>SUM(C51:C51)</f>
        <v>111</v>
      </c>
      <c r="D52" s="24">
        <v>0</v>
      </c>
      <c r="E52" s="19">
        <f>SUM(E51:E51)</f>
        <v>0.8</v>
      </c>
      <c r="F52" s="19">
        <f>SUM(F51:F51)</f>
        <v>40</v>
      </c>
      <c r="G52" s="32">
        <f>F52/C52</f>
        <v>0.36036036036036034</v>
      </c>
      <c r="H52" s="32">
        <f>SUM(H51:H51)</f>
        <v>4.7505938242280284E-2</v>
      </c>
    </row>
    <row r="53" spans="1:8" x14ac:dyDescent="0.3">
      <c r="A53" s="11" t="s">
        <v>12</v>
      </c>
      <c r="B53" s="7">
        <v>0</v>
      </c>
      <c r="C53" s="23">
        <f t="shared" ref="C53:H53" si="16">AVERAGE(C51:C51)</f>
        <v>111</v>
      </c>
      <c r="D53" s="18">
        <f t="shared" si="16"/>
        <v>0.2</v>
      </c>
      <c r="E53" s="18">
        <f t="shared" si="16"/>
        <v>0.8</v>
      </c>
      <c r="F53" s="18">
        <f t="shared" si="16"/>
        <v>40</v>
      </c>
      <c r="G53" s="18">
        <f t="shared" si="16"/>
        <v>0.36036036036036034</v>
      </c>
      <c r="H53" s="18">
        <f t="shared" si="16"/>
        <v>4.7505938242280284E-2</v>
      </c>
    </row>
    <row r="54" spans="1:8" x14ac:dyDescent="0.3">
      <c r="A54" s="11" t="s">
        <v>15</v>
      </c>
      <c r="B54" s="35">
        <f>F52/$C$3</f>
        <v>4.7505938242280284E-2</v>
      </c>
      <c r="C54" s="5"/>
      <c r="D54" s="1"/>
      <c r="E54" s="1"/>
      <c r="F54" s="1"/>
      <c r="G54" s="1"/>
      <c r="H54" s="1"/>
    </row>
    <row r="55" spans="1:8" x14ac:dyDescent="0.3">
      <c r="A55" s="1"/>
      <c r="B55" s="1"/>
      <c r="C55" s="1"/>
      <c r="D55" s="1"/>
      <c r="E55" s="1"/>
      <c r="F55" s="1"/>
      <c r="G55" s="1"/>
      <c r="H55" s="1"/>
    </row>
  </sheetData>
  <mergeCells count="3">
    <mergeCell ref="A2:B2"/>
    <mergeCell ref="A3:B3"/>
    <mergeCell ref="A4:B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C3" sqref="C2:C3"/>
    </sheetView>
  </sheetViews>
  <sheetFormatPr defaultRowHeight="14.4" x14ac:dyDescent="0.3"/>
  <cols>
    <col min="1" max="1" width="20.6640625" customWidth="1"/>
    <col min="2" max="8" width="15.6640625" customWidth="1"/>
  </cols>
  <sheetData>
    <row r="1" spans="1:8" x14ac:dyDescent="0.3">
      <c r="A1" s="1"/>
      <c r="B1" s="1"/>
      <c r="C1" s="1"/>
      <c r="D1" s="1"/>
      <c r="E1" s="1"/>
      <c r="F1" s="1"/>
      <c r="G1" s="1"/>
      <c r="H1" s="1"/>
    </row>
    <row r="2" spans="1:8" x14ac:dyDescent="0.3">
      <c r="A2" s="41" t="s">
        <v>13</v>
      </c>
      <c r="B2" s="41"/>
      <c r="C2" s="2" t="s">
        <v>24</v>
      </c>
      <c r="D2" s="1"/>
      <c r="E2" s="1"/>
      <c r="F2" s="1"/>
      <c r="G2" s="1"/>
      <c r="H2" s="1"/>
    </row>
    <row r="3" spans="1:8" x14ac:dyDescent="0.3">
      <c r="A3" s="41" t="s">
        <v>14</v>
      </c>
      <c r="B3" s="41"/>
      <c r="C3" s="2">
        <v>842</v>
      </c>
      <c r="D3" s="1"/>
      <c r="E3" s="1"/>
      <c r="F3" s="1"/>
      <c r="G3" s="1"/>
      <c r="H3" s="1"/>
    </row>
    <row r="4" spans="1:8" x14ac:dyDescent="0.3">
      <c r="A4" s="41" t="s">
        <v>3</v>
      </c>
      <c r="B4" s="41"/>
      <c r="C4" s="31">
        <v>0.1</v>
      </c>
      <c r="D4" s="1"/>
      <c r="E4" s="1"/>
      <c r="F4" s="1"/>
      <c r="G4" s="1"/>
      <c r="H4" s="1"/>
    </row>
    <row r="6" spans="1:8" x14ac:dyDescent="0.3">
      <c r="A6" s="15"/>
      <c r="B6" s="15"/>
      <c r="C6" s="15"/>
      <c r="D6" s="15"/>
      <c r="E6" s="15"/>
      <c r="F6" s="15"/>
      <c r="G6" s="15"/>
      <c r="H6" s="15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6" t="s">
        <v>2</v>
      </c>
      <c r="B8" s="28" t="s">
        <v>22</v>
      </c>
      <c r="C8" s="1"/>
      <c r="D8" s="1"/>
      <c r="E8" s="1"/>
      <c r="F8" s="1"/>
      <c r="G8" s="1"/>
      <c r="H8" s="1"/>
    </row>
    <row r="9" spans="1:8" x14ac:dyDescent="0.3">
      <c r="A9" s="6" t="s">
        <v>1</v>
      </c>
      <c r="B9" s="16">
        <v>10</v>
      </c>
      <c r="C9" s="1"/>
      <c r="D9" s="1"/>
      <c r="E9" s="1"/>
      <c r="F9" s="1"/>
      <c r="G9" s="1"/>
      <c r="H9" s="1"/>
    </row>
    <row r="10" spans="1:8" x14ac:dyDescent="0.3">
      <c r="A10" s="12" t="s">
        <v>11</v>
      </c>
      <c r="B10" s="12" t="s">
        <v>0</v>
      </c>
      <c r="C10" s="12" t="s">
        <v>23</v>
      </c>
      <c r="D10" s="12" t="s">
        <v>4</v>
      </c>
      <c r="E10" s="12" t="s">
        <v>5</v>
      </c>
      <c r="F10" s="12" t="s">
        <v>20</v>
      </c>
      <c r="G10" s="12" t="s">
        <v>6</v>
      </c>
      <c r="H10" s="12" t="s">
        <v>7</v>
      </c>
    </row>
    <row r="11" spans="1:8" x14ac:dyDescent="0.3">
      <c r="A11" s="3" t="s">
        <v>9</v>
      </c>
      <c r="B11" s="4">
        <v>1</v>
      </c>
      <c r="C11" s="4">
        <v>10</v>
      </c>
      <c r="D11" s="17">
        <v>0.1</v>
      </c>
      <c r="E11" s="17">
        <f>1-D11</f>
        <v>0.9</v>
      </c>
      <c r="F11" s="4">
        <v>3</v>
      </c>
      <c r="G11" s="17">
        <f>F11/C11</f>
        <v>0.3</v>
      </c>
      <c r="H11" s="17">
        <f>F11/$C$3</f>
        <v>3.5629453681710215E-3</v>
      </c>
    </row>
    <row r="12" spans="1:8" x14ac:dyDescent="0.3">
      <c r="A12" s="3" t="s">
        <v>9</v>
      </c>
      <c r="B12" s="4">
        <v>2</v>
      </c>
      <c r="C12" s="4">
        <v>10</v>
      </c>
      <c r="D12" s="17">
        <v>0.14000000000000001</v>
      </c>
      <c r="E12" s="17">
        <f>1-D12</f>
        <v>0.86</v>
      </c>
      <c r="F12" s="4">
        <v>5</v>
      </c>
      <c r="G12" s="17">
        <f>F12/C12</f>
        <v>0.5</v>
      </c>
      <c r="H12" s="17">
        <f>F12/$C$3</f>
        <v>5.9382422802850355E-3</v>
      </c>
    </row>
    <row r="13" spans="1:8" x14ac:dyDescent="0.3">
      <c r="A13" s="3" t="s">
        <v>9</v>
      </c>
      <c r="B13" s="4">
        <v>3</v>
      </c>
      <c r="C13" s="4">
        <v>10</v>
      </c>
      <c r="D13" s="17">
        <v>0.2</v>
      </c>
      <c r="E13" s="17">
        <f>1-D13</f>
        <v>0.8</v>
      </c>
      <c r="F13" s="4">
        <v>1</v>
      </c>
      <c r="G13" s="17"/>
      <c r="H13" s="17"/>
    </row>
    <row r="14" spans="1:8" x14ac:dyDescent="0.3">
      <c r="A14" s="3" t="s">
        <v>9</v>
      </c>
      <c r="B14" s="4">
        <v>4</v>
      </c>
      <c r="C14" s="4">
        <v>10</v>
      </c>
      <c r="D14" s="17">
        <v>0.21</v>
      </c>
      <c r="E14" s="17">
        <f>1-D14</f>
        <v>0.79</v>
      </c>
      <c r="F14" s="4">
        <v>2</v>
      </c>
      <c r="G14" s="17">
        <f>F14/C14</f>
        <v>0.2</v>
      </c>
      <c r="H14" s="17">
        <f>F14/$C$3</f>
        <v>2.3752969121140144E-3</v>
      </c>
    </row>
    <row r="15" spans="1:8" x14ac:dyDescent="0.3">
      <c r="A15" s="3" t="s">
        <v>9</v>
      </c>
      <c r="B15" s="4">
        <v>5</v>
      </c>
      <c r="C15" s="4">
        <v>10</v>
      </c>
      <c r="D15" s="17">
        <v>0.23</v>
      </c>
      <c r="E15" s="17">
        <f>1-D15</f>
        <v>0.77</v>
      </c>
      <c r="F15" s="4">
        <v>0</v>
      </c>
      <c r="G15" s="17">
        <f>F15/C15</f>
        <v>0</v>
      </c>
      <c r="H15" s="17">
        <f>F15/$C$3</f>
        <v>0</v>
      </c>
    </row>
    <row r="16" spans="1:8" x14ac:dyDescent="0.3">
      <c r="A16" s="10" t="s">
        <v>10</v>
      </c>
      <c r="B16" s="19">
        <f>COUNT(B11:B15)</f>
        <v>5</v>
      </c>
      <c r="C16" s="19">
        <f t="shared" ref="C16" si="0">SUM(C11:C15)</f>
        <v>50</v>
      </c>
      <c r="D16" s="24">
        <v>0</v>
      </c>
      <c r="E16" s="19">
        <f>SUM(E11:E15)</f>
        <v>4.12</v>
      </c>
      <c r="F16" s="19">
        <f t="shared" ref="F16" si="1">SUM(F11:F15)</f>
        <v>11</v>
      </c>
      <c r="G16" s="27">
        <f>F16/C16</f>
        <v>0.22</v>
      </c>
      <c r="H16" s="25">
        <f t="shared" ref="H16" si="2">SUM(H11:H15)</f>
        <v>1.1876484560570073E-2</v>
      </c>
    </row>
    <row r="17" spans="1:8" x14ac:dyDescent="0.3">
      <c r="A17" s="11" t="s">
        <v>12</v>
      </c>
      <c r="B17" s="7">
        <v>0</v>
      </c>
      <c r="C17" s="23">
        <f>AVERAGE(C11:C15)</f>
        <v>10</v>
      </c>
      <c r="D17" s="18">
        <f t="shared" ref="D17" si="3">AVERAGE(D11:D15)</f>
        <v>0.17599999999999999</v>
      </c>
      <c r="E17" s="18">
        <f>AVERAGE(E11:E15)</f>
        <v>0.82400000000000007</v>
      </c>
      <c r="F17" s="18">
        <f t="shared" ref="F17:H17" si="4">AVERAGE(F11:F15)</f>
        <v>2.2000000000000002</v>
      </c>
      <c r="G17" s="18">
        <f t="shared" si="4"/>
        <v>0.25</v>
      </c>
      <c r="H17" s="18">
        <f t="shared" si="4"/>
        <v>2.9691211401425182E-3</v>
      </c>
    </row>
    <row r="18" spans="1:8" x14ac:dyDescent="0.3">
      <c r="A18" s="11" t="s">
        <v>15</v>
      </c>
      <c r="B18" s="9">
        <f>F16/$C$3</f>
        <v>1.3064133016627079E-2</v>
      </c>
      <c r="C18" s="5"/>
      <c r="D18" s="1"/>
      <c r="E18" s="1"/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  <row r="20" spans="1:8" x14ac:dyDescent="0.3">
      <c r="A20" s="6" t="s">
        <v>2</v>
      </c>
      <c r="B20" s="28" t="s">
        <v>22</v>
      </c>
      <c r="C20" s="1"/>
      <c r="D20" s="1"/>
      <c r="E20" s="1"/>
      <c r="F20" s="1"/>
      <c r="G20" s="1"/>
      <c r="H20" s="1"/>
    </row>
    <row r="21" spans="1:8" x14ac:dyDescent="0.3">
      <c r="A21" s="6" t="s">
        <v>1</v>
      </c>
      <c r="B21" s="28" t="s">
        <v>16</v>
      </c>
      <c r="C21" s="1"/>
      <c r="D21" s="1"/>
      <c r="E21" s="1"/>
      <c r="F21" s="1"/>
      <c r="G21" s="1"/>
      <c r="H21" s="1"/>
    </row>
    <row r="22" spans="1:8" x14ac:dyDescent="0.3">
      <c r="A22" s="12" t="s">
        <v>11</v>
      </c>
      <c r="B22" s="12" t="s">
        <v>0</v>
      </c>
      <c r="C22" s="12" t="s">
        <v>23</v>
      </c>
      <c r="D22" s="12" t="s">
        <v>4</v>
      </c>
      <c r="E22" s="12" t="s">
        <v>5</v>
      </c>
      <c r="F22" s="12" t="s">
        <v>20</v>
      </c>
      <c r="G22" s="12" t="s">
        <v>6</v>
      </c>
      <c r="H22" s="12" t="s">
        <v>7</v>
      </c>
    </row>
    <row r="23" spans="1:8" x14ac:dyDescent="0.3">
      <c r="A23" s="3" t="s">
        <v>9</v>
      </c>
      <c r="B23" s="4">
        <v>1</v>
      </c>
      <c r="C23" s="4">
        <v>111</v>
      </c>
      <c r="D23" s="17">
        <f>$C$4</f>
        <v>0.1</v>
      </c>
      <c r="E23" s="17">
        <f>1-D23</f>
        <v>0.9</v>
      </c>
      <c r="F23" s="4">
        <v>40</v>
      </c>
      <c r="G23" s="17">
        <f>F23/C23</f>
        <v>0.36036036036036034</v>
      </c>
      <c r="H23" s="17">
        <f>F23/$C$3</f>
        <v>4.7505938242280284E-2</v>
      </c>
    </row>
    <row r="24" spans="1:8" x14ac:dyDescent="0.3">
      <c r="A24" s="10" t="s">
        <v>10</v>
      </c>
      <c r="B24" s="19">
        <f>COUNT(B23:B23)</f>
        <v>1</v>
      </c>
      <c r="C24" s="19">
        <f>SUM(C23:C23)</f>
        <v>111</v>
      </c>
      <c r="D24" s="24">
        <v>0</v>
      </c>
      <c r="E24" s="19">
        <f>SUM(E23:E23)</f>
        <v>0.9</v>
      </c>
      <c r="F24" s="19">
        <f>SUM(F23:F23)</f>
        <v>40</v>
      </c>
      <c r="G24" s="32">
        <f>F24/C24</f>
        <v>0.36036036036036034</v>
      </c>
      <c r="H24" s="32">
        <f>SUM(H23:H23)</f>
        <v>4.7505938242280284E-2</v>
      </c>
    </row>
    <row r="25" spans="1:8" x14ac:dyDescent="0.3">
      <c r="A25" s="11" t="s">
        <v>12</v>
      </c>
      <c r="B25" s="7">
        <v>0</v>
      </c>
      <c r="C25" s="23">
        <f t="shared" ref="C25:H25" si="5">AVERAGE(C23:C23)</f>
        <v>111</v>
      </c>
      <c r="D25" s="18">
        <f t="shared" si="5"/>
        <v>0.1</v>
      </c>
      <c r="E25" s="18">
        <f t="shared" si="5"/>
        <v>0.9</v>
      </c>
      <c r="F25" s="18">
        <f t="shared" si="5"/>
        <v>40</v>
      </c>
      <c r="G25" s="18">
        <f t="shared" si="5"/>
        <v>0.36036036036036034</v>
      </c>
      <c r="H25" s="18">
        <f t="shared" si="5"/>
        <v>4.7505938242280284E-2</v>
      </c>
    </row>
    <row r="26" spans="1:8" x14ac:dyDescent="0.3">
      <c r="A26" s="11" t="s">
        <v>15</v>
      </c>
      <c r="B26" s="35">
        <f>F24/$C$3</f>
        <v>4.7505938242280284E-2</v>
      </c>
      <c r="C26" s="5"/>
      <c r="D26" s="1"/>
      <c r="E26" s="1"/>
      <c r="F26" s="1"/>
      <c r="G26" s="1"/>
      <c r="H26" s="1"/>
    </row>
    <row r="27" spans="1:8" x14ac:dyDescent="0.3">
      <c r="A27" s="1"/>
      <c r="B27" s="1"/>
      <c r="C27" s="1"/>
      <c r="D27" s="1"/>
      <c r="E27" s="1"/>
      <c r="F27" s="1"/>
      <c r="G27" s="1"/>
      <c r="H27" s="1"/>
    </row>
  </sheetData>
  <mergeCells count="3">
    <mergeCell ref="A2:B2"/>
    <mergeCell ref="A3:B3"/>
    <mergeCell ref="A4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2"/>
  <sheetViews>
    <sheetView tabSelected="1" zoomScale="200" zoomScaleNormal="200" workbookViewId="0">
      <selection activeCell="F9" sqref="F9"/>
    </sheetView>
  </sheetViews>
  <sheetFormatPr defaultRowHeight="14.4" x14ac:dyDescent="0.3"/>
  <cols>
    <col min="2" max="2" width="12.44140625" customWidth="1"/>
    <col min="3" max="3" width="5" customWidth="1"/>
    <col min="5" max="5" width="12.21875" customWidth="1"/>
    <col min="7" max="7" width="13.5546875" customWidth="1"/>
    <col min="8" max="8" width="9.88671875" customWidth="1"/>
  </cols>
  <sheetData>
    <row r="2" spans="2:16" x14ac:dyDescent="0.3">
      <c r="B2" s="47" t="s">
        <v>2</v>
      </c>
      <c r="C2" s="47" t="s">
        <v>26</v>
      </c>
      <c r="D2" s="47" t="s">
        <v>25</v>
      </c>
      <c r="E2" s="48" t="s">
        <v>27</v>
      </c>
      <c r="F2" s="47" t="s">
        <v>28</v>
      </c>
      <c r="G2" s="47" t="s">
        <v>31</v>
      </c>
      <c r="H2" s="48" t="s">
        <v>30</v>
      </c>
    </row>
    <row r="3" spans="2:16" x14ac:dyDescent="0.3">
      <c r="B3" s="49" t="s">
        <v>29</v>
      </c>
      <c r="C3" s="49">
        <v>0.9</v>
      </c>
      <c r="D3" s="49">
        <f>1-C3</f>
        <v>9.9999999999999978E-2</v>
      </c>
      <c r="E3" s="49">
        <v>312</v>
      </c>
      <c r="F3" s="50">
        <f>E3/842</f>
        <v>0.37054631828978624</v>
      </c>
      <c r="G3" s="49">
        <v>10</v>
      </c>
      <c r="H3" s="49">
        <v>74</v>
      </c>
      <c r="J3" s="51" t="s">
        <v>29</v>
      </c>
      <c r="K3" s="51">
        <v>0.9</v>
      </c>
      <c r="L3" s="51">
        <f>1-K3</f>
        <v>9.9999999999999978E-2</v>
      </c>
      <c r="M3" s="51">
        <v>333</v>
      </c>
      <c r="N3" s="52">
        <f>M3/842</f>
        <v>0.39548693586698336</v>
      </c>
      <c r="O3" s="51">
        <v>10</v>
      </c>
      <c r="P3" s="51">
        <v>67</v>
      </c>
    </row>
    <row r="4" spans="2:16" x14ac:dyDescent="0.3">
      <c r="B4" s="49" t="s">
        <v>29</v>
      </c>
      <c r="C4" s="49">
        <v>0.1</v>
      </c>
      <c r="D4" s="49">
        <f t="shared" ref="D4:D12" si="0">1-C4</f>
        <v>0.9</v>
      </c>
      <c r="E4" s="49">
        <v>254</v>
      </c>
      <c r="F4" s="50">
        <f t="shared" ref="F4:F12" si="1">E4/842</f>
        <v>0.30166270783847982</v>
      </c>
      <c r="G4" s="49">
        <v>10</v>
      </c>
      <c r="H4" s="49">
        <v>60</v>
      </c>
      <c r="J4" s="39" t="s">
        <v>29</v>
      </c>
      <c r="K4" s="39">
        <v>0.1</v>
      </c>
      <c r="L4" s="39">
        <f t="shared" ref="L4" si="2">1-K4</f>
        <v>0.9</v>
      </c>
      <c r="M4" s="39">
        <v>346</v>
      </c>
      <c r="N4" s="40">
        <f t="shared" ref="N4" si="3">M4/842</f>
        <v>0.41092636579572445</v>
      </c>
      <c r="O4" s="39">
        <v>10</v>
      </c>
      <c r="P4" s="39">
        <v>72</v>
      </c>
    </row>
    <row r="5" spans="2:16" x14ac:dyDescent="0.3">
      <c r="B5" s="37" t="s">
        <v>29</v>
      </c>
      <c r="C5" s="37">
        <v>0.9</v>
      </c>
      <c r="D5" s="37">
        <f t="shared" si="0"/>
        <v>9.9999999999999978E-2</v>
      </c>
      <c r="E5" s="37">
        <v>377</v>
      </c>
      <c r="F5" s="44">
        <f t="shared" si="1"/>
        <v>0.44774346793349168</v>
      </c>
      <c r="G5" s="37">
        <v>20</v>
      </c>
      <c r="H5" s="37">
        <v>44</v>
      </c>
      <c r="J5" t="s">
        <v>29</v>
      </c>
      <c r="K5">
        <v>0.9</v>
      </c>
      <c r="L5">
        <f t="shared" ref="L5:L6" si="4">1-K5</f>
        <v>9.9999999999999978E-2</v>
      </c>
      <c r="M5">
        <v>409</v>
      </c>
      <c r="N5" s="38">
        <f t="shared" ref="N5:N6" si="5">M5/842</f>
        <v>0.48574821852731592</v>
      </c>
      <c r="O5">
        <v>20</v>
      </c>
      <c r="P5">
        <v>50</v>
      </c>
    </row>
    <row r="6" spans="2:16" x14ac:dyDescent="0.3">
      <c r="B6" s="37" t="s">
        <v>29</v>
      </c>
      <c r="C6" s="37">
        <v>0.1</v>
      </c>
      <c r="D6" s="37">
        <f t="shared" si="0"/>
        <v>0.9</v>
      </c>
      <c r="E6" s="37">
        <v>419</v>
      </c>
      <c r="F6" s="44">
        <f t="shared" si="1"/>
        <v>0.49762470308788598</v>
      </c>
      <c r="G6" s="37">
        <v>20</v>
      </c>
      <c r="H6" s="37">
        <v>59</v>
      </c>
      <c r="J6" t="s">
        <v>29</v>
      </c>
      <c r="K6">
        <v>0.1</v>
      </c>
      <c r="L6">
        <f t="shared" si="4"/>
        <v>0.9</v>
      </c>
      <c r="M6">
        <v>409</v>
      </c>
      <c r="N6" s="38">
        <f t="shared" si="5"/>
        <v>0.48574821852731592</v>
      </c>
      <c r="O6">
        <v>20</v>
      </c>
      <c r="P6">
        <v>45</v>
      </c>
    </row>
    <row r="7" spans="2:16" x14ac:dyDescent="0.3">
      <c r="B7" s="45" t="s">
        <v>29</v>
      </c>
      <c r="C7" s="45">
        <v>0.9</v>
      </c>
      <c r="D7" s="45">
        <f t="shared" si="0"/>
        <v>9.9999999999999978E-2</v>
      </c>
      <c r="E7" s="45">
        <v>420</v>
      </c>
      <c r="F7" s="46">
        <f t="shared" si="1"/>
        <v>0.49881235154394299</v>
      </c>
      <c r="G7" s="45">
        <v>50</v>
      </c>
      <c r="H7" s="45">
        <v>24</v>
      </c>
    </row>
    <row r="8" spans="2:16" x14ac:dyDescent="0.3">
      <c r="B8" s="45" t="s">
        <v>29</v>
      </c>
      <c r="C8" s="45">
        <v>0.1</v>
      </c>
      <c r="D8" s="45">
        <f t="shared" si="0"/>
        <v>0.9</v>
      </c>
      <c r="E8" s="45">
        <v>420</v>
      </c>
      <c r="F8" s="46">
        <f t="shared" si="1"/>
        <v>0.49881235154394299</v>
      </c>
      <c r="G8" s="45">
        <v>50</v>
      </c>
      <c r="H8" s="45">
        <v>24</v>
      </c>
    </row>
    <row r="9" spans="2:16" x14ac:dyDescent="0.3">
      <c r="B9" s="37" t="s">
        <v>29</v>
      </c>
      <c r="C9" s="37">
        <v>0.9</v>
      </c>
      <c r="D9" s="37">
        <f t="shared" si="0"/>
        <v>9.9999999999999978E-2</v>
      </c>
      <c r="E9" s="37">
        <v>421</v>
      </c>
      <c r="F9" s="44">
        <f t="shared" si="1"/>
        <v>0.5</v>
      </c>
      <c r="G9" s="37">
        <v>100</v>
      </c>
      <c r="H9" s="37">
        <v>13</v>
      </c>
    </row>
    <row r="10" spans="2:16" x14ac:dyDescent="0.3">
      <c r="B10" s="37" t="s">
        <v>29</v>
      </c>
      <c r="C10" s="37">
        <v>0.1</v>
      </c>
      <c r="D10" s="37">
        <f t="shared" si="0"/>
        <v>0.9</v>
      </c>
      <c r="E10" s="37">
        <v>421</v>
      </c>
      <c r="F10" s="44">
        <f t="shared" si="1"/>
        <v>0.5</v>
      </c>
      <c r="G10" s="37">
        <v>100</v>
      </c>
      <c r="H10" s="37">
        <v>13</v>
      </c>
    </row>
    <row r="11" spans="2:16" x14ac:dyDescent="0.3">
      <c r="B11" s="42" t="s">
        <v>29</v>
      </c>
      <c r="C11" s="42">
        <v>0.9</v>
      </c>
      <c r="D11" s="42">
        <f t="shared" si="0"/>
        <v>9.9999999999999978E-2</v>
      </c>
      <c r="E11" s="42">
        <v>419</v>
      </c>
      <c r="F11" s="43">
        <f t="shared" si="1"/>
        <v>0.49762470308788598</v>
      </c>
      <c r="G11" s="42">
        <v>1000</v>
      </c>
      <c r="H11" s="42">
        <v>6</v>
      </c>
    </row>
    <row r="12" spans="2:16" x14ac:dyDescent="0.3">
      <c r="B12" s="42" t="s">
        <v>29</v>
      </c>
      <c r="C12" s="42">
        <v>0.1</v>
      </c>
      <c r="D12" s="42">
        <f t="shared" si="0"/>
        <v>0.9</v>
      </c>
      <c r="E12" s="42">
        <v>419</v>
      </c>
      <c r="F12" s="43">
        <f t="shared" si="1"/>
        <v>0.49762470308788598</v>
      </c>
      <c r="G12" s="42">
        <v>1000</v>
      </c>
      <c r="H12" s="42">
        <v>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workbookViewId="0">
      <selection activeCell="C3" sqref="C2:C3"/>
    </sheetView>
  </sheetViews>
  <sheetFormatPr defaultRowHeight="14.4" x14ac:dyDescent="0.3"/>
  <cols>
    <col min="1" max="1" width="20.6640625" customWidth="1"/>
    <col min="2" max="8" width="15.6640625" customWidth="1"/>
  </cols>
  <sheetData>
    <row r="1" spans="1:8" x14ac:dyDescent="0.3">
      <c r="A1" s="1"/>
      <c r="B1" s="1"/>
      <c r="C1" s="1"/>
      <c r="D1" s="1"/>
      <c r="E1" s="1"/>
      <c r="F1" s="1"/>
      <c r="G1" s="1"/>
      <c r="H1" s="1"/>
    </row>
    <row r="2" spans="1:8" x14ac:dyDescent="0.3">
      <c r="A2" s="41" t="s">
        <v>13</v>
      </c>
      <c r="B2" s="41"/>
      <c r="C2" s="2" t="s">
        <v>24</v>
      </c>
      <c r="D2" s="1"/>
      <c r="E2" s="1"/>
      <c r="F2" s="1"/>
      <c r="G2" s="1"/>
      <c r="H2" s="1"/>
    </row>
    <row r="3" spans="1:8" x14ac:dyDescent="0.3">
      <c r="A3" s="41" t="s">
        <v>14</v>
      </c>
      <c r="B3" s="41"/>
      <c r="C3" s="2">
        <v>842</v>
      </c>
      <c r="D3" s="1"/>
      <c r="E3" s="1"/>
      <c r="F3" s="1"/>
      <c r="G3" s="1"/>
      <c r="H3" s="1"/>
    </row>
    <row r="4" spans="1:8" x14ac:dyDescent="0.3">
      <c r="A4" s="41" t="s">
        <v>3</v>
      </c>
      <c r="B4" s="41"/>
      <c r="C4" s="31">
        <v>0.9</v>
      </c>
      <c r="D4" s="1"/>
      <c r="E4" s="1"/>
      <c r="F4" s="1"/>
      <c r="G4" s="1"/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x14ac:dyDescent="0.3">
      <c r="A6" s="15"/>
      <c r="B6" s="15"/>
      <c r="C6" s="15"/>
      <c r="D6" s="15"/>
      <c r="E6" s="15"/>
      <c r="F6" s="15"/>
      <c r="G6" s="15"/>
      <c r="H6" s="15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16" t="s">
        <v>2</v>
      </c>
      <c r="B8" s="16" t="s">
        <v>8</v>
      </c>
      <c r="C8" s="1"/>
      <c r="D8" s="1"/>
      <c r="E8" s="1"/>
      <c r="F8" s="1"/>
      <c r="G8" s="1"/>
      <c r="H8" s="1"/>
    </row>
    <row r="9" spans="1:8" x14ac:dyDescent="0.3">
      <c r="A9" s="16" t="s">
        <v>1</v>
      </c>
      <c r="B9" s="16">
        <v>10</v>
      </c>
      <c r="C9" s="1"/>
      <c r="D9" s="1"/>
      <c r="E9" s="1"/>
      <c r="F9" s="1"/>
      <c r="G9" s="1"/>
      <c r="H9" s="1"/>
    </row>
    <row r="10" spans="1:8" x14ac:dyDescent="0.3">
      <c r="A10" s="12" t="s">
        <v>11</v>
      </c>
      <c r="B10" s="12" t="s">
        <v>0</v>
      </c>
      <c r="C10" s="12" t="s">
        <v>23</v>
      </c>
      <c r="D10" s="12" t="s">
        <v>4</v>
      </c>
      <c r="E10" s="12" t="s">
        <v>5</v>
      </c>
      <c r="F10" s="12" t="s">
        <v>20</v>
      </c>
      <c r="G10" s="12" t="s">
        <v>6</v>
      </c>
      <c r="H10" s="12" t="s">
        <v>7</v>
      </c>
    </row>
    <row r="11" spans="1:8" x14ac:dyDescent="0.3">
      <c r="A11" s="3" t="s">
        <v>9</v>
      </c>
      <c r="B11" s="4">
        <v>1</v>
      </c>
      <c r="C11" s="4">
        <v>1</v>
      </c>
      <c r="D11" s="17">
        <v>0.9</v>
      </c>
      <c r="E11" s="17">
        <f>1-D11</f>
        <v>9.9999999999999978E-2</v>
      </c>
      <c r="F11" s="21">
        <v>0</v>
      </c>
      <c r="G11" s="4">
        <v>0</v>
      </c>
      <c r="H11" s="4">
        <v>0</v>
      </c>
    </row>
    <row r="12" spans="1:8" x14ac:dyDescent="0.3">
      <c r="A12" s="10" t="s">
        <v>10</v>
      </c>
      <c r="B12" s="19">
        <v>1</v>
      </c>
      <c r="C12" s="19">
        <f>C11</f>
        <v>1</v>
      </c>
      <c r="D12" s="13">
        <v>0</v>
      </c>
      <c r="E12" s="13">
        <v>0</v>
      </c>
      <c r="F12" s="22">
        <v>0</v>
      </c>
      <c r="G12" s="13">
        <v>0</v>
      </c>
      <c r="H12" s="13">
        <v>0</v>
      </c>
    </row>
    <row r="13" spans="1:8" x14ac:dyDescent="0.3">
      <c r="A13" s="11" t="s">
        <v>12</v>
      </c>
      <c r="B13" s="7">
        <v>0</v>
      </c>
      <c r="C13" s="7">
        <f>C12</f>
        <v>1</v>
      </c>
      <c r="D13" s="18">
        <f>D11</f>
        <v>0.9</v>
      </c>
      <c r="E13" s="18">
        <f>E11</f>
        <v>9.9999999999999978E-2</v>
      </c>
      <c r="F13" s="8">
        <v>0</v>
      </c>
      <c r="G13" s="7">
        <f t="shared" ref="G13:H13" si="0">G11</f>
        <v>0</v>
      </c>
      <c r="H13" s="7">
        <f t="shared" si="0"/>
        <v>0</v>
      </c>
    </row>
    <row r="14" spans="1:8" x14ac:dyDescent="0.3">
      <c r="A14" s="11" t="s">
        <v>15</v>
      </c>
      <c r="B14" s="9">
        <f>F13/$C$3</f>
        <v>0</v>
      </c>
      <c r="C14" s="5"/>
      <c r="D14" s="1"/>
      <c r="E14" s="1"/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16" t="s">
        <v>2</v>
      </c>
      <c r="B16" s="6" t="s">
        <v>8</v>
      </c>
      <c r="C16" s="1"/>
      <c r="D16" s="1"/>
      <c r="E16" s="1"/>
      <c r="F16" s="1"/>
      <c r="G16" s="1"/>
      <c r="H16" s="1"/>
    </row>
    <row r="17" spans="1:8" x14ac:dyDescent="0.3">
      <c r="A17" s="16" t="s">
        <v>1</v>
      </c>
      <c r="B17" s="28" t="s">
        <v>16</v>
      </c>
      <c r="C17" s="1"/>
      <c r="D17" s="1"/>
      <c r="E17" s="1"/>
      <c r="F17" s="1"/>
      <c r="G17" s="1"/>
      <c r="H17" s="1"/>
    </row>
    <row r="18" spans="1:8" x14ac:dyDescent="0.3">
      <c r="A18" s="12" t="s">
        <v>11</v>
      </c>
      <c r="B18" s="12" t="s">
        <v>0</v>
      </c>
      <c r="C18" s="12" t="s">
        <v>23</v>
      </c>
      <c r="D18" s="12" t="s">
        <v>4</v>
      </c>
      <c r="E18" s="12" t="s">
        <v>5</v>
      </c>
      <c r="F18" s="12" t="s">
        <v>20</v>
      </c>
      <c r="G18" s="12" t="s">
        <v>6</v>
      </c>
      <c r="H18" s="12" t="s">
        <v>7</v>
      </c>
    </row>
    <row r="19" spans="1:8" x14ac:dyDescent="0.3">
      <c r="A19" s="3" t="s">
        <v>9</v>
      </c>
      <c r="B19" s="4">
        <v>1</v>
      </c>
      <c r="C19" s="4">
        <v>1</v>
      </c>
      <c r="D19" s="17">
        <v>0.9</v>
      </c>
      <c r="E19" s="17">
        <f>1-D19</f>
        <v>9.9999999999999978E-2</v>
      </c>
      <c r="F19" s="21">
        <v>0</v>
      </c>
      <c r="G19" s="4">
        <v>0</v>
      </c>
      <c r="H19" s="4">
        <v>0</v>
      </c>
    </row>
    <row r="20" spans="1:8" x14ac:dyDescent="0.3">
      <c r="A20" s="10" t="s">
        <v>10</v>
      </c>
      <c r="B20" s="19">
        <v>1</v>
      </c>
      <c r="C20" s="19">
        <f>C19</f>
        <v>1</v>
      </c>
      <c r="D20" s="13">
        <v>0</v>
      </c>
      <c r="E20" s="13">
        <v>0</v>
      </c>
      <c r="F20" s="22">
        <v>0</v>
      </c>
      <c r="G20" s="13">
        <v>0</v>
      </c>
      <c r="H20" s="13">
        <v>0</v>
      </c>
    </row>
    <row r="21" spans="1:8" x14ac:dyDescent="0.3">
      <c r="A21" s="11" t="s">
        <v>12</v>
      </c>
      <c r="B21" s="7">
        <v>0</v>
      </c>
      <c r="C21" s="7">
        <f>C20</f>
        <v>1</v>
      </c>
      <c r="D21" s="18">
        <f>D19</f>
        <v>0.9</v>
      </c>
      <c r="E21" s="18">
        <f>E19</f>
        <v>9.9999999999999978E-2</v>
      </c>
      <c r="F21" s="8">
        <v>0</v>
      </c>
      <c r="G21" s="7">
        <f t="shared" ref="G21:H21" si="1">G19</f>
        <v>0</v>
      </c>
      <c r="H21" s="7">
        <f t="shared" si="1"/>
        <v>0</v>
      </c>
    </row>
    <row r="22" spans="1:8" x14ac:dyDescent="0.3">
      <c r="A22" s="11" t="s">
        <v>15</v>
      </c>
      <c r="B22" s="9">
        <f>F21/$C$3</f>
        <v>0</v>
      </c>
      <c r="C22" s="5"/>
      <c r="D22" s="1"/>
      <c r="E22" s="1"/>
      <c r="F22" s="1"/>
      <c r="G22" s="1"/>
      <c r="H22" s="1"/>
    </row>
    <row r="24" spans="1:8" x14ac:dyDescent="0.3">
      <c r="A24" s="15"/>
      <c r="B24" s="15"/>
      <c r="C24" s="15"/>
      <c r="D24" s="15"/>
      <c r="E24" s="15"/>
      <c r="F24" s="15"/>
      <c r="G24" s="15"/>
      <c r="H24" s="15"/>
    </row>
    <row r="25" spans="1:8" x14ac:dyDescent="0.3">
      <c r="A25" s="1"/>
      <c r="B25" s="1"/>
      <c r="C25" s="1"/>
      <c r="D25" s="1"/>
      <c r="E25" s="1"/>
      <c r="F25" s="1"/>
      <c r="G25" s="1"/>
      <c r="H25" s="1"/>
    </row>
    <row r="26" spans="1:8" x14ac:dyDescent="0.3">
      <c r="A26" s="16" t="s">
        <v>2</v>
      </c>
      <c r="B26" s="16" t="s">
        <v>17</v>
      </c>
      <c r="C26" s="1"/>
      <c r="D26" s="1"/>
      <c r="E26" s="1"/>
      <c r="F26" s="1"/>
      <c r="G26" s="1"/>
      <c r="H26" s="1"/>
    </row>
    <row r="27" spans="1:8" x14ac:dyDescent="0.3">
      <c r="A27" s="16" t="s">
        <v>1</v>
      </c>
      <c r="B27" s="16">
        <v>10</v>
      </c>
      <c r="C27" s="1"/>
      <c r="D27" s="1"/>
      <c r="E27" s="1"/>
      <c r="F27" s="1"/>
      <c r="G27" s="1"/>
      <c r="H27" s="1"/>
    </row>
    <row r="28" spans="1:8" x14ac:dyDescent="0.3">
      <c r="A28" s="12" t="s">
        <v>11</v>
      </c>
      <c r="B28" s="12" t="s">
        <v>0</v>
      </c>
      <c r="C28" s="12" t="s">
        <v>23</v>
      </c>
      <c r="D28" s="12" t="s">
        <v>4</v>
      </c>
      <c r="E28" s="12" t="s">
        <v>5</v>
      </c>
      <c r="F28" s="12" t="s">
        <v>20</v>
      </c>
      <c r="G28" s="12" t="s">
        <v>6</v>
      </c>
      <c r="H28" s="12" t="s">
        <v>7</v>
      </c>
    </row>
    <row r="29" spans="1:8" x14ac:dyDescent="0.3">
      <c r="A29" s="3" t="s">
        <v>9</v>
      </c>
      <c r="B29" s="4">
        <v>1</v>
      </c>
      <c r="C29" s="4">
        <v>3</v>
      </c>
      <c r="D29" s="17">
        <v>0.9</v>
      </c>
      <c r="E29" s="17">
        <f>1-D29</f>
        <v>9.9999999999999978E-2</v>
      </c>
      <c r="F29" s="21">
        <v>0</v>
      </c>
      <c r="G29" s="4">
        <v>0</v>
      </c>
      <c r="H29" s="4">
        <v>0</v>
      </c>
    </row>
    <row r="30" spans="1:8" x14ac:dyDescent="0.3">
      <c r="A30" s="10" t="s">
        <v>10</v>
      </c>
      <c r="B30" s="19">
        <v>1</v>
      </c>
      <c r="C30" s="19">
        <v>3</v>
      </c>
      <c r="D30" s="13">
        <v>0</v>
      </c>
      <c r="E30" s="13">
        <v>0</v>
      </c>
      <c r="F30" s="22">
        <v>0</v>
      </c>
      <c r="G30" s="13">
        <v>0</v>
      </c>
      <c r="H30" s="13">
        <v>0</v>
      </c>
    </row>
    <row r="31" spans="1:8" x14ac:dyDescent="0.3">
      <c r="A31" s="11" t="s">
        <v>12</v>
      </c>
      <c r="B31" s="7">
        <v>0</v>
      </c>
      <c r="C31" s="7">
        <f>C30</f>
        <v>3</v>
      </c>
      <c r="D31" s="18">
        <f>D29</f>
        <v>0.9</v>
      </c>
      <c r="E31" s="18">
        <f>E29</f>
        <v>9.9999999999999978E-2</v>
      </c>
      <c r="F31" s="8">
        <v>0</v>
      </c>
      <c r="G31" s="7">
        <f t="shared" ref="G31:H31" si="2">G29</f>
        <v>0</v>
      </c>
      <c r="H31" s="7">
        <f t="shared" si="2"/>
        <v>0</v>
      </c>
    </row>
    <row r="32" spans="1:8" x14ac:dyDescent="0.3">
      <c r="A32" s="11" t="s">
        <v>15</v>
      </c>
      <c r="B32" s="9">
        <f>F31/$C$3</f>
        <v>0</v>
      </c>
      <c r="C32" s="5"/>
      <c r="D32" s="1"/>
      <c r="E32" s="1"/>
      <c r="F32" s="1"/>
      <c r="G32" s="1"/>
      <c r="H32" s="1"/>
    </row>
    <row r="33" spans="1:8" x14ac:dyDescent="0.3">
      <c r="A33" s="1"/>
      <c r="B33" s="1"/>
      <c r="C33" s="1"/>
      <c r="D33" s="1"/>
      <c r="E33" s="1"/>
      <c r="F33" s="1"/>
      <c r="G33" s="1"/>
      <c r="H33" s="1"/>
    </row>
    <row r="34" spans="1:8" x14ac:dyDescent="0.3">
      <c r="A34" s="6" t="s">
        <v>2</v>
      </c>
      <c r="B34" s="14" t="s">
        <v>17</v>
      </c>
      <c r="C34" s="1"/>
      <c r="D34" s="1"/>
      <c r="E34" s="1"/>
      <c r="F34" s="1"/>
      <c r="G34" s="1"/>
      <c r="H34" s="1"/>
    </row>
    <row r="35" spans="1:8" x14ac:dyDescent="0.3">
      <c r="A35" s="6" t="s">
        <v>1</v>
      </c>
      <c r="B35" s="28" t="s">
        <v>16</v>
      </c>
      <c r="C35" s="1"/>
      <c r="D35" s="1"/>
      <c r="E35" s="1"/>
      <c r="F35" s="1"/>
      <c r="G35" s="1"/>
      <c r="H35" s="1"/>
    </row>
    <row r="36" spans="1:8" x14ac:dyDescent="0.3">
      <c r="A36" s="12" t="s">
        <v>11</v>
      </c>
      <c r="B36" s="12" t="s">
        <v>0</v>
      </c>
      <c r="C36" s="12" t="s">
        <v>23</v>
      </c>
      <c r="D36" s="12" t="s">
        <v>4</v>
      </c>
      <c r="E36" s="12" t="s">
        <v>5</v>
      </c>
      <c r="F36" s="12" t="s">
        <v>20</v>
      </c>
      <c r="G36" s="12" t="s">
        <v>6</v>
      </c>
      <c r="H36" s="12" t="s">
        <v>7</v>
      </c>
    </row>
    <row r="37" spans="1:8" x14ac:dyDescent="0.3">
      <c r="A37" s="3" t="s">
        <v>9</v>
      </c>
      <c r="B37" s="4">
        <v>1</v>
      </c>
      <c r="C37" s="4">
        <v>3</v>
      </c>
      <c r="D37" s="17">
        <v>0.9</v>
      </c>
      <c r="E37" s="17">
        <f>1-D37</f>
        <v>9.9999999999999978E-2</v>
      </c>
      <c r="F37" s="21">
        <v>0</v>
      </c>
      <c r="G37" s="4">
        <v>0</v>
      </c>
      <c r="H37" s="4">
        <v>0</v>
      </c>
    </row>
    <row r="38" spans="1:8" x14ac:dyDescent="0.3">
      <c r="A38" s="10" t="s">
        <v>10</v>
      </c>
      <c r="B38" s="19">
        <v>1</v>
      </c>
      <c r="C38" s="19">
        <v>3</v>
      </c>
      <c r="D38" s="13">
        <v>0</v>
      </c>
      <c r="E38" s="13">
        <v>0</v>
      </c>
      <c r="F38" s="22">
        <v>0</v>
      </c>
      <c r="G38" s="13">
        <v>0</v>
      </c>
      <c r="H38" s="13">
        <v>0</v>
      </c>
    </row>
    <row r="39" spans="1:8" x14ac:dyDescent="0.3">
      <c r="A39" s="11" t="s">
        <v>12</v>
      </c>
      <c r="B39" s="7">
        <v>0</v>
      </c>
      <c r="C39" s="7">
        <f>C38</f>
        <v>3</v>
      </c>
      <c r="D39" s="18">
        <f>D37</f>
        <v>0.9</v>
      </c>
      <c r="E39" s="18">
        <f>E37</f>
        <v>9.9999999999999978E-2</v>
      </c>
      <c r="F39" s="8">
        <v>0</v>
      </c>
      <c r="G39" s="7">
        <f t="shared" ref="G39:H39" si="3">G37</f>
        <v>0</v>
      </c>
      <c r="H39" s="7">
        <f t="shared" si="3"/>
        <v>0</v>
      </c>
    </row>
    <row r="40" spans="1:8" x14ac:dyDescent="0.3">
      <c r="A40" s="11" t="s">
        <v>15</v>
      </c>
      <c r="B40" s="9">
        <f>F39/$C$3</f>
        <v>0</v>
      </c>
      <c r="C40" s="5"/>
      <c r="D40" s="1"/>
      <c r="E40" s="1"/>
      <c r="F40" s="1"/>
      <c r="G40" s="1"/>
      <c r="H40" s="1"/>
    </row>
    <row r="42" spans="1:8" x14ac:dyDescent="0.3">
      <c r="A42" s="15"/>
      <c r="B42" s="15"/>
      <c r="C42" s="15"/>
      <c r="D42" s="15"/>
      <c r="E42" s="15"/>
      <c r="F42" s="15"/>
      <c r="G42" s="15"/>
      <c r="H42" s="15"/>
    </row>
    <row r="43" spans="1:8" x14ac:dyDescent="0.3">
      <c r="A43" s="1"/>
      <c r="B43" s="1"/>
      <c r="C43" s="1"/>
      <c r="D43" s="1"/>
      <c r="E43" s="1"/>
      <c r="F43" s="1"/>
      <c r="G43" s="1"/>
      <c r="H43" s="1"/>
    </row>
    <row r="44" spans="1:8" x14ac:dyDescent="0.3">
      <c r="A44" s="6" t="s">
        <v>2</v>
      </c>
      <c r="B44" s="16" t="s">
        <v>18</v>
      </c>
      <c r="C44" s="1"/>
      <c r="D44" s="1"/>
      <c r="E44" s="1"/>
      <c r="F44" s="1"/>
      <c r="G44" s="1"/>
      <c r="H44" s="1"/>
    </row>
    <row r="45" spans="1:8" x14ac:dyDescent="0.3">
      <c r="A45" s="6" t="s">
        <v>1</v>
      </c>
      <c r="B45" s="16">
        <v>10</v>
      </c>
      <c r="C45" s="1"/>
      <c r="D45" s="1"/>
      <c r="E45" s="1"/>
      <c r="F45" s="1"/>
      <c r="G45" s="1"/>
      <c r="H45" s="1"/>
    </row>
    <row r="46" spans="1:8" x14ac:dyDescent="0.3">
      <c r="A46" s="12" t="s">
        <v>11</v>
      </c>
      <c r="B46" s="12" t="s">
        <v>0</v>
      </c>
      <c r="C46" s="12" t="s">
        <v>23</v>
      </c>
      <c r="D46" s="12" t="s">
        <v>4</v>
      </c>
      <c r="E46" s="12" t="s">
        <v>5</v>
      </c>
      <c r="F46" s="12" t="s">
        <v>20</v>
      </c>
      <c r="G46" s="12" t="s">
        <v>6</v>
      </c>
      <c r="H46" s="12" t="s">
        <v>7</v>
      </c>
    </row>
    <row r="47" spans="1:8" x14ac:dyDescent="0.3">
      <c r="A47" s="3" t="s">
        <v>9</v>
      </c>
      <c r="B47" s="4">
        <v>1</v>
      </c>
      <c r="C47" s="4">
        <v>4</v>
      </c>
      <c r="D47" s="17">
        <v>0.9</v>
      </c>
      <c r="E47" s="17">
        <f>1-D47</f>
        <v>9.9999999999999978E-2</v>
      </c>
      <c r="F47" s="21">
        <v>1</v>
      </c>
      <c r="G47" s="17">
        <f>F47/C47</f>
        <v>0.25</v>
      </c>
      <c r="H47" s="17">
        <f>F47/$C$3</f>
        <v>1.1876484560570072E-3</v>
      </c>
    </row>
    <row r="48" spans="1:8" x14ac:dyDescent="0.3">
      <c r="A48" s="10" t="s">
        <v>10</v>
      </c>
      <c r="B48" s="19">
        <v>1</v>
      </c>
      <c r="C48" s="19">
        <v>4</v>
      </c>
      <c r="D48" s="13">
        <v>0</v>
      </c>
      <c r="E48" s="13">
        <v>0</v>
      </c>
      <c r="F48" s="22">
        <f>F47</f>
        <v>1</v>
      </c>
      <c r="G48" s="27">
        <f>F48/C48</f>
        <v>0.25</v>
      </c>
      <c r="H48" s="20">
        <f t="shared" ref="H48" si="4">H47</f>
        <v>1.1876484560570072E-3</v>
      </c>
    </row>
    <row r="49" spans="1:8" x14ac:dyDescent="0.3">
      <c r="A49" s="11" t="s">
        <v>12</v>
      </c>
      <c r="B49" s="7">
        <v>0</v>
      </c>
      <c r="C49" s="7">
        <f>C48</f>
        <v>4</v>
      </c>
      <c r="D49" s="18">
        <f>D47</f>
        <v>0.9</v>
      </c>
      <c r="E49" s="18">
        <f>E47</f>
        <v>9.9999999999999978E-2</v>
      </c>
      <c r="F49" s="8">
        <f>F47</f>
        <v>1</v>
      </c>
      <c r="G49" s="18">
        <f>G47</f>
        <v>0.25</v>
      </c>
      <c r="H49" s="18">
        <f>H48</f>
        <v>1.1876484560570072E-3</v>
      </c>
    </row>
    <row r="50" spans="1:8" x14ac:dyDescent="0.3">
      <c r="A50" s="11" t="s">
        <v>15</v>
      </c>
      <c r="B50" s="9">
        <f>F49/$C$3</f>
        <v>1.1876484560570072E-3</v>
      </c>
      <c r="C50" s="5"/>
      <c r="D50" s="1"/>
      <c r="E50" s="1"/>
      <c r="F50" s="1"/>
      <c r="G50" s="1"/>
      <c r="H50" s="1"/>
    </row>
    <row r="51" spans="1:8" x14ac:dyDescent="0.3">
      <c r="A51" s="1"/>
      <c r="B51" s="1"/>
      <c r="C51" s="1"/>
      <c r="D51" s="1"/>
      <c r="E51" s="1"/>
      <c r="F51" s="1"/>
      <c r="G51" s="1"/>
      <c r="H51" s="1"/>
    </row>
    <row r="52" spans="1:8" x14ac:dyDescent="0.3">
      <c r="A52" s="6" t="s">
        <v>2</v>
      </c>
      <c r="B52" s="33" t="s">
        <v>18</v>
      </c>
      <c r="C52" s="1"/>
      <c r="D52" s="1"/>
      <c r="E52" s="1"/>
      <c r="F52" s="1"/>
      <c r="G52" s="1"/>
      <c r="H52" s="1"/>
    </row>
    <row r="53" spans="1:8" x14ac:dyDescent="0.3">
      <c r="A53" s="6" t="s">
        <v>1</v>
      </c>
      <c r="B53" s="28" t="s">
        <v>16</v>
      </c>
      <c r="C53" s="1"/>
      <c r="D53" s="1"/>
      <c r="E53" s="1"/>
      <c r="F53" s="1"/>
      <c r="G53" s="1"/>
      <c r="H53" s="1"/>
    </row>
    <row r="54" spans="1:8" x14ac:dyDescent="0.3">
      <c r="A54" s="12" t="s">
        <v>11</v>
      </c>
      <c r="B54" s="12" t="s">
        <v>0</v>
      </c>
      <c r="C54" s="12" t="s">
        <v>23</v>
      </c>
      <c r="D54" s="12" t="s">
        <v>4</v>
      </c>
      <c r="E54" s="12" t="s">
        <v>5</v>
      </c>
      <c r="F54" s="12" t="s">
        <v>20</v>
      </c>
      <c r="G54" s="12" t="s">
        <v>6</v>
      </c>
      <c r="H54" s="12" t="s">
        <v>7</v>
      </c>
    </row>
    <row r="55" spans="1:8" x14ac:dyDescent="0.3">
      <c r="A55" s="3" t="s">
        <v>9</v>
      </c>
      <c r="B55" s="4">
        <v>1</v>
      </c>
      <c r="C55" s="4">
        <v>4</v>
      </c>
      <c r="D55" s="17">
        <v>0.9</v>
      </c>
      <c r="E55" s="17">
        <f>1-D55</f>
        <v>9.9999999999999978E-2</v>
      </c>
      <c r="F55" s="21">
        <v>1</v>
      </c>
      <c r="G55" s="17">
        <f>F55/C55</f>
        <v>0.25</v>
      </c>
      <c r="H55" s="17">
        <f>F55/$C$3</f>
        <v>1.1876484560570072E-3</v>
      </c>
    </row>
    <row r="56" spans="1:8" x14ac:dyDescent="0.3">
      <c r="A56" s="10" t="s">
        <v>10</v>
      </c>
      <c r="B56" s="19">
        <v>1</v>
      </c>
      <c r="C56" s="19">
        <v>4</v>
      </c>
      <c r="D56" s="13">
        <v>0</v>
      </c>
      <c r="E56" s="13">
        <v>0</v>
      </c>
      <c r="F56" s="22">
        <f>F55</f>
        <v>1</v>
      </c>
      <c r="G56" s="27">
        <f>F56/C56</f>
        <v>0.25</v>
      </c>
      <c r="H56" s="20">
        <f t="shared" ref="H56" si="5">H55</f>
        <v>1.1876484560570072E-3</v>
      </c>
    </row>
    <row r="57" spans="1:8" x14ac:dyDescent="0.3">
      <c r="A57" s="11" t="s">
        <v>12</v>
      </c>
      <c r="B57" s="7">
        <v>0</v>
      </c>
      <c r="C57" s="7">
        <f>C56</f>
        <v>4</v>
      </c>
      <c r="D57" s="18">
        <f>D55</f>
        <v>0.9</v>
      </c>
      <c r="E57" s="18">
        <f>E55</f>
        <v>9.9999999999999978E-2</v>
      </c>
      <c r="F57" s="8">
        <f>F55</f>
        <v>1</v>
      </c>
      <c r="G57" s="18">
        <f>G55</f>
        <v>0.25</v>
      </c>
      <c r="H57" s="18">
        <f>H56</f>
        <v>1.1876484560570072E-3</v>
      </c>
    </row>
    <row r="58" spans="1:8" x14ac:dyDescent="0.3">
      <c r="A58" s="11" t="s">
        <v>15</v>
      </c>
      <c r="B58" s="9">
        <f>F57/$C$3</f>
        <v>1.1876484560570072E-3</v>
      </c>
      <c r="C58" s="5"/>
      <c r="D58" s="1"/>
      <c r="E58" s="1"/>
      <c r="F58" s="1"/>
      <c r="G58" s="1"/>
      <c r="H58" s="1"/>
    </row>
    <row r="60" spans="1:8" x14ac:dyDescent="0.3">
      <c r="A60" s="15"/>
      <c r="B60" s="15"/>
      <c r="C60" s="15"/>
      <c r="D60" s="15"/>
      <c r="E60" s="15"/>
      <c r="F60" s="15"/>
      <c r="G60" s="15"/>
      <c r="H60" s="15"/>
    </row>
    <row r="61" spans="1:8" x14ac:dyDescent="0.3">
      <c r="A61" s="1"/>
      <c r="B61" s="1"/>
      <c r="C61" s="1"/>
      <c r="D61" s="1"/>
      <c r="E61" s="1"/>
      <c r="F61" s="1"/>
      <c r="G61" s="1"/>
      <c r="H61" s="1"/>
    </row>
    <row r="62" spans="1:8" x14ac:dyDescent="0.3">
      <c r="A62" s="6" t="s">
        <v>2</v>
      </c>
      <c r="B62" s="16" t="s">
        <v>19</v>
      </c>
      <c r="C62" s="1"/>
      <c r="D62" s="1"/>
      <c r="E62" s="1"/>
      <c r="F62" s="1"/>
      <c r="G62" s="1"/>
      <c r="H62" s="1"/>
    </row>
    <row r="63" spans="1:8" x14ac:dyDescent="0.3">
      <c r="A63" s="6" t="s">
        <v>1</v>
      </c>
      <c r="B63" s="16">
        <v>10</v>
      </c>
      <c r="C63" s="1"/>
      <c r="D63" s="1"/>
      <c r="E63" s="1"/>
      <c r="F63" s="1"/>
      <c r="G63" s="1"/>
      <c r="H63" s="1"/>
    </row>
    <row r="64" spans="1:8" x14ac:dyDescent="0.3">
      <c r="A64" s="12" t="s">
        <v>11</v>
      </c>
      <c r="B64" s="12" t="s">
        <v>0</v>
      </c>
      <c r="C64" s="12" t="s">
        <v>23</v>
      </c>
      <c r="D64" s="12" t="s">
        <v>4</v>
      </c>
      <c r="E64" s="12" t="s">
        <v>5</v>
      </c>
      <c r="F64" s="12" t="s">
        <v>20</v>
      </c>
      <c r="G64" s="12" t="s">
        <v>6</v>
      </c>
      <c r="H64" s="12" t="s">
        <v>7</v>
      </c>
    </row>
    <row r="65" spans="1:8" x14ac:dyDescent="0.3">
      <c r="A65" s="3" t="s">
        <v>9</v>
      </c>
      <c r="B65" s="4">
        <v>1</v>
      </c>
      <c r="C65" s="4">
        <v>10</v>
      </c>
      <c r="D65" s="17">
        <v>0.9</v>
      </c>
      <c r="E65" s="17">
        <f>1-D65</f>
        <v>9.9999999999999978E-2</v>
      </c>
      <c r="F65" s="4">
        <v>3</v>
      </c>
      <c r="G65" s="17">
        <f>F65/C65</f>
        <v>0.3</v>
      </c>
      <c r="H65" s="17">
        <f>F65/$C$3</f>
        <v>3.5629453681710215E-3</v>
      </c>
    </row>
    <row r="66" spans="1:8" x14ac:dyDescent="0.3">
      <c r="A66" s="3" t="s">
        <v>9</v>
      </c>
      <c r="B66" s="4">
        <v>2</v>
      </c>
      <c r="C66" s="4">
        <v>6</v>
      </c>
      <c r="D66" s="17">
        <v>0.86</v>
      </c>
      <c r="E66" s="17">
        <f>1-D66</f>
        <v>0.14000000000000001</v>
      </c>
      <c r="F66" s="4">
        <v>4</v>
      </c>
      <c r="G66" s="17">
        <f>F66/C66</f>
        <v>0.66666666666666663</v>
      </c>
      <c r="H66" s="17">
        <f>F66/$C$3</f>
        <v>4.7505938242280287E-3</v>
      </c>
    </row>
    <row r="67" spans="1:8" x14ac:dyDescent="0.3">
      <c r="A67" s="10" t="s">
        <v>10</v>
      </c>
      <c r="B67" s="19">
        <f>COUNT(B65:B66)</f>
        <v>2</v>
      </c>
      <c r="C67" s="19">
        <f t="shared" ref="C67" si="6">SUM(C65:C66)</f>
        <v>16</v>
      </c>
      <c r="D67" s="24">
        <v>0</v>
      </c>
      <c r="E67" s="19">
        <v>0</v>
      </c>
      <c r="F67" s="19">
        <f t="shared" ref="F67" si="7">SUM(F65:F66)</f>
        <v>7</v>
      </c>
      <c r="G67" s="27">
        <f>F67/C67</f>
        <v>0.4375</v>
      </c>
      <c r="H67" s="25">
        <f t="shared" ref="H67" si="8">SUM(H65:H66)</f>
        <v>8.3135391923990498E-3</v>
      </c>
    </row>
    <row r="68" spans="1:8" x14ac:dyDescent="0.3">
      <c r="A68" s="11" t="s">
        <v>12</v>
      </c>
      <c r="B68" s="7">
        <v>0</v>
      </c>
      <c r="C68" s="23">
        <f>AVERAGE(C65:C66)</f>
        <v>8</v>
      </c>
      <c r="D68" s="18">
        <f t="shared" ref="D68:H68" si="9">AVERAGE(D65:D66)</f>
        <v>0.88</v>
      </c>
      <c r="E68" s="18">
        <f t="shared" si="9"/>
        <v>0.12</v>
      </c>
      <c r="F68" s="23">
        <f t="shared" si="9"/>
        <v>3.5</v>
      </c>
      <c r="G68" s="18">
        <f t="shared" si="9"/>
        <v>0.48333333333333328</v>
      </c>
      <c r="H68" s="18">
        <f t="shared" si="9"/>
        <v>4.1567695961995249E-3</v>
      </c>
    </row>
    <row r="69" spans="1:8" x14ac:dyDescent="0.3">
      <c r="A69" s="11" t="s">
        <v>15</v>
      </c>
      <c r="B69" s="9">
        <f>F67/$C$3</f>
        <v>8.3135391923990498E-3</v>
      </c>
      <c r="C69" s="5"/>
      <c r="D69" s="1"/>
      <c r="E69" s="1"/>
      <c r="F69" s="1"/>
      <c r="G69" s="1"/>
      <c r="H69" s="1"/>
    </row>
    <row r="71" spans="1:8" x14ac:dyDescent="0.3">
      <c r="A71" s="6" t="s">
        <v>2</v>
      </c>
      <c r="B71" s="33" t="s">
        <v>19</v>
      </c>
      <c r="C71" s="1"/>
      <c r="D71" s="1"/>
      <c r="E71" s="1"/>
      <c r="F71" s="1"/>
      <c r="G71" s="1"/>
      <c r="H71" s="1"/>
    </row>
    <row r="72" spans="1:8" x14ac:dyDescent="0.3">
      <c r="A72" s="6" t="s">
        <v>1</v>
      </c>
      <c r="B72" s="28" t="s">
        <v>16</v>
      </c>
      <c r="C72" s="1"/>
      <c r="D72" s="1"/>
      <c r="E72" s="1"/>
      <c r="F72" s="1"/>
      <c r="G72" s="1"/>
      <c r="H72" s="1"/>
    </row>
    <row r="73" spans="1:8" x14ac:dyDescent="0.3">
      <c r="A73" s="12" t="s">
        <v>11</v>
      </c>
      <c r="B73" s="12" t="s">
        <v>0</v>
      </c>
      <c r="C73" s="12" t="s">
        <v>23</v>
      </c>
      <c r="D73" s="12" t="s">
        <v>4</v>
      </c>
      <c r="E73" s="12" t="s">
        <v>5</v>
      </c>
      <c r="F73" s="12" t="s">
        <v>20</v>
      </c>
      <c r="G73" s="12" t="s">
        <v>6</v>
      </c>
      <c r="H73" s="12" t="s">
        <v>7</v>
      </c>
    </row>
    <row r="74" spans="1:8" x14ac:dyDescent="0.3">
      <c r="A74" s="3" t="s">
        <v>9</v>
      </c>
      <c r="B74" s="4">
        <v>1</v>
      </c>
      <c r="C74" s="4">
        <v>14</v>
      </c>
      <c r="D74" s="17">
        <v>0.9</v>
      </c>
      <c r="E74" s="17">
        <f>1-D74</f>
        <v>9.9999999999999978E-2</v>
      </c>
      <c r="F74" s="4">
        <v>6</v>
      </c>
      <c r="G74" s="17">
        <f>F74/C74</f>
        <v>0.42857142857142855</v>
      </c>
      <c r="H74" s="17">
        <f>F74/$C$3</f>
        <v>7.1258907363420431E-3</v>
      </c>
    </row>
    <row r="75" spans="1:8" x14ac:dyDescent="0.3">
      <c r="A75" s="3" t="s">
        <v>9</v>
      </c>
      <c r="B75" s="4">
        <v>2</v>
      </c>
      <c r="C75" s="4">
        <v>3</v>
      </c>
      <c r="D75" s="17">
        <v>0.83</v>
      </c>
      <c r="E75" s="17">
        <f>1-D75</f>
        <v>0.17000000000000004</v>
      </c>
      <c r="F75" s="4">
        <v>2</v>
      </c>
      <c r="G75" s="17">
        <f>F75/C75</f>
        <v>0.66666666666666663</v>
      </c>
      <c r="H75" s="17">
        <f>F75/$C$3</f>
        <v>2.3752969121140144E-3</v>
      </c>
    </row>
    <row r="76" spans="1:8" x14ac:dyDescent="0.3">
      <c r="A76" s="3" t="s">
        <v>9</v>
      </c>
      <c r="B76" s="4">
        <v>3</v>
      </c>
      <c r="C76" s="4">
        <v>1</v>
      </c>
      <c r="D76" s="17">
        <v>0.8</v>
      </c>
      <c r="E76" s="17">
        <f>1-D76</f>
        <v>0.19999999999999996</v>
      </c>
      <c r="F76" s="4">
        <v>0</v>
      </c>
      <c r="G76" s="17">
        <f>F76/C76</f>
        <v>0</v>
      </c>
      <c r="H76" s="17">
        <f>F76/$C$3</f>
        <v>0</v>
      </c>
    </row>
    <row r="77" spans="1:8" x14ac:dyDescent="0.3">
      <c r="A77" s="10" t="s">
        <v>10</v>
      </c>
      <c r="B77" s="19">
        <f>COUNT(B74:B76)</f>
        <v>3</v>
      </c>
      <c r="C77" s="19">
        <f t="shared" ref="C77" si="10">SUM(C74:C76)</f>
        <v>18</v>
      </c>
      <c r="D77" s="24">
        <v>0</v>
      </c>
      <c r="E77" s="19">
        <f t="shared" ref="E77" si="11">SUM(E74:E76)</f>
        <v>0.47</v>
      </c>
      <c r="F77" s="19">
        <f t="shared" ref="F77" si="12">SUM(F74:F76)</f>
        <v>8</v>
      </c>
      <c r="G77" s="32">
        <f>F77/C77</f>
        <v>0.44444444444444442</v>
      </c>
      <c r="H77" s="32">
        <f t="shared" ref="H77" si="13">SUM(H74:H76)</f>
        <v>9.5011876484560574E-3</v>
      </c>
    </row>
    <row r="78" spans="1:8" x14ac:dyDescent="0.3">
      <c r="A78" s="11" t="s">
        <v>12</v>
      </c>
      <c r="B78" s="7">
        <v>0</v>
      </c>
      <c r="C78" s="23">
        <f>AVERAGE(C74:C76)</f>
        <v>6</v>
      </c>
      <c r="D78" s="18">
        <f t="shared" ref="D78:H78" si="14">AVERAGE(D74:D76)</f>
        <v>0.84333333333333338</v>
      </c>
      <c r="E78" s="18">
        <f t="shared" si="14"/>
        <v>0.15666666666666665</v>
      </c>
      <c r="F78" s="23">
        <f t="shared" si="14"/>
        <v>2.6666666666666665</v>
      </c>
      <c r="G78" s="18">
        <f t="shared" si="14"/>
        <v>0.36507936507936506</v>
      </c>
      <c r="H78" s="18">
        <f t="shared" si="14"/>
        <v>3.1670625494853526E-3</v>
      </c>
    </row>
    <row r="79" spans="1:8" x14ac:dyDescent="0.3">
      <c r="A79" s="11" t="s">
        <v>15</v>
      </c>
      <c r="B79" s="9">
        <f>F77/$C$3</f>
        <v>9.5011876484560574E-3</v>
      </c>
      <c r="C79" s="5"/>
      <c r="D79" s="1"/>
      <c r="E79" s="1"/>
      <c r="F79" s="1"/>
      <c r="G79" s="1"/>
      <c r="H79" s="1"/>
    </row>
    <row r="80" spans="1:8" x14ac:dyDescent="0.3">
      <c r="A80" s="1"/>
      <c r="B80" s="1"/>
      <c r="C80" s="1"/>
      <c r="D80" s="1"/>
      <c r="E80" s="1"/>
      <c r="F80" s="1"/>
      <c r="G80" s="1"/>
      <c r="H80" s="1"/>
    </row>
    <row r="81" spans="1:8" x14ac:dyDescent="0.3">
      <c r="A81" s="15"/>
      <c r="B81" s="15"/>
      <c r="C81" s="15"/>
      <c r="D81" s="15"/>
      <c r="E81" s="15"/>
      <c r="F81" s="15"/>
      <c r="G81" s="15"/>
      <c r="H81" s="15"/>
    </row>
    <row r="82" spans="1:8" x14ac:dyDescent="0.3">
      <c r="A82" s="1"/>
      <c r="B82" s="1"/>
      <c r="C82" s="1"/>
      <c r="D82" s="1"/>
      <c r="E82" s="1"/>
      <c r="F82" s="1"/>
      <c r="G82" s="1"/>
      <c r="H82" s="1"/>
    </row>
    <row r="83" spans="1:8" x14ac:dyDescent="0.3">
      <c r="A83" s="6" t="s">
        <v>2</v>
      </c>
      <c r="B83" s="16" t="s">
        <v>21</v>
      </c>
      <c r="C83" s="1"/>
      <c r="D83" s="1"/>
      <c r="E83" s="1"/>
      <c r="F83" s="1"/>
      <c r="G83" s="1"/>
      <c r="H83" s="1"/>
    </row>
    <row r="84" spans="1:8" x14ac:dyDescent="0.3">
      <c r="A84" s="6" t="s">
        <v>1</v>
      </c>
      <c r="B84" s="16">
        <v>10</v>
      </c>
      <c r="C84" s="1"/>
      <c r="D84" s="1"/>
      <c r="E84" s="1"/>
      <c r="F84" s="1"/>
      <c r="G84" s="1"/>
      <c r="H84" s="1"/>
    </row>
    <row r="85" spans="1:8" x14ac:dyDescent="0.3">
      <c r="A85" s="12" t="s">
        <v>11</v>
      </c>
      <c r="B85" s="12" t="s">
        <v>0</v>
      </c>
      <c r="C85" s="12" t="s">
        <v>23</v>
      </c>
      <c r="D85" s="12" t="s">
        <v>4</v>
      </c>
      <c r="E85" s="12" t="s">
        <v>5</v>
      </c>
      <c r="F85" s="12" t="s">
        <v>20</v>
      </c>
      <c r="G85" s="12" t="s">
        <v>6</v>
      </c>
      <c r="H85" s="12" t="s">
        <v>7</v>
      </c>
    </row>
    <row r="86" spans="1:8" x14ac:dyDescent="0.3">
      <c r="A86" s="3" t="s">
        <v>9</v>
      </c>
      <c r="B86" s="4">
        <v>1</v>
      </c>
      <c r="C86" s="4">
        <v>10</v>
      </c>
      <c r="D86" s="17">
        <v>0.9</v>
      </c>
      <c r="E86" s="17">
        <f>1-D86</f>
        <v>9.9999999999999978E-2</v>
      </c>
      <c r="F86" s="4">
        <v>3</v>
      </c>
      <c r="G86" s="17">
        <f>F86/C86</f>
        <v>0.3</v>
      </c>
      <c r="H86" s="17">
        <f>F86/$C$3</f>
        <v>3.5629453681710215E-3</v>
      </c>
    </row>
    <row r="87" spans="1:8" x14ac:dyDescent="0.3">
      <c r="A87" s="3" t="s">
        <v>9</v>
      </c>
      <c r="B87" s="4">
        <v>2</v>
      </c>
      <c r="C87" s="4">
        <v>10</v>
      </c>
      <c r="D87" s="17">
        <v>0.86</v>
      </c>
      <c r="E87" s="17">
        <f>1-D87</f>
        <v>0.14000000000000001</v>
      </c>
      <c r="F87" s="4">
        <v>6</v>
      </c>
      <c r="G87" s="17">
        <f>F87/C87</f>
        <v>0.6</v>
      </c>
      <c r="H87" s="17">
        <f>F87/$C$3</f>
        <v>7.1258907363420431E-3</v>
      </c>
    </row>
    <row r="88" spans="1:8" x14ac:dyDescent="0.3">
      <c r="A88" s="3" t="s">
        <v>9</v>
      </c>
      <c r="B88" s="4">
        <v>3</v>
      </c>
      <c r="C88" s="4">
        <v>10</v>
      </c>
      <c r="D88" s="17">
        <v>0.79</v>
      </c>
      <c r="E88" s="17">
        <f>1-D88</f>
        <v>0.20999999999999996</v>
      </c>
      <c r="F88" s="4">
        <v>0</v>
      </c>
      <c r="G88" s="17">
        <f>F88/C88</f>
        <v>0</v>
      </c>
      <c r="H88" s="17">
        <f>F88/$C$3</f>
        <v>0</v>
      </c>
    </row>
    <row r="89" spans="1:8" x14ac:dyDescent="0.3">
      <c r="A89" s="10" t="s">
        <v>10</v>
      </c>
      <c r="B89" s="19">
        <f>COUNT(B86:B88)</f>
        <v>3</v>
      </c>
      <c r="C89" s="19">
        <f t="shared" ref="C89" si="15">SUM(C86:C88)</f>
        <v>30</v>
      </c>
      <c r="D89" s="24">
        <v>0</v>
      </c>
      <c r="E89" s="19">
        <f>SUM(E86:E88)</f>
        <v>0.44999999999999996</v>
      </c>
      <c r="F89" s="19">
        <f t="shared" ref="F89" si="16">SUM(F86:F88)</f>
        <v>9</v>
      </c>
      <c r="G89" s="27">
        <f>F89/C89</f>
        <v>0.3</v>
      </c>
      <c r="H89" s="25">
        <f t="shared" ref="H89" si="17">SUM(H86:H88)</f>
        <v>1.0688836104513065E-2</v>
      </c>
    </row>
    <row r="90" spans="1:8" x14ac:dyDescent="0.3">
      <c r="A90" s="11" t="s">
        <v>12</v>
      </c>
      <c r="B90" s="7">
        <v>0</v>
      </c>
      <c r="C90" s="23">
        <f>AVERAGE(C86:C88)</f>
        <v>10</v>
      </c>
      <c r="D90" s="18">
        <f t="shared" ref="D90:H90" si="18">AVERAGE(D86:D88)</f>
        <v>0.85</v>
      </c>
      <c r="E90" s="18">
        <f>AVERAGE(E86:E88)</f>
        <v>0.15</v>
      </c>
      <c r="F90" s="18">
        <f t="shared" si="18"/>
        <v>3</v>
      </c>
      <c r="G90" s="18">
        <f t="shared" si="18"/>
        <v>0.3</v>
      </c>
      <c r="H90" s="18">
        <f t="shared" si="18"/>
        <v>3.5629453681710215E-3</v>
      </c>
    </row>
    <row r="91" spans="1:8" x14ac:dyDescent="0.3">
      <c r="A91" s="11" t="s">
        <v>15</v>
      </c>
      <c r="B91" s="9">
        <f>F89/$C$3</f>
        <v>1.0688836104513063E-2</v>
      </c>
      <c r="C91" s="5"/>
      <c r="D91" s="1"/>
      <c r="E91" s="1"/>
      <c r="F91" s="1"/>
      <c r="G91" s="1"/>
      <c r="H91" s="1"/>
    </row>
    <row r="92" spans="1:8" x14ac:dyDescent="0.3">
      <c r="A92" s="1"/>
      <c r="B92" s="1"/>
      <c r="C92" s="1"/>
      <c r="D92" s="1"/>
      <c r="E92" s="1"/>
      <c r="F92" s="1"/>
      <c r="G92" s="1"/>
      <c r="H92" s="1"/>
    </row>
    <row r="93" spans="1:8" x14ac:dyDescent="0.3">
      <c r="A93" s="6" t="s">
        <v>2</v>
      </c>
      <c r="B93" s="33" t="s">
        <v>21</v>
      </c>
      <c r="C93" s="1"/>
      <c r="D93" s="1"/>
      <c r="E93" s="1"/>
      <c r="F93" s="1"/>
      <c r="G93" s="1"/>
      <c r="H93" s="1"/>
    </row>
    <row r="94" spans="1:8" x14ac:dyDescent="0.3">
      <c r="A94" s="6" t="s">
        <v>1</v>
      </c>
      <c r="B94" s="28" t="s">
        <v>16</v>
      </c>
      <c r="C94" s="1"/>
      <c r="D94" s="1"/>
      <c r="E94" s="1"/>
      <c r="F94" s="1"/>
      <c r="G94" s="1"/>
      <c r="H94" s="1"/>
    </row>
    <row r="95" spans="1:8" x14ac:dyDescent="0.3">
      <c r="A95" s="12" t="s">
        <v>11</v>
      </c>
      <c r="B95" s="12" t="s">
        <v>0</v>
      </c>
      <c r="C95" s="12" t="s">
        <v>23</v>
      </c>
      <c r="D95" s="12" t="s">
        <v>4</v>
      </c>
      <c r="E95" s="12" t="s">
        <v>5</v>
      </c>
      <c r="F95" s="12" t="s">
        <v>20</v>
      </c>
      <c r="G95" s="12" t="s">
        <v>6</v>
      </c>
      <c r="H95" s="12" t="s">
        <v>7</v>
      </c>
    </row>
    <row r="96" spans="1:8" x14ac:dyDescent="0.3">
      <c r="A96" s="3" t="s">
        <v>9</v>
      </c>
      <c r="B96" s="4">
        <v>1</v>
      </c>
      <c r="C96" s="4">
        <v>18</v>
      </c>
      <c r="D96" s="17">
        <v>0.9</v>
      </c>
      <c r="E96" s="17">
        <f>1-D96</f>
        <v>9.9999999999999978E-2</v>
      </c>
      <c r="F96" s="4">
        <v>9</v>
      </c>
      <c r="G96" s="17">
        <f>F96/C96</f>
        <v>0.5</v>
      </c>
      <c r="H96" s="17">
        <f>F96/$C$3</f>
        <v>1.0688836104513063E-2</v>
      </c>
    </row>
    <row r="97" spans="1:8" x14ac:dyDescent="0.3">
      <c r="A97" s="3" t="s">
        <v>9</v>
      </c>
      <c r="B97" s="4">
        <v>2</v>
      </c>
      <c r="C97" s="4">
        <v>67</v>
      </c>
      <c r="D97" s="17">
        <v>0.79</v>
      </c>
      <c r="E97" s="17">
        <f>1-D97</f>
        <v>0.20999999999999996</v>
      </c>
      <c r="F97" s="4">
        <v>29</v>
      </c>
      <c r="G97" s="17">
        <f>F97/C97</f>
        <v>0.43283582089552236</v>
      </c>
      <c r="H97" s="17">
        <f>F97/$C$3</f>
        <v>3.4441805225653203E-2</v>
      </c>
    </row>
    <row r="98" spans="1:8" x14ac:dyDescent="0.3">
      <c r="A98" s="3" t="s">
        <v>9</v>
      </c>
      <c r="B98" s="4">
        <v>3</v>
      </c>
      <c r="C98" s="4">
        <v>7</v>
      </c>
      <c r="D98" s="17">
        <v>0.45</v>
      </c>
      <c r="E98" s="17">
        <f>1-D98</f>
        <v>0.55000000000000004</v>
      </c>
      <c r="F98" s="4">
        <v>2</v>
      </c>
      <c r="G98" s="17">
        <f>F98/C98</f>
        <v>0.2857142857142857</v>
      </c>
      <c r="H98" s="17">
        <f>F98/$C$3</f>
        <v>2.3752969121140144E-3</v>
      </c>
    </row>
    <row r="99" spans="1:8" x14ac:dyDescent="0.3">
      <c r="A99" s="3" t="s">
        <v>9</v>
      </c>
      <c r="B99" s="4">
        <v>4</v>
      </c>
      <c r="C99" s="4">
        <v>4</v>
      </c>
      <c r="D99" s="17">
        <v>0.42</v>
      </c>
      <c r="E99" s="17">
        <f>1-D99</f>
        <v>0.58000000000000007</v>
      </c>
      <c r="F99" s="4">
        <v>0</v>
      </c>
      <c r="G99" s="17">
        <f>F99/C99</f>
        <v>0</v>
      </c>
      <c r="H99" s="17">
        <f>F99/$C$3</f>
        <v>0</v>
      </c>
    </row>
    <row r="100" spans="1:8" x14ac:dyDescent="0.3">
      <c r="A100" s="10" t="s">
        <v>10</v>
      </c>
      <c r="B100" s="19">
        <f>COUNT(B96:B99)</f>
        <v>4</v>
      </c>
      <c r="C100" s="19">
        <f t="shared" ref="C100" si="19">SUM(C96:C99)</f>
        <v>96</v>
      </c>
      <c r="D100" s="24">
        <v>0</v>
      </c>
      <c r="E100" s="19">
        <f>SUM(E96:E99)</f>
        <v>1.44</v>
      </c>
      <c r="F100" s="19">
        <f t="shared" ref="F100" si="20">SUM(F96:F99)</f>
        <v>40</v>
      </c>
      <c r="G100" s="26">
        <f>F100/C100</f>
        <v>0.41666666666666669</v>
      </c>
      <c r="H100" s="26">
        <f t="shared" ref="H100" si="21">SUM(H96:H99)</f>
        <v>4.7505938242280284E-2</v>
      </c>
    </row>
    <row r="101" spans="1:8" x14ac:dyDescent="0.3">
      <c r="A101" s="11" t="s">
        <v>12</v>
      </c>
      <c r="B101" s="7">
        <v>0</v>
      </c>
      <c r="C101" s="23">
        <f>AVERAGE(C96:C99)</f>
        <v>24</v>
      </c>
      <c r="D101" s="18">
        <f t="shared" ref="D101" si="22">AVERAGE(D96:D99)</f>
        <v>0.64</v>
      </c>
      <c r="E101" s="18">
        <f>AVERAGE(E96:E99)</f>
        <v>0.36</v>
      </c>
      <c r="F101" s="18">
        <f t="shared" ref="F101:H101" si="23">AVERAGE(F96:F99)</f>
        <v>10</v>
      </c>
      <c r="G101" s="18">
        <f t="shared" si="23"/>
        <v>0.30463752665245203</v>
      </c>
      <c r="H101" s="18">
        <f t="shared" si="23"/>
        <v>1.1876484560570071E-2</v>
      </c>
    </row>
    <row r="102" spans="1:8" x14ac:dyDescent="0.3">
      <c r="A102" s="11" t="s">
        <v>15</v>
      </c>
      <c r="B102" s="35">
        <f>F100/$C$3</f>
        <v>4.7505938242280284E-2</v>
      </c>
      <c r="C102" s="5"/>
      <c r="D102" s="1"/>
      <c r="E102" s="1"/>
      <c r="F102" s="1"/>
      <c r="G102" s="1"/>
      <c r="H102" s="1"/>
    </row>
    <row r="103" spans="1:8" x14ac:dyDescent="0.3">
      <c r="A103" s="1"/>
      <c r="B103" s="1"/>
      <c r="C103" s="1"/>
      <c r="D103" s="1"/>
      <c r="E103" s="1"/>
      <c r="F103" s="1"/>
      <c r="G103" s="1"/>
      <c r="H103" s="1"/>
    </row>
    <row r="104" spans="1:8" x14ac:dyDescent="0.3">
      <c r="A104" s="15"/>
      <c r="B104" s="15"/>
      <c r="C104" s="15"/>
      <c r="D104" s="15"/>
      <c r="E104" s="15"/>
      <c r="F104" s="15"/>
      <c r="G104" s="15"/>
      <c r="H104" s="15"/>
    </row>
    <row r="105" spans="1:8" x14ac:dyDescent="0.3">
      <c r="A105" s="1"/>
      <c r="B105" s="1"/>
      <c r="C105" s="1"/>
      <c r="D105" s="1"/>
      <c r="E105" s="1"/>
      <c r="F105" s="1"/>
      <c r="G105" s="1"/>
      <c r="H105" s="1"/>
    </row>
    <row r="106" spans="1:8" x14ac:dyDescent="0.3">
      <c r="A106" s="6" t="s">
        <v>2</v>
      </c>
      <c r="B106" s="34" t="s">
        <v>22</v>
      </c>
      <c r="C106" s="1"/>
      <c r="D106" s="1"/>
      <c r="E106" s="1"/>
      <c r="F106" s="1"/>
      <c r="G106" s="1"/>
      <c r="H106" s="1"/>
    </row>
    <row r="107" spans="1:8" x14ac:dyDescent="0.3">
      <c r="A107" s="6" t="s">
        <v>1</v>
      </c>
      <c r="B107" s="16">
        <v>10</v>
      </c>
      <c r="C107" s="1"/>
      <c r="D107" s="1"/>
      <c r="E107" s="1"/>
      <c r="F107" s="1"/>
      <c r="G107" s="1"/>
      <c r="H107" s="1"/>
    </row>
    <row r="108" spans="1:8" x14ac:dyDescent="0.3">
      <c r="A108" s="12" t="s">
        <v>11</v>
      </c>
      <c r="B108" s="12" t="s">
        <v>0</v>
      </c>
      <c r="C108" s="12" t="s">
        <v>23</v>
      </c>
      <c r="D108" s="12" t="s">
        <v>4</v>
      </c>
      <c r="E108" s="12" t="s">
        <v>5</v>
      </c>
      <c r="F108" s="12" t="s">
        <v>20</v>
      </c>
      <c r="G108" s="12" t="s">
        <v>6</v>
      </c>
      <c r="H108" s="12" t="s">
        <v>7</v>
      </c>
    </row>
    <row r="109" spans="1:8" x14ac:dyDescent="0.3">
      <c r="A109" s="3" t="s">
        <v>9</v>
      </c>
      <c r="B109" s="4">
        <v>1</v>
      </c>
      <c r="C109" s="4">
        <v>10</v>
      </c>
      <c r="D109" s="17">
        <v>0.9</v>
      </c>
      <c r="E109" s="17">
        <f>1-D109</f>
        <v>9.9999999999999978E-2</v>
      </c>
      <c r="F109" s="4">
        <v>3</v>
      </c>
      <c r="G109" s="17">
        <f>F109/C109</f>
        <v>0.3</v>
      </c>
      <c r="H109" s="17">
        <f>F109/$C$3</f>
        <v>3.5629453681710215E-3</v>
      </c>
    </row>
    <row r="110" spans="1:8" x14ac:dyDescent="0.3">
      <c r="A110" s="3" t="s">
        <v>9</v>
      </c>
      <c r="B110" s="4">
        <v>2</v>
      </c>
      <c r="C110" s="4">
        <v>10</v>
      </c>
      <c r="D110" s="17">
        <v>0.86</v>
      </c>
      <c r="E110" s="17">
        <f>1-D110</f>
        <v>0.14000000000000001</v>
      </c>
      <c r="F110" s="4">
        <v>6</v>
      </c>
      <c r="G110" s="17">
        <f>F110/C110</f>
        <v>0.6</v>
      </c>
      <c r="H110" s="17">
        <f>F110/$C$3</f>
        <v>7.1258907363420431E-3</v>
      </c>
    </row>
    <row r="111" spans="1:8" x14ac:dyDescent="0.3">
      <c r="A111" s="3" t="s">
        <v>9</v>
      </c>
      <c r="B111" s="4">
        <v>3</v>
      </c>
      <c r="C111" s="4">
        <v>10</v>
      </c>
      <c r="D111" s="17">
        <v>0.79</v>
      </c>
      <c r="E111" s="17">
        <f>1-D111</f>
        <v>0.20999999999999996</v>
      </c>
      <c r="F111" s="4">
        <v>0</v>
      </c>
      <c r="G111" s="17">
        <f>F111/C111</f>
        <v>0</v>
      </c>
      <c r="H111" s="17">
        <f>F111/$C$3</f>
        <v>0</v>
      </c>
    </row>
    <row r="112" spans="1:8" x14ac:dyDescent="0.3">
      <c r="A112" s="10" t="s">
        <v>10</v>
      </c>
      <c r="B112" s="19">
        <f>COUNT(B109:B111)</f>
        <v>3</v>
      </c>
      <c r="C112" s="19">
        <f t="shared" ref="C112" si="24">SUM(C109:C111)</f>
        <v>30</v>
      </c>
      <c r="D112" s="24">
        <v>0</v>
      </c>
      <c r="E112" s="19">
        <f>SUM(E109:E111)</f>
        <v>0.44999999999999996</v>
      </c>
      <c r="F112" s="19">
        <f t="shared" ref="F112" si="25">SUM(F109:F111)</f>
        <v>9</v>
      </c>
      <c r="G112" s="27">
        <f>F112/C112</f>
        <v>0.3</v>
      </c>
      <c r="H112" s="25">
        <f t="shared" ref="H112" si="26">SUM(H109:H111)</f>
        <v>1.0688836104513065E-2</v>
      </c>
    </row>
    <row r="113" spans="1:8" x14ac:dyDescent="0.3">
      <c r="A113" s="11" t="s">
        <v>12</v>
      </c>
      <c r="B113" s="7">
        <v>0</v>
      </c>
      <c r="C113" s="23">
        <f>AVERAGE(C109:C111)</f>
        <v>10</v>
      </c>
      <c r="D113" s="18">
        <f t="shared" ref="D113" si="27">AVERAGE(D109:D111)</f>
        <v>0.85</v>
      </c>
      <c r="E113" s="18">
        <f>AVERAGE(E109:E111)</f>
        <v>0.15</v>
      </c>
      <c r="F113" s="18">
        <f t="shared" ref="F113:H113" si="28">AVERAGE(F109:F111)</f>
        <v>3</v>
      </c>
      <c r="G113" s="18">
        <f t="shared" si="28"/>
        <v>0.3</v>
      </c>
      <c r="H113" s="18">
        <f t="shared" si="28"/>
        <v>3.5629453681710215E-3</v>
      </c>
    </row>
    <row r="114" spans="1:8" x14ac:dyDescent="0.3">
      <c r="A114" s="11" t="s">
        <v>15</v>
      </c>
      <c r="B114" s="9">
        <f>F112/$C$3</f>
        <v>1.0688836104513063E-2</v>
      </c>
      <c r="C114" s="5"/>
      <c r="D114" s="1"/>
      <c r="E114" s="1"/>
      <c r="F114" s="1"/>
      <c r="G114" s="1"/>
      <c r="H114" s="1"/>
    </row>
    <row r="115" spans="1:8" x14ac:dyDescent="0.3">
      <c r="A115" s="1"/>
      <c r="B115" s="1"/>
      <c r="C115" s="1"/>
      <c r="D115" s="1"/>
      <c r="E115" s="1"/>
      <c r="F115" s="1"/>
      <c r="G115" s="1"/>
      <c r="H115" s="1"/>
    </row>
    <row r="116" spans="1:8" x14ac:dyDescent="0.3">
      <c r="A116" s="6" t="s">
        <v>2</v>
      </c>
      <c r="B116" s="28" t="s">
        <v>22</v>
      </c>
      <c r="C116" s="1"/>
      <c r="D116" s="1"/>
      <c r="E116" s="1"/>
      <c r="F116" s="1"/>
      <c r="G116" s="1"/>
      <c r="H116" s="1"/>
    </row>
    <row r="117" spans="1:8" x14ac:dyDescent="0.3">
      <c r="A117" s="6" t="s">
        <v>1</v>
      </c>
      <c r="B117" s="28" t="s">
        <v>16</v>
      </c>
      <c r="C117" s="1"/>
      <c r="D117" s="1"/>
      <c r="E117" s="1"/>
      <c r="F117" s="1"/>
      <c r="G117" s="1"/>
      <c r="H117" s="1"/>
    </row>
    <row r="118" spans="1:8" x14ac:dyDescent="0.3">
      <c r="A118" s="12" t="s">
        <v>11</v>
      </c>
      <c r="B118" s="12" t="s">
        <v>0</v>
      </c>
      <c r="C118" s="12" t="s">
        <v>23</v>
      </c>
      <c r="D118" s="12" t="s">
        <v>4</v>
      </c>
      <c r="E118" s="12" t="s">
        <v>5</v>
      </c>
      <c r="F118" s="12" t="s">
        <v>20</v>
      </c>
      <c r="G118" s="12" t="s">
        <v>6</v>
      </c>
      <c r="H118" s="12" t="s">
        <v>7</v>
      </c>
    </row>
    <row r="119" spans="1:8" x14ac:dyDescent="0.3">
      <c r="A119" s="3" t="s">
        <v>9</v>
      </c>
      <c r="B119" s="4">
        <v>1</v>
      </c>
      <c r="C119" s="4">
        <v>111</v>
      </c>
      <c r="D119" s="17">
        <v>0.9</v>
      </c>
      <c r="E119" s="17">
        <f>1-D119</f>
        <v>9.9999999999999978E-2</v>
      </c>
      <c r="F119" s="4">
        <v>40</v>
      </c>
      <c r="G119" s="17">
        <f>F119/C119</f>
        <v>0.36036036036036034</v>
      </c>
      <c r="H119" s="17">
        <f>F119/$C$3</f>
        <v>4.7505938242280284E-2</v>
      </c>
    </row>
    <row r="120" spans="1:8" x14ac:dyDescent="0.3">
      <c r="A120" s="10" t="s">
        <v>10</v>
      </c>
      <c r="B120" s="19">
        <f>COUNT(B119:B119)</f>
        <v>1</v>
      </c>
      <c r="C120" s="19">
        <f>SUM(C119:C119)</f>
        <v>111</v>
      </c>
      <c r="D120" s="24">
        <v>0</v>
      </c>
      <c r="E120" s="19">
        <f>SUM(E119:E119)</f>
        <v>9.9999999999999978E-2</v>
      </c>
      <c r="F120" s="19">
        <f>SUM(F119:F119)</f>
        <v>40</v>
      </c>
      <c r="G120" s="29">
        <f>F120/C120</f>
        <v>0.36036036036036034</v>
      </c>
      <c r="H120" s="29">
        <f>SUM(H119:H119)</f>
        <v>4.7505938242280284E-2</v>
      </c>
    </row>
    <row r="121" spans="1:8" x14ac:dyDescent="0.3">
      <c r="A121" s="11" t="s">
        <v>12</v>
      </c>
      <c r="B121" s="7">
        <v>0</v>
      </c>
      <c r="C121" s="23">
        <f t="shared" ref="C121:H121" si="29">AVERAGE(C119:C119)</f>
        <v>111</v>
      </c>
      <c r="D121" s="18">
        <f t="shared" si="29"/>
        <v>0.9</v>
      </c>
      <c r="E121" s="18">
        <f t="shared" si="29"/>
        <v>9.9999999999999978E-2</v>
      </c>
      <c r="F121" s="18">
        <f t="shared" si="29"/>
        <v>40</v>
      </c>
      <c r="G121" s="18">
        <f t="shared" si="29"/>
        <v>0.36036036036036034</v>
      </c>
      <c r="H121" s="18">
        <f t="shared" si="29"/>
        <v>4.7505938242280284E-2</v>
      </c>
    </row>
    <row r="122" spans="1:8" x14ac:dyDescent="0.3">
      <c r="A122" s="11" t="s">
        <v>15</v>
      </c>
      <c r="B122" s="35">
        <f>F120/$C$3</f>
        <v>4.7505938242280284E-2</v>
      </c>
      <c r="C122" s="5"/>
      <c r="D122" s="1"/>
      <c r="E122" s="1"/>
      <c r="F122" s="1"/>
      <c r="G122" s="1"/>
      <c r="H122" s="1"/>
    </row>
    <row r="123" spans="1:8" x14ac:dyDescent="0.3">
      <c r="A123" s="1"/>
      <c r="B123" s="1"/>
      <c r="C123" s="1"/>
      <c r="D123" s="1"/>
      <c r="E123" s="1"/>
      <c r="F123" s="1"/>
      <c r="G123" s="1"/>
      <c r="H123" s="1"/>
    </row>
  </sheetData>
  <mergeCells count="3">
    <mergeCell ref="A2:B2"/>
    <mergeCell ref="A3:B3"/>
    <mergeCell ref="A4:B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workbookViewId="0">
      <selection activeCell="C3" sqref="C2:C3"/>
    </sheetView>
  </sheetViews>
  <sheetFormatPr defaultRowHeight="14.4" x14ac:dyDescent="0.3"/>
  <cols>
    <col min="1" max="1" width="20.6640625" customWidth="1"/>
    <col min="2" max="8" width="15.6640625" customWidth="1"/>
  </cols>
  <sheetData>
    <row r="1" spans="1:8" x14ac:dyDescent="0.3">
      <c r="A1" s="1"/>
      <c r="B1" s="1"/>
      <c r="C1" s="1"/>
      <c r="D1" s="1"/>
      <c r="E1" s="1"/>
      <c r="F1" s="1"/>
      <c r="G1" s="1"/>
      <c r="H1" s="1"/>
    </row>
    <row r="2" spans="1:8" x14ac:dyDescent="0.3">
      <c r="A2" s="41" t="s">
        <v>13</v>
      </c>
      <c r="B2" s="41"/>
      <c r="C2" s="2" t="s">
        <v>24</v>
      </c>
      <c r="D2" s="1"/>
      <c r="E2" s="1"/>
      <c r="F2" s="1"/>
      <c r="G2" s="1"/>
      <c r="H2" s="1"/>
    </row>
    <row r="3" spans="1:8" x14ac:dyDescent="0.3">
      <c r="A3" s="41" t="s">
        <v>14</v>
      </c>
      <c r="B3" s="41"/>
      <c r="C3" s="2">
        <v>842</v>
      </c>
      <c r="D3" s="1"/>
      <c r="E3" s="1"/>
      <c r="F3" s="1"/>
      <c r="G3" s="1"/>
      <c r="H3" s="1"/>
    </row>
    <row r="4" spans="1:8" x14ac:dyDescent="0.3">
      <c r="A4" s="41" t="s">
        <v>3</v>
      </c>
      <c r="B4" s="41"/>
      <c r="C4" s="31">
        <v>0.8</v>
      </c>
      <c r="D4" s="1"/>
      <c r="E4" s="1"/>
      <c r="F4" s="1"/>
      <c r="G4" s="1"/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x14ac:dyDescent="0.3">
      <c r="A6" s="15"/>
      <c r="B6" s="15"/>
      <c r="C6" s="15"/>
      <c r="D6" s="15"/>
      <c r="E6" s="15"/>
      <c r="F6" s="15"/>
      <c r="G6" s="15"/>
      <c r="H6" s="15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16" t="s">
        <v>2</v>
      </c>
      <c r="B8" s="16" t="s">
        <v>17</v>
      </c>
      <c r="C8" s="1"/>
      <c r="D8" s="1"/>
      <c r="E8" s="1"/>
      <c r="F8" s="1"/>
      <c r="G8" s="1"/>
      <c r="H8" s="1"/>
    </row>
    <row r="9" spans="1:8" x14ac:dyDescent="0.3">
      <c r="A9" s="16" t="s">
        <v>1</v>
      </c>
      <c r="B9" s="16">
        <v>10</v>
      </c>
      <c r="C9" s="1"/>
      <c r="D9" s="1"/>
      <c r="E9" s="1"/>
      <c r="F9" s="1"/>
      <c r="G9" s="1"/>
      <c r="H9" s="1"/>
    </row>
    <row r="10" spans="1:8" x14ac:dyDescent="0.3">
      <c r="A10" s="12" t="s">
        <v>11</v>
      </c>
      <c r="B10" s="12" t="s">
        <v>0</v>
      </c>
      <c r="C10" s="12" t="s">
        <v>23</v>
      </c>
      <c r="D10" s="12" t="s">
        <v>4</v>
      </c>
      <c r="E10" s="12" t="s">
        <v>5</v>
      </c>
      <c r="F10" s="12" t="s">
        <v>20</v>
      </c>
      <c r="G10" s="12" t="s">
        <v>6</v>
      </c>
      <c r="H10" s="12" t="s">
        <v>7</v>
      </c>
    </row>
    <row r="11" spans="1:8" x14ac:dyDescent="0.3">
      <c r="A11" s="3" t="s">
        <v>9</v>
      </c>
      <c r="B11" s="4">
        <v>1</v>
      </c>
      <c r="C11" s="4">
        <v>2</v>
      </c>
      <c r="D11" s="17">
        <v>0.8</v>
      </c>
      <c r="E11" s="17">
        <f>1-D11</f>
        <v>0.19999999999999996</v>
      </c>
      <c r="F11" s="21">
        <v>0</v>
      </c>
      <c r="G11" s="4">
        <v>0</v>
      </c>
      <c r="H11" s="4">
        <v>0</v>
      </c>
    </row>
    <row r="12" spans="1:8" x14ac:dyDescent="0.3">
      <c r="A12" s="10" t="s">
        <v>10</v>
      </c>
      <c r="B12" s="19">
        <v>1</v>
      </c>
      <c r="C12" s="19">
        <f>C11</f>
        <v>2</v>
      </c>
      <c r="D12" s="13">
        <v>0</v>
      </c>
      <c r="E12" s="13">
        <v>0</v>
      </c>
      <c r="F12" s="22">
        <v>0</v>
      </c>
      <c r="G12" s="13">
        <v>0</v>
      </c>
      <c r="H12" s="13">
        <v>0</v>
      </c>
    </row>
    <row r="13" spans="1:8" x14ac:dyDescent="0.3">
      <c r="A13" s="11" t="s">
        <v>12</v>
      </c>
      <c r="B13" s="7">
        <v>0</v>
      </c>
      <c r="C13" s="7">
        <f>C12</f>
        <v>2</v>
      </c>
      <c r="D13" s="18">
        <f>D11</f>
        <v>0.8</v>
      </c>
      <c r="E13" s="18">
        <f>E11</f>
        <v>0.19999999999999996</v>
      </c>
      <c r="F13" s="8">
        <v>0</v>
      </c>
      <c r="G13" s="7">
        <f t="shared" ref="G13:H13" si="0">G11</f>
        <v>0</v>
      </c>
      <c r="H13" s="7">
        <f t="shared" si="0"/>
        <v>0</v>
      </c>
    </row>
    <row r="14" spans="1:8" x14ac:dyDescent="0.3">
      <c r="A14" s="11" t="s">
        <v>15</v>
      </c>
      <c r="B14" s="9">
        <f>F13/$C$3</f>
        <v>0</v>
      </c>
      <c r="C14" s="5"/>
      <c r="D14" s="1"/>
      <c r="E14" s="1"/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6" t="s">
        <v>2</v>
      </c>
      <c r="B16" s="14" t="s">
        <v>17</v>
      </c>
      <c r="C16" s="1"/>
      <c r="D16" s="1"/>
      <c r="E16" s="1"/>
      <c r="F16" s="1"/>
      <c r="G16" s="1"/>
      <c r="H16" s="1"/>
    </row>
    <row r="17" spans="1:8" x14ac:dyDescent="0.3">
      <c r="A17" s="6" t="s">
        <v>1</v>
      </c>
      <c r="B17" s="28" t="s">
        <v>16</v>
      </c>
      <c r="C17" s="1"/>
      <c r="D17" s="1"/>
      <c r="E17" s="1"/>
      <c r="F17" s="1"/>
      <c r="G17" s="1"/>
      <c r="H17" s="1"/>
    </row>
    <row r="18" spans="1:8" x14ac:dyDescent="0.3">
      <c r="A18" s="12" t="s">
        <v>11</v>
      </c>
      <c r="B18" s="12" t="s">
        <v>0</v>
      </c>
      <c r="C18" s="12" t="s">
        <v>23</v>
      </c>
      <c r="D18" s="12" t="s">
        <v>4</v>
      </c>
      <c r="E18" s="12" t="s">
        <v>5</v>
      </c>
      <c r="F18" s="12" t="s">
        <v>20</v>
      </c>
      <c r="G18" s="12" t="s">
        <v>6</v>
      </c>
      <c r="H18" s="12" t="s">
        <v>7</v>
      </c>
    </row>
    <row r="19" spans="1:8" x14ac:dyDescent="0.3">
      <c r="A19" s="3" t="s">
        <v>9</v>
      </c>
      <c r="B19" s="4">
        <v>1</v>
      </c>
      <c r="C19" s="4">
        <v>2</v>
      </c>
      <c r="D19" s="17">
        <v>0.8</v>
      </c>
      <c r="E19" s="17">
        <f>1-D19</f>
        <v>0.19999999999999996</v>
      </c>
      <c r="F19" s="21">
        <v>0</v>
      </c>
      <c r="G19" s="4">
        <v>0</v>
      </c>
      <c r="H19" s="4">
        <v>0</v>
      </c>
    </row>
    <row r="20" spans="1:8" x14ac:dyDescent="0.3">
      <c r="A20" s="10" t="s">
        <v>10</v>
      </c>
      <c r="B20" s="19">
        <v>1</v>
      </c>
      <c r="C20" s="19">
        <f>C19</f>
        <v>2</v>
      </c>
      <c r="D20" s="13">
        <v>0</v>
      </c>
      <c r="E20" s="13">
        <v>0</v>
      </c>
      <c r="F20" s="22">
        <v>0</v>
      </c>
      <c r="G20" s="13">
        <v>0</v>
      </c>
      <c r="H20" s="13">
        <v>0</v>
      </c>
    </row>
    <row r="21" spans="1:8" x14ac:dyDescent="0.3">
      <c r="A21" s="11" t="s">
        <v>12</v>
      </c>
      <c r="B21" s="7">
        <v>0</v>
      </c>
      <c r="C21" s="7">
        <f>C20</f>
        <v>2</v>
      </c>
      <c r="D21" s="18">
        <f>D19</f>
        <v>0.8</v>
      </c>
      <c r="E21" s="18">
        <f>E19</f>
        <v>0.19999999999999996</v>
      </c>
      <c r="F21" s="8">
        <v>0</v>
      </c>
      <c r="G21" s="7">
        <f t="shared" ref="G21:H21" si="1">G19</f>
        <v>0</v>
      </c>
      <c r="H21" s="7">
        <f t="shared" si="1"/>
        <v>0</v>
      </c>
    </row>
    <row r="22" spans="1:8" x14ac:dyDescent="0.3">
      <c r="A22" s="11" t="s">
        <v>15</v>
      </c>
      <c r="B22" s="9">
        <f>F21/$C$3</f>
        <v>0</v>
      </c>
      <c r="C22" s="5"/>
      <c r="D22" s="1"/>
      <c r="E22" s="1"/>
      <c r="F22" s="1"/>
      <c r="G22" s="1"/>
      <c r="H22" s="1"/>
    </row>
    <row r="24" spans="1:8" x14ac:dyDescent="0.3">
      <c r="A24" s="15"/>
      <c r="B24" s="15"/>
      <c r="C24" s="15"/>
      <c r="D24" s="15"/>
      <c r="E24" s="15"/>
      <c r="F24" s="15"/>
      <c r="G24" s="15"/>
      <c r="H24" s="15"/>
    </row>
    <row r="25" spans="1:8" x14ac:dyDescent="0.3">
      <c r="A25" s="1"/>
      <c r="B25" s="1"/>
      <c r="C25" s="1"/>
      <c r="D25" s="1"/>
      <c r="E25" s="1"/>
      <c r="F25" s="1"/>
      <c r="G25" s="1"/>
      <c r="H25" s="1"/>
    </row>
    <row r="26" spans="1:8" x14ac:dyDescent="0.3">
      <c r="A26" s="6" t="s">
        <v>2</v>
      </c>
      <c r="B26" s="16" t="s">
        <v>18</v>
      </c>
      <c r="C26" s="1"/>
      <c r="D26" s="1"/>
      <c r="E26" s="1"/>
      <c r="F26" s="1"/>
      <c r="G26" s="1"/>
      <c r="H26" s="1"/>
    </row>
    <row r="27" spans="1:8" x14ac:dyDescent="0.3">
      <c r="A27" s="6" t="s">
        <v>1</v>
      </c>
      <c r="B27" s="16">
        <v>10</v>
      </c>
      <c r="C27" s="1"/>
      <c r="D27" s="1"/>
      <c r="E27" s="1"/>
      <c r="F27" s="1"/>
      <c r="G27" s="1"/>
      <c r="H27" s="1"/>
    </row>
    <row r="28" spans="1:8" x14ac:dyDescent="0.3">
      <c r="A28" s="12" t="s">
        <v>11</v>
      </c>
      <c r="B28" s="12" t="s">
        <v>0</v>
      </c>
      <c r="C28" s="12" t="s">
        <v>23</v>
      </c>
      <c r="D28" s="12" t="s">
        <v>4</v>
      </c>
      <c r="E28" s="12" t="s">
        <v>5</v>
      </c>
      <c r="F28" s="12" t="s">
        <v>20</v>
      </c>
      <c r="G28" s="12" t="s">
        <v>6</v>
      </c>
      <c r="H28" s="12" t="s">
        <v>7</v>
      </c>
    </row>
    <row r="29" spans="1:8" x14ac:dyDescent="0.3">
      <c r="A29" s="3" t="s">
        <v>9</v>
      </c>
      <c r="B29" s="4">
        <v>1</v>
      </c>
      <c r="C29" s="4">
        <v>4</v>
      </c>
      <c r="D29" s="17">
        <v>0.8</v>
      </c>
      <c r="E29" s="17">
        <f>1-D29</f>
        <v>0.19999999999999996</v>
      </c>
      <c r="F29" s="21">
        <v>1</v>
      </c>
      <c r="G29" s="17">
        <f>F29/C29</f>
        <v>0.25</v>
      </c>
      <c r="H29" s="17">
        <f>F29/$C$3</f>
        <v>1.1876484560570072E-3</v>
      </c>
    </row>
    <row r="30" spans="1:8" x14ac:dyDescent="0.3">
      <c r="A30" s="10" t="s">
        <v>10</v>
      </c>
      <c r="B30" s="19">
        <v>1</v>
      </c>
      <c r="C30" s="19">
        <v>4</v>
      </c>
      <c r="D30" s="13">
        <v>0</v>
      </c>
      <c r="E30" s="13">
        <v>0</v>
      </c>
      <c r="F30" s="22">
        <f>F29</f>
        <v>1</v>
      </c>
      <c r="G30" s="27">
        <f>F30/C30</f>
        <v>0.25</v>
      </c>
      <c r="H30" s="20">
        <f t="shared" ref="H30" si="2">H29</f>
        <v>1.1876484560570072E-3</v>
      </c>
    </row>
    <row r="31" spans="1:8" x14ac:dyDescent="0.3">
      <c r="A31" s="11" t="s">
        <v>12</v>
      </c>
      <c r="B31" s="7">
        <v>0</v>
      </c>
      <c r="C31" s="7">
        <f>C30</f>
        <v>4</v>
      </c>
      <c r="D31" s="18">
        <f>D29</f>
        <v>0.8</v>
      </c>
      <c r="E31" s="18">
        <f>E29</f>
        <v>0.19999999999999996</v>
      </c>
      <c r="F31" s="8">
        <f>F29</f>
        <v>1</v>
      </c>
      <c r="G31" s="18">
        <f>G29</f>
        <v>0.25</v>
      </c>
      <c r="H31" s="18">
        <f>H30</f>
        <v>1.1876484560570072E-3</v>
      </c>
    </row>
    <row r="32" spans="1:8" x14ac:dyDescent="0.3">
      <c r="A32" s="11" t="s">
        <v>15</v>
      </c>
      <c r="B32" s="9">
        <f>F31/$C$3</f>
        <v>1.1876484560570072E-3</v>
      </c>
      <c r="C32" s="5"/>
      <c r="D32" s="1"/>
      <c r="E32" s="1"/>
      <c r="F32" s="1"/>
      <c r="G32" s="1"/>
      <c r="H32" s="1"/>
    </row>
    <row r="33" spans="1:8" x14ac:dyDescent="0.3">
      <c r="A33" s="1"/>
      <c r="B33" s="1"/>
      <c r="C33" s="1"/>
      <c r="D33" s="1"/>
      <c r="E33" s="1"/>
      <c r="F33" s="1"/>
      <c r="G33" s="1"/>
      <c r="H33" s="1"/>
    </row>
    <row r="34" spans="1:8" x14ac:dyDescent="0.3">
      <c r="A34" s="6" t="s">
        <v>2</v>
      </c>
      <c r="B34" s="33" t="s">
        <v>18</v>
      </c>
      <c r="C34" s="1"/>
      <c r="D34" s="1"/>
      <c r="E34" s="1"/>
      <c r="F34" s="1"/>
      <c r="G34" s="1"/>
      <c r="H34" s="1"/>
    </row>
    <row r="35" spans="1:8" x14ac:dyDescent="0.3">
      <c r="A35" s="6" t="s">
        <v>1</v>
      </c>
      <c r="B35" s="28" t="s">
        <v>16</v>
      </c>
      <c r="C35" s="1"/>
      <c r="D35" s="1"/>
      <c r="E35" s="1"/>
      <c r="F35" s="1"/>
      <c r="G35" s="1"/>
      <c r="H35" s="1"/>
    </row>
    <row r="36" spans="1:8" x14ac:dyDescent="0.3">
      <c r="A36" s="12" t="s">
        <v>11</v>
      </c>
      <c r="B36" s="12" t="s">
        <v>0</v>
      </c>
      <c r="C36" s="12" t="s">
        <v>23</v>
      </c>
      <c r="D36" s="12" t="s">
        <v>4</v>
      </c>
      <c r="E36" s="12" t="s">
        <v>5</v>
      </c>
      <c r="F36" s="12" t="s">
        <v>20</v>
      </c>
      <c r="G36" s="12" t="s">
        <v>6</v>
      </c>
      <c r="H36" s="12" t="s">
        <v>7</v>
      </c>
    </row>
    <row r="37" spans="1:8" x14ac:dyDescent="0.3">
      <c r="A37" s="3" t="s">
        <v>9</v>
      </c>
      <c r="B37" s="4">
        <v>1</v>
      </c>
      <c r="C37" s="4">
        <v>4</v>
      </c>
      <c r="D37" s="17">
        <v>0.8</v>
      </c>
      <c r="E37" s="17">
        <f>1-D37</f>
        <v>0.19999999999999996</v>
      </c>
      <c r="F37" s="21">
        <v>1</v>
      </c>
      <c r="G37" s="17">
        <f>F37/C37</f>
        <v>0.25</v>
      </c>
      <c r="H37" s="17">
        <f>F37/$C$3</f>
        <v>1.1876484560570072E-3</v>
      </c>
    </row>
    <row r="38" spans="1:8" x14ac:dyDescent="0.3">
      <c r="A38" s="10" t="s">
        <v>10</v>
      </c>
      <c r="B38" s="19">
        <v>1</v>
      </c>
      <c r="C38" s="19">
        <v>4</v>
      </c>
      <c r="D38" s="13">
        <v>0</v>
      </c>
      <c r="E38" s="13">
        <v>0</v>
      </c>
      <c r="F38" s="22">
        <f>F37</f>
        <v>1</v>
      </c>
      <c r="G38" s="27">
        <f>F38/C38</f>
        <v>0.25</v>
      </c>
      <c r="H38" s="20">
        <f t="shared" ref="H38" si="3">H37</f>
        <v>1.1876484560570072E-3</v>
      </c>
    </row>
    <row r="39" spans="1:8" x14ac:dyDescent="0.3">
      <c r="A39" s="11" t="s">
        <v>12</v>
      </c>
      <c r="B39" s="7">
        <v>0</v>
      </c>
      <c r="C39" s="7">
        <f>C38</f>
        <v>4</v>
      </c>
      <c r="D39" s="18">
        <f>D37</f>
        <v>0.8</v>
      </c>
      <c r="E39" s="18">
        <f>E37</f>
        <v>0.19999999999999996</v>
      </c>
      <c r="F39" s="8">
        <f>F37</f>
        <v>1</v>
      </c>
      <c r="G39" s="18">
        <f>G37</f>
        <v>0.25</v>
      </c>
      <c r="H39" s="18">
        <f>H38</f>
        <v>1.1876484560570072E-3</v>
      </c>
    </row>
    <row r="40" spans="1:8" x14ac:dyDescent="0.3">
      <c r="A40" s="11" t="s">
        <v>15</v>
      </c>
      <c r="B40" s="9">
        <f>F39/$C$3</f>
        <v>1.1876484560570072E-3</v>
      </c>
      <c r="C40" s="5"/>
      <c r="D40" s="1"/>
      <c r="E40" s="1"/>
      <c r="F40" s="1"/>
      <c r="G40" s="1"/>
      <c r="H40" s="1"/>
    </row>
    <row r="42" spans="1:8" x14ac:dyDescent="0.3">
      <c r="A42" s="15"/>
      <c r="B42" s="15"/>
      <c r="C42" s="15"/>
      <c r="D42" s="15"/>
      <c r="E42" s="15"/>
      <c r="F42" s="15"/>
      <c r="G42" s="15"/>
      <c r="H42" s="15"/>
    </row>
    <row r="43" spans="1:8" x14ac:dyDescent="0.3">
      <c r="A43" s="1"/>
      <c r="B43" s="1"/>
      <c r="C43" s="1"/>
      <c r="D43" s="1"/>
      <c r="E43" s="1"/>
      <c r="F43" s="1"/>
      <c r="G43" s="1"/>
      <c r="H43" s="1"/>
    </row>
    <row r="44" spans="1:8" x14ac:dyDescent="0.3">
      <c r="A44" s="6" t="s">
        <v>2</v>
      </c>
      <c r="B44" s="16" t="s">
        <v>19</v>
      </c>
      <c r="C44" s="1"/>
      <c r="D44" s="1"/>
      <c r="E44" s="1"/>
      <c r="F44" s="1"/>
      <c r="G44" s="1"/>
      <c r="H44" s="1"/>
    </row>
    <row r="45" spans="1:8" x14ac:dyDescent="0.3">
      <c r="A45" s="6" t="s">
        <v>1</v>
      </c>
      <c r="B45" s="16">
        <v>10</v>
      </c>
      <c r="C45" s="1"/>
      <c r="D45" s="1"/>
      <c r="E45" s="1"/>
      <c r="F45" s="1"/>
      <c r="G45" s="1"/>
      <c r="H45" s="1"/>
    </row>
    <row r="46" spans="1:8" x14ac:dyDescent="0.3">
      <c r="A46" s="12" t="s">
        <v>11</v>
      </c>
      <c r="B46" s="12" t="s">
        <v>0</v>
      </c>
      <c r="C46" s="12" t="s">
        <v>23</v>
      </c>
      <c r="D46" s="12" t="s">
        <v>4</v>
      </c>
      <c r="E46" s="12" t="s">
        <v>5</v>
      </c>
      <c r="F46" s="12" t="s">
        <v>20</v>
      </c>
      <c r="G46" s="12" t="s">
        <v>6</v>
      </c>
      <c r="H46" s="12" t="s">
        <v>7</v>
      </c>
    </row>
    <row r="47" spans="1:8" x14ac:dyDescent="0.3">
      <c r="A47" s="3" t="s">
        <v>9</v>
      </c>
      <c r="B47" s="4">
        <v>1</v>
      </c>
      <c r="C47" s="4">
        <v>10</v>
      </c>
      <c r="D47" s="17">
        <v>0.8</v>
      </c>
      <c r="E47" s="17">
        <f>1-D47</f>
        <v>0.19999999999999996</v>
      </c>
      <c r="F47" s="4">
        <v>3</v>
      </c>
      <c r="G47" s="17">
        <f>F47/C47</f>
        <v>0.3</v>
      </c>
      <c r="H47" s="17">
        <f>F47/$C$3</f>
        <v>3.5629453681710215E-3</v>
      </c>
    </row>
    <row r="48" spans="1:8" x14ac:dyDescent="0.3">
      <c r="A48" s="3" t="s">
        <v>9</v>
      </c>
      <c r="B48" s="4">
        <v>2</v>
      </c>
      <c r="C48" s="4">
        <v>9</v>
      </c>
      <c r="D48" s="17">
        <v>0.77</v>
      </c>
      <c r="E48" s="17">
        <f>1-D48</f>
        <v>0.22999999999999998</v>
      </c>
      <c r="F48" s="4">
        <v>6</v>
      </c>
      <c r="G48" s="17">
        <f>F48/C48</f>
        <v>0.66666666666666663</v>
      </c>
      <c r="H48" s="17">
        <f>F48/$C$3</f>
        <v>7.1258907363420431E-3</v>
      </c>
    </row>
    <row r="49" spans="1:8" x14ac:dyDescent="0.3">
      <c r="A49" s="3" t="s">
        <v>9</v>
      </c>
      <c r="B49" s="4">
        <v>3</v>
      </c>
      <c r="C49" s="4">
        <v>1</v>
      </c>
      <c r="D49" s="17">
        <v>0.72</v>
      </c>
      <c r="E49" s="17">
        <f>1-D49</f>
        <v>0.28000000000000003</v>
      </c>
      <c r="F49" s="4">
        <v>0</v>
      </c>
      <c r="G49" s="17">
        <f>F49/C49</f>
        <v>0</v>
      </c>
      <c r="H49" s="17">
        <f>F49/$C$3</f>
        <v>0</v>
      </c>
    </row>
    <row r="50" spans="1:8" x14ac:dyDescent="0.3">
      <c r="A50" s="10" t="s">
        <v>10</v>
      </c>
      <c r="B50" s="19">
        <f>COUNT(B47:B49)</f>
        <v>3</v>
      </c>
      <c r="C50" s="19">
        <f t="shared" ref="C50" si="4">SUM(C47:C49)</f>
        <v>20</v>
      </c>
      <c r="D50" s="24">
        <v>0</v>
      </c>
      <c r="E50" s="19">
        <v>0</v>
      </c>
      <c r="F50" s="19">
        <f t="shared" ref="F50" si="5">SUM(F47:F49)</f>
        <v>9</v>
      </c>
      <c r="G50" s="32">
        <f>F50/C50</f>
        <v>0.45</v>
      </c>
      <c r="H50" s="32">
        <f t="shared" ref="H50" si="6">SUM(H47:H49)</f>
        <v>1.0688836104513065E-2</v>
      </c>
    </row>
    <row r="51" spans="1:8" x14ac:dyDescent="0.3">
      <c r="A51" s="11" t="s">
        <v>12</v>
      </c>
      <c r="B51" s="7">
        <v>0</v>
      </c>
      <c r="C51" s="23">
        <f>AVERAGE(C47:C49)</f>
        <v>6.666666666666667</v>
      </c>
      <c r="D51" s="18">
        <f t="shared" ref="D51:H51" si="7">AVERAGE(D47:D49)</f>
        <v>0.76333333333333331</v>
      </c>
      <c r="E51" s="18">
        <f t="shared" si="7"/>
        <v>0.23666666666666666</v>
      </c>
      <c r="F51" s="23">
        <f t="shared" si="7"/>
        <v>3</v>
      </c>
      <c r="G51" s="18">
        <f t="shared" si="7"/>
        <v>0.32222222222222219</v>
      </c>
      <c r="H51" s="18">
        <f t="shared" si="7"/>
        <v>3.5629453681710215E-3</v>
      </c>
    </row>
    <row r="52" spans="1:8" x14ac:dyDescent="0.3">
      <c r="A52" s="11" t="s">
        <v>15</v>
      </c>
      <c r="B52" s="9">
        <f>F50/$C$3</f>
        <v>1.0688836104513063E-2</v>
      </c>
      <c r="C52" s="5"/>
      <c r="D52" s="1"/>
      <c r="E52" s="1"/>
      <c r="F52" s="1"/>
      <c r="G52" s="1"/>
      <c r="H52" s="1"/>
    </row>
    <row r="54" spans="1:8" x14ac:dyDescent="0.3">
      <c r="A54" s="6" t="s">
        <v>2</v>
      </c>
      <c r="B54" s="33" t="s">
        <v>19</v>
      </c>
      <c r="C54" s="1"/>
      <c r="D54" s="1"/>
      <c r="E54" s="1"/>
      <c r="F54" s="1"/>
      <c r="G54" s="1"/>
      <c r="H54" s="1"/>
    </row>
    <row r="55" spans="1:8" x14ac:dyDescent="0.3">
      <c r="A55" s="6" t="s">
        <v>1</v>
      </c>
      <c r="B55" s="28" t="s">
        <v>16</v>
      </c>
      <c r="C55" s="1"/>
      <c r="D55" s="1"/>
      <c r="E55" s="1"/>
      <c r="F55" s="1"/>
      <c r="G55" s="1"/>
      <c r="H55" s="1"/>
    </row>
    <row r="56" spans="1:8" x14ac:dyDescent="0.3">
      <c r="A56" s="12" t="s">
        <v>11</v>
      </c>
      <c r="B56" s="12" t="s">
        <v>0</v>
      </c>
      <c r="C56" s="12" t="s">
        <v>23</v>
      </c>
      <c r="D56" s="12" t="s">
        <v>4</v>
      </c>
      <c r="E56" s="12" t="s">
        <v>5</v>
      </c>
      <c r="F56" s="12" t="s">
        <v>20</v>
      </c>
      <c r="G56" s="12" t="s">
        <v>6</v>
      </c>
      <c r="H56" s="12" t="s">
        <v>7</v>
      </c>
    </row>
    <row r="57" spans="1:8" x14ac:dyDescent="0.3">
      <c r="A57" s="3" t="s">
        <v>9</v>
      </c>
      <c r="B57" s="4">
        <v>1</v>
      </c>
      <c r="C57" s="4">
        <v>14</v>
      </c>
      <c r="D57" s="17">
        <v>0.8</v>
      </c>
      <c r="E57" s="17">
        <f>1-D57</f>
        <v>0.19999999999999996</v>
      </c>
      <c r="F57" s="4">
        <v>6</v>
      </c>
      <c r="G57" s="17">
        <f>F57/C57</f>
        <v>0.42857142857142855</v>
      </c>
      <c r="H57" s="17">
        <f>F57/$C$3</f>
        <v>7.1258907363420431E-3</v>
      </c>
    </row>
    <row r="58" spans="1:8" x14ac:dyDescent="0.3">
      <c r="A58" s="3" t="s">
        <v>9</v>
      </c>
      <c r="B58" s="4">
        <v>2</v>
      </c>
      <c r="C58" s="4">
        <v>4</v>
      </c>
      <c r="D58" s="17">
        <v>0.75</v>
      </c>
      <c r="E58" s="17">
        <f>1-D58</f>
        <v>0.25</v>
      </c>
      <c r="F58" s="4">
        <v>2</v>
      </c>
      <c r="G58" s="17">
        <f>F58/C58</f>
        <v>0.5</v>
      </c>
      <c r="H58" s="17">
        <f>F58/$C$3</f>
        <v>2.3752969121140144E-3</v>
      </c>
    </row>
    <row r="59" spans="1:8" x14ac:dyDescent="0.3">
      <c r="A59" s="3" t="s">
        <v>9</v>
      </c>
      <c r="B59" s="4">
        <v>3</v>
      </c>
      <c r="C59" s="4">
        <v>1</v>
      </c>
      <c r="D59" s="17">
        <v>0.73</v>
      </c>
      <c r="E59" s="17">
        <f>1-D59</f>
        <v>0.27</v>
      </c>
      <c r="F59" s="4">
        <v>0</v>
      </c>
      <c r="G59" s="17">
        <f>F59/C59</f>
        <v>0</v>
      </c>
      <c r="H59" s="17">
        <f>F59/$C$3</f>
        <v>0</v>
      </c>
    </row>
    <row r="60" spans="1:8" x14ac:dyDescent="0.3">
      <c r="A60" s="10" t="s">
        <v>10</v>
      </c>
      <c r="B60" s="19">
        <f>COUNT(B57:B59)</f>
        <v>3</v>
      </c>
      <c r="C60" s="19">
        <f t="shared" ref="C60" si="8">SUM(C57:C59)</f>
        <v>19</v>
      </c>
      <c r="D60" s="24">
        <v>0</v>
      </c>
      <c r="E60" s="19">
        <f t="shared" ref="E60:F60" si="9">SUM(E57:E59)</f>
        <v>0.72</v>
      </c>
      <c r="F60" s="19">
        <f t="shared" si="9"/>
        <v>8</v>
      </c>
      <c r="G60" s="27">
        <f>F60/C60</f>
        <v>0.42105263157894735</v>
      </c>
      <c r="H60" s="25">
        <f t="shared" ref="H60" si="10">SUM(H57:H59)</f>
        <v>9.5011876484560574E-3</v>
      </c>
    </row>
    <row r="61" spans="1:8" x14ac:dyDescent="0.3">
      <c r="A61" s="11" t="s">
        <v>12</v>
      </c>
      <c r="B61" s="7">
        <v>0</v>
      </c>
      <c r="C61" s="23">
        <f>AVERAGE(C57:C59)</f>
        <v>6.333333333333333</v>
      </c>
      <c r="D61" s="18">
        <f t="shared" ref="D61:H61" si="11">AVERAGE(D57:D59)</f>
        <v>0.76000000000000012</v>
      </c>
      <c r="E61" s="18">
        <f t="shared" si="11"/>
        <v>0.24</v>
      </c>
      <c r="F61" s="23">
        <f t="shared" si="11"/>
        <v>2.6666666666666665</v>
      </c>
      <c r="G61" s="18">
        <f t="shared" si="11"/>
        <v>0.30952380952380953</v>
      </c>
      <c r="H61" s="18">
        <f t="shared" si="11"/>
        <v>3.1670625494853526E-3</v>
      </c>
    </row>
    <row r="62" spans="1:8" x14ac:dyDescent="0.3">
      <c r="A62" s="11" t="s">
        <v>15</v>
      </c>
      <c r="B62" s="9">
        <f>F60/$C$3</f>
        <v>9.5011876484560574E-3</v>
      </c>
      <c r="C62" s="5"/>
      <c r="D62" s="1"/>
      <c r="E62" s="1"/>
      <c r="F62" s="1"/>
      <c r="G62" s="1"/>
      <c r="H62" s="1"/>
    </row>
    <row r="64" spans="1:8" x14ac:dyDescent="0.3">
      <c r="A64" s="15"/>
      <c r="B64" s="15"/>
      <c r="C64" s="15"/>
      <c r="D64" s="15"/>
      <c r="E64" s="15"/>
      <c r="F64" s="15"/>
      <c r="G64" s="15"/>
      <c r="H64" s="15"/>
    </row>
    <row r="65" spans="1:8" x14ac:dyDescent="0.3">
      <c r="A65" s="1"/>
      <c r="B65" s="1"/>
      <c r="C65" s="1"/>
      <c r="D65" s="1"/>
      <c r="E65" s="1"/>
      <c r="F65" s="1"/>
      <c r="G65" s="1"/>
      <c r="H65" s="1"/>
    </row>
    <row r="66" spans="1:8" x14ac:dyDescent="0.3">
      <c r="A66" s="6" t="s">
        <v>2</v>
      </c>
      <c r="B66" s="16" t="s">
        <v>21</v>
      </c>
      <c r="C66" s="1"/>
      <c r="D66" s="1"/>
      <c r="E66" s="1"/>
      <c r="F66" s="1"/>
      <c r="G66" s="1"/>
      <c r="H66" s="1"/>
    </row>
    <row r="67" spans="1:8" x14ac:dyDescent="0.3">
      <c r="A67" s="6" t="s">
        <v>1</v>
      </c>
      <c r="B67" s="16">
        <v>10</v>
      </c>
      <c r="C67" s="1"/>
      <c r="D67" s="1"/>
      <c r="E67" s="1"/>
      <c r="F67" s="1"/>
      <c r="G67" s="1"/>
      <c r="H67" s="1"/>
    </row>
    <row r="68" spans="1:8" x14ac:dyDescent="0.3">
      <c r="A68" s="12" t="s">
        <v>11</v>
      </c>
      <c r="B68" s="12" t="s">
        <v>0</v>
      </c>
      <c r="C68" s="12" t="s">
        <v>23</v>
      </c>
      <c r="D68" s="12" t="s">
        <v>4</v>
      </c>
      <c r="E68" s="12" t="s">
        <v>5</v>
      </c>
      <c r="F68" s="12" t="s">
        <v>20</v>
      </c>
      <c r="G68" s="12" t="s">
        <v>6</v>
      </c>
      <c r="H68" s="12" t="s">
        <v>7</v>
      </c>
    </row>
    <row r="69" spans="1:8" x14ac:dyDescent="0.3">
      <c r="A69" s="3" t="s">
        <v>9</v>
      </c>
      <c r="B69" s="4">
        <v>1</v>
      </c>
      <c r="C69" s="4">
        <v>10</v>
      </c>
      <c r="D69" s="17">
        <v>0.8</v>
      </c>
      <c r="E69" s="17">
        <f>1-D69</f>
        <v>0.19999999999999996</v>
      </c>
      <c r="F69" s="4">
        <v>3</v>
      </c>
      <c r="G69" s="17">
        <f>F69/C69</f>
        <v>0.3</v>
      </c>
      <c r="H69" s="17">
        <f>F69/$C$3</f>
        <v>3.5629453681710215E-3</v>
      </c>
    </row>
    <row r="70" spans="1:8" x14ac:dyDescent="0.3">
      <c r="A70" s="3" t="s">
        <v>9</v>
      </c>
      <c r="B70" s="4">
        <v>2</v>
      </c>
      <c r="C70" s="4">
        <v>10</v>
      </c>
      <c r="D70" s="17">
        <v>0.77</v>
      </c>
      <c r="E70" s="17">
        <f>1-D70</f>
        <v>0.22999999999999998</v>
      </c>
      <c r="F70" s="4">
        <v>6</v>
      </c>
      <c r="G70" s="17">
        <f>F70/C70</f>
        <v>0.6</v>
      </c>
      <c r="H70" s="17">
        <f>F70/$C$3</f>
        <v>7.1258907363420431E-3</v>
      </c>
    </row>
    <row r="71" spans="1:8" x14ac:dyDescent="0.3">
      <c r="A71" s="3" t="s">
        <v>9</v>
      </c>
      <c r="B71" s="4">
        <v>3</v>
      </c>
      <c r="C71" s="4">
        <v>10</v>
      </c>
      <c r="D71" s="17">
        <v>0.72</v>
      </c>
      <c r="E71" s="17">
        <f>1-D71</f>
        <v>0.28000000000000003</v>
      </c>
      <c r="F71" s="4">
        <v>0</v>
      </c>
      <c r="G71" s="17">
        <f>F71/C71</f>
        <v>0</v>
      </c>
      <c r="H71" s="17">
        <f>F71/$C$3</f>
        <v>0</v>
      </c>
    </row>
    <row r="72" spans="1:8" x14ac:dyDescent="0.3">
      <c r="A72" s="10" t="s">
        <v>10</v>
      </c>
      <c r="B72" s="19">
        <f>COUNT(B69:B71)</f>
        <v>3</v>
      </c>
      <c r="C72" s="19">
        <f t="shared" ref="C72" si="12">SUM(C69:C71)</f>
        <v>30</v>
      </c>
      <c r="D72" s="24">
        <v>0</v>
      </c>
      <c r="E72" s="19">
        <f>SUM(E69:E71)</f>
        <v>0.71</v>
      </c>
      <c r="F72" s="19">
        <f t="shared" ref="F72" si="13">SUM(F69:F71)</f>
        <v>9</v>
      </c>
      <c r="G72" s="27">
        <f>F72/C72</f>
        <v>0.3</v>
      </c>
      <c r="H72" s="25">
        <f t="shared" ref="H72" si="14">SUM(H69:H71)</f>
        <v>1.0688836104513065E-2</v>
      </c>
    </row>
    <row r="73" spans="1:8" x14ac:dyDescent="0.3">
      <c r="A73" s="11" t="s">
        <v>12</v>
      </c>
      <c r="B73" s="7">
        <v>0</v>
      </c>
      <c r="C73" s="23">
        <f>AVERAGE(C69:C71)</f>
        <v>10</v>
      </c>
      <c r="D73" s="18">
        <f t="shared" ref="D73:H73" si="15">AVERAGE(D69:D71)</f>
        <v>0.76333333333333331</v>
      </c>
      <c r="E73" s="18">
        <f>AVERAGE(E69:E71)</f>
        <v>0.23666666666666666</v>
      </c>
      <c r="F73" s="18">
        <f t="shared" si="15"/>
        <v>3</v>
      </c>
      <c r="G73" s="18">
        <f t="shared" si="15"/>
        <v>0.3</v>
      </c>
      <c r="H73" s="18">
        <f t="shared" si="15"/>
        <v>3.5629453681710215E-3</v>
      </c>
    </row>
    <row r="74" spans="1:8" x14ac:dyDescent="0.3">
      <c r="A74" s="11" t="s">
        <v>15</v>
      </c>
      <c r="B74" s="9">
        <f>F72/$C$3</f>
        <v>1.0688836104513063E-2</v>
      </c>
      <c r="C74" s="5"/>
      <c r="D74" s="1"/>
      <c r="E74" s="1"/>
      <c r="F74" s="1"/>
      <c r="G74" s="1"/>
      <c r="H74" s="1"/>
    </row>
    <row r="75" spans="1:8" x14ac:dyDescent="0.3">
      <c r="A75" s="1"/>
      <c r="B75" s="1"/>
      <c r="C75" s="1"/>
      <c r="D75" s="1"/>
      <c r="E75" s="1"/>
      <c r="F75" s="1"/>
      <c r="G75" s="1"/>
      <c r="H75" s="1"/>
    </row>
    <row r="76" spans="1:8" x14ac:dyDescent="0.3">
      <c r="A76" s="6" t="s">
        <v>2</v>
      </c>
      <c r="B76" s="33" t="s">
        <v>21</v>
      </c>
      <c r="C76" s="1"/>
      <c r="D76" s="1"/>
      <c r="E76" s="1"/>
      <c r="F76" s="1"/>
      <c r="G76" s="1"/>
      <c r="H76" s="1"/>
    </row>
    <row r="77" spans="1:8" x14ac:dyDescent="0.3">
      <c r="A77" s="6" t="s">
        <v>1</v>
      </c>
      <c r="B77" s="28" t="s">
        <v>16</v>
      </c>
      <c r="C77" s="1"/>
      <c r="D77" s="1"/>
      <c r="E77" s="1"/>
      <c r="F77" s="1"/>
      <c r="G77" s="1"/>
      <c r="H77" s="1"/>
    </row>
    <row r="78" spans="1:8" x14ac:dyDescent="0.3">
      <c r="A78" s="12" t="s">
        <v>11</v>
      </c>
      <c r="B78" s="12" t="s">
        <v>0</v>
      </c>
      <c r="C78" s="12" t="s">
        <v>23</v>
      </c>
      <c r="D78" s="12" t="s">
        <v>4</v>
      </c>
      <c r="E78" s="12" t="s">
        <v>5</v>
      </c>
      <c r="F78" s="12" t="s">
        <v>20</v>
      </c>
      <c r="G78" s="12" t="s">
        <v>6</v>
      </c>
      <c r="H78" s="12" t="s">
        <v>7</v>
      </c>
    </row>
    <row r="79" spans="1:8" x14ac:dyDescent="0.3">
      <c r="A79" s="3" t="s">
        <v>9</v>
      </c>
      <c r="B79" s="4">
        <v>1</v>
      </c>
      <c r="C79" s="4">
        <v>18</v>
      </c>
      <c r="D79" s="17">
        <v>0.8</v>
      </c>
      <c r="E79" s="17">
        <f>1-D79</f>
        <v>0.19999999999999996</v>
      </c>
      <c r="F79" s="4">
        <v>9</v>
      </c>
      <c r="G79" s="17">
        <f>F79/C79</f>
        <v>0.5</v>
      </c>
      <c r="H79" s="17">
        <f>F79/$C$3</f>
        <v>1.0688836104513063E-2</v>
      </c>
    </row>
    <row r="80" spans="1:8" x14ac:dyDescent="0.3">
      <c r="A80" s="3" t="s">
        <v>9</v>
      </c>
      <c r="B80" s="4">
        <v>2</v>
      </c>
      <c r="C80" s="4">
        <v>71</v>
      </c>
      <c r="D80" s="17">
        <v>0.72</v>
      </c>
      <c r="E80" s="17">
        <f>1-D80</f>
        <v>0.28000000000000003</v>
      </c>
      <c r="F80" s="4">
        <v>30</v>
      </c>
      <c r="G80" s="17">
        <f>F80/C80</f>
        <v>0.42253521126760563</v>
      </c>
      <c r="H80" s="17">
        <f>F80/$C$3</f>
        <v>3.5629453681710214E-2</v>
      </c>
    </row>
    <row r="81" spans="1:8" x14ac:dyDescent="0.3">
      <c r="A81" s="3" t="s">
        <v>9</v>
      </c>
      <c r="B81" s="4">
        <v>3</v>
      </c>
      <c r="C81" s="4">
        <v>7</v>
      </c>
      <c r="D81" s="17">
        <v>0.45</v>
      </c>
      <c r="E81" s="17">
        <f>1-D81</f>
        <v>0.55000000000000004</v>
      </c>
      <c r="F81" s="4">
        <v>1</v>
      </c>
      <c r="G81" s="17">
        <f>F81/C81</f>
        <v>0.14285714285714285</v>
      </c>
      <c r="H81" s="17">
        <f>F81/$C$3</f>
        <v>1.1876484560570072E-3</v>
      </c>
    </row>
    <row r="82" spans="1:8" x14ac:dyDescent="0.3">
      <c r="A82" s="10" t="s">
        <v>10</v>
      </c>
      <c r="B82" s="19">
        <f>COUNT(B79:B81)</f>
        <v>3</v>
      </c>
      <c r="C82" s="19">
        <f>SUM(C79:C81)</f>
        <v>96</v>
      </c>
      <c r="D82" s="24">
        <v>0</v>
      </c>
      <c r="E82" s="19">
        <f>SUM(E79:E81)</f>
        <v>1.03</v>
      </c>
      <c r="F82" s="19">
        <f>SUM(F79:F81)</f>
        <v>40</v>
      </c>
      <c r="G82" s="26">
        <f>F82/C82</f>
        <v>0.41666666666666669</v>
      </c>
      <c r="H82" s="26">
        <f>SUM(H79:H81)</f>
        <v>4.7505938242280284E-2</v>
      </c>
    </row>
    <row r="83" spans="1:8" x14ac:dyDescent="0.3">
      <c r="A83" s="11" t="s">
        <v>12</v>
      </c>
      <c r="B83" s="7">
        <v>0</v>
      </c>
      <c r="C83" s="23">
        <f t="shared" ref="C83:H83" si="16">AVERAGE(C79:C81)</f>
        <v>32</v>
      </c>
      <c r="D83" s="18">
        <f t="shared" si="16"/>
        <v>0.65666666666666662</v>
      </c>
      <c r="E83" s="18">
        <f t="shared" si="16"/>
        <v>0.34333333333333332</v>
      </c>
      <c r="F83" s="18">
        <f t="shared" si="16"/>
        <v>13.333333333333334</v>
      </c>
      <c r="G83" s="18">
        <f t="shared" si="16"/>
        <v>0.35513078470824949</v>
      </c>
      <c r="H83" s="18">
        <f t="shared" si="16"/>
        <v>1.583531274742676E-2</v>
      </c>
    </row>
    <row r="84" spans="1:8" x14ac:dyDescent="0.3">
      <c r="A84" s="11" t="s">
        <v>15</v>
      </c>
      <c r="B84" s="35">
        <f>F82/$C$3</f>
        <v>4.7505938242280284E-2</v>
      </c>
      <c r="C84" s="5"/>
      <c r="D84" s="1"/>
      <c r="E84" s="1"/>
      <c r="F84" s="1"/>
      <c r="G84" s="1"/>
      <c r="H84" s="1"/>
    </row>
    <row r="86" spans="1:8" x14ac:dyDescent="0.3">
      <c r="A86" s="15"/>
      <c r="B86" s="15"/>
      <c r="C86" s="15"/>
      <c r="D86" s="15"/>
      <c r="E86" s="15"/>
      <c r="F86" s="15"/>
      <c r="G86" s="15"/>
      <c r="H86" s="15"/>
    </row>
    <row r="87" spans="1:8" x14ac:dyDescent="0.3">
      <c r="A87" s="1"/>
      <c r="B87" s="1"/>
      <c r="C87" s="1"/>
      <c r="D87" s="1"/>
      <c r="E87" s="1"/>
      <c r="F87" s="1"/>
      <c r="G87" s="1"/>
      <c r="H87" s="1"/>
    </row>
    <row r="88" spans="1:8" x14ac:dyDescent="0.3">
      <c r="A88" s="6" t="s">
        <v>2</v>
      </c>
      <c r="B88" s="34" t="s">
        <v>22</v>
      </c>
      <c r="C88" s="1"/>
      <c r="D88" s="1"/>
      <c r="E88" s="1"/>
      <c r="F88" s="1"/>
      <c r="G88" s="1"/>
      <c r="H88" s="1"/>
    </row>
    <row r="89" spans="1:8" x14ac:dyDescent="0.3">
      <c r="A89" s="6" t="s">
        <v>1</v>
      </c>
      <c r="B89" s="16">
        <v>10</v>
      </c>
      <c r="C89" s="1"/>
      <c r="D89" s="1"/>
      <c r="E89" s="1"/>
      <c r="F89" s="1"/>
      <c r="G89" s="1"/>
      <c r="H89" s="1"/>
    </row>
    <row r="90" spans="1:8" x14ac:dyDescent="0.3">
      <c r="A90" s="12" t="s">
        <v>11</v>
      </c>
      <c r="B90" s="12" t="s">
        <v>0</v>
      </c>
      <c r="C90" s="12" t="s">
        <v>23</v>
      </c>
      <c r="D90" s="12" t="s">
        <v>4</v>
      </c>
      <c r="E90" s="12" t="s">
        <v>5</v>
      </c>
      <c r="F90" s="12" t="s">
        <v>20</v>
      </c>
      <c r="G90" s="12" t="s">
        <v>6</v>
      </c>
      <c r="H90" s="12" t="s">
        <v>7</v>
      </c>
    </row>
    <row r="91" spans="1:8" x14ac:dyDescent="0.3">
      <c r="A91" s="3" t="s">
        <v>9</v>
      </c>
      <c r="B91" s="4">
        <v>1</v>
      </c>
      <c r="C91" s="4">
        <v>10</v>
      </c>
      <c r="D91" s="17">
        <v>0.8</v>
      </c>
      <c r="E91" s="17">
        <f>1-D91</f>
        <v>0.19999999999999996</v>
      </c>
      <c r="F91" s="4">
        <v>3</v>
      </c>
      <c r="G91" s="17">
        <f>F91/C91</f>
        <v>0.3</v>
      </c>
      <c r="H91" s="17">
        <f>F91/$C$3</f>
        <v>3.5629453681710215E-3</v>
      </c>
    </row>
    <row r="92" spans="1:8" x14ac:dyDescent="0.3">
      <c r="A92" s="3" t="s">
        <v>9</v>
      </c>
      <c r="B92" s="4">
        <v>2</v>
      </c>
      <c r="C92" s="4">
        <v>10</v>
      </c>
      <c r="D92" s="17">
        <v>0.77</v>
      </c>
      <c r="E92" s="17">
        <f>1-D92</f>
        <v>0.22999999999999998</v>
      </c>
      <c r="F92" s="4">
        <v>6</v>
      </c>
      <c r="G92" s="17">
        <f>F92/C92</f>
        <v>0.6</v>
      </c>
      <c r="H92" s="17">
        <f>F92/$C$3</f>
        <v>7.1258907363420431E-3</v>
      </c>
    </row>
    <row r="93" spans="1:8" x14ac:dyDescent="0.3">
      <c r="A93" s="3" t="s">
        <v>9</v>
      </c>
      <c r="B93" s="4">
        <v>3</v>
      </c>
      <c r="C93" s="4">
        <v>10</v>
      </c>
      <c r="D93" s="17">
        <v>0.72</v>
      </c>
      <c r="E93" s="17">
        <f>1-D93</f>
        <v>0.28000000000000003</v>
      </c>
      <c r="F93" s="4">
        <v>0</v>
      </c>
      <c r="G93" s="17">
        <f>F93/C93</f>
        <v>0</v>
      </c>
      <c r="H93" s="17">
        <f>F93/$C$3</f>
        <v>0</v>
      </c>
    </row>
    <row r="94" spans="1:8" x14ac:dyDescent="0.3">
      <c r="A94" s="10" t="s">
        <v>10</v>
      </c>
      <c r="B94" s="19">
        <f>COUNT(B91:B93)</f>
        <v>3</v>
      </c>
      <c r="C94" s="19">
        <f t="shared" ref="C94" si="17">SUM(C91:C93)</f>
        <v>30</v>
      </c>
      <c r="D94" s="24">
        <v>0</v>
      </c>
      <c r="E94" s="19">
        <f>SUM(E91:E93)</f>
        <v>0.71</v>
      </c>
      <c r="F94" s="19">
        <f t="shared" ref="F94" si="18">SUM(F91:F93)</f>
        <v>9</v>
      </c>
      <c r="G94" s="27">
        <f>F94/C94</f>
        <v>0.3</v>
      </c>
      <c r="H94" s="25">
        <f t="shared" ref="H94" si="19">SUM(H91:H93)</f>
        <v>1.0688836104513065E-2</v>
      </c>
    </row>
    <row r="95" spans="1:8" x14ac:dyDescent="0.3">
      <c r="A95" s="11" t="s">
        <v>12</v>
      </c>
      <c r="B95" s="7">
        <v>0</v>
      </c>
      <c r="C95" s="23">
        <f>AVERAGE(C91:C93)</f>
        <v>10</v>
      </c>
      <c r="D95" s="18">
        <f t="shared" ref="D95" si="20">AVERAGE(D91:D93)</f>
        <v>0.76333333333333331</v>
      </c>
      <c r="E95" s="18">
        <f>AVERAGE(E91:E93)</f>
        <v>0.23666666666666666</v>
      </c>
      <c r="F95" s="18">
        <f t="shared" ref="F95:H95" si="21">AVERAGE(F91:F93)</f>
        <v>3</v>
      </c>
      <c r="G95" s="18">
        <f t="shared" si="21"/>
        <v>0.3</v>
      </c>
      <c r="H95" s="18">
        <f t="shared" si="21"/>
        <v>3.5629453681710215E-3</v>
      </c>
    </row>
    <row r="96" spans="1:8" x14ac:dyDescent="0.3">
      <c r="A96" s="11" t="s">
        <v>15</v>
      </c>
      <c r="B96" s="9">
        <f>F94/$C$3</f>
        <v>1.0688836104513063E-2</v>
      </c>
      <c r="C96" s="5"/>
      <c r="D96" s="1"/>
      <c r="E96" s="1"/>
      <c r="F96" s="1"/>
      <c r="G96" s="1"/>
      <c r="H96" s="1"/>
    </row>
    <row r="97" spans="1:8" x14ac:dyDescent="0.3">
      <c r="A97" s="1"/>
      <c r="B97" s="1"/>
      <c r="C97" s="1"/>
      <c r="D97" s="1"/>
      <c r="E97" s="1"/>
      <c r="F97" s="1"/>
      <c r="G97" s="1"/>
      <c r="H97" s="1"/>
    </row>
    <row r="98" spans="1:8" x14ac:dyDescent="0.3">
      <c r="A98" s="6" t="s">
        <v>2</v>
      </c>
      <c r="B98" s="28" t="s">
        <v>22</v>
      </c>
      <c r="C98" s="1"/>
      <c r="D98" s="1"/>
      <c r="E98" s="1"/>
      <c r="F98" s="1"/>
      <c r="G98" s="1"/>
      <c r="H98" s="1"/>
    </row>
    <row r="99" spans="1:8" x14ac:dyDescent="0.3">
      <c r="A99" s="6" t="s">
        <v>1</v>
      </c>
      <c r="B99" s="28" t="s">
        <v>16</v>
      </c>
      <c r="C99" s="1"/>
      <c r="D99" s="1"/>
      <c r="E99" s="1"/>
      <c r="F99" s="1"/>
      <c r="G99" s="1"/>
      <c r="H99" s="1"/>
    </row>
    <row r="100" spans="1:8" x14ac:dyDescent="0.3">
      <c r="A100" s="12" t="s">
        <v>11</v>
      </c>
      <c r="B100" s="12" t="s">
        <v>0</v>
      </c>
      <c r="C100" s="12" t="s">
        <v>23</v>
      </c>
      <c r="D100" s="12" t="s">
        <v>4</v>
      </c>
      <c r="E100" s="12" t="s">
        <v>5</v>
      </c>
      <c r="F100" s="12" t="s">
        <v>20</v>
      </c>
      <c r="G100" s="12" t="s">
        <v>6</v>
      </c>
      <c r="H100" s="12" t="s">
        <v>7</v>
      </c>
    </row>
    <row r="101" spans="1:8" x14ac:dyDescent="0.3">
      <c r="A101" s="3" t="s">
        <v>9</v>
      </c>
      <c r="B101" s="4">
        <v>1</v>
      </c>
      <c r="C101" s="4">
        <v>111</v>
      </c>
      <c r="D101" s="17">
        <v>0.8</v>
      </c>
      <c r="E101" s="17">
        <f>1-D101</f>
        <v>0.19999999999999996</v>
      </c>
      <c r="F101" s="4">
        <v>40</v>
      </c>
      <c r="G101" s="17">
        <f>F101/C101</f>
        <v>0.36036036036036034</v>
      </c>
      <c r="H101" s="17">
        <f>F101/$C$3</f>
        <v>4.7505938242280284E-2</v>
      </c>
    </row>
    <row r="102" spans="1:8" x14ac:dyDescent="0.3">
      <c r="A102" s="10" t="s">
        <v>10</v>
      </c>
      <c r="B102" s="19">
        <f>COUNT(B101:B101)</f>
        <v>1</v>
      </c>
      <c r="C102" s="19">
        <f>SUM(C101:C101)</f>
        <v>111</v>
      </c>
      <c r="D102" s="24">
        <v>0</v>
      </c>
      <c r="E102" s="19">
        <f>SUM(E101:E101)</f>
        <v>0.19999999999999996</v>
      </c>
      <c r="F102" s="19">
        <f>SUM(F101:F101)</f>
        <v>40</v>
      </c>
      <c r="G102" s="29">
        <f>F102/C102</f>
        <v>0.36036036036036034</v>
      </c>
      <c r="H102" s="29">
        <f>SUM(H101:H101)</f>
        <v>4.7505938242280284E-2</v>
      </c>
    </row>
    <row r="103" spans="1:8" x14ac:dyDescent="0.3">
      <c r="A103" s="11" t="s">
        <v>12</v>
      </c>
      <c r="B103" s="7">
        <v>0</v>
      </c>
      <c r="C103" s="23">
        <f t="shared" ref="C103:H103" si="22">AVERAGE(C101:C101)</f>
        <v>111</v>
      </c>
      <c r="D103" s="18">
        <f t="shared" si="22"/>
        <v>0.8</v>
      </c>
      <c r="E103" s="18">
        <f t="shared" si="22"/>
        <v>0.19999999999999996</v>
      </c>
      <c r="F103" s="18">
        <f t="shared" si="22"/>
        <v>40</v>
      </c>
      <c r="G103" s="18">
        <f t="shared" si="22"/>
        <v>0.36036036036036034</v>
      </c>
      <c r="H103" s="18">
        <f t="shared" si="22"/>
        <v>4.7505938242280284E-2</v>
      </c>
    </row>
    <row r="104" spans="1:8" x14ac:dyDescent="0.3">
      <c r="A104" s="11" t="s">
        <v>15</v>
      </c>
      <c r="B104" s="35">
        <f>F102/$C$3</f>
        <v>4.7505938242280284E-2</v>
      </c>
      <c r="C104" s="5"/>
      <c r="D104" s="1"/>
      <c r="E104" s="1"/>
      <c r="F104" s="1"/>
      <c r="G104" s="1"/>
      <c r="H104" s="1"/>
    </row>
    <row r="105" spans="1:8" x14ac:dyDescent="0.3">
      <c r="A105" s="1"/>
      <c r="B105" s="1"/>
      <c r="C105" s="1"/>
      <c r="D105" s="1"/>
      <c r="E105" s="1"/>
      <c r="F105" s="1"/>
      <c r="G105" s="1"/>
      <c r="H105" s="1"/>
    </row>
  </sheetData>
  <mergeCells count="3">
    <mergeCell ref="A2:B2"/>
    <mergeCell ref="A3:B3"/>
    <mergeCell ref="A4:B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"/>
  <sheetViews>
    <sheetView workbookViewId="0">
      <selection activeCell="C3" sqref="C2:C3"/>
    </sheetView>
  </sheetViews>
  <sheetFormatPr defaultRowHeight="14.4" x14ac:dyDescent="0.3"/>
  <cols>
    <col min="1" max="1" width="20.6640625" customWidth="1"/>
    <col min="2" max="8" width="15.6640625" customWidth="1"/>
  </cols>
  <sheetData>
    <row r="1" spans="1:8" x14ac:dyDescent="0.3">
      <c r="A1" s="1"/>
      <c r="B1" s="1"/>
      <c r="C1" s="1"/>
      <c r="D1" s="1"/>
      <c r="E1" s="1"/>
      <c r="F1" s="1"/>
      <c r="G1" s="1"/>
      <c r="H1" s="1"/>
    </row>
    <row r="2" spans="1:8" x14ac:dyDescent="0.3">
      <c r="A2" s="41" t="s">
        <v>13</v>
      </c>
      <c r="B2" s="41"/>
      <c r="C2" s="2" t="s">
        <v>24</v>
      </c>
      <c r="D2" s="1"/>
      <c r="E2" s="1"/>
      <c r="F2" s="1"/>
      <c r="G2" s="1"/>
      <c r="H2" s="1"/>
    </row>
    <row r="3" spans="1:8" x14ac:dyDescent="0.3">
      <c r="A3" s="41" t="s">
        <v>14</v>
      </c>
      <c r="B3" s="41"/>
      <c r="C3" s="2">
        <v>842</v>
      </c>
      <c r="D3" s="1"/>
      <c r="E3" s="1"/>
      <c r="F3" s="1"/>
      <c r="G3" s="1"/>
      <c r="H3" s="1"/>
    </row>
    <row r="4" spans="1:8" x14ac:dyDescent="0.3">
      <c r="A4" s="41" t="s">
        <v>3</v>
      </c>
      <c r="B4" s="41"/>
      <c r="C4" s="31">
        <v>0.7</v>
      </c>
      <c r="D4" s="1"/>
      <c r="E4" s="1"/>
      <c r="F4" s="1"/>
      <c r="G4" s="1"/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x14ac:dyDescent="0.3">
      <c r="A6" s="15"/>
      <c r="B6" s="15"/>
      <c r="C6" s="15"/>
      <c r="D6" s="15"/>
      <c r="E6" s="15"/>
      <c r="F6" s="15"/>
      <c r="G6" s="15"/>
      <c r="H6" s="15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16" t="s">
        <v>2</v>
      </c>
      <c r="B8" s="16" t="s">
        <v>17</v>
      </c>
      <c r="C8" s="1"/>
      <c r="D8" s="1"/>
      <c r="E8" s="1"/>
      <c r="F8" s="1"/>
      <c r="G8" s="1"/>
      <c r="H8" s="1"/>
    </row>
    <row r="9" spans="1:8" x14ac:dyDescent="0.3">
      <c r="A9" s="16" t="s">
        <v>1</v>
      </c>
      <c r="B9" s="16">
        <v>10</v>
      </c>
      <c r="C9" s="1"/>
      <c r="D9" s="1"/>
      <c r="E9" s="1"/>
      <c r="F9" s="1"/>
      <c r="G9" s="1"/>
      <c r="H9" s="1"/>
    </row>
    <row r="10" spans="1:8" x14ac:dyDescent="0.3">
      <c r="A10" s="12" t="s">
        <v>11</v>
      </c>
      <c r="B10" s="12" t="s">
        <v>0</v>
      </c>
      <c r="C10" s="12" t="s">
        <v>23</v>
      </c>
      <c r="D10" s="12" t="s">
        <v>4</v>
      </c>
      <c r="E10" s="12" t="s">
        <v>5</v>
      </c>
      <c r="F10" s="12" t="s">
        <v>20</v>
      </c>
      <c r="G10" s="12" t="s">
        <v>6</v>
      </c>
      <c r="H10" s="12" t="s">
        <v>7</v>
      </c>
    </row>
    <row r="11" spans="1:8" x14ac:dyDescent="0.3">
      <c r="A11" s="3" t="s">
        <v>9</v>
      </c>
      <c r="B11" s="4">
        <v>1</v>
      </c>
      <c r="C11" s="4">
        <v>1</v>
      </c>
      <c r="D11" s="17">
        <f>$C$4</f>
        <v>0.7</v>
      </c>
      <c r="E11" s="17">
        <f>1-D11</f>
        <v>0.30000000000000004</v>
      </c>
      <c r="F11" s="21">
        <v>0</v>
      </c>
      <c r="G11" s="4">
        <v>0</v>
      </c>
      <c r="H11" s="4">
        <v>0</v>
      </c>
    </row>
    <row r="12" spans="1:8" x14ac:dyDescent="0.3">
      <c r="A12" s="10" t="s">
        <v>10</v>
      </c>
      <c r="B12" s="19">
        <v>1</v>
      </c>
      <c r="C12" s="19">
        <f>C11</f>
        <v>1</v>
      </c>
      <c r="D12" s="13">
        <v>0</v>
      </c>
      <c r="E12" s="13">
        <v>0</v>
      </c>
      <c r="F12" s="22">
        <v>0</v>
      </c>
      <c r="G12" s="13">
        <v>0</v>
      </c>
      <c r="H12" s="13">
        <v>0</v>
      </c>
    </row>
    <row r="13" spans="1:8" x14ac:dyDescent="0.3">
      <c r="A13" s="11" t="s">
        <v>12</v>
      </c>
      <c r="B13" s="7">
        <v>0</v>
      </c>
      <c r="C13" s="7">
        <f>C12</f>
        <v>1</v>
      </c>
      <c r="D13" s="18">
        <f>D11</f>
        <v>0.7</v>
      </c>
      <c r="E13" s="18">
        <f>E11</f>
        <v>0.30000000000000004</v>
      </c>
      <c r="F13" s="8">
        <v>0</v>
      </c>
      <c r="G13" s="7">
        <f t="shared" ref="G13:H13" si="0">G11</f>
        <v>0</v>
      </c>
      <c r="H13" s="7">
        <f t="shared" si="0"/>
        <v>0</v>
      </c>
    </row>
    <row r="14" spans="1:8" x14ac:dyDescent="0.3">
      <c r="A14" s="11" t="s">
        <v>15</v>
      </c>
      <c r="B14" s="9">
        <f>F13/$C$3</f>
        <v>0</v>
      </c>
      <c r="C14" s="5"/>
      <c r="D14" s="1"/>
      <c r="E14" s="1"/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6" t="s">
        <v>2</v>
      </c>
      <c r="B16" s="14" t="s">
        <v>17</v>
      </c>
      <c r="C16" s="1"/>
      <c r="D16" s="1"/>
      <c r="E16" s="1"/>
      <c r="F16" s="1"/>
      <c r="G16" s="1"/>
      <c r="H16" s="1"/>
    </row>
    <row r="17" spans="1:8" x14ac:dyDescent="0.3">
      <c r="A17" s="6" t="s">
        <v>1</v>
      </c>
      <c r="B17" s="28" t="s">
        <v>16</v>
      </c>
      <c r="C17" s="1"/>
      <c r="D17" s="1"/>
      <c r="E17" s="1"/>
      <c r="F17" s="1"/>
      <c r="G17" s="1"/>
      <c r="H17" s="1"/>
    </row>
    <row r="18" spans="1:8" x14ac:dyDescent="0.3">
      <c r="A18" s="12" t="s">
        <v>11</v>
      </c>
      <c r="B18" s="12" t="s">
        <v>0</v>
      </c>
      <c r="C18" s="12" t="s">
        <v>23</v>
      </c>
      <c r="D18" s="12" t="s">
        <v>4</v>
      </c>
      <c r="E18" s="12" t="s">
        <v>5</v>
      </c>
      <c r="F18" s="12" t="s">
        <v>20</v>
      </c>
      <c r="G18" s="12" t="s">
        <v>6</v>
      </c>
      <c r="H18" s="12" t="s">
        <v>7</v>
      </c>
    </row>
    <row r="19" spans="1:8" x14ac:dyDescent="0.3">
      <c r="A19" s="3" t="s">
        <v>9</v>
      </c>
      <c r="B19" s="4">
        <v>1</v>
      </c>
      <c r="C19" s="4">
        <v>1</v>
      </c>
      <c r="D19" s="17">
        <f>$C$4</f>
        <v>0.7</v>
      </c>
      <c r="E19" s="17">
        <f>1-D19</f>
        <v>0.30000000000000004</v>
      </c>
      <c r="F19" s="21">
        <v>0</v>
      </c>
      <c r="G19" s="4">
        <v>0</v>
      </c>
      <c r="H19" s="4">
        <v>0</v>
      </c>
    </row>
    <row r="20" spans="1:8" x14ac:dyDescent="0.3">
      <c r="A20" s="10" t="s">
        <v>10</v>
      </c>
      <c r="B20" s="19">
        <v>1</v>
      </c>
      <c r="C20" s="19">
        <f>C19</f>
        <v>1</v>
      </c>
      <c r="D20" s="13">
        <v>0</v>
      </c>
      <c r="E20" s="13">
        <v>0</v>
      </c>
      <c r="F20" s="22">
        <v>0</v>
      </c>
      <c r="G20" s="13">
        <v>0</v>
      </c>
      <c r="H20" s="13">
        <v>0</v>
      </c>
    </row>
    <row r="21" spans="1:8" x14ac:dyDescent="0.3">
      <c r="A21" s="11" t="s">
        <v>12</v>
      </c>
      <c r="B21" s="7">
        <v>0</v>
      </c>
      <c r="C21" s="7">
        <f>C20</f>
        <v>1</v>
      </c>
      <c r="D21" s="18">
        <f>D19</f>
        <v>0.7</v>
      </c>
      <c r="E21" s="18">
        <f>E19</f>
        <v>0.30000000000000004</v>
      </c>
      <c r="F21" s="8">
        <v>0</v>
      </c>
      <c r="G21" s="7">
        <f t="shared" ref="G21:H21" si="1">G19</f>
        <v>0</v>
      </c>
      <c r="H21" s="7">
        <f t="shared" si="1"/>
        <v>0</v>
      </c>
    </row>
    <row r="22" spans="1:8" x14ac:dyDescent="0.3">
      <c r="A22" s="11" t="s">
        <v>15</v>
      </c>
      <c r="B22" s="9">
        <f>F21/$C$3</f>
        <v>0</v>
      </c>
      <c r="C22" s="5"/>
      <c r="D22" s="1"/>
      <c r="E22" s="1"/>
      <c r="F22" s="1"/>
      <c r="G22" s="1"/>
      <c r="H22" s="1"/>
    </row>
    <row r="24" spans="1:8" x14ac:dyDescent="0.3">
      <c r="A24" s="15"/>
      <c r="B24" s="15"/>
      <c r="C24" s="15"/>
      <c r="D24" s="15"/>
      <c r="E24" s="15"/>
      <c r="F24" s="15"/>
      <c r="G24" s="15"/>
      <c r="H24" s="15"/>
    </row>
    <row r="25" spans="1:8" x14ac:dyDescent="0.3">
      <c r="A25" s="1"/>
      <c r="B25" s="1"/>
      <c r="C25" s="1"/>
      <c r="D25" s="1"/>
      <c r="E25" s="1"/>
      <c r="F25" s="1"/>
      <c r="G25" s="1"/>
      <c r="H25" s="1"/>
    </row>
    <row r="26" spans="1:8" x14ac:dyDescent="0.3">
      <c r="A26" s="6" t="s">
        <v>2</v>
      </c>
      <c r="B26" s="16" t="s">
        <v>18</v>
      </c>
      <c r="C26" s="1"/>
      <c r="D26" s="1"/>
      <c r="E26" s="1"/>
      <c r="F26" s="1"/>
      <c r="G26" s="1"/>
      <c r="H26" s="1"/>
    </row>
    <row r="27" spans="1:8" x14ac:dyDescent="0.3">
      <c r="A27" s="6" t="s">
        <v>1</v>
      </c>
      <c r="B27" s="16">
        <v>10</v>
      </c>
      <c r="C27" s="1"/>
      <c r="D27" s="1"/>
      <c r="E27" s="1"/>
      <c r="F27" s="1"/>
      <c r="G27" s="1"/>
      <c r="H27" s="1"/>
    </row>
    <row r="28" spans="1:8" x14ac:dyDescent="0.3">
      <c r="A28" s="12" t="s">
        <v>11</v>
      </c>
      <c r="B28" s="12" t="s">
        <v>0</v>
      </c>
      <c r="C28" s="12" t="s">
        <v>23</v>
      </c>
      <c r="D28" s="12" t="s">
        <v>4</v>
      </c>
      <c r="E28" s="12" t="s">
        <v>5</v>
      </c>
      <c r="F28" s="12" t="s">
        <v>20</v>
      </c>
      <c r="G28" s="12" t="s">
        <v>6</v>
      </c>
      <c r="H28" s="12" t="s">
        <v>7</v>
      </c>
    </row>
    <row r="29" spans="1:8" x14ac:dyDescent="0.3">
      <c r="A29" s="3" t="s">
        <v>9</v>
      </c>
      <c r="B29" s="4">
        <v>1</v>
      </c>
      <c r="C29" s="4">
        <v>4</v>
      </c>
      <c r="D29" s="17">
        <f>$C$4</f>
        <v>0.7</v>
      </c>
      <c r="E29" s="17">
        <f>1-D29</f>
        <v>0.30000000000000004</v>
      </c>
      <c r="F29" s="4">
        <v>1</v>
      </c>
      <c r="G29" s="17">
        <f>F29/C29</f>
        <v>0.25</v>
      </c>
      <c r="H29" s="17">
        <f>F29/$C$3</f>
        <v>1.1876484560570072E-3</v>
      </c>
    </row>
    <row r="30" spans="1:8" x14ac:dyDescent="0.3">
      <c r="A30" s="3" t="s">
        <v>9</v>
      </c>
      <c r="B30" s="4">
        <v>2</v>
      </c>
      <c r="C30" s="4">
        <v>2</v>
      </c>
      <c r="D30" s="17">
        <v>0.69</v>
      </c>
      <c r="E30" s="17">
        <f>1-D30</f>
        <v>0.31000000000000005</v>
      </c>
      <c r="F30" s="4">
        <v>1</v>
      </c>
      <c r="G30" s="17">
        <f>F30/C30</f>
        <v>0.5</v>
      </c>
      <c r="H30" s="17">
        <f>F30/$C$3</f>
        <v>1.1876484560570072E-3</v>
      </c>
    </row>
    <row r="31" spans="1:8" x14ac:dyDescent="0.3">
      <c r="A31" s="10" t="s">
        <v>10</v>
      </c>
      <c r="B31" s="19">
        <f>COUNT(B29:B30)</f>
        <v>2</v>
      </c>
      <c r="C31" s="19">
        <f>SUM(C29:C30)</f>
        <v>6</v>
      </c>
      <c r="D31" s="24">
        <v>0</v>
      </c>
      <c r="E31" s="19">
        <v>0</v>
      </c>
      <c r="F31" s="19">
        <f>SUM(F29:F30)</f>
        <v>2</v>
      </c>
      <c r="G31" s="27">
        <f>F31/C31</f>
        <v>0.33333333333333331</v>
      </c>
      <c r="H31" s="27">
        <f>SUM(H29:H30)</f>
        <v>2.3752969121140144E-3</v>
      </c>
    </row>
    <row r="32" spans="1:8" x14ac:dyDescent="0.3">
      <c r="A32" s="11" t="s">
        <v>12</v>
      </c>
      <c r="B32" s="7">
        <v>0</v>
      </c>
      <c r="C32" s="23">
        <f t="shared" ref="C32:H32" si="2">AVERAGE(C29:C30)</f>
        <v>3</v>
      </c>
      <c r="D32" s="18">
        <f t="shared" si="2"/>
        <v>0.69499999999999995</v>
      </c>
      <c r="E32" s="18">
        <f t="shared" si="2"/>
        <v>0.30500000000000005</v>
      </c>
      <c r="F32" s="23">
        <f t="shared" si="2"/>
        <v>1</v>
      </c>
      <c r="G32" s="18">
        <f t="shared" si="2"/>
        <v>0.375</v>
      </c>
      <c r="H32" s="18">
        <f t="shared" si="2"/>
        <v>1.1876484560570072E-3</v>
      </c>
    </row>
    <row r="33" spans="1:8" x14ac:dyDescent="0.3">
      <c r="A33" s="11" t="s">
        <v>15</v>
      </c>
      <c r="B33" s="9">
        <f>F31/$C$3</f>
        <v>2.3752969121140144E-3</v>
      </c>
      <c r="C33" s="5"/>
      <c r="D33" s="1"/>
      <c r="E33" s="1"/>
      <c r="F33" s="1"/>
      <c r="G33" s="1"/>
      <c r="H33" s="1"/>
    </row>
    <row r="34" spans="1:8" x14ac:dyDescent="0.3">
      <c r="A34" s="1"/>
      <c r="B34" s="1"/>
      <c r="C34" s="1"/>
      <c r="D34" s="1"/>
      <c r="E34" s="1"/>
      <c r="F34" s="1"/>
      <c r="G34" s="1"/>
      <c r="H34" s="1"/>
    </row>
    <row r="35" spans="1:8" x14ac:dyDescent="0.3">
      <c r="A35" s="6" t="s">
        <v>2</v>
      </c>
      <c r="B35" s="33" t="s">
        <v>18</v>
      </c>
      <c r="C35" s="1"/>
      <c r="D35" s="1"/>
      <c r="E35" s="1"/>
      <c r="F35" s="1"/>
      <c r="G35" s="1"/>
      <c r="H35" s="1"/>
    </row>
    <row r="36" spans="1:8" x14ac:dyDescent="0.3">
      <c r="A36" s="6" t="s">
        <v>1</v>
      </c>
      <c r="B36" s="33">
        <v>10</v>
      </c>
      <c r="C36" s="1"/>
      <c r="D36" s="1"/>
      <c r="E36" s="1"/>
      <c r="F36" s="1"/>
      <c r="G36" s="1"/>
      <c r="H36" s="1"/>
    </row>
    <row r="37" spans="1:8" x14ac:dyDescent="0.3">
      <c r="A37" s="12" t="s">
        <v>11</v>
      </c>
      <c r="B37" s="12" t="s">
        <v>0</v>
      </c>
      <c r="C37" s="12" t="s">
        <v>23</v>
      </c>
      <c r="D37" s="12" t="s">
        <v>4</v>
      </c>
      <c r="E37" s="12" t="s">
        <v>5</v>
      </c>
      <c r="F37" s="12" t="s">
        <v>20</v>
      </c>
      <c r="G37" s="12" t="s">
        <v>6</v>
      </c>
      <c r="H37" s="12" t="s">
        <v>7</v>
      </c>
    </row>
    <row r="38" spans="1:8" x14ac:dyDescent="0.3">
      <c r="A38" s="3" t="s">
        <v>9</v>
      </c>
      <c r="B38" s="4">
        <v>1</v>
      </c>
      <c r="C38" s="4">
        <v>4</v>
      </c>
      <c r="D38" s="17">
        <f>$C$4</f>
        <v>0.7</v>
      </c>
      <c r="E38" s="17">
        <f>1-D38</f>
        <v>0.30000000000000004</v>
      </c>
      <c r="F38" s="4">
        <v>1</v>
      </c>
      <c r="G38" s="17">
        <f>F38/C38</f>
        <v>0.25</v>
      </c>
      <c r="H38" s="17">
        <f>F38/$C$3</f>
        <v>1.1876484560570072E-3</v>
      </c>
    </row>
    <row r="39" spans="1:8" x14ac:dyDescent="0.3">
      <c r="A39" s="3" t="s">
        <v>9</v>
      </c>
      <c r="B39" s="4">
        <v>2</v>
      </c>
      <c r="C39" s="4">
        <v>2</v>
      </c>
      <c r="D39" s="17">
        <v>0.69</v>
      </c>
      <c r="E39" s="17">
        <f>1-D39</f>
        <v>0.31000000000000005</v>
      </c>
      <c r="F39" s="4">
        <v>1</v>
      </c>
      <c r="G39" s="17">
        <f>F39/C39</f>
        <v>0.5</v>
      </c>
      <c r="H39" s="17">
        <f>F39/$C$3</f>
        <v>1.1876484560570072E-3</v>
      </c>
    </row>
    <row r="40" spans="1:8" x14ac:dyDescent="0.3">
      <c r="A40" s="10" t="s">
        <v>10</v>
      </c>
      <c r="B40" s="19">
        <f>COUNT(B38:B39)</f>
        <v>2</v>
      </c>
      <c r="C40" s="19">
        <f>SUM(C38:C39)</f>
        <v>6</v>
      </c>
      <c r="D40" s="24">
        <v>0</v>
      </c>
      <c r="E40" s="19">
        <v>0</v>
      </c>
      <c r="F40" s="19">
        <f>SUM(F38:F39)</f>
        <v>2</v>
      </c>
      <c r="G40" s="27">
        <f>F40/C40</f>
        <v>0.33333333333333331</v>
      </c>
      <c r="H40" s="27">
        <f>SUM(H38:H39)</f>
        <v>2.3752969121140144E-3</v>
      </c>
    </row>
    <row r="41" spans="1:8" x14ac:dyDescent="0.3">
      <c r="A41" s="11" t="s">
        <v>12</v>
      </c>
      <c r="B41" s="7">
        <v>0</v>
      </c>
      <c r="C41" s="23">
        <f t="shared" ref="C41:H41" si="3">AVERAGE(C38:C39)</f>
        <v>3</v>
      </c>
      <c r="D41" s="18">
        <f t="shared" si="3"/>
        <v>0.69499999999999995</v>
      </c>
      <c r="E41" s="18">
        <f t="shared" si="3"/>
        <v>0.30500000000000005</v>
      </c>
      <c r="F41" s="23">
        <f t="shared" si="3"/>
        <v>1</v>
      </c>
      <c r="G41" s="18">
        <f t="shared" si="3"/>
        <v>0.375</v>
      </c>
      <c r="H41" s="18">
        <f t="shared" si="3"/>
        <v>1.1876484560570072E-3</v>
      </c>
    </row>
    <row r="42" spans="1:8" x14ac:dyDescent="0.3">
      <c r="A42" s="11" t="s">
        <v>15</v>
      </c>
      <c r="B42" s="9">
        <f>F40/$C$3</f>
        <v>2.3752969121140144E-3</v>
      </c>
      <c r="C42" s="5"/>
      <c r="D42" s="1"/>
      <c r="E42" s="1"/>
      <c r="F42" s="1"/>
      <c r="G42" s="1"/>
      <c r="H42" s="1"/>
    </row>
    <row r="44" spans="1:8" x14ac:dyDescent="0.3">
      <c r="A44" s="15"/>
      <c r="B44" s="15"/>
      <c r="C44" s="15"/>
      <c r="D44" s="15"/>
      <c r="E44" s="15"/>
      <c r="F44" s="15"/>
      <c r="G44" s="15"/>
      <c r="H44" s="15"/>
    </row>
    <row r="45" spans="1:8" x14ac:dyDescent="0.3">
      <c r="A45" s="1"/>
      <c r="B45" s="1"/>
      <c r="C45" s="1"/>
      <c r="D45" s="1"/>
      <c r="E45" s="1"/>
      <c r="F45" s="1"/>
      <c r="G45" s="1"/>
      <c r="H45" s="1"/>
    </row>
    <row r="46" spans="1:8" x14ac:dyDescent="0.3">
      <c r="A46" s="6" t="s">
        <v>2</v>
      </c>
      <c r="B46" s="16" t="s">
        <v>19</v>
      </c>
      <c r="C46" s="1"/>
      <c r="D46" s="1"/>
      <c r="E46" s="1"/>
      <c r="F46" s="1"/>
      <c r="G46" s="1"/>
      <c r="H46" s="1"/>
    </row>
    <row r="47" spans="1:8" x14ac:dyDescent="0.3">
      <c r="A47" s="6" t="s">
        <v>1</v>
      </c>
      <c r="B47" s="16">
        <v>10</v>
      </c>
      <c r="C47" s="1"/>
      <c r="D47" s="1"/>
      <c r="E47" s="1"/>
      <c r="F47" s="1"/>
      <c r="G47" s="1"/>
      <c r="H47" s="1"/>
    </row>
    <row r="48" spans="1:8" x14ac:dyDescent="0.3">
      <c r="A48" s="12" t="s">
        <v>11</v>
      </c>
      <c r="B48" s="12" t="s">
        <v>0</v>
      </c>
      <c r="C48" s="12" t="s">
        <v>23</v>
      </c>
      <c r="D48" s="12" t="s">
        <v>4</v>
      </c>
      <c r="E48" s="12" t="s">
        <v>5</v>
      </c>
      <c r="F48" s="12" t="s">
        <v>20</v>
      </c>
      <c r="G48" s="12" t="s">
        <v>6</v>
      </c>
      <c r="H48" s="12" t="s">
        <v>7</v>
      </c>
    </row>
    <row r="49" spans="1:8" x14ac:dyDescent="0.3">
      <c r="A49" s="3" t="s">
        <v>9</v>
      </c>
      <c r="B49" s="4">
        <v>1</v>
      </c>
      <c r="C49" s="4">
        <v>10</v>
      </c>
      <c r="D49" s="17">
        <f>$C$4</f>
        <v>0.7</v>
      </c>
      <c r="E49" s="17">
        <f>1-D49</f>
        <v>0.30000000000000004</v>
      </c>
      <c r="F49" s="4">
        <v>3</v>
      </c>
      <c r="G49" s="17">
        <f>F49/C49</f>
        <v>0.3</v>
      </c>
      <c r="H49" s="17">
        <f>F49/$C$3</f>
        <v>3.5629453681710215E-3</v>
      </c>
    </row>
    <row r="50" spans="1:8" x14ac:dyDescent="0.3">
      <c r="A50" s="3" t="s">
        <v>9</v>
      </c>
      <c r="B50" s="4">
        <v>2</v>
      </c>
      <c r="C50" s="4">
        <v>10</v>
      </c>
      <c r="D50" s="17">
        <v>0.68</v>
      </c>
      <c r="E50" s="17">
        <f>1-D50</f>
        <v>0.31999999999999995</v>
      </c>
      <c r="F50" s="4">
        <v>6</v>
      </c>
      <c r="G50" s="17">
        <f>F50/C50</f>
        <v>0.6</v>
      </c>
      <c r="H50" s="17">
        <f>F50/$C$3</f>
        <v>7.1258907363420431E-3</v>
      </c>
    </row>
    <row r="51" spans="1:8" x14ac:dyDescent="0.3">
      <c r="A51" s="3" t="s">
        <v>9</v>
      </c>
      <c r="B51" s="4">
        <v>3</v>
      </c>
      <c r="C51" s="4">
        <v>2</v>
      </c>
      <c r="D51" s="17">
        <v>0.72</v>
      </c>
      <c r="E51" s="17">
        <f>1-D51</f>
        <v>0.28000000000000003</v>
      </c>
      <c r="F51" s="4">
        <v>0</v>
      </c>
      <c r="G51" s="17">
        <f>F51/C51</f>
        <v>0</v>
      </c>
      <c r="H51" s="17">
        <f>F51/$C$3</f>
        <v>0</v>
      </c>
    </row>
    <row r="52" spans="1:8" x14ac:dyDescent="0.3">
      <c r="A52" s="10" t="s">
        <v>10</v>
      </c>
      <c r="B52" s="19">
        <f>COUNT(B49:B51)</f>
        <v>3</v>
      </c>
      <c r="C52" s="19">
        <f t="shared" ref="C52" si="4">SUM(C49:C51)</f>
        <v>22</v>
      </c>
      <c r="D52" s="24">
        <v>0</v>
      </c>
      <c r="E52" s="19">
        <v>0</v>
      </c>
      <c r="F52" s="19">
        <f t="shared" ref="F52" si="5">SUM(F49:F51)</f>
        <v>9</v>
      </c>
      <c r="G52" s="27">
        <f>F52/C52</f>
        <v>0.40909090909090912</v>
      </c>
      <c r="H52" s="27">
        <f t="shared" ref="H52" si="6">SUM(H49:H51)</f>
        <v>1.0688836104513065E-2</v>
      </c>
    </row>
    <row r="53" spans="1:8" x14ac:dyDescent="0.3">
      <c r="A53" s="11" t="s">
        <v>12</v>
      </c>
      <c r="B53" s="7">
        <v>0</v>
      </c>
      <c r="C53" s="23">
        <f>AVERAGE(C49:C51)</f>
        <v>7.333333333333333</v>
      </c>
      <c r="D53" s="18">
        <f t="shared" ref="D53:H53" si="7">AVERAGE(D49:D51)</f>
        <v>0.69999999999999984</v>
      </c>
      <c r="E53" s="18">
        <f t="shared" si="7"/>
        <v>0.3</v>
      </c>
      <c r="F53" s="23">
        <f t="shared" si="7"/>
        <v>3</v>
      </c>
      <c r="G53" s="18">
        <f t="shared" si="7"/>
        <v>0.3</v>
      </c>
      <c r="H53" s="18">
        <f t="shared" si="7"/>
        <v>3.5629453681710215E-3</v>
      </c>
    </row>
    <row r="54" spans="1:8" x14ac:dyDescent="0.3">
      <c r="A54" s="11" t="s">
        <v>15</v>
      </c>
      <c r="B54" s="9">
        <f>F52/$C$3</f>
        <v>1.0688836104513063E-2</v>
      </c>
      <c r="C54" s="5"/>
      <c r="D54" s="1"/>
      <c r="E54" s="1"/>
      <c r="F54" s="1"/>
      <c r="G54" s="1"/>
      <c r="H54" s="1"/>
    </row>
    <row r="56" spans="1:8" x14ac:dyDescent="0.3">
      <c r="A56" s="6" t="s">
        <v>2</v>
      </c>
      <c r="B56" s="16" t="s">
        <v>19</v>
      </c>
      <c r="C56" s="1"/>
      <c r="D56" s="1"/>
      <c r="E56" s="1"/>
      <c r="F56" s="1"/>
      <c r="G56" s="1"/>
      <c r="H56" s="1"/>
    </row>
    <row r="57" spans="1:8" x14ac:dyDescent="0.3">
      <c r="A57" s="6" t="s">
        <v>1</v>
      </c>
      <c r="B57" s="28" t="s">
        <v>16</v>
      </c>
      <c r="C57" s="1"/>
      <c r="D57" s="1"/>
      <c r="E57" s="1"/>
      <c r="F57" s="1"/>
      <c r="G57" s="1"/>
      <c r="H57" s="1"/>
    </row>
    <row r="58" spans="1:8" x14ac:dyDescent="0.3">
      <c r="A58" s="12" t="s">
        <v>11</v>
      </c>
      <c r="B58" s="12" t="s">
        <v>0</v>
      </c>
      <c r="C58" s="12" t="s">
        <v>23</v>
      </c>
      <c r="D58" s="12" t="s">
        <v>4</v>
      </c>
      <c r="E58" s="12" t="s">
        <v>5</v>
      </c>
      <c r="F58" s="12" t="s">
        <v>20</v>
      </c>
      <c r="G58" s="12" t="s">
        <v>6</v>
      </c>
      <c r="H58" s="12" t="s">
        <v>7</v>
      </c>
    </row>
    <row r="59" spans="1:8" x14ac:dyDescent="0.3">
      <c r="A59" s="3" t="s">
        <v>9</v>
      </c>
      <c r="B59" s="4">
        <v>1</v>
      </c>
      <c r="C59" s="4">
        <v>13</v>
      </c>
      <c r="D59" s="17">
        <f>$C$4</f>
        <v>0.7</v>
      </c>
      <c r="E59" s="17">
        <f>1-D59</f>
        <v>0.30000000000000004</v>
      </c>
      <c r="F59" s="4">
        <v>5</v>
      </c>
      <c r="G59" s="17">
        <f>F59/C59</f>
        <v>0.38461538461538464</v>
      </c>
      <c r="H59" s="17">
        <f>F59/$C$3</f>
        <v>5.9382422802850355E-3</v>
      </c>
    </row>
    <row r="60" spans="1:8" x14ac:dyDescent="0.3">
      <c r="A60" s="3" t="s">
        <v>9</v>
      </c>
      <c r="B60" s="4">
        <v>2</v>
      </c>
      <c r="C60" s="4">
        <v>7</v>
      </c>
      <c r="D60" s="17">
        <v>0.67</v>
      </c>
      <c r="E60" s="17">
        <f>1-D60</f>
        <v>0.32999999999999996</v>
      </c>
      <c r="F60" s="4">
        <v>4</v>
      </c>
      <c r="G60" s="17">
        <f>F60/C60</f>
        <v>0.5714285714285714</v>
      </c>
      <c r="H60" s="17">
        <f>F60/$C$3</f>
        <v>4.7505938242280287E-3</v>
      </c>
    </row>
    <row r="61" spans="1:8" x14ac:dyDescent="0.3">
      <c r="A61" s="3" t="s">
        <v>9</v>
      </c>
      <c r="B61" s="4">
        <v>3</v>
      </c>
      <c r="C61" s="4">
        <v>1</v>
      </c>
      <c r="D61" s="17">
        <v>0.65</v>
      </c>
      <c r="E61" s="17">
        <f>1-D61</f>
        <v>0.35</v>
      </c>
      <c r="F61" s="4">
        <v>0</v>
      </c>
      <c r="G61" s="17">
        <f>F61/C61</f>
        <v>0</v>
      </c>
      <c r="H61" s="17">
        <f>F61/$C$3</f>
        <v>0</v>
      </c>
    </row>
    <row r="62" spans="1:8" x14ac:dyDescent="0.3">
      <c r="A62" s="10" t="s">
        <v>10</v>
      </c>
      <c r="B62" s="19">
        <f>COUNT(B59:B61)</f>
        <v>3</v>
      </c>
      <c r="C62" s="19">
        <f t="shared" ref="C62" si="8">SUM(C59:C61)</f>
        <v>21</v>
      </c>
      <c r="D62" s="24">
        <v>0</v>
      </c>
      <c r="E62" s="19">
        <f t="shared" ref="E62:F62" si="9">SUM(E59:E61)</f>
        <v>0.98</v>
      </c>
      <c r="F62" s="19">
        <f t="shared" si="9"/>
        <v>9</v>
      </c>
      <c r="G62" s="32">
        <f>F62/C62</f>
        <v>0.42857142857142855</v>
      </c>
      <c r="H62" s="32">
        <f t="shared" ref="H62" si="10">SUM(H59:H61)</f>
        <v>1.0688836104513065E-2</v>
      </c>
    </row>
    <row r="63" spans="1:8" x14ac:dyDescent="0.3">
      <c r="A63" s="11" t="s">
        <v>12</v>
      </c>
      <c r="B63" s="7">
        <v>0</v>
      </c>
      <c r="C63" s="23">
        <f>AVERAGE(C59:C61)</f>
        <v>7</v>
      </c>
      <c r="D63" s="18">
        <f t="shared" ref="D63:H63" si="11">AVERAGE(D59:D61)</f>
        <v>0.67333333333333334</v>
      </c>
      <c r="E63" s="18">
        <f t="shared" si="11"/>
        <v>0.32666666666666666</v>
      </c>
      <c r="F63" s="23">
        <f t="shared" si="11"/>
        <v>3</v>
      </c>
      <c r="G63" s="18">
        <f t="shared" si="11"/>
        <v>0.31868131868131866</v>
      </c>
      <c r="H63" s="18">
        <f t="shared" si="11"/>
        <v>3.5629453681710215E-3</v>
      </c>
    </row>
    <row r="64" spans="1:8" x14ac:dyDescent="0.3">
      <c r="A64" s="11" t="s">
        <v>15</v>
      </c>
      <c r="B64" s="9">
        <f>F62/$C$3</f>
        <v>1.0688836104513063E-2</v>
      </c>
      <c r="C64" s="5"/>
      <c r="D64" s="1"/>
      <c r="E64" s="1"/>
      <c r="F64" s="1"/>
      <c r="G64" s="1"/>
      <c r="H64" s="1"/>
    </row>
    <row r="66" spans="1:8" x14ac:dyDescent="0.3">
      <c r="A66" s="15"/>
      <c r="B66" s="15"/>
      <c r="C66" s="15"/>
      <c r="D66" s="15"/>
      <c r="E66" s="15"/>
      <c r="F66" s="15"/>
      <c r="G66" s="15"/>
      <c r="H66" s="15"/>
    </row>
    <row r="67" spans="1:8" x14ac:dyDescent="0.3">
      <c r="A67" s="1"/>
      <c r="B67" s="1"/>
      <c r="C67" s="1"/>
      <c r="D67" s="1"/>
      <c r="E67" s="1"/>
      <c r="F67" s="1"/>
      <c r="G67" s="1"/>
      <c r="H67" s="1"/>
    </row>
    <row r="68" spans="1:8" x14ac:dyDescent="0.3">
      <c r="A68" s="6" t="s">
        <v>2</v>
      </c>
      <c r="B68" s="16" t="s">
        <v>21</v>
      </c>
      <c r="C68" s="1"/>
      <c r="D68" s="1"/>
      <c r="E68" s="1"/>
      <c r="F68" s="1"/>
      <c r="G68" s="1"/>
      <c r="H68" s="1"/>
    </row>
    <row r="69" spans="1:8" x14ac:dyDescent="0.3">
      <c r="A69" s="6" t="s">
        <v>1</v>
      </c>
      <c r="B69" s="16">
        <v>10</v>
      </c>
      <c r="C69" s="1"/>
      <c r="D69" s="1"/>
      <c r="E69" s="1"/>
      <c r="F69" s="1"/>
      <c r="G69" s="1"/>
      <c r="H69" s="1"/>
    </row>
    <row r="70" spans="1:8" x14ac:dyDescent="0.3">
      <c r="A70" s="12" t="s">
        <v>11</v>
      </c>
      <c r="B70" s="12" t="s">
        <v>0</v>
      </c>
      <c r="C70" s="12" t="s">
        <v>23</v>
      </c>
      <c r="D70" s="12" t="s">
        <v>4</v>
      </c>
      <c r="E70" s="12" t="s">
        <v>5</v>
      </c>
      <c r="F70" s="12" t="s">
        <v>20</v>
      </c>
      <c r="G70" s="12" t="s">
        <v>6</v>
      </c>
      <c r="H70" s="12" t="s">
        <v>7</v>
      </c>
    </row>
    <row r="71" spans="1:8" x14ac:dyDescent="0.3">
      <c r="A71" s="3" t="s">
        <v>9</v>
      </c>
      <c r="B71" s="4">
        <v>1</v>
      </c>
      <c r="C71" s="4">
        <v>10</v>
      </c>
      <c r="D71" s="17">
        <f>$C$4</f>
        <v>0.7</v>
      </c>
      <c r="E71" s="17">
        <f>1-D71</f>
        <v>0.30000000000000004</v>
      </c>
      <c r="F71" s="4">
        <v>3</v>
      </c>
      <c r="G71" s="17">
        <f>F71/C71</f>
        <v>0.3</v>
      </c>
      <c r="H71" s="17">
        <f>F71/$C$3</f>
        <v>3.5629453681710215E-3</v>
      </c>
    </row>
    <row r="72" spans="1:8" x14ac:dyDescent="0.3">
      <c r="A72" s="3" t="s">
        <v>9</v>
      </c>
      <c r="B72" s="4">
        <v>2</v>
      </c>
      <c r="C72" s="4">
        <v>10</v>
      </c>
      <c r="D72" s="17">
        <v>0.68</v>
      </c>
      <c r="E72" s="17">
        <f>1-D72</f>
        <v>0.31999999999999995</v>
      </c>
      <c r="F72" s="4">
        <v>6</v>
      </c>
      <c r="G72" s="17">
        <f>F72/C72</f>
        <v>0.6</v>
      </c>
      <c r="H72" s="17">
        <f>F72/$C$3</f>
        <v>7.1258907363420431E-3</v>
      </c>
    </row>
    <row r="73" spans="1:8" x14ac:dyDescent="0.3">
      <c r="A73" s="3" t="s">
        <v>9</v>
      </c>
      <c r="B73" s="4">
        <v>3</v>
      </c>
      <c r="C73" s="4">
        <v>10</v>
      </c>
      <c r="D73" s="17">
        <v>0.65</v>
      </c>
      <c r="E73" s="17">
        <f>1-D73</f>
        <v>0.35</v>
      </c>
      <c r="F73" s="4">
        <v>0</v>
      </c>
      <c r="G73" s="17">
        <f>F73/C73</f>
        <v>0</v>
      </c>
      <c r="H73" s="17">
        <f>F73/$C$3</f>
        <v>0</v>
      </c>
    </row>
    <row r="74" spans="1:8" x14ac:dyDescent="0.3">
      <c r="A74" s="10" t="s">
        <v>10</v>
      </c>
      <c r="B74" s="19">
        <f>COUNT(B71:B73)</f>
        <v>3</v>
      </c>
      <c r="C74" s="19">
        <f t="shared" ref="C74" si="12">SUM(C71:C73)</f>
        <v>30</v>
      </c>
      <c r="D74" s="24">
        <v>0</v>
      </c>
      <c r="E74" s="19">
        <f>SUM(E71:E73)</f>
        <v>0.97</v>
      </c>
      <c r="F74" s="19">
        <f t="shared" ref="F74" si="13">SUM(F71:F73)</f>
        <v>9</v>
      </c>
      <c r="G74" s="27">
        <f>F74/C74</f>
        <v>0.3</v>
      </c>
      <c r="H74" s="25">
        <f t="shared" ref="H74" si="14">SUM(H71:H73)</f>
        <v>1.0688836104513065E-2</v>
      </c>
    </row>
    <row r="75" spans="1:8" x14ac:dyDescent="0.3">
      <c r="A75" s="11" t="s">
        <v>12</v>
      </c>
      <c r="B75" s="7">
        <v>0</v>
      </c>
      <c r="C75" s="23">
        <f>AVERAGE(C71:C73)</f>
        <v>10</v>
      </c>
      <c r="D75" s="18">
        <f t="shared" ref="D75:H75" si="15">AVERAGE(D71:D73)</f>
        <v>0.67666666666666664</v>
      </c>
      <c r="E75" s="18">
        <f>AVERAGE(E71:E73)</f>
        <v>0.32333333333333331</v>
      </c>
      <c r="F75" s="18">
        <f t="shared" si="15"/>
        <v>3</v>
      </c>
      <c r="G75" s="18">
        <f t="shared" si="15"/>
        <v>0.3</v>
      </c>
      <c r="H75" s="18">
        <f t="shared" si="15"/>
        <v>3.5629453681710215E-3</v>
      </c>
    </row>
    <row r="76" spans="1:8" x14ac:dyDescent="0.3">
      <c r="A76" s="11" t="s">
        <v>15</v>
      </c>
      <c r="B76" s="9">
        <f>F74/$C$3</f>
        <v>1.0688836104513063E-2</v>
      </c>
      <c r="C76" s="5"/>
      <c r="D76" s="1"/>
      <c r="E76" s="1"/>
      <c r="F76" s="1"/>
      <c r="G76" s="1"/>
      <c r="H76" s="1"/>
    </row>
    <row r="77" spans="1:8" x14ac:dyDescent="0.3">
      <c r="A77" s="1"/>
      <c r="B77" s="1"/>
      <c r="C77" s="1"/>
      <c r="D77" s="1"/>
      <c r="E77" s="1"/>
      <c r="F77" s="1"/>
      <c r="G77" s="1"/>
      <c r="H77" s="1"/>
    </row>
    <row r="78" spans="1:8" x14ac:dyDescent="0.3">
      <c r="A78" s="6" t="s">
        <v>2</v>
      </c>
      <c r="B78" s="16" t="s">
        <v>21</v>
      </c>
      <c r="C78" s="1"/>
      <c r="D78" s="1"/>
      <c r="E78" s="1"/>
      <c r="F78" s="1"/>
      <c r="G78" s="1"/>
      <c r="H78" s="1"/>
    </row>
    <row r="79" spans="1:8" x14ac:dyDescent="0.3">
      <c r="A79" s="6" t="s">
        <v>1</v>
      </c>
      <c r="B79" s="28" t="s">
        <v>16</v>
      </c>
      <c r="C79" s="1"/>
      <c r="D79" s="1"/>
      <c r="E79" s="1"/>
      <c r="F79" s="1"/>
      <c r="G79" s="1"/>
      <c r="H79" s="1"/>
    </row>
    <row r="80" spans="1:8" x14ac:dyDescent="0.3">
      <c r="A80" s="12" t="s">
        <v>11</v>
      </c>
      <c r="B80" s="12" t="s">
        <v>0</v>
      </c>
      <c r="C80" s="12" t="s">
        <v>23</v>
      </c>
      <c r="D80" s="12" t="s">
        <v>4</v>
      </c>
      <c r="E80" s="12" t="s">
        <v>5</v>
      </c>
      <c r="F80" s="12" t="s">
        <v>20</v>
      </c>
      <c r="G80" s="12" t="s">
        <v>6</v>
      </c>
      <c r="H80" s="12" t="s">
        <v>7</v>
      </c>
    </row>
    <row r="81" spans="1:8" x14ac:dyDescent="0.3">
      <c r="A81" s="3" t="s">
        <v>9</v>
      </c>
      <c r="B81" s="4">
        <v>1</v>
      </c>
      <c r="C81" s="4">
        <v>16</v>
      </c>
      <c r="D81" s="17">
        <f>$C$4</f>
        <v>0.7</v>
      </c>
      <c r="E81" s="17">
        <f>1-D81</f>
        <v>0.30000000000000004</v>
      </c>
      <c r="F81" s="4">
        <v>7</v>
      </c>
      <c r="G81" s="17">
        <f>F81/C81</f>
        <v>0.4375</v>
      </c>
      <c r="H81" s="17">
        <f>F81/$C$3</f>
        <v>8.3135391923990498E-3</v>
      </c>
    </row>
    <row r="82" spans="1:8" x14ac:dyDescent="0.3">
      <c r="A82" s="3" t="s">
        <v>9</v>
      </c>
      <c r="B82" s="4">
        <v>2</v>
      </c>
      <c r="C82" s="4">
        <v>7</v>
      </c>
      <c r="D82" s="17">
        <v>0.66</v>
      </c>
      <c r="E82" s="17">
        <f>1-D82</f>
        <v>0.33999999999999997</v>
      </c>
      <c r="F82" s="4">
        <v>3</v>
      </c>
      <c r="G82" s="17">
        <f>F82/C82</f>
        <v>0.42857142857142855</v>
      </c>
      <c r="H82" s="17">
        <f>F82/$C$3</f>
        <v>3.5629453681710215E-3</v>
      </c>
    </row>
    <row r="83" spans="1:8" x14ac:dyDescent="0.3">
      <c r="A83" s="3" t="s">
        <v>9</v>
      </c>
      <c r="B83" s="4">
        <v>3</v>
      </c>
      <c r="C83" s="4">
        <v>71</v>
      </c>
      <c r="D83" s="17">
        <v>0.45</v>
      </c>
      <c r="E83" s="17">
        <f>1-D83</f>
        <v>0.55000000000000004</v>
      </c>
      <c r="F83" s="4">
        <v>29</v>
      </c>
      <c r="G83" s="17">
        <f>F83/C83</f>
        <v>0.40845070422535212</v>
      </c>
      <c r="H83" s="17">
        <f>F83/$C$3</f>
        <v>3.4441805225653203E-2</v>
      </c>
    </row>
    <row r="84" spans="1:8" x14ac:dyDescent="0.3">
      <c r="A84" s="3" t="s">
        <v>9</v>
      </c>
      <c r="B84" s="4">
        <v>4</v>
      </c>
      <c r="C84" s="4">
        <v>3</v>
      </c>
      <c r="D84" s="17">
        <v>0.45</v>
      </c>
      <c r="E84" s="17">
        <f>1-D84</f>
        <v>0.55000000000000004</v>
      </c>
      <c r="F84" s="4">
        <v>1</v>
      </c>
      <c r="G84" s="17">
        <f>F84/C84</f>
        <v>0.33333333333333331</v>
      </c>
      <c r="H84" s="17">
        <f>F84/$C$3</f>
        <v>1.1876484560570072E-3</v>
      </c>
    </row>
    <row r="85" spans="1:8" x14ac:dyDescent="0.3">
      <c r="A85" s="10" t="s">
        <v>10</v>
      </c>
      <c r="B85" s="19">
        <f>COUNT(B81:B84)</f>
        <v>4</v>
      </c>
      <c r="C85" s="19">
        <f>SUM(C81:C84)</f>
        <v>97</v>
      </c>
      <c r="D85" s="24">
        <v>0</v>
      </c>
      <c r="E85" s="19">
        <f>SUM(E81:E84)</f>
        <v>1.74</v>
      </c>
      <c r="F85" s="19">
        <f>SUM(F81:F84)</f>
        <v>40</v>
      </c>
      <c r="G85" s="26">
        <f>F85/C85</f>
        <v>0.41237113402061853</v>
      </c>
      <c r="H85" s="26">
        <f>SUM(H81:H84)</f>
        <v>4.7505938242280277E-2</v>
      </c>
    </row>
    <row r="86" spans="1:8" x14ac:dyDescent="0.3">
      <c r="A86" s="11" t="s">
        <v>12</v>
      </c>
      <c r="B86" s="7">
        <v>0</v>
      </c>
      <c r="C86" s="23">
        <f t="shared" ref="C86:H86" si="16">AVERAGE(C81:C84)</f>
        <v>24.25</v>
      </c>
      <c r="D86" s="18">
        <f t="shared" si="16"/>
        <v>0.56499999999999995</v>
      </c>
      <c r="E86" s="18">
        <f t="shared" si="16"/>
        <v>0.435</v>
      </c>
      <c r="F86" s="18">
        <f t="shared" si="16"/>
        <v>10</v>
      </c>
      <c r="G86" s="18">
        <f t="shared" si="16"/>
        <v>0.40196386653252852</v>
      </c>
      <c r="H86" s="18">
        <f t="shared" si="16"/>
        <v>1.1876484560570069E-2</v>
      </c>
    </row>
    <row r="87" spans="1:8" x14ac:dyDescent="0.3">
      <c r="A87" s="11" t="s">
        <v>15</v>
      </c>
      <c r="B87" s="35">
        <f>F85/$C$3</f>
        <v>4.7505938242280284E-2</v>
      </c>
      <c r="C87" s="5"/>
      <c r="D87" s="1"/>
      <c r="E87" s="1"/>
      <c r="F87" s="1"/>
      <c r="G87" s="1"/>
      <c r="H87" s="1"/>
    </row>
    <row r="89" spans="1:8" x14ac:dyDescent="0.3">
      <c r="A89" s="15"/>
      <c r="B89" s="15"/>
      <c r="C89" s="15"/>
      <c r="D89" s="15"/>
      <c r="E89" s="15"/>
      <c r="F89" s="15"/>
      <c r="G89" s="15"/>
      <c r="H89" s="15"/>
    </row>
    <row r="90" spans="1:8" x14ac:dyDescent="0.3">
      <c r="A90" s="1"/>
      <c r="B90" s="1"/>
      <c r="C90" s="1"/>
      <c r="D90" s="1"/>
      <c r="E90" s="1"/>
      <c r="F90" s="1"/>
      <c r="G90" s="1"/>
      <c r="H90" s="1"/>
    </row>
    <row r="91" spans="1:8" x14ac:dyDescent="0.3">
      <c r="A91" s="6" t="s">
        <v>2</v>
      </c>
      <c r="B91" s="28" t="s">
        <v>22</v>
      </c>
      <c r="C91" s="1"/>
      <c r="D91" s="1"/>
      <c r="E91" s="1"/>
      <c r="F91" s="1"/>
      <c r="G91" s="1"/>
      <c r="H91" s="1"/>
    </row>
    <row r="92" spans="1:8" x14ac:dyDescent="0.3">
      <c r="A92" s="6" t="s">
        <v>1</v>
      </c>
      <c r="B92" s="16">
        <v>10</v>
      </c>
      <c r="C92" s="1"/>
      <c r="D92" s="1"/>
      <c r="E92" s="1"/>
      <c r="F92" s="1"/>
      <c r="G92" s="1"/>
      <c r="H92" s="1"/>
    </row>
    <row r="93" spans="1:8" x14ac:dyDescent="0.3">
      <c r="A93" s="12" t="s">
        <v>11</v>
      </c>
      <c r="B93" s="12" t="s">
        <v>0</v>
      </c>
      <c r="C93" s="12" t="s">
        <v>23</v>
      </c>
      <c r="D93" s="12" t="s">
        <v>4</v>
      </c>
      <c r="E93" s="12" t="s">
        <v>5</v>
      </c>
      <c r="F93" s="12" t="s">
        <v>20</v>
      </c>
      <c r="G93" s="12" t="s">
        <v>6</v>
      </c>
      <c r="H93" s="12" t="s">
        <v>7</v>
      </c>
    </row>
    <row r="94" spans="1:8" x14ac:dyDescent="0.3">
      <c r="A94" s="3" t="s">
        <v>9</v>
      </c>
      <c r="B94" s="4">
        <v>1</v>
      </c>
      <c r="C94" s="4">
        <v>10</v>
      </c>
      <c r="D94" s="17">
        <f>$C$4</f>
        <v>0.7</v>
      </c>
      <c r="E94" s="17">
        <f>1-D94</f>
        <v>0.30000000000000004</v>
      </c>
      <c r="F94" s="4">
        <v>3</v>
      </c>
      <c r="G94" s="17">
        <f>F94/C94</f>
        <v>0.3</v>
      </c>
      <c r="H94" s="17">
        <f>F94/$C$3</f>
        <v>3.5629453681710215E-3</v>
      </c>
    </row>
    <row r="95" spans="1:8" x14ac:dyDescent="0.3">
      <c r="A95" s="3" t="s">
        <v>9</v>
      </c>
      <c r="B95" s="4">
        <v>2</v>
      </c>
      <c r="C95" s="4">
        <v>10</v>
      </c>
      <c r="D95" s="17">
        <v>0.68</v>
      </c>
      <c r="E95" s="17">
        <f>1-D95</f>
        <v>0.31999999999999995</v>
      </c>
      <c r="F95" s="4">
        <v>6</v>
      </c>
      <c r="G95" s="17">
        <f>F95/C95</f>
        <v>0.6</v>
      </c>
      <c r="H95" s="17">
        <f>F95/$C$3</f>
        <v>7.1258907363420431E-3</v>
      </c>
    </row>
    <row r="96" spans="1:8" x14ac:dyDescent="0.3">
      <c r="A96" s="3" t="s">
        <v>9</v>
      </c>
      <c r="B96" s="4">
        <v>3</v>
      </c>
      <c r="C96" s="4">
        <v>10</v>
      </c>
      <c r="D96" s="17">
        <v>0.65</v>
      </c>
      <c r="E96" s="17">
        <f>1-D96</f>
        <v>0.35</v>
      </c>
      <c r="F96" s="4">
        <v>0</v>
      </c>
      <c r="G96" s="17">
        <f>F96/C96</f>
        <v>0</v>
      </c>
      <c r="H96" s="17">
        <f>F96/$C$3</f>
        <v>0</v>
      </c>
    </row>
    <row r="97" spans="1:8" x14ac:dyDescent="0.3">
      <c r="A97" s="10" t="s">
        <v>10</v>
      </c>
      <c r="B97" s="19">
        <f>COUNT(B94:B96)</f>
        <v>3</v>
      </c>
      <c r="C97" s="19">
        <f t="shared" ref="C97" si="17">SUM(C94:C96)</f>
        <v>30</v>
      </c>
      <c r="D97" s="24">
        <v>0</v>
      </c>
      <c r="E97" s="19">
        <f>SUM(E94:E96)</f>
        <v>0.97</v>
      </c>
      <c r="F97" s="19">
        <f t="shared" ref="F97" si="18">SUM(F94:F96)</f>
        <v>9</v>
      </c>
      <c r="G97" s="27">
        <f>F97/C97</f>
        <v>0.3</v>
      </c>
      <c r="H97" s="25">
        <f t="shared" ref="H97" si="19">SUM(H94:H96)</f>
        <v>1.0688836104513065E-2</v>
      </c>
    </row>
    <row r="98" spans="1:8" x14ac:dyDescent="0.3">
      <c r="A98" s="11" t="s">
        <v>12</v>
      </c>
      <c r="B98" s="7">
        <v>0</v>
      </c>
      <c r="C98" s="23">
        <f>AVERAGE(C94:C96)</f>
        <v>10</v>
      </c>
      <c r="D98" s="18">
        <f t="shared" ref="D98" si="20">AVERAGE(D94:D96)</f>
        <v>0.67666666666666664</v>
      </c>
      <c r="E98" s="18">
        <f>AVERAGE(E94:E96)</f>
        <v>0.32333333333333331</v>
      </c>
      <c r="F98" s="18">
        <f t="shared" ref="F98:H98" si="21">AVERAGE(F94:F96)</f>
        <v>3</v>
      </c>
      <c r="G98" s="18">
        <f t="shared" si="21"/>
        <v>0.3</v>
      </c>
      <c r="H98" s="18">
        <f t="shared" si="21"/>
        <v>3.5629453681710215E-3</v>
      </c>
    </row>
    <row r="99" spans="1:8" x14ac:dyDescent="0.3">
      <c r="A99" s="11" t="s">
        <v>15</v>
      </c>
      <c r="B99" s="9">
        <f>F97/$C$3</f>
        <v>1.0688836104513063E-2</v>
      </c>
      <c r="C99" s="5"/>
      <c r="D99" s="1"/>
      <c r="E99" s="1"/>
      <c r="F99" s="1"/>
      <c r="G99" s="1"/>
      <c r="H99" s="1"/>
    </row>
    <row r="100" spans="1:8" x14ac:dyDescent="0.3">
      <c r="A100" s="1"/>
      <c r="B100" s="1"/>
      <c r="C100" s="1"/>
      <c r="D100" s="1"/>
      <c r="E100" s="1"/>
      <c r="F100" s="1"/>
      <c r="G100" s="1"/>
      <c r="H100" s="1"/>
    </row>
    <row r="101" spans="1:8" x14ac:dyDescent="0.3">
      <c r="A101" s="6" t="s">
        <v>2</v>
      </c>
      <c r="B101" s="28" t="s">
        <v>22</v>
      </c>
      <c r="C101" s="1"/>
      <c r="D101" s="1"/>
      <c r="E101" s="1"/>
      <c r="F101" s="1"/>
      <c r="G101" s="1"/>
      <c r="H101" s="1"/>
    </row>
    <row r="102" spans="1:8" x14ac:dyDescent="0.3">
      <c r="A102" s="6" t="s">
        <v>1</v>
      </c>
      <c r="B102" s="28" t="s">
        <v>16</v>
      </c>
      <c r="C102" s="1"/>
      <c r="D102" s="1"/>
      <c r="E102" s="1"/>
      <c r="F102" s="1"/>
      <c r="G102" s="1"/>
      <c r="H102" s="1"/>
    </row>
    <row r="103" spans="1:8" x14ac:dyDescent="0.3">
      <c r="A103" s="12" t="s">
        <v>11</v>
      </c>
      <c r="B103" s="12" t="s">
        <v>0</v>
      </c>
      <c r="C103" s="12" t="s">
        <v>23</v>
      </c>
      <c r="D103" s="12" t="s">
        <v>4</v>
      </c>
      <c r="E103" s="12" t="s">
        <v>5</v>
      </c>
      <c r="F103" s="12" t="s">
        <v>20</v>
      </c>
      <c r="G103" s="12" t="s">
        <v>6</v>
      </c>
      <c r="H103" s="12" t="s">
        <v>7</v>
      </c>
    </row>
    <row r="104" spans="1:8" x14ac:dyDescent="0.3">
      <c r="A104" s="3" t="s">
        <v>9</v>
      </c>
      <c r="B104" s="4">
        <v>1</v>
      </c>
      <c r="C104" s="4">
        <v>111</v>
      </c>
      <c r="D104" s="17">
        <f>$C$4</f>
        <v>0.7</v>
      </c>
      <c r="E104" s="17">
        <f>1-D104</f>
        <v>0.30000000000000004</v>
      </c>
      <c r="F104" s="4">
        <v>40</v>
      </c>
      <c r="G104" s="17">
        <f>F104/C104</f>
        <v>0.36036036036036034</v>
      </c>
      <c r="H104" s="17">
        <f>F104/$C$3</f>
        <v>4.7505938242280284E-2</v>
      </c>
    </row>
    <row r="105" spans="1:8" x14ac:dyDescent="0.3">
      <c r="A105" s="10" t="s">
        <v>10</v>
      </c>
      <c r="B105" s="19">
        <f>COUNT(B104:B104)</f>
        <v>1</v>
      </c>
      <c r="C105" s="19">
        <f>SUM(C104:C104)</f>
        <v>111</v>
      </c>
      <c r="D105" s="24">
        <v>0</v>
      </c>
      <c r="E105" s="19">
        <f>SUM(E104:E104)</f>
        <v>0.30000000000000004</v>
      </c>
      <c r="F105" s="19">
        <f>SUM(F104:F104)</f>
        <v>40</v>
      </c>
      <c r="G105" s="29">
        <f>F105/C105</f>
        <v>0.36036036036036034</v>
      </c>
      <c r="H105" s="29">
        <f>SUM(H104:H104)</f>
        <v>4.7505938242280284E-2</v>
      </c>
    </row>
    <row r="106" spans="1:8" x14ac:dyDescent="0.3">
      <c r="A106" s="11" t="s">
        <v>12</v>
      </c>
      <c r="B106" s="7">
        <v>0</v>
      </c>
      <c r="C106" s="23">
        <f t="shared" ref="C106:H106" si="22">AVERAGE(C104:C104)</f>
        <v>111</v>
      </c>
      <c r="D106" s="18">
        <f t="shared" si="22"/>
        <v>0.7</v>
      </c>
      <c r="E106" s="18">
        <f t="shared" si="22"/>
        <v>0.30000000000000004</v>
      </c>
      <c r="F106" s="18">
        <f t="shared" si="22"/>
        <v>40</v>
      </c>
      <c r="G106" s="18">
        <f t="shared" si="22"/>
        <v>0.36036036036036034</v>
      </c>
      <c r="H106" s="18">
        <f t="shared" si="22"/>
        <v>4.7505938242280284E-2</v>
      </c>
    </row>
    <row r="107" spans="1:8" x14ac:dyDescent="0.3">
      <c r="A107" s="11" t="s">
        <v>15</v>
      </c>
      <c r="B107" s="35">
        <f>F105/$C$3</f>
        <v>4.7505938242280284E-2</v>
      </c>
      <c r="C107" s="5"/>
      <c r="D107" s="1"/>
      <c r="E107" s="1"/>
      <c r="F107" s="1"/>
      <c r="G107" s="1"/>
      <c r="H107" s="1"/>
    </row>
    <row r="108" spans="1:8" x14ac:dyDescent="0.3">
      <c r="A108" s="1"/>
      <c r="B108" s="1"/>
      <c r="C108" s="1"/>
      <c r="D108" s="1"/>
      <c r="E108" s="1"/>
      <c r="F108" s="1"/>
      <c r="G108" s="1"/>
      <c r="H108" s="1"/>
    </row>
  </sheetData>
  <mergeCells count="3">
    <mergeCell ref="A2:B2"/>
    <mergeCell ref="A3:B3"/>
    <mergeCell ref="A4:B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workbookViewId="0">
      <selection activeCell="C3" sqref="C2:C3"/>
    </sheetView>
  </sheetViews>
  <sheetFormatPr defaultRowHeight="14.4" x14ac:dyDescent="0.3"/>
  <cols>
    <col min="1" max="1" width="20.6640625" customWidth="1"/>
    <col min="2" max="8" width="15.6640625" customWidth="1"/>
  </cols>
  <sheetData>
    <row r="1" spans="1:8" x14ac:dyDescent="0.3">
      <c r="A1" s="1"/>
      <c r="B1" s="1"/>
      <c r="C1" s="1"/>
      <c r="D1" s="1"/>
      <c r="E1" s="1"/>
      <c r="F1" s="1"/>
      <c r="G1" s="1"/>
      <c r="H1" s="1"/>
    </row>
    <row r="2" spans="1:8" x14ac:dyDescent="0.3">
      <c r="A2" s="41" t="s">
        <v>13</v>
      </c>
      <c r="B2" s="41"/>
      <c r="C2" s="2" t="s">
        <v>24</v>
      </c>
      <c r="D2" s="1"/>
      <c r="E2" s="1"/>
      <c r="F2" s="1"/>
      <c r="G2" s="1"/>
      <c r="H2" s="1"/>
    </row>
    <row r="3" spans="1:8" x14ac:dyDescent="0.3">
      <c r="A3" s="41" t="s">
        <v>14</v>
      </c>
      <c r="B3" s="41"/>
      <c r="C3" s="2">
        <v>842</v>
      </c>
      <c r="D3" s="1"/>
      <c r="E3" s="1"/>
      <c r="F3" s="1"/>
      <c r="G3" s="1"/>
      <c r="H3" s="1"/>
    </row>
    <row r="4" spans="1:8" x14ac:dyDescent="0.3">
      <c r="A4" s="41" t="s">
        <v>3</v>
      </c>
      <c r="B4" s="41"/>
      <c r="C4" s="31">
        <v>0.6</v>
      </c>
      <c r="D4" s="1"/>
      <c r="E4" s="1"/>
      <c r="F4" s="1"/>
      <c r="G4" s="1"/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x14ac:dyDescent="0.3">
      <c r="A6" s="15"/>
      <c r="B6" s="15"/>
      <c r="C6" s="15"/>
      <c r="D6" s="15"/>
      <c r="E6" s="15"/>
      <c r="F6" s="15"/>
      <c r="G6" s="15"/>
      <c r="H6" s="15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6" t="s">
        <v>2</v>
      </c>
      <c r="B8" s="16" t="s">
        <v>18</v>
      </c>
      <c r="C8" s="1"/>
      <c r="D8" s="1"/>
      <c r="E8" s="1"/>
      <c r="F8" s="1"/>
      <c r="G8" s="1"/>
      <c r="H8" s="1"/>
    </row>
    <row r="9" spans="1:8" x14ac:dyDescent="0.3">
      <c r="A9" s="6" t="s">
        <v>1</v>
      </c>
      <c r="B9" s="16">
        <v>10</v>
      </c>
      <c r="C9" s="1"/>
      <c r="D9" s="1"/>
      <c r="E9" s="1"/>
      <c r="F9" s="1"/>
      <c r="G9" s="1"/>
      <c r="H9" s="1"/>
    </row>
    <row r="10" spans="1:8" x14ac:dyDescent="0.3">
      <c r="A10" s="12" t="s">
        <v>11</v>
      </c>
      <c r="B10" s="12" t="s">
        <v>0</v>
      </c>
      <c r="C10" s="12" t="s">
        <v>23</v>
      </c>
      <c r="D10" s="12" t="s">
        <v>4</v>
      </c>
      <c r="E10" s="12" t="s">
        <v>5</v>
      </c>
      <c r="F10" s="12" t="s">
        <v>20</v>
      </c>
      <c r="G10" s="12" t="s">
        <v>6</v>
      </c>
      <c r="H10" s="12" t="s">
        <v>7</v>
      </c>
    </row>
    <row r="11" spans="1:8" x14ac:dyDescent="0.3">
      <c r="A11" s="3" t="s">
        <v>9</v>
      </c>
      <c r="B11" s="4">
        <v>1</v>
      </c>
      <c r="C11" s="4">
        <v>3</v>
      </c>
      <c r="D11" s="17">
        <f>$C$4</f>
        <v>0.6</v>
      </c>
      <c r="E11" s="17">
        <f>1-D11</f>
        <v>0.4</v>
      </c>
      <c r="F11" s="4">
        <v>0</v>
      </c>
      <c r="G11" s="17">
        <f>F11/C11</f>
        <v>0</v>
      </c>
      <c r="H11" s="17">
        <f>F11/$C$3</f>
        <v>0</v>
      </c>
    </row>
    <row r="12" spans="1:8" x14ac:dyDescent="0.3">
      <c r="A12" s="10" t="s">
        <v>10</v>
      </c>
      <c r="B12" s="19">
        <f>COUNT(B11:B11)</f>
        <v>1</v>
      </c>
      <c r="C12" s="19">
        <f>SUM(C11:C11)</f>
        <v>3</v>
      </c>
      <c r="D12" s="24">
        <v>0</v>
      </c>
      <c r="E12" s="19">
        <v>0</v>
      </c>
      <c r="F12" s="19">
        <f>SUM(F11:F11)</f>
        <v>0</v>
      </c>
      <c r="G12" s="27">
        <f>F12/C12</f>
        <v>0</v>
      </c>
      <c r="H12" s="27">
        <f>SUM(H11:H11)</f>
        <v>0</v>
      </c>
    </row>
    <row r="13" spans="1:8" x14ac:dyDescent="0.3">
      <c r="A13" s="11" t="s">
        <v>12</v>
      </c>
      <c r="B13" s="7">
        <v>0</v>
      </c>
      <c r="C13" s="23">
        <f t="shared" ref="C13:H13" si="0">AVERAGE(C11:C11)</f>
        <v>3</v>
      </c>
      <c r="D13" s="18">
        <f t="shared" si="0"/>
        <v>0.6</v>
      </c>
      <c r="E13" s="18">
        <f t="shared" si="0"/>
        <v>0.4</v>
      </c>
      <c r="F13" s="23">
        <f t="shared" si="0"/>
        <v>0</v>
      </c>
      <c r="G13" s="18">
        <f t="shared" si="0"/>
        <v>0</v>
      </c>
      <c r="H13" s="18">
        <f t="shared" si="0"/>
        <v>0</v>
      </c>
    </row>
    <row r="14" spans="1:8" x14ac:dyDescent="0.3">
      <c r="A14" s="11" t="s">
        <v>15</v>
      </c>
      <c r="B14" s="9">
        <f>F12/$C$3</f>
        <v>0</v>
      </c>
      <c r="C14" s="5"/>
      <c r="D14" s="1"/>
      <c r="E14" s="1"/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6" t="s">
        <v>2</v>
      </c>
      <c r="B16" s="33" t="s">
        <v>18</v>
      </c>
      <c r="C16" s="1"/>
      <c r="D16" s="1"/>
      <c r="E16" s="1"/>
      <c r="F16" s="1"/>
      <c r="G16" s="1"/>
      <c r="H16" s="1"/>
    </row>
    <row r="17" spans="1:8" x14ac:dyDescent="0.3">
      <c r="A17" s="6" t="s">
        <v>1</v>
      </c>
      <c r="B17" s="28" t="s">
        <v>16</v>
      </c>
      <c r="C17" s="1"/>
      <c r="D17" s="1"/>
      <c r="E17" s="1"/>
      <c r="F17" s="1"/>
      <c r="G17" s="1"/>
      <c r="H17" s="1"/>
    </row>
    <row r="18" spans="1:8" x14ac:dyDescent="0.3">
      <c r="A18" s="12" t="s">
        <v>11</v>
      </c>
      <c r="B18" s="12" t="s">
        <v>0</v>
      </c>
      <c r="C18" s="12" t="s">
        <v>23</v>
      </c>
      <c r="D18" s="12" t="s">
        <v>4</v>
      </c>
      <c r="E18" s="12" t="s">
        <v>5</v>
      </c>
      <c r="F18" s="12" t="s">
        <v>20</v>
      </c>
      <c r="G18" s="12" t="s">
        <v>6</v>
      </c>
      <c r="H18" s="12" t="s">
        <v>7</v>
      </c>
    </row>
    <row r="19" spans="1:8" x14ac:dyDescent="0.3">
      <c r="A19" s="3" t="s">
        <v>9</v>
      </c>
      <c r="B19" s="4">
        <v>1</v>
      </c>
      <c r="C19" s="4">
        <v>3</v>
      </c>
      <c r="D19" s="17">
        <f>$C$4</f>
        <v>0.6</v>
      </c>
      <c r="E19" s="17">
        <f>1-D19</f>
        <v>0.4</v>
      </c>
      <c r="F19" s="4">
        <v>0</v>
      </c>
      <c r="G19" s="17">
        <f>F19/C19</f>
        <v>0</v>
      </c>
      <c r="H19" s="17">
        <f>F19/$C$3</f>
        <v>0</v>
      </c>
    </row>
    <row r="20" spans="1:8" x14ac:dyDescent="0.3">
      <c r="A20" s="10" t="s">
        <v>10</v>
      </c>
      <c r="B20" s="19">
        <f>COUNT(B19:B19)</f>
        <v>1</v>
      </c>
      <c r="C20" s="19">
        <f>SUM(C19:C19)</f>
        <v>3</v>
      </c>
      <c r="D20" s="24">
        <v>0</v>
      </c>
      <c r="E20" s="19">
        <v>0</v>
      </c>
      <c r="F20" s="19">
        <f>SUM(F19:F19)</f>
        <v>0</v>
      </c>
      <c r="G20" s="27">
        <f>F20/C20</f>
        <v>0</v>
      </c>
      <c r="H20" s="27">
        <f>SUM(H19:H19)</f>
        <v>0</v>
      </c>
    </row>
    <row r="21" spans="1:8" x14ac:dyDescent="0.3">
      <c r="A21" s="11" t="s">
        <v>12</v>
      </c>
      <c r="B21" s="7">
        <v>0</v>
      </c>
      <c r="C21" s="23">
        <f t="shared" ref="C21:H21" si="1">AVERAGE(C19:C19)</f>
        <v>3</v>
      </c>
      <c r="D21" s="18">
        <f t="shared" si="1"/>
        <v>0.6</v>
      </c>
      <c r="E21" s="18">
        <f t="shared" si="1"/>
        <v>0.4</v>
      </c>
      <c r="F21" s="23">
        <f t="shared" si="1"/>
        <v>0</v>
      </c>
      <c r="G21" s="18">
        <f t="shared" si="1"/>
        <v>0</v>
      </c>
      <c r="H21" s="18">
        <f t="shared" si="1"/>
        <v>0</v>
      </c>
    </row>
    <row r="22" spans="1:8" x14ac:dyDescent="0.3">
      <c r="A22" s="11" t="s">
        <v>15</v>
      </c>
      <c r="B22" s="9">
        <f>F20/$C$3</f>
        <v>0</v>
      </c>
      <c r="C22" s="5"/>
      <c r="D22" s="1"/>
      <c r="E22" s="1"/>
      <c r="F22" s="1"/>
      <c r="G22" s="1"/>
      <c r="H22" s="1"/>
    </row>
    <row r="24" spans="1:8" x14ac:dyDescent="0.3">
      <c r="A24" s="15"/>
      <c r="B24" s="15"/>
      <c r="C24" s="15"/>
      <c r="D24" s="15"/>
      <c r="E24" s="15"/>
      <c r="F24" s="15"/>
      <c r="G24" s="15"/>
      <c r="H24" s="15"/>
    </row>
    <row r="25" spans="1:8" x14ac:dyDescent="0.3">
      <c r="A25" s="1"/>
      <c r="B25" s="1"/>
      <c r="C25" s="1"/>
      <c r="D25" s="1"/>
      <c r="E25" s="1"/>
      <c r="F25" s="1"/>
      <c r="G25" s="1"/>
      <c r="H25" s="1"/>
    </row>
    <row r="26" spans="1:8" x14ac:dyDescent="0.3">
      <c r="A26" s="6" t="s">
        <v>2</v>
      </c>
      <c r="B26" s="16" t="s">
        <v>19</v>
      </c>
      <c r="C26" s="1"/>
      <c r="D26" s="1"/>
      <c r="E26" s="1"/>
      <c r="F26" s="1"/>
      <c r="G26" s="1"/>
      <c r="H26" s="1"/>
    </row>
    <row r="27" spans="1:8" x14ac:dyDescent="0.3">
      <c r="A27" s="6" t="s">
        <v>1</v>
      </c>
      <c r="B27" s="16">
        <v>10</v>
      </c>
      <c r="C27" s="1"/>
      <c r="D27" s="1"/>
      <c r="E27" s="1"/>
      <c r="F27" s="1"/>
      <c r="G27" s="1"/>
      <c r="H27" s="1"/>
    </row>
    <row r="28" spans="1:8" x14ac:dyDescent="0.3">
      <c r="A28" s="12" t="s">
        <v>11</v>
      </c>
      <c r="B28" s="12" t="s">
        <v>0</v>
      </c>
      <c r="C28" s="12" t="s">
        <v>23</v>
      </c>
      <c r="D28" s="12" t="s">
        <v>4</v>
      </c>
      <c r="E28" s="12" t="s">
        <v>5</v>
      </c>
      <c r="F28" s="12" t="s">
        <v>20</v>
      </c>
      <c r="G28" s="12" t="s">
        <v>6</v>
      </c>
      <c r="H28" s="12" t="s">
        <v>7</v>
      </c>
    </row>
    <row r="29" spans="1:8" x14ac:dyDescent="0.3">
      <c r="A29" s="3" t="s">
        <v>9</v>
      </c>
      <c r="B29" s="4">
        <v>1</v>
      </c>
      <c r="C29" s="4">
        <v>10</v>
      </c>
      <c r="D29" s="17">
        <f>$C$4</f>
        <v>0.6</v>
      </c>
      <c r="E29" s="17">
        <f>1-D29</f>
        <v>0.4</v>
      </c>
      <c r="F29" s="4">
        <v>3</v>
      </c>
      <c r="G29" s="17">
        <f>F29/C29</f>
        <v>0.3</v>
      </c>
      <c r="H29" s="17">
        <f>F29/$C$3</f>
        <v>3.5629453681710215E-3</v>
      </c>
    </row>
    <row r="30" spans="1:8" x14ac:dyDescent="0.3">
      <c r="A30" s="3" t="s">
        <v>9</v>
      </c>
      <c r="B30" s="4">
        <v>2</v>
      </c>
      <c r="C30" s="4">
        <v>10</v>
      </c>
      <c r="D30" s="17">
        <v>0.59</v>
      </c>
      <c r="E30" s="17">
        <f>1-D30</f>
        <v>0.41000000000000003</v>
      </c>
      <c r="F30" s="4">
        <v>6</v>
      </c>
      <c r="G30" s="17">
        <f>F30/C30</f>
        <v>0.6</v>
      </c>
      <c r="H30" s="17">
        <f>F30/$C$3</f>
        <v>7.1258907363420431E-3</v>
      </c>
    </row>
    <row r="31" spans="1:8" x14ac:dyDescent="0.3">
      <c r="A31" s="3" t="s">
        <v>9</v>
      </c>
      <c r="B31" s="4">
        <v>3</v>
      </c>
      <c r="C31" s="4">
        <v>10</v>
      </c>
      <c r="D31" s="17">
        <v>0.56999999999999995</v>
      </c>
      <c r="E31" s="17">
        <f>1-D31</f>
        <v>0.43000000000000005</v>
      </c>
      <c r="F31" s="4">
        <v>0</v>
      </c>
      <c r="G31" s="17">
        <f>F31/C31</f>
        <v>0</v>
      </c>
      <c r="H31" s="17">
        <f>F31/$C$3</f>
        <v>0</v>
      </c>
    </row>
    <row r="32" spans="1:8" x14ac:dyDescent="0.3">
      <c r="A32" s="10" t="s">
        <v>10</v>
      </c>
      <c r="B32" s="19">
        <f>COUNT(B29:B31)</f>
        <v>3</v>
      </c>
      <c r="C32" s="19">
        <f t="shared" ref="C32" si="2">SUM(C29:C31)</f>
        <v>30</v>
      </c>
      <c r="D32" s="24">
        <v>0</v>
      </c>
      <c r="E32" s="19">
        <v>0</v>
      </c>
      <c r="F32" s="19">
        <f t="shared" ref="F32" si="3">SUM(F29:F31)</f>
        <v>9</v>
      </c>
      <c r="G32" s="27">
        <f>F32/C32</f>
        <v>0.3</v>
      </c>
      <c r="H32" s="27">
        <f t="shared" ref="H32" si="4">SUM(H29:H31)</f>
        <v>1.0688836104513065E-2</v>
      </c>
    </row>
    <row r="33" spans="1:8" x14ac:dyDescent="0.3">
      <c r="A33" s="11" t="s">
        <v>12</v>
      </c>
      <c r="B33" s="7">
        <v>0</v>
      </c>
      <c r="C33" s="23">
        <f>AVERAGE(C29:C31)</f>
        <v>10</v>
      </c>
      <c r="D33" s="18">
        <f t="shared" ref="D33:H33" si="5">AVERAGE(D29:D31)</f>
        <v>0.58666666666666656</v>
      </c>
      <c r="E33" s="18">
        <f t="shared" si="5"/>
        <v>0.41333333333333339</v>
      </c>
      <c r="F33" s="23">
        <f t="shared" si="5"/>
        <v>3</v>
      </c>
      <c r="G33" s="18">
        <f t="shared" si="5"/>
        <v>0.3</v>
      </c>
      <c r="H33" s="18">
        <f t="shared" si="5"/>
        <v>3.5629453681710215E-3</v>
      </c>
    </row>
    <row r="34" spans="1:8" x14ac:dyDescent="0.3">
      <c r="A34" s="11" t="s">
        <v>15</v>
      </c>
      <c r="B34" s="9">
        <f>F32/$C$3</f>
        <v>1.0688836104513063E-2</v>
      </c>
      <c r="C34" s="5"/>
      <c r="D34" s="1"/>
      <c r="E34" s="1"/>
      <c r="F34" s="1"/>
      <c r="G34" s="1"/>
      <c r="H34" s="1"/>
    </row>
    <row r="36" spans="1:8" x14ac:dyDescent="0.3">
      <c r="A36" s="6" t="s">
        <v>2</v>
      </c>
      <c r="B36" s="16" t="s">
        <v>19</v>
      </c>
      <c r="C36" s="1"/>
      <c r="D36" s="1"/>
      <c r="E36" s="1"/>
      <c r="F36" s="1"/>
      <c r="G36" s="1"/>
      <c r="H36" s="1"/>
    </row>
    <row r="37" spans="1:8" x14ac:dyDescent="0.3">
      <c r="A37" s="6" t="s">
        <v>1</v>
      </c>
      <c r="B37" s="28" t="s">
        <v>16</v>
      </c>
      <c r="C37" s="1"/>
      <c r="D37" s="1"/>
      <c r="E37" s="1"/>
      <c r="F37" s="1"/>
      <c r="G37" s="1"/>
      <c r="H37" s="1"/>
    </row>
    <row r="38" spans="1:8" x14ac:dyDescent="0.3">
      <c r="A38" s="12" t="s">
        <v>11</v>
      </c>
      <c r="B38" s="12" t="s">
        <v>0</v>
      </c>
      <c r="C38" s="12" t="s">
        <v>23</v>
      </c>
      <c r="D38" s="12" t="s">
        <v>4</v>
      </c>
      <c r="E38" s="12" t="s">
        <v>5</v>
      </c>
      <c r="F38" s="12" t="s">
        <v>20</v>
      </c>
      <c r="G38" s="12" t="s">
        <v>6</v>
      </c>
      <c r="H38" s="12" t="s">
        <v>7</v>
      </c>
    </row>
    <row r="39" spans="1:8" x14ac:dyDescent="0.3">
      <c r="A39" s="3" t="s">
        <v>9</v>
      </c>
      <c r="B39" s="4">
        <v>1</v>
      </c>
      <c r="C39" s="4">
        <v>10</v>
      </c>
      <c r="D39" s="17">
        <f>$C$4</f>
        <v>0.6</v>
      </c>
      <c r="E39" s="17">
        <f>1-D39</f>
        <v>0.4</v>
      </c>
      <c r="F39" s="4">
        <v>3</v>
      </c>
      <c r="G39" s="17">
        <f>F39/C39</f>
        <v>0.3</v>
      </c>
      <c r="H39" s="17">
        <f>F39/$C$3</f>
        <v>3.5629453681710215E-3</v>
      </c>
    </row>
    <row r="40" spans="1:8" x14ac:dyDescent="0.3">
      <c r="A40" s="3" t="s">
        <v>9</v>
      </c>
      <c r="B40" s="4">
        <v>2</v>
      </c>
      <c r="C40" s="4">
        <v>14</v>
      </c>
      <c r="D40" s="17">
        <v>0.59</v>
      </c>
      <c r="E40" s="17">
        <f>1-D40</f>
        <v>0.41000000000000003</v>
      </c>
      <c r="F40" s="4">
        <v>6</v>
      </c>
      <c r="G40" s="17">
        <f>F40/C40</f>
        <v>0.42857142857142855</v>
      </c>
      <c r="H40" s="17">
        <f>F40/$C$3</f>
        <v>7.1258907363420431E-3</v>
      </c>
    </row>
    <row r="41" spans="1:8" x14ac:dyDescent="0.3">
      <c r="A41" s="3" t="s">
        <v>9</v>
      </c>
      <c r="B41" s="4">
        <v>3</v>
      </c>
      <c r="C41" s="4">
        <v>27</v>
      </c>
      <c r="D41" s="17">
        <v>0.56999999999999995</v>
      </c>
      <c r="E41" s="17">
        <f t="shared" ref="E41:E43" si="6">1-D41</f>
        <v>0.43000000000000005</v>
      </c>
      <c r="F41" s="4">
        <v>1</v>
      </c>
      <c r="G41" s="17">
        <f t="shared" ref="G41:G43" si="7">F41/C41</f>
        <v>3.7037037037037035E-2</v>
      </c>
      <c r="H41" s="17">
        <f t="shared" ref="H41:H43" si="8">F41/$C$3</f>
        <v>1.1876484560570072E-3</v>
      </c>
    </row>
    <row r="42" spans="1:8" x14ac:dyDescent="0.3">
      <c r="A42" s="3" t="s">
        <v>9</v>
      </c>
      <c r="B42" s="4">
        <v>4</v>
      </c>
      <c r="C42" s="4">
        <v>36</v>
      </c>
      <c r="D42" s="17">
        <v>0.56999999999999995</v>
      </c>
      <c r="E42" s="17">
        <f t="shared" si="6"/>
        <v>0.43000000000000005</v>
      </c>
      <c r="F42" s="4">
        <v>25</v>
      </c>
      <c r="G42" s="17">
        <f t="shared" si="7"/>
        <v>0.69444444444444442</v>
      </c>
      <c r="H42" s="17">
        <f t="shared" si="8"/>
        <v>2.9691211401425176E-2</v>
      </c>
    </row>
    <row r="43" spans="1:8" x14ac:dyDescent="0.3">
      <c r="A43" s="3" t="s">
        <v>9</v>
      </c>
      <c r="B43" s="4">
        <v>5</v>
      </c>
      <c r="C43" s="4">
        <v>11</v>
      </c>
      <c r="D43" s="17">
        <v>0.5</v>
      </c>
      <c r="E43" s="17">
        <f t="shared" si="6"/>
        <v>0.5</v>
      </c>
      <c r="F43" s="4">
        <v>5</v>
      </c>
      <c r="G43" s="17">
        <f t="shared" si="7"/>
        <v>0.45454545454545453</v>
      </c>
      <c r="H43" s="17">
        <f t="shared" si="8"/>
        <v>5.9382422802850355E-3</v>
      </c>
    </row>
    <row r="44" spans="1:8" x14ac:dyDescent="0.3">
      <c r="A44" s="3" t="s">
        <v>9</v>
      </c>
      <c r="B44" s="4">
        <v>6</v>
      </c>
      <c r="C44" s="4">
        <v>5</v>
      </c>
      <c r="D44" s="17">
        <v>0.48</v>
      </c>
      <c r="E44" s="17">
        <f>1-D44</f>
        <v>0.52</v>
      </c>
      <c r="F44" s="4">
        <v>0</v>
      </c>
      <c r="G44" s="17">
        <f>F44/C44</f>
        <v>0</v>
      </c>
      <c r="H44" s="17">
        <f>F44/$C$3</f>
        <v>0</v>
      </c>
    </row>
    <row r="45" spans="1:8" x14ac:dyDescent="0.3">
      <c r="A45" s="10" t="s">
        <v>10</v>
      </c>
      <c r="B45" s="19">
        <f>COUNT(B39:B44)</f>
        <v>6</v>
      </c>
      <c r="C45" s="19">
        <f t="shared" ref="C45" si="9">SUM(C39:C44)</f>
        <v>103</v>
      </c>
      <c r="D45" s="24">
        <v>0</v>
      </c>
      <c r="E45" s="19">
        <f t="shared" ref="E45:F45" si="10">SUM(E39:E44)</f>
        <v>2.6900000000000004</v>
      </c>
      <c r="F45" s="19">
        <f t="shared" si="10"/>
        <v>40</v>
      </c>
      <c r="G45" s="29">
        <f>F45/C45</f>
        <v>0.38834951456310679</v>
      </c>
      <c r="H45" s="29">
        <f t="shared" ref="H45" si="11">SUM(H39:H44)</f>
        <v>4.7505938242280284E-2</v>
      </c>
    </row>
    <row r="46" spans="1:8" x14ac:dyDescent="0.3">
      <c r="A46" s="11" t="s">
        <v>12</v>
      </c>
      <c r="B46" s="7">
        <v>0</v>
      </c>
      <c r="C46" s="23">
        <f>AVERAGE(C39:C44)</f>
        <v>17.166666666666668</v>
      </c>
      <c r="D46" s="18">
        <f t="shared" ref="D46:H46" si="12">AVERAGE(D39:D44)</f>
        <v>0.55166666666666664</v>
      </c>
      <c r="E46" s="18">
        <f t="shared" si="12"/>
        <v>0.44833333333333342</v>
      </c>
      <c r="F46" s="23">
        <f t="shared" si="12"/>
        <v>6.666666666666667</v>
      </c>
      <c r="G46" s="18">
        <f t="shared" si="12"/>
        <v>0.31909972743306075</v>
      </c>
      <c r="H46" s="18">
        <f t="shared" si="12"/>
        <v>7.91765637371338E-3</v>
      </c>
    </row>
    <row r="47" spans="1:8" x14ac:dyDescent="0.3">
      <c r="A47" s="11" t="s">
        <v>15</v>
      </c>
      <c r="B47" s="35">
        <f>F45/$C$3</f>
        <v>4.7505938242280284E-2</v>
      </c>
      <c r="C47" s="5"/>
      <c r="D47" s="1"/>
      <c r="E47" s="1"/>
      <c r="F47" s="1"/>
      <c r="G47" s="1"/>
      <c r="H47" s="1"/>
    </row>
    <row r="49" spans="1:8" x14ac:dyDescent="0.3">
      <c r="A49" s="15"/>
      <c r="B49" s="15"/>
      <c r="C49" s="15"/>
      <c r="D49" s="15"/>
      <c r="E49" s="15"/>
      <c r="F49" s="15"/>
      <c r="G49" s="15"/>
      <c r="H49" s="15"/>
    </row>
    <row r="50" spans="1:8" x14ac:dyDescent="0.3">
      <c r="A50" s="1"/>
      <c r="B50" s="1"/>
      <c r="C50" s="1"/>
      <c r="D50" s="1"/>
      <c r="E50" s="1"/>
      <c r="F50" s="1"/>
      <c r="G50" s="1"/>
      <c r="H50" s="1"/>
    </row>
    <row r="51" spans="1:8" x14ac:dyDescent="0.3">
      <c r="A51" s="6" t="s">
        <v>2</v>
      </c>
      <c r="B51" s="16" t="s">
        <v>21</v>
      </c>
      <c r="C51" s="1"/>
      <c r="D51" s="1"/>
      <c r="E51" s="1"/>
      <c r="F51" s="1"/>
      <c r="G51" s="1"/>
      <c r="H51" s="1"/>
    </row>
    <row r="52" spans="1:8" x14ac:dyDescent="0.3">
      <c r="A52" s="6" t="s">
        <v>1</v>
      </c>
      <c r="B52" s="16">
        <v>10</v>
      </c>
      <c r="C52" s="1"/>
      <c r="D52" s="1"/>
      <c r="E52" s="1"/>
      <c r="F52" s="1"/>
      <c r="G52" s="1"/>
      <c r="H52" s="1"/>
    </row>
    <row r="53" spans="1:8" x14ac:dyDescent="0.3">
      <c r="A53" s="12" t="s">
        <v>11</v>
      </c>
      <c r="B53" s="12" t="s">
        <v>0</v>
      </c>
      <c r="C53" s="12" t="s">
        <v>23</v>
      </c>
      <c r="D53" s="12" t="s">
        <v>4</v>
      </c>
      <c r="E53" s="12" t="s">
        <v>5</v>
      </c>
      <c r="F53" s="12" t="s">
        <v>20</v>
      </c>
      <c r="G53" s="12" t="s">
        <v>6</v>
      </c>
      <c r="H53" s="12" t="s">
        <v>7</v>
      </c>
    </row>
    <row r="54" spans="1:8" x14ac:dyDescent="0.3">
      <c r="A54" s="3" t="s">
        <v>9</v>
      </c>
      <c r="B54" s="4">
        <v>1</v>
      </c>
      <c r="C54" s="4">
        <v>10</v>
      </c>
      <c r="D54" s="17">
        <f>$C$4</f>
        <v>0.6</v>
      </c>
      <c r="E54" s="17">
        <f>1-D54</f>
        <v>0.4</v>
      </c>
      <c r="F54" s="4">
        <v>3</v>
      </c>
      <c r="G54" s="17">
        <f>F54/C54</f>
        <v>0.3</v>
      </c>
      <c r="H54" s="17">
        <f>F54/$C$3</f>
        <v>3.5629453681710215E-3</v>
      </c>
    </row>
    <row r="55" spans="1:8" x14ac:dyDescent="0.3">
      <c r="A55" s="3" t="s">
        <v>9</v>
      </c>
      <c r="B55" s="4">
        <v>2</v>
      </c>
      <c r="C55" s="4">
        <v>10</v>
      </c>
      <c r="D55" s="17">
        <v>0.59</v>
      </c>
      <c r="E55" s="17">
        <f>1-D55</f>
        <v>0.41000000000000003</v>
      </c>
      <c r="F55" s="4">
        <v>6</v>
      </c>
      <c r="G55" s="17">
        <f>F55/C55</f>
        <v>0.6</v>
      </c>
      <c r="H55" s="17">
        <f>F55/$C$3</f>
        <v>7.1258907363420431E-3</v>
      </c>
    </row>
    <row r="56" spans="1:8" x14ac:dyDescent="0.3">
      <c r="A56" s="3" t="s">
        <v>9</v>
      </c>
      <c r="B56" s="4">
        <v>3</v>
      </c>
      <c r="C56" s="4">
        <v>10</v>
      </c>
      <c r="D56" s="17">
        <v>0.56999999999999995</v>
      </c>
      <c r="E56" s="17">
        <f>1-D56</f>
        <v>0.43000000000000005</v>
      </c>
      <c r="F56" s="4">
        <v>0</v>
      </c>
      <c r="G56" s="17">
        <f>F56/C56</f>
        <v>0</v>
      </c>
      <c r="H56" s="17">
        <f>F56/$C$3</f>
        <v>0</v>
      </c>
    </row>
    <row r="57" spans="1:8" x14ac:dyDescent="0.3">
      <c r="A57" s="10" t="s">
        <v>10</v>
      </c>
      <c r="B57" s="19">
        <f>COUNT(B54:B56)</f>
        <v>3</v>
      </c>
      <c r="C57" s="19">
        <f t="shared" ref="C57" si="13">SUM(C54:C56)</f>
        <v>30</v>
      </c>
      <c r="D57" s="24">
        <v>0</v>
      </c>
      <c r="E57" s="19">
        <f>SUM(E54:E56)</f>
        <v>1.2400000000000002</v>
      </c>
      <c r="F57" s="19">
        <f t="shared" ref="F57" si="14">SUM(F54:F56)</f>
        <v>9</v>
      </c>
      <c r="G57" s="27">
        <f>F57/C57</f>
        <v>0.3</v>
      </c>
      <c r="H57" s="25">
        <f t="shared" ref="H57" si="15">SUM(H54:H56)</f>
        <v>1.0688836104513065E-2</v>
      </c>
    </row>
    <row r="58" spans="1:8" x14ac:dyDescent="0.3">
      <c r="A58" s="11" t="s">
        <v>12</v>
      </c>
      <c r="B58" s="7">
        <v>0</v>
      </c>
      <c r="C58" s="23">
        <f>AVERAGE(C54:C56)</f>
        <v>10</v>
      </c>
      <c r="D58" s="18">
        <f t="shared" ref="D58:H58" si="16">AVERAGE(D54:D56)</f>
        <v>0.58666666666666656</v>
      </c>
      <c r="E58" s="18">
        <f>AVERAGE(E54:E56)</f>
        <v>0.41333333333333339</v>
      </c>
      <c r="F58" s="18">
        <f t="shared" si="16"/>
        <v>3</v>
      </c>
      <c r="G58" s="18">
        <f t="shared" si="16"/>
        <v>0.3</v>
      </c>
      <c r="H58" s="18">
        <f t="shared" si="16"/>
        <v>3.5629453681710215E-3</v>
      </c>
    </row>
    <row r="59" spans="1:8" x14ac:dyDescent="0.3">
      <c r="A59" s="11" t="s">
        <v>15</v>
      </c>
      <c r="B59" s="9">
        <f>F57/$C$3</f>
        <v>1.0688836104513063E-2</v>
      </c>
      <c r="C59" s="5"/>
      <c r="D59" s="1"/>
      <c r="E59" s="1"/>
      <c r="F59" s="1"/>
      <c r="G59" s="1"/>
      <c r="H59" s="1"/>
    </row>
    <row r="60" spans="1:8" x14ac:dyDescent="0.3">
      <c r="A60" s="1"/>
      <c r="B60" s="1"/>
      <c r="C60" s="1"/>
      <c r="D60" s="1"/>
      <c r="E60" s="1"/>
      <c r="F60" s="1"/>
      <c r="G60" s="1"/>
      <c r="H60" s="1"/>
    </row>
    <row r="61" spans="1:8" x14ac:dyDescent="0.3">
      <c r="A61" s="6" t="s">
        <v>2</v>
      </c>
      <c r="B61" s="16" t="s">
        <v>21</v>
      </c>
      <c r="C61" s="1"/>
      <c r="D61" s="1"/>
      <c r="E61" s="1"/>
      <c r="F61" s="1"/>
      <c r="G61" s="1"/>
      <c r="H61" s="1"/>
    </row>
    <row r="62" spans="1:8" x14ac:dyDescent="0.3">
      <c r="A62" s="6" t="s">
        <v>1</v>
      </c>
      <c r="B62" s="28" t="s">
        <v>16</v>
      </c>
      <c r="C62" s="1"/>
      <c r="D62" s="1"/>
      <c r="E62" s="1"/>
      <c r="F62" s="1"/>
      <c r="G62" s="1"/>
      <c r="H62" s="1"/>
    </row>
    <row r="63" spans="1:8" x14ac:dyDescent="0.3">
      <c r="A63" s="12" t="s">
        <v>11</v>
      </c>
      <c r="B63" s="12" t="s">
        <v>0</v>
      </c>
      <c r="C63" s="12" t="s">
        <v>23</v>
      </c>
      <c r="D63" s="12" t="s">
        <v>4</v>
      </c>
      <c r="E63" s="12" t="s">
        <v>5</v>
      </c>
      <c r="F63" s="12" t="s">
        <v>20</v>
      </c>
      <c r="G63" s="12" t="s">
        <v>6</v>
      </c>
      <c r="H63" s="12" t="s">
        <v>7</v>
      </c>
    </row>
    <row r="64" spans="1:8" x14ac:dyDescent="0.3">
      <c r="A64" s="3" t="s">
        <v>9</v>
      </c>
      <c r="B64" s="4">
        <v>1</v>
      </c>
      <c r="C64" s="4">
        <v>16</v>
      </c>
      <c r="D64" s="17">
        <f>$C$4</f>
        <v>0.6</v>
      </c>
      <c r="E64" s="17">
        <f>1-D64</f>
        <v>0.4</v>
      </c>
      <c r="F64" s="4">
        <v>7</v>
      </c>
      <c r="G64" s="17">
        <f>F64/C64</f>
        <v>0.4375</v>
      </c>
      <c r="H64" s="17">
        <f>F64/$C$3</f>
        <v>8.3135391923990498E-3</v>
      </c>
    </row>
    <row r="65" spans="1:8" x14ac:dyDescent="0.3">
      <c r="A65" s="3" t="s">
        <v>9</v>
      </c>
      <c r="B65" s="4">
        <v>2</v>
      </c>
      <c r="C65" s="4">
        <v>7</v>
      </c>
      <c r="D65" s="17">
        <v>0.57999999999999996</v>
      </c>
      <c r="E65" s="17">
        <f>1-D65</f>
        <v>0.42000000000000004</v>
      </c>
      <c r="F65" s="4">
        <v>3</v>
      </c>
      <c r="G65" s="17">
        <f>F65/C65</f>
        <v>0.42857142857142855</v>
      </c>
      <c r="H65" s="17">
        <f>F65/$C$3</f>
        <v>3.5629453681710215E-3</v>
      </c>
    </row>
    <row r="66" spans="1:8" x14ac:dyDescent="0.3">
      <c r="A66" s="3" t="s">
        <v>9</v>
      </c>
      <c r="B66" s="4">
        <v>3</v>
      </c>
      <c r="C66" s="4">
        <v>71</v>
      </c>
      <c r="D66" s="17">
        <v>0.56999999999999995</v>
      </c>
      <c r="E66" s="17">
        <f>1-D66</f>
        <v>0.43000000000000005</v>
      </c>
      <c r="F66" s="4">
        <v>29</v>
      </c>
      <c r="G66" s="17">
        <f>F66/C66</f>
        <v>0.40845070422535212</v>
      </c>
      <c r="H66" s="17">
        <f>F66/$C$3</f>
        <v>3.4441805225653203E-2</v>
      </c>
    </row>
    <row r="67" spans="1:8" x14ac:dyDescent="0.3">
      <c r="A67" s="3" t="s">
        <v>9</v>
      </c>
      <c r="B67" s="4">
        <v>4</v>
      </c>
      <c r="C67" s="4">
        <v>3</v>
      </c>
      <c r="D67" s="17">
        <v>0.48</v>
      </c>
      <c r="E67" s="17">
        <f>1-D67</f>
        <v>0.52</v>
      </c>
      <c r="F67" s="4">
        <v>1</v>
      </c>
      <c r="G67" s="17">
        <f>F67/C67</f>
        <v>0.33333333333333331</v>
      </c>
      <c r="H67" s="17">
        <f>F67/$C$3</f>
        <v>1.1876484560570072E-3</v>
      </c>
    </row>
    <row r="68" spans="1:8" x14ac:dyDescent="0.3">
      <c r="A68" s="10" t="s">
        <v>10</v>
      </c>
      <c r="B68" s="19">
        <f>COUNT(B64:B67)</f>
        <v>4</v>
      </c>
      <c r="C68" s="19">
        <f>SUM(C64:C67)</f>
        <v>97</v>
      </c>
      <c r="D68" s="24">
        <v>0</v>
      </c>
      <c r="E68" s="19">
        <f>SUM(E64:E67)</f>
        <v>1.77</v>
      </c>
      <c r="F68" s="19">
        <f>SUM(F64:F67)</f>
        <v>40</v>
      </c>
      <c r="G68" s="26">
        <f>F68/C68</f>
        <v>0.41237113402061853</v>
      </c>
      <c r="H68" s="26">
        <f>SUM(H64:H67)</f>
        <v>4.7505938242280277E-2</v>
      </c>
    </row>
    <row r="69" spans="1:8" x14ac:dyDescent="0.3">
      <c r="A69" s="11" t="s">
        <v>12</v>
      </c>
      <c r="B69" s="7">
        <v>0</v>
      </c>
      <c r="C69" s="23">
        <f t="shared" ref="C69:H69" si="17">AVERAGE(C64:C67)</f>
        <v>24.25</v>
      </c>
      <c r="D69" s="18">
        <f t="shared" si="17"/>
        <v>0.5575</v>
      </c>
      <c r="E69" s="18">
        <f t="shared" si="17"/>
        <v>0.4425</v>
      </c>
      <c r="F69" s="18">
        <f t="shared" si="17"/>
        <v>10</v>
      </c>
      <c r="G69" s="18">
        <f t="shared" si="17"/>
        <v>0.40196386653252852</v>
      </c>
      <c r="H69" s="18">
        <f t="shared" si="17"/>
        <v>1.1876484560570069E-2</v>
      </c>
    </row>
    <row r="70" spans="1:8" x14ac:dyDescent="0.3">
      <c r="A70" s="11" t="s">
        <v>15</v>
      </c>
      <c r="B70" s="35">
        <f>F68/$C$3</f>
        <v>4.7505938242280284E-2</v>
      </c>
      <c r="C70" s="5"/>
      <c r="D70" s="1"/>
      <c r="E70" s="1"/>
      <c r="F70" s="1"/>
      <c r="G70" s="1"/>
      <c r="H70" s="1"/>
    </row>
    <row r="72" spans="1:8" x14ac:dyDescent="0.3">
      <c r="A72" s="15"/>
      <c r="B72" s="15"/>
      <c r="C72" s="15"/>
      <c r="D72" s="15"/>
      <c r="E72" s="15"/>
      <c r="F72" s="15"/>
      <c r="G72" s="15"/>
      <c r="H72" s="15"/>
    </row>
    <row r="73" spans="1:8" x14ac:dyDescent="0.3">
      <c r="A73" s="1"/>
      <c r="B73" s="1"/>
      <c r="C73" s="1"/>
      <c r="D73" s="1"/>
      <c r="E73" s="1"/>
      <c r="F73" s="1"/>
      <c r="G73" s="1"/>
      <c r="H73" s="1"/>
    </row>
    <row r="74" spans="1:8" x14ac:dyDescent="0.3">
      <c r="A74" s="6" t="s">
        <v>2</v>
      </c>
      <c r="B74" s="28" t="s">
        <v>22</v>
      </c>
      <c r="C74" s="1"/>
      <c r="D74" s="1"/>
      <c r="E74" s="1"/>
      <c r="F74" s="1"/>
      <c r="G74" s="1"/>
      <c r="H74" s="1"/>
    </row>
    <row r="75" spans="1:8" x14ac:dyDescent="0.3">
      <c r="A75" s="6" t="s">
        <v>1</v>
      </c>
      <c r="B75" s="16">
        <v>10</v>
      </c>
      <c r="C75" s="1"/>
      <c r="D75" s="1"/>
      <c r="E75" s="1"/>
      <c r="F75" s="1"/>
      <c r="G75" s="1"/>
      <c r="H75" s="1"/>
    </row>
    <row r="76" spans="1:8" x14ac:dyDescent="0.3">
      <c r="A76" s="12" t="s">
        <v>11</v>
      </c>
      <c r="B76" s="12" t="s">
        <v>0</v>
      </c>
      <c r="C76" s="12" t="s">
        <v>23</v>
      </c>
      <c r="D76" s="12" t="s">
        <v>4</v>
      </c>
      <c r="E76" s="12" t="s">
        <v>5</v>
      </c>
      <c r="F76" s="12" t="s">
        <v>20</v>
      </c>
      <c r="G76" s="12" t="s">
        <v>6</v>
      </c>
      <c r="H76" s="12" t="s">
        <v>7</v>
      </c>
    </row>
    <row r="77" spans="1:8" x14ac:dyDescent="0.3">
      <c r="A77" s="3" t="s">
        <v>9</v>
      </c>
      <c r="B77" s="4">
        <v>1</v>
      </c>
      <c r="C77" s="4">
        <v>10</v>
      </c>
      <c r="D77" s="17">
        <f>$C$4</f>
        <v>0.6</v>
      </c>
      <c r="E77" s="17">
        <f>1-D77</f>
        <v>0.4</v>
      </c>
      <c r="F77" s="4">
        <v>3</v>
      </c>
      <c r="G77" s="17">
        <f>F77/C77</f>
        <v>0.3</v>
      </c>
      <c r="H77" s="17">
        <f>F77/$C$3</f>
        <v>3.5629453681710215E-3</v>
      </c>
    </row>
    <row r="78" spans="1:8" x14ac:dyDescent="0.3">
      <c r="A78" s="3" t="s">
        <v>9</v>
      </c>
      <c r="B78" s="4">
        <v>2</v>
      </c>
      <c r="C78" s="4">
        <v>10</v>
      </c>
      <c r="D78" s="17">
        <v>0.59</v>
      </c>
      <c r="E78" s="17">
        <f>1-D78</f>
        <v>0.41000000000000003</v>
      </c>
      <c r="F78" s="4">
        <v>6</v>
      </c>
      <c r="G78" s="17">
        <f>F78/C78</f>
        <v>0.6</v>
      </c>
      <c r="H78" s="17">
        <f>F78/$C$3</f>
        <v>7.1258907363420431E-3</v>
      </c>
    </row>
    <row r="79" spans="1:8" x14ac:dyDescent="0.3">
      <c r="A79" s="3" t="s">
        <v>9</v>
      </c>
      <c r="B79" s="4">
        <v>3</v>
      </c>
      <c r="C79" s="4">
        <v>10</v>
      </c>
      <c r="D79" s="17">
        <v>0.56999999999999995</v>
      </c>
      <c r="E79" s="17">
        <f>1-D79</f>
        <v>0.43000000000000005</v>
      </c>
      <c r="F79" s="4">
        <v>0</v>
      </c>
      <c r="G79" s="17">
        <f>F79/C79</f>
        <v>0</v>
      </c>
      <c r="H79" s="17">
        <f>F79/$C$3</f>
        <v>0</v>
      </c>
    </row>
    <row r="80" spans="1:8" x14ac:dyDescent="0.3">
      <c r="A80" s="10" t="s">
        <v>10</v>
      </c>
      <c r="B80" s="19">
        <f>COUNT(B77:B79)</f>
        <v>3</v>
      </c>
      <c r="C80" s="19">
        <f t="shared" ref="C80" si="18">SUM(C77:C79)</f>
        <v>30</v>
      </c>
      <c r="D80" s="24">
        <v>0</v>
      </c>
      <c r="E80" s="19">
        <f>SUM(E77:E79)</f>
        <v>1.2400000000000002</v>
      </c>
      <c r="F80" s="19">
        <f t="shared" ref="F80" si="19">SUM(F77:F79)</f>
        <v>9</v>
      </c>
      <c r="G80" s="27">
        <f>F80/C80</f>
        <v>0.3</v>
      </c>
      <c r="H80" s="25">
        <f t="shared" ref="H80" si="20">SUM(H77:H79)</f>
        <v>1.0688836104513065E-2</v>
      </c>
    </row>
    <row r="81" spans="1:8" x14ac:dyDescent="0.3">
      <c r="A81" s="11" t="s">
        <v>12</v>
      </c>
      <c r="B81" s="7">
        <v>0</v>
      </c>
      <c r="C81" s="23">
        <f>AVERAGE(C77:C79)</f>
        <v>10</v>
      </c>
      <c r="D81" s="18">
        <f t="shared" ref="D81" si="21">AVERAGE(D77:D79)</f>
        <v>0.58666666666666656</v>
      </c>
      <c r="E81" s="18">
        <f>AVERAGE(E77:E79)</f>
        <v>0.41333333333333339</v>
      </c>
      <c r="F81" s="18">
        <f t="shared" ref="F81:H81" si="22">AVERAGE(F77:F79)</f>
        <v>3</v>
      </c>
      <c r="G81" s="18">
        <f t="shared" si="22"/>
        <v>0.3</v>
      </c>
      <c r="H81" s="18">
        <f t="shared" si="22"/>
        <v>3.5629453681710215E-3</v>
      </c>
    </row>
    <row r="82" spans="1:8" x14ac:dyDescent="0.3">
      <c r="A82" s="11" t="s">
        <v>15</v>
      </c>
      <c r="B82" s="9">
        <f>F80/$C$3</f>
        <v>1.0688836104513063E-2</v>
      </c>
      <c r="C82" s="5"/>
      <c r="D82" s="1"/>
      <c r="E82" s="1"/>
      <c r="F82" s="1"/>
      <c r="G82" s="1"/>
      <c r="H82" s="1"/>
    </row>
    <row r="83" spans="1:8" x14ac:dyDescent="0.3">
      <c r="A83" s="1"/>
      <c r="B83" s="1"/>
      <c r="C83" s="1"/>
      <c r="D83" s="1"/>
      <c r="E83" s="1"/>
      <c r="F83" s="1"/>
      <c r="G83" s="1"/>
      <c r="H83" s="1"/>
    </row>
    <row r="84" spans="1:8" x14ac:dyDescent="0.3">
      <c r="A84" s="6" t="s">
        <v>2</v>
      </c>
      <c r="B84" s="28" t="s">
        <v>22</v>
      </c>
      <c r="C84" s="1"/>
      <c r="D84" s="1"/>
      <c r="E84" s="1"/>
      <c r="F84" s="1"/>
      <c r="G84" s="1"/>
      <c r="H84" s="1"/>
    </row>
    <row r="85" spans="1:8" x14ac:dyDescent="0.3">
      <c r="A85" s="6" t="s">
        <v>1</v>
      </c>
      <c r="B85" s="28" t="s">
        <v>16</v>
      </c>
      <c r="C85" s="1"/>
      <c r="D85" s="1"/>
      <c r="E85" s="1"/>
      <c r="F85" s="1"/>
      <c r="G85" s="1"/>
      <c r="H85" s="1"/>
    </row>
    <row r="86" spans="1:8" x14ac:dyDescent="0.3">
      <c r="A86" s="12" t="s">
        <v>11</v>
      </c>
      <c r="B86" s="12" t="s">
        <v>0</v>
      </c>
      <c r="C86" s="12" t="s">
        <v>23</v>
      </c>
      <c r="D86" s="12" t="s">
        <v>4</v>
      </c>
      <c r="E86" s="12" t="s">
        <v>5</v>
      </c>
      <c r="F86" s="12" t="s">
        <v>20</v>
      </c>
      <c r="G86" s="12" t="s">
        <v>6</v>
      </c>
      <c r="H86" s="12" t="s">
        <v>7</v>
      </c>
    </row>
    <row r="87" spans="1:8" x14ac:dyDescent="0.3">
      <c r="A87" s="3" t="s">
        <v>9</v>
      </c>
      <c r="B87" s="4">
        <v>1</v>
      </c>
      <c r="C87" s="4">
        <v>111</v>
      </c>
      <c r="D87" s="17">
        <f>$C$4</f>
        <v>0.6</v>
      </c>
      <c r="E87" s="17">
        <f>1-D87</f>
        <v>0.4</v>
      </c>
      <c r="F87" s="4">
        <v>40</v>
      </c>
      <c r="G87" s="17">
        <f>F87/C87</f>
        <v>0.36036036036036034</v>
      </c>
      <c r="H87" s="17">
        <f>F87/$C$3</f>
        <v>4.7505938242280284E-2</v>
      </c>
    </row>
    <row r="88" spans="1:8" x14ac:dyDescent="0.3">
      <c r="A88" s="10" t="s">
        <v>10</v>
      </c>
      <c r="B88" s="19">
        <f>COUNT(B87:B87)</f>
        <v>1</v>
      </c>
      <c r="C88" s="19">
        <f>SUM(C87:C87)</f>
        <v>111</v>
      </c>
      <c r="D88" s="24">
        <v>0</v>
      </c>
      <c r="E88" s="19">
        <f>SUM(E87:E87)</f>
        <v>0.4</v>
      </c>
      <c r="F88" s="19">
        <f>SUM(F87:F87)</f>
        <v>40</v>
      </c>
      <c r="G88" s="32">
        <f>F88/C88</f>
        <v>0.36036036036036034</v>
      </c>
      <c r="H88" s="32">
        <f>SUM(H87:H87)</f>
        <v>4.7505938242280284E-2</v>
      </c>
    </row>
    <row r="89" spans="1:8" x14ac:dyDescent="0.3">
      <c r="A89" s="11" t="s">
        <v>12</v>
      </c>
      <c r="B89" s="7">
        <v>0</v>
      </c>
      <c r="C89" s="23">
        <f t="shared" ref="C89:H89" si="23">AVERAGE(C87:C87)</f>
        <v>111</v>
      </c>
      <c r="D89" s="18">
        <f t="shared" si="23"/>
        <v>0.6</v>
      </c>
      <c r="E89" s="18">
        <f t="shared" si="23"/>
        <v>0.4</v>
      </c>
      <c r="F89" s="18">
        <f t="shared" si="23"/>
        <v>40</v>
      </c>
      <c r="G89" s="18">
        <f t="shared" si="23"/>
        <v>0.36036036036036034</v>
      </c>
      <c r="H89" s="18">
        <f t="shared" si="23"/>
        <v>4.7505938242280284E-2</v>
      </c>
    </row>
    <row r="90" spans="1:8" x14ac:dyDescent="0.3">
      <c r="A90" s="11" t="s">
        <v>15</v>
      </c>
      <c r="B90" s="35">
        <f>F88/$C$3</f>
        <v>4.7505938242280284E-2</v>
      </c>
      <c r="C90" s="5"/>
      <c r="D90" s="1"/>
      <c r="E90" s="1"/>
      <c r="F90" s="1"/>
      <c r="G90" s="1"/>
      <c r="H90" s="1"/>
    </row>
    <row r="91" spans="1:8" x14ac:dyDescent="0.3">
      <c r="A91" s="1"/>
      <c r="B91" s="1"/>
      <c r="C91" s="1"/>
      <c r="D91" s="1"/>
      <c r="E91" s="1"/>
      <c r="F91" s="1"/>
      <c r="G91" s="1"/>
      <c r="H91" s="1"/>
    </row>
  </sheetData>
  <mergeCells count="3">
    <mergeCell ref="A2:B2"/>
    <mergeCell ref="A3:B3"/>
    <mergeCell ref="A4:B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C3" sqref="C2:C3"/>
    </sheetView>
  </sheetViews>
  <sheetFormatPr defaultRowHeight="14.4" x14ac:dyDescent="0.3"/>
  <cols>
    <col min="1" max="1" width="20.6640625" customWidth="1"/>
    <col min="2" max="8" width="15.6640625" customWidth="1"/>
  </cols>
  <sheetData>
    <row r="1" spans="1:8" x14ac:dyDescent="0.3">
      <c r="A1" s="1"/>
      <c r="B1" s="1"/>
      <c r="C1" s="1"/>
      <c r="D1" s="1"/>
      <c r="E1" s="1"/>
      <c r="F1" s="1"/>
      <c r="G1" s="1"/>
      <c r="H1" s="1"/>
    </row>
    <row r="2" spans="1:8" x14ac:dyDescent="0.3">
      <c r="A2" s="41" t="s">
        <v>13</v>
      </c>
      <c r="B2" s="41"/>
      <c r="C2" s="2" t="s">
        <v>24</v>
      </c>
      <c r="D2" s="1"/>
      <c r="E2" s="1"/>
      <c r="F2" s="1"/>
      <c r="G2" s="1"/>
      <c r="H2" s="1"/>
    </row>
    <row r="3" spans="1:8" x14ac:dyDescent="0.3">
      <c r="A3" s="41" t="s">
        <v>14</v>
      </c>
      <c r="B3" s="41"/>
      <c r="C3" s="2">
        <v>842</v>
      </c>
      <c r="D3" s="1"/>
      <c r="E3" s="1"/>
      <c r="F3" s="1"/>
      <c r="G3" s="1"/>
      <c r="H3" s="1"/>
    </row>
    <row r="4" spans="1:8" x14ac:dyDescent="0.3">
      <c r="A4" s="41" t="s">
        <v>3</v>
      </c>
      <c r="B4" s="41"/>
      <c r="C4" s="31">
        <v>0.5</v>
      </c>
      <c r="D4" s="1"/>
      <c r="E4" s="1"/>
      <c r="F4" s="1"/>
      <c r="G4" s="1"/>
      <c r="H4" s="1"/>
    </row>
    <row r="6" spans="1:8" x14ac:dyDescent="0.3">
      <c r="A6" s="15"/>
      <c r="B6" s="15"/>
      <c r="C6" s="15"/>
      <c r="D6" s="15"/>
      <c r="E6" s="15"/>
      <c r="F6" s="15"/>
      <c r="G6" s="15"/>
      <c r="H6" s="15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6" t="s">
        <v>2</v>
      </c>
      <c r="B8" s="16" t="s">
        <v>18</v>
      </c>
      <c r="C8" s="1"/>
      <c r="D8" s="1"/>
      <c r="E8" s="1"/>
      <c r="F8" s="1"/>
      <c r="G8" s="1"/>
      <c r="H8" s="1"/>
    </row>
    <row r="9" spans="1:8" x14ac:dyDescent="0.3">
      <c r="A9" s="6" t="s">
        <v>1</v>
      </c>
      <c r="B9" s="16">
        <v>10</v>
      </c>
      <c r="C9" s="1"/>
      <c r="D9" s="1"/>
      <c r="E9" s="1"/>
      <c r="F9" s="1"/>
      <c r="G9" s="1"/>
      <c r="H9" s="1"/>
    </row>
    <row r="10" spans="1:8" x14ac:dyDescent="0.3">
      <c r="A10" s="12" t="s">
        <v>11</v>
      </c>
      <c r="B10" s="12" t="s">
        <v>0</v>
      </c>
      <c r="C10" s="12" t="s">
        <v>23</v>
      </c>
      <c r="D10" s="12" t="s">
        <v>4</v>
      </c>
      <c r="E10" s="12" t="s">
        <v>5</v>
      </c>
      <c r="F10" s="12" t="s">
        <v>20</v>
      </c>
      <c r="G10" s="12" t="s">
        <v>6</v>
      </c>
      <c r="H10" s="12" t="s">
        <v>7</v>
      </c>
    </row>
    <row r="11" spans="1:8" x14ac:dyDescent="0.3">
      <c r="A11" s="3" t="s">
        <v>9</v>
      </c>
      <c r="B11" s="4">
        <v>1</v>
      </c>
      <c r="C11" s="4">
        <v>2</v>
      </c>
      <c r="D11" s="17">
        <f>$C$4</f>
        <v>0.5</v>
      </c>
      <c r="E11" s="17">
        <f>1-D11</f>
        <v>0.5</v>
      </c>
      <c r="F11" s="4">
        <v>0</v>
      </c>
      <c r="G11" s="17">
        <f>F11/C11</f>
        <v>0</v>
      </c>
      <c r="H11" s="17">
        <f>F11/$C$3</f>
        <v>0</v>
      </c>
    </row>
    <row r="12" spans="1:8" x14ac:dyDescent="0.3">
      <c r="A12" s="10" t="s">
        <v>10</v>
      </c>
      <c r="B12" s="19">
        <f>COUNT(B11:B11)</f>
        <v>1</v>
      </c>
      <c r="C12" s="19">
        <f>SUM(C11:C11)</f>
        <v>2</v>
      </c>
      <c r="D12" s="24">
        <v>0</v>
      </c>
      <c r="E12" s="19">
        <v>0</v>
      </c>
      <c r="F12" s="19">
        <f>SUM(F11:F11)</f>
        <v>0</v>
      </c>
      <c r="G12" s="27">
        <f>F12/C12</f>
        <v>0</v>
      </c>
      <c r="H12" s="27">
        <f>SUM(H11:H11)</f>
        <v>0</v>
      </c>
    </row>
    <row r="13" spans="1:8" x14ac:dyDescent="0.3">
      <c r="A13" s="11" t="s">
        <v>12</v>
      </c>
      <c r="B13" s="7">
        <v>0</v>
      </c>
      <c r="C13" s="23">
        <f t="shared" ref="C13:H13" si="0">AVERAGE(C11:C11)</f>
        <v>2</v>
      </c>
      <c r="D13" s="18">
        <f t="shared" si="0"/>
        <v>0.5</v>
      </c>
      <c r="E13" s="18">
        <f t="shared" si="0"/>
        <v>0.5</v>
      </c>
      <c r="F13" s="23">
        <f t="shared" si="0"/>
        <v>0</v>
      </c>
      <c r="G13" s="18">
        <f t="shared" si="0"/>
        <v>0</v>
      </c>
      <c r="H13" s="18">
        <f t="shared" si="0"/>
        <v>0</v>
      </c>
    </row>
    <row r="14" spans="1:8" x14ac:dyDescent="0.3">
      <c r="A14" s="11" t="s">
        <v>15</v>
      </c>
      <c r="B14" s="9">
        <f>F12/$C$3</f>
        <v>0</v>
      </c>
      <c r="C14" s="5"/>
      <c r="D14" s="1"/>
      <c r="E14" s="1"/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6" t="s">
        <v>2</v>
      </c>
      <c r="B16" s="33" t="s">
        <v>18</v>
      </c>
      <c r="C16" s="1"/>
      <c r="D16" s="1"/>
      <c r="E16" s="1"/>
      <c r="F16" s="1"/>
      <c r="G16" s="1"/>
      <c r="H16" s="1"/>
    </row>
    <row r="17" spans="1:8" x14ac:dyDescent="0.3">
      <c r="A17" s="6" t="s">
        <v>1</v>
      </c>
      <c r="B17" s="28" t="s">
        <v>16</v>
      </c>
      <c r="C17" s="1"/>
      <c r="D17" s="1"/>
      <c r="E17" s="1"/>
      <c r="F17" s="1"/>
      <c r="G17" s="1"/>
      <c r="H17" s="1"/>
    </row>
    <row r="18" spans="1:8" x14ac:dyDescent="0.3">
      <c r="A18" s="12" t="s">
        <v>11</v>
      </c>
      <c r="B18" s="12" t="s">
        <v>0</v>
      </c>
      <c r="C18" s="12" t="s">
        <v>23</v>
      </c>
      <c r="D18" s="12" t="s">
        <v>4</v>
      </c>
      <c r="E18" s="12" t="s">
        <v>5</v>
      </c>
      <c r="F18" s="12" t="s">
        <v>20</v>
      </c>
      <c r="G18" s="12" t="s">
        <v>6</v>
      </c>
      <c r="H18" s="12" t="s">
        <v>7</v>
      </c>
    </row>
    <row r="19" spans="1:8" x14ac:dyDescent="0.3">
      <c r="A19" s="3" t="s">
        <v>9</v>
      </c>
      <c r="B19" s="4">
        <v>1</v>
      </c>
      <c r="C19" s="4">
        <v>2</v>
      </c>
      <c r="D19" s="17">
        <f>$C$4</f>
        <v>0.5</v>
      </c>
      <c r="E19" s="17">
        <f>1-D19</f>
        <v>0.5</v>
      </c>
      <c r="F19" s="4">
        <v>0</v>
      </c>
      <c r="G19" s="17">
        <f>F19/C19</f>
        <v>0</v>
      </c>
      <c r="H19" s="17">
        <f>F19/$C$3</f>
        <v>0</v>
      </c>
    </row>
    <row r="20" spans="1:8" x14ac:dyDescent="0.3">
      <c r="A20" s="10" t="s">
        <v>10</v>
      </c>
      <c r="B20" s="19">
        <f>COUNT(B19:B19)</f>
        <v>1</v>
      </c>
      <c r="C20" s="19">
        <f>SUM(C19:C19)</f>
        <v>2</v>
      </c>
      <c r="D20" s="24">
        <v>0</v>
      </c>
      <c r="E20" s="19">
        <v>0</v>
      </c>
      <c r="F20" s="19">
        <f>SUM(F19:F19)</f>
        <v>0</v>
      </c>
      <c r="G20" s="27">
        <f>F20/C20</f>
        <v>0</v>
      </c>
      <c r="H20" s="27">
        <f>SUM(H19:H19)</f>
        <v>0</v>
      </c>
    </row>
    <row r="21" spans="1:8" x14ac:dyDescent="0.3">
      <c r="A21" s="11" t="s">
        <v>12</v>
      </c>
      <c r="B21" s="7">
        <v>0</v>
      </c>
      <c r="C21" s="23">
        <f t="shared" ref="C21:H21" si="1">AVERAGE(C19:C19)</f>
        <v>2</v>
      </c>
      <c r="D21" s="18">
        <f t="shared" si="1"/>
        <v>0.5</v>
      </c>
      <c r="E21" s="18">
        <f t="shared" si="1"/>
        <v>0.5</v>
      </c>
      <c r="F21" s="23">
        <f t="shared" si="1"/>
        <v>0</v>
      </c>
      <c r="G21" s="18">
        <f t="shared" si="1"/>
        <v>0</v>
      </c>
      <c r="H21" s="18">
        <f t="shared" si="1"/>
        <v>0</v>
      </c>
    </row>
    <row r="22" spans="1:8" x14ac:dyDescent="0.3">
      <c r="A22" s="11" t="s">
        <v>15</v>
      </c>
      <c r="B22" s="9">
        <f>F20/$C$3</f>
        <v>0</v>
      </c>
      <c r="C22" s="5"/>
      <c r="D22" s="1"/>
      <c r="E22" s="1"/>
      <c r="F22" s="1"/>
      <c r="G22" s="1"/>
      <c r="H22" s="1"/>
    </row>
    <row r="23" spans="1:8" x14ac:dyDescent="0.3">
      <c r="C23" s="5"/>
      <c r="D23" s="1"/>
      <c r="E23" s="1"/>
      <c r="F23" s="1"/>
      <c r="G23" s="1"/>
      <c r="H23" s="1"/>
    </row>
    <row r="24" spans="1:8" x14ac:dyDescent="0.3">
      <c r="A24" s="15"/>
      <c r="B24" s="15"/>
      <c r="C24" s="15"/>
      <c r="D24" s="15"/>
      <c r="E24" s="15"/>
      <c r="F24" s="15"/>
      <c r="G24" s="15"/>
      <c r="H24" s="15"/>
    </row>
    <row r="25" spans="1:8" x14ac:dyDescent="0.3">
      <c r="A25" s="1"/>
      <c r="B25" s="1"/>
      <c r="C25" s="1"/>
      <c r="D25" s="1"/>
      <c r="E25" s="1"/>
      <c r="F25" s="1"/>
      <c r="G25" s="1"/>
      <c r="H25" s="1"/>
    </row>
    <row r="26" spans="1:8" x14ac:dyDescent="0.3">
      <c r="A26" s="6" t="s">
        <v>2</v>
      </c>
      <c r="B26" s="16" t="s">
        <v>19</v>
      </c>
      <c r="C26" s="1"/>
      <c r="D26" s="1"/>
      <c r="E26" s="1"/>
      <c r="F26" s="1"/>
      <c r="G26" s="1"/>
      <c r="H26" s="1"/>
    </row>
    <row r="27" spans="1:8" x14ac:dyDescent="0.3">
      <c r="A27" s="6" t="s">
        <v>1</v>
      </c>
      <c r="B27" s="16">
        <v>10</v>
      </c>
      <c r="C27" s="1"/>
      <c r="D27" s="1"/>
      <c r="E27" s="1"/>
      <c r="F27" s="1"/>
      <c r="G27" s="1"/>
      <c r="H27" s="1"/>
    </row>
    <row r="28" spans="1:8" x14ac:dyDescent="0.3">
      <c r="A28" s="12" t="s">
        <v>11</v>
      </c>
      <c r="B28" s="12" t="s">
        <v>0</v>
      </c>
      <c r="C28" s="12" t="s">
        <v>23</v>
      </c>
      <c r="D28" s="12" t="s">
        <v>4</v>
      </c>
      <c r="E28" s="12" t="s">
        <v>5</v>
      </c>
      <c r="F28" s="12" t="s">
        <v>20</v>
      </c>
      <c r="G28" s="12" t="s">
        <v>6</v>
      </c>
      <c r="H28" s="12" t="s">
        <v>7</v>
      </c>
    </row>
    <row r="29" spans="1:8" x14ac:dyDescent="0.3">
      <c r="A29" s="3" t="s">
        <v>9</v>
      </c>
      <c r="B29" s="4">
        <v>1</v>
      </c>
      <c r="C29" s="4">
        <v>4</v>
      </c>
      <c r="D29" s="17">
        <f>$C$4</f>
        <v>0.5</v>
      </c>
      <c r="E29" s="17">
        <f>1-D29</f>
        <v>0.5</v>
      </c>
      <c r="F29" s="4">
        <v>1</v>
      </c>
      <c r="G29" s="17">
        <f>F29/C29</f>
        <v>0.25</v>
      </c>
      <c r="H29" s="17">
        <f>F29/$C$3</f>
        <v>1.1876484560570072E-3</v>
      </c>
    </row>
    <row r="30" spans="1:8" x14ac:dyDescent="0.3">
      <c r="A30" s="3" t="s">
        <v>9</v>
      </c>
      <c r="B30" s="4">
        <v>2</v>
      </c>
      <c r="C30" s="4">
        <v>2</v>
      </c>
      <c r="D30" s="17">
        <v>0.5</v>
      </c>
      <c r="E30" s="17">
        <f t="shared" ref="E30:E31" si="2">1-D30</f>
        <v>0.5</v>
      </c>
      <c r="F30" s="4">
        <v>1</v>
      </c>
      <c r="G30" s="17">
        <f t="shared" ref="G30:G31" si="3">F30/C30</f>
        <v>0.5</v>
      </c>
      <c r="H30" s="17">
        <f t="shared" ref="H30:H31" si="4">F30/$C$3</f>
        <v>1.1876484560570072E-3</v>
      </c>
    </row>
    <row r="31" spans="1:8" x14ac:dyDescent="0.3">
      <c r="A31" s="3" t="s">
        <v>9</v>
      </c>
      <c r="B31" s="4">
        <v>3</v>
      </c>
      <c r="C31" s="4">
        <v>10</v>
      </c>
      <c r="D31" s="17">
        <v>0.5</v>
      </c>
      <c r="E31" s="17">
        <f t="shared" si="2"/>
        <v>0.5</v>
      </c>
      <c r="F31" s="4">
        <v>3</v>
      </c>
      <c r="G31" s="17">
        <f t="shared" si="3"/>
        <v>0.3</v>
      </c>
      <c r="H31" s="17">
        <f t="shared" si="4"/>
        <v>3.5629453681710215E-3</v>
      </c>
    </row>
    <row r="32" spans="1:8" x14ac:dyDescent="0.3">
      <c r="A32" s="3" t="s">
        <v>9</v>
      </c>
      <c r="B32" s="4">
        <v>4</v>
      </c>
      <c r="C32" s="4">
        <v>10</v>
      </c>
      <c r="D32" s="17">
        <v>0.5</v>
      </c>
      <c r="E32" s="17">
        <f>1-D32</f>
        <v>0.5</v>
      </c>
      <c r="F32" s="4">
        <v>5</v>
      </c>
      <c r="G32" s="17">
        <f>F32/C32</f>
        <v>0.5</v>
      </c>
      <c r="H32" s="17">
        <f>F32/$C$3</f>
        <v>5.9382422802850355E-3</v>
      </c>
    </row>
    <row r="33" spans="1:8" x14ac:dyDescent="0.3">
      <c r="A33" s="3" t="s">
        <v>9</v>
      </c>
      <c r="B33" s="4">
        <v>5</v>
      </c>
      <c r="C33" s="4">
        <v>10</v>
      </c>
      <c r="D33" s="17">
        <v>0.5</v>
      </c>
      <c r="E33" s="17">
        <f>1-D33</f>
        <v>0.5</v>
      </c>
      <c r="F33" s="4">
        <v>0</v>
      </c>
      <c r="G33" s="17">
        <f>F33/C33</f>
        <v>0</v>
      </c>
      <c r="H33" s="17">
        <f>F33/$C$3</f>
        <v>0</v>
      </c>
    </row>
    <row r="34" spans="1:8" x14ac:dyDescent="0.3">
      <c r="A34" s="10" t="s">
        <v>10</v>
      </c>
      <c r="B34" s="19">
        <f>COUNT(B29:B33)</f>
        <v>5</v>
      </c>
      <c r="C34" s="19">
        <f t="shared" ref="C34" si="5">SUM(C29:C33)</f>
        <v>36</v>
      </c>
      <c r="D34" s="24">
        <v>0</v>
      </c>
      <c r="E34" s="19">
        <v>0</v>
      </c>
      <c r="F34" s="19">
        <f t="shared" ref="F34" si="6">SUM(F29:F33)</f>
        <v>10</v>
      </c>
      <c r="G34" s="27">
        <f>F34/C34</f>
        <v>0.27777777777777779</v>
      </c>
      <c r="H34" s="27">
        <f t="shared" ref="H34" si="7">SUM(H29:H33)</f>
        <v>1.1876484560570073E-2</v>
      </c>
    </row>
    <row r="35" spans="1:8" x14ac:dyDescent="0.3">
      <c r="A35" s="11" t="s">
        <v>12</v>
      </c>
      <c r="B35" s="7">
        <v>0</v>
      </c>
      <c r="C35" s="23">
        <f>AVERAGE(C29:C33)</f>
        <v>7.2</v>
      </c>
      <c r="D35" s="18">
        <f t="shared" ref="D35:H35" si="8">AVERAGE(D29:D33)</f>
        <v>0.5</v>
      </c>
      <c r="E35" s="18">
        <f t="shared" si="8"/>
        <v>0.5</v>
      </c>
      <c r="F35" s="23">
        <f t="shared" si="8"/>
        <v>2</v>
      </c>
      <c r="G35" s="18">
        <f t="shared" si="8"/>
        <v>0.31</v>
      </c>
      <c r="H35" s="18">
        <f t="shared" si="8"/>
        <v>2.3752969121140144E-3</v>
      </c>
    </row>
    <row r="36" spans="1:8" x14ac:dyDescent="0.3">
      <c r="A36" s="11" t="s">
        <v>15</v>
      </c>
      <c r="B36" s="9">
        <f>F34/$C$3</f>
        <v>1.1876484560570071E-2</v>
      </c>
      <c r="C36" s="5"/>
      <c r="D36" s="1"/>
      <c r="E36" s="1"/>
      <c r="F36" s="1"/>
      <c r="G36" s="1"/>
      <c r="H36" s="1"/>
    </row>
    <row r="38" spans="1:8" x14ac:dyDescent="0.3">
      <c r="A38" s="6" t="s">
        <v>2</v>
      </c>
      <c r="B38" s="16" t="s">
        <v>19</v>
      </c>
      <c r="C38" s="1"/>
      <c r="D38" s="1"/>
      <c r="E38" s="1"/>
      <c r="F38" s="1"/>
      <c r="G38" s="1"/>
      <c r="H38" s="1"/>
    </row>
    <row r="39" spans="1:8" x14ac:dyDescent="0.3">
      <c r="A39" s="6" t="s">
        <v>1</v>
      </c>
      <c r="B39" s="28" t="s">
        <v>16</v>
      </c>
      <c r="C39" s="1"/>
      <c r="D39" s="1"/>
      <c r="E39" s="1"/>
      <c r="F39" s="1"/>
      <c r="G39" s="1"/>
      <c r="H39" s="1"/>
    </row>
    <row r="40" spans="1:8" x14ac:dyDescent="0.3">
      <c r="A40" s="12" t="s">
        <v>11</v>
      </c>
      <c r="B40" s="12" t="s">
        <v>0</v>
      </c>
      <c r="C40" s="12" t="s">
        <v>23</v>
      </c>
      <c r="D40" s="12" t="s">
        <v>4</v>
      </c>
      <c r="E40" s="12" t="s">
        <v>5</v>
      </c>
      <c r="F40" s="12" t="s">
        <v>20</v>
      </c>
      <c r="G40" s="12" t="s">
        <v>6</v>
      </c>
      <c r="H40" s="12" t="s">
        <v>7</v>
      </c>
    </row>
    <row r="41" spans="1:8" x14ac:dyDescent="0.3">
      <c r="A41" s="3" t="s">
        <v>9</v>
      </c>
      <c r="B41" s="4">
        <v>1</v>
      </c>
      <c r="C41" s="4">
        <v>4</v>
      </c>
      <c r="D41" s="17">
        <f>$C$4</f>
        <v>0.5</v>
      </c>
      <c r="E41" s="17">
        <f>1-D41</f>
        <v>0.5</v>
      </c>
      <c r="F41" s="4">
        <v>1</v>
      </c>
      <c r="G41" s="17">
        <f>F41/C41</f>
        <v>0.25</v>
      </c>
      <c r="H41" s="17">
        <f>F41/$C$3</f>
        <v>1.1876484560570072E-3</v>
      </c>
    </row>
    <row r="42" spans="1:8" x14ac:dyDescent="0.3">
      <c r="A42" s="3" t="s">
        <v>9</v>
      </c>
      <c r="B42" s="4">
        <v>2</v>
      </c>
      <c r="C42" s="4">
        <v>2</v>
      </c>
      <c r="D42" s="17">
        <v>0.5</v>
      </c>
      <c r="E42" s="17">
        <f>1-D42</f>
        <v>0.5</v>
      </c>
      <c r="F42" s="4">
        <v>1</v>
      </c>
      <c r="G42" s="17">
        <f>F42/C42</f>
        <v>0.5</v>
      </c>
      <c r="H42" s="17">
        <f>F42/$C$3</f>
        <v>1.1876484560570072E-3</v>
      </c>
    </row>
    <row r="43" spans="1:8" x14ac:dyDescent="0.3">
      <c r="A43" s="3" t="s">
        <v>9</v>
      </c>
      <c r="B43" s="4">
        <v>3</v>
      </c>
      <c r="C43" s="4">
        <v>75</v>
      </c>
      <c r="D43" s="17">
        <v>0.5</v>
      </c>
      <c r="E43" s="17">
        <f t="shared" ref="E43:E45" si="9">1-D43</f>
        <v>0.5</v>
      </c>
      <c r="F43" s="4">
        <v>32</v>
      </c>
      <c r="G43" s="17">
        <f t="shared" ref="G43:G45" si="10">F43/C43</f>
        <v>0.42666666666666669</v>
      </c>
      <c r="H43" s="17">
        <f t="shared" ref="H43:H45" si="11">F43/$C$3</f>
        <v>3.800475059382423E-2</v>
      </c>
    </row>
    <row r="44" spans="1:8" x14ac:dyDescent="0.3">
      <c r="A44" s="3" t="s">
        <v>9</v>
      </c>
      <c r="B44" s="4">
        <v>4</v>
      </c>
      <c r="C44" s="4">
        <v>12</v>
      </c>
      <c r="D44" s="17">
        <v>0.5</v>
      </c>
      <c r="E44" s="17">
        <f t="shared" si="9"/>
        <v>0.5</v>
      </c>
      <c r="F44" s="4">
        <v>5</v>
      </c>
      <c r="G44" s="17">
        <f t="shared" si="10"/>
        <v>0.41666666666666669</v>
      </c>
      <c r="H44" s="17">
        <f t="shared" si="11"/>
        <v>5.9382422802850355E-3</v>
      </c>
    </row>
    <row r="45" spans="1:8" x14ac:dyDescent="0.3">
      <c r="A45" s="3" t="s">
        <v>9</v>
      </c>
      <c r="B45" s="4">
        <v>5</v>
      </c>
      <c r="C45" s="4">
        <v>2</v>
      </c>
      <c r="D45" s="17">
        <v>0.5</v>
      </c>
      <c r="E45" s="17">
        <f t="shared" si="9"/>
        <v>0.5</v>
      </c>
      <c r="F45" s="4">
        <v>1</v>
      </c>
      <c r="G45" s="17">
        <f t="shared" si="10"/>
        <v>0.5</v>
      </c>
      <c r="H45" s="17">
        <f t="shared" si="11"/>
        <v>1.1876484560570072E-3</v>
      </c>
    </row>
    <row r="46" spans="1:8" x14ac:dyDescent="0.3">
      <c r="A46" s="3" t="s">
        <v>9</v>
      </c>
      <c r="B46" s="4">
        <v>6</v>
      </c>
      <c r="C46" s="4">
        <v>4</v>
      </c>
      <c r="D46" s="17">
        <v>0.5</v>
      </c>
      <c r="E46" s="17">
        <f>1-D46</f>
        <v>0.5</v>
      </c>
      <c r="F46" s="4">
        <v>0</v>
      </c>
      <c r="G46" s="17">
        <f>F46/C46</f>
        <v>0</v>
      </c>
      <c r="H46" s="17">
        <f>F46/$C$3</f>
        <v>0</v>
      </c>
    </row>
    <row r="47" spans="1:8" x14ac:dyDescent="0.3">
      <c r="A47" s="10" t="s">
        <v>10</v>
      </c>
      <c r="B47" s="19">
        <f>COUNT(B41:B46)</f>
        <v>6</v>
      </c>
      <c r="C47" s="19">
        <f t="shared" ref="C47" si="12">SUM(C41:C46)</f>
        <v>99</v>
      </c>
      <c r="D47" s="24">
        <v>0</v>
      </c>
      <c r="E47" s="19">
        <f t="shared" ref="E47:F47" si="13">SUM(E41:E46)</f>
        <v>3</v>
      </c>
      <c r="F47" s="19">
        <f t="shared" si="13"/>
        <v>40</v>
      </c>
      <c r="G47" s="26">
        <f>F47/C47</f>
        <v>0.40404040404040403</v>
      </c>
      <c r="H47" s="26">
        <f t="shared" ref="H47" si="14">SUM(H41:H46)</f>
        <v>4.7505938242280284E-2</v>
      </c>
    </row>
    <row r="48" spans="1:8" x14ac:dyDescent="0.3">
      <c r="A48" s="11" t="s">
        <v>12</v>
      </c>
      <c r="B48" s="7">
        <v>0</v>
      </c>
      <c r="C48" s="23">
        <f>AVERAGE(C41:C46)</f>
        <v>16.5</v>
      </c>
      <c r="D48" s="18">
        <f t="shared" ref="D48:H48" si="15">AVERAGE(D41:D46)</f>
        <v>0.5</v>
      </c>
      <c r="E48" s="18">
        <f t="shared" si="15"/>
        <v>0.5</v>
      </c>
      <c r="F48" s="23">
        <f t="shared" si="15"/>
        <v>6.666666666666667</v>
      </c>
      <c r="G48" s="18">
        <f t="shared" si="15"/>
        <v>0.34888888888888897</v>
      </c>
      <c r="H48" s="18">
        <f t="shared" si="15"/>
        <v>7.91765637371338E-3</v>
      </c>
    </row>
    <row r="49" spans="1:8" x14ac:dyDescent="0.3">
      <c r="A49" s="11" t="s">
        <v>15</v>
      </c>
      <c r="B49" s="35">
        <f>F47/$C$3</f>
        <v>4.7505938242280284E-2</v>
      </c>
      <c r="C49" s="5"/>
      <c r="D49" s="1"/>
      <c r="E49" s="1"/>
      <c r="F49" s="1"/>
      <c r="G49" s="1"/>
      <c r="H49" s="1"/>
    </row>
    <row r="51" spans="1:8" x14ac:dyDescent="0.3">
      <c r="A51" s="15"/>
      <c r="B51" s="15"/>
      <c r="C51" s="15"/>
      <c r="D51" s="15"/>
      <c r="E51" s="15"/>
      <c r="F51" s="15"/>
      <c r="G51" s="15"/>
      <c r="H51" s="15"/>
    </row>
    <row r="52" spans="1:8" x14ac:dyDescent="0.3">
      <c r="A52" s="1"/>
      <c r="B52" s="1"/>
      <c r="C52" s="1"/>
      <c r="D52" s="1"/>
      <c r="E52" s="1"/>
      <c r="F52" s="1"/>
      <c r="G52" s="1"/>
      <c r="H52" s="1"/>
    </row>
    <row r="53" spans="1:8" x14ac:dyDescent="0.3">
      <c r="A53" s="6" t="s">
        <v>2</v>
      </c>
      <c r="B53" s="16" t="s">
        <v>21</v>
      </c>
      <c r="C53" s="1"/>
      <c r="D53" s="1"/>
      <c r="E53" s="1"/>
      <c r="F53" s="1"/>
      <c r="G53" s="1"/>
      <c r="H53" s="1"/>
    </row>
    <row r="54" spans="1:8" x14ac:dyDescent="0.3">
      <c r="A54" s="6" t="s">
        <v>1</v>
      </c>
      <c r="B54" s="16">
        <v>10</v>
      </c>
      <c r="C54" s="1"/>
      <c r="D54" s="1"/>
      <c r="E54" s="1"/>
      <c r="F54" s="1"/>
      <c r="G54" s="1"/>
      <c r="H54" s="1"/>
    </row>
    <row r="55" spans="1:8" x14ac:dyDescent="0.3">
      <c r="A55" s="12" t="s">
        <v>11</v>
      </c>
      <c r="B55" s="12" t="s">
        <v>0</v>
      </c>
      <c r="C55" s="12" t="s">
        <v>23</v>
      </c>
      <c r="D55" s="12" t="s">
        <v>4</v>
      </c>
      <c r="E55" s="12" t="s">
        <v>5</v>
      </c>
      <c r="F55" s="12" t="s">
        <v>20</v>
      </c>
      <c r="G55" s="12" t="s">
        <v>6</v>
      </c>
      <c r="H55" s="12" t="s">
        <v>7</v>
      </c>
    </row>
    <row r="56" spans="1:8" x14ac:dyDescent="0.3">
      <c r="A56" s="3" t="s">
        <v>9</v>
      </c>
      <c r="B56" s="4">
        <v>1</v>
      </c>
      <c r="C56" s="4">
        <v>10</v>
      </c>
      <c r="D56" s="17">
        <f>$C$4</f>
        <v>0.5</v>
      </c>
      <c r="E56" s="17">
        <f>1-D56</f>
        <v>0.5</v>
      </c>
      <c r="F56" s="4">
        <v>3</v>
      </c>
      <c r="G56" s="17">
        <f>F56/C56</f>
        <v>0.3</v>
      </c>
      <c r="H56" s="17">
        <f>F56/$C$3</f>
        <v>3.5629453681710215E-3</v>
      </c>
    </row>
    <row r="57" spans="1:8" x14ac:dyDescent="0.3">
      <c r="A57" s="3" t="s">
        <v>9</v>
      </c>
      <c r="B57" s="4">
        <v>2</v>
      </c>
      <c r="C57" s="4">
        <v>10</v>
      </c>
      <c r="D57" s="17">
        <f>$C$4</f>
        <v>0.5</v>
      </c>
      <c r="E57" s="17">
        <f>1-D57</f>
        <v>0.5</v>
      </c>
      <c r="F57" s="4">
        <v>6</v>
      </c>
      <c r="G57" s="17">
        <f>F57/C57</f>
        <v>0.6</v>
      </c>
      <c r="H57" s="17">
        <f>F57/$C$3</f>
        <v>7.1258907363420431E-3</v>
      </c>
    </row>
    <row r="58" spans="1:8" x14ac:dyDescent="0.3">
      <c r="A58" s="3" t="s">
        <v>9</v>
      </c>
      <c r="B58" s="4">
        <v>3</v>
      </c>
      <c r="C58" s="4">
        <v>10</v>
      </c>
      <c r="D58" s="17">
        <f>$C$4</f>
        <v>0.5</v>
      </c>
      <c r="E58" s="17">
        <f>1-D58</f>
        <v>0.5</v>
      </c>
      <c r="F58" s="4">
        <v>0</v>
      </c>
      <c r="G58" s="17">
        <f>F58/C58</f>
        <v>0</v>
      </c>
      <c r="H58" s="17">
        <f>F58/$C$3</f>
        <v>0</v>
      </c>
    </row>
    <row r="59" spans="1:8" x14ac:dyDescent="0.3">
      <c r="A59" s="10" t="s">
        <v>10</v>
      </c>
      <c r="B59" s="19">
        <f>COUNT(B56:B58)</f>
        <v>3</v>
      </c>
      <c r="C59" s="19">
        <f t="shared" ref="C59" si="16">SUM(C56:C58)</f>
        <v>30</v>
      </c>
      <c r="D59" s="24">
        <v>0</v>
      </c>
      <c r="E59" s="19">
        <f>SUM(E56:E58)</f>
        <v>1.5</v>
      </c>
      <c r="F59" s="19">
        <f t="shared" ref="F59" si="17">SUM(F56:F58)</f>
        <v>9</v>
      </c>
      <c r="G59" s="27">
        <f>F59/C59</f>
        <v>0.3</v>
      </c>
      <c r="H59" s="25">
        <f t="shared" ref="H59" si="18">SUM(H56:H58)</f>
        <v>1.0688836104513065E-2</v>
      </c>
    </row>
    <row r="60" spans="1:8" x14ac:dyDescent="0.3">
      <c r="A60" s="11" t="s">
        <v>12</v>
      </c>
      <c r="B60" s="7">
        <v>0</v>
      </c>
      <c r="C60" s="23">
        <f>AVERAGE(C56:C58)</f>
        <v>10</v>
      </c>
      <c r="D60" s="18">
        <f t="shared" ref="D60:H60" si="19">AVERAGE(D56:D58)</f>
        <v>0.5</v>
      </c>
      <c r="E60" s="18">
        <f>AVERAGE(E56:E58)</f>
        <v>0.5</v>
      </c>
      <c r="F60" s="18">
        <f t="shared" si="19"/>
        <v>3</v>
      </c>
      <c r="G60" s="18">
        <f t="shared" si="19"/>
        <v>0.3</v>
      </c>
      <c r="H60" s="18">
        <f t="shared" si="19"/>
        <v>3.5629453681710215E-3</v>
      </c>
    </row>
    <row r="61" spans="1:8" x14ac:dyDescent="0.3">
      <c r="A61" s="11" t="s">
        <v>15</v>
      </c>
      <c r="B61" s="9">
        <f>F59/$C$3</f>
        <v>1.0688836104513063E-2</v>
      </c>
      <c r="C61" s="5"/>
      <c r="D61" s="1"/>
      <c r="E61" s="1"/>
      <c r="F61" s="1"/>
      <c r="G61" s="1"/>
      <c r="H61" s="1"/>
    </row>
    <row r="62" spans="1:8" x14ac:dyDescent="0.3">
      <c r="A62" s="1"/>
      <c r="B62" s="1"/>
      <c r="C62" s="1"/>
      <c r="D62" s="1"/>
      <c r="E62" s="1"/>
      <c r="F62" s="1"/>
      <c r="G62" s="1"/>
      <c r="H62" s="1"/>
    </row>
    <row r="63" spans="1:8" x14ac:dyDescent="0.3">
      <c r="A63" s="6" t="s">
        <v>2</v>
      </c>
      <c r="B63" s="16" t="s">
        <v>21</v>
      </c>
      <c r="C63" s="1"/>
      <c r="D63" s="1"/>
      <c r="E63" s="1"/>
      <c r="F63" s="1"/>
      <c r="G63" s="1"/>
      <c r="H63" s="1"/>
    </row>
    <row r="64" spans="1:8" x14ac:dyDescent="0.3">
      <c r="A64" s="6" t="s">
        <v>1</v>
      </c>
      <c r="B64" s="28" t="s">
        <v>16</v>
      </c>
      <c r="C64" s="1"/>
      <c r="D64" s="1"/>
      <c r="E64" s="1"/>
      <c r="F64" s="1"/>
      <c r="G64" s="1"/>
      <c r="H64" s="1"/>
    </row>
    <row r="65" spans="1:8" x14ac:dyDescent="0.3">
      <c r="A65" s="12" t="s">
        <v>11</v>
      </c>
      <c r="B65" s="12" t="s">
        <v>0</v>
      </c>
      <c r="C65" s="12" t="s">
        <v>23</v>
      </c>
      <c r="D65" s="12" t="s">
        <v>4</v>
      </c>
      <c r="E65" s="12" t="s">
        <v>5</v>
      </c>
      <c r="F65" s="12" t="s">
        <v>20</v>
      </c>
      <c r="G65" s="12" t="s">
        <v>6</v>
      </c>
      <c r="H65" s="12" t="s">
        <v>7</v>
      </c>
    </row>
    <row r="66" spans="1:8" x14ac:dyDescent="0.3">
      <c r="A66" s="3" t="s">
        <v>9</v>
      </c>
      <c r="B66" s="4">
        <v>1</v>
      </c>
      <c r="C66" s="4">
        <v>15</v>
      </c>
      <c r="D66" s="17">
        <f>$C$4</f>
        <v>0.5</v>
      </c>
      <c r="E66" s="17">
        <f>1-D66</f>
        <v>0.5</v>
      </c>
      <c r="F66" s="4">
        <v>6</v>
      </c>
      <c r="G66" s="17">
        <f>F66/C66</f>
        <v>0.4</v>
      </c>
      <c r="H66" s="17">
        <f>F66/$C$3</f>
        <v>7.1258907363420431E-3</v>
      </c>
    </row>
    <row r="67" spans="1:8" x14ac:dyDescent="0.3">
      <c r="A67" s="3" t="s">
        <v>9</v>
      </c>
      <c r="B67" s="4">
        <v>2</v>
      </c>
      <c r="C67" s="4">
        <v>8</v>
      </c>
      <c r="D67" s="17">
        <f t="shared" ref="D67:D69" si="20">$C$4</f>
        <v>0.5</v>
      </c>
      <c r="E67" s="17">
        <f>1-D67</f>
        <v>0.5</v>
      </c>
      <c r="F67" s="4">
        <v>4</v>
      </c>
      <c r="G67" s="17">
        <f>F67/C67</f>
        <v>0.5</v>
      </c>
      <c r="H67" s="17">
        <f>F67/$C$3</f>
        <v>4.7505938242280287E-3</v>
      </c>
    </row>
    <row r="68" spans="1:8" x14ac:dyDescent="0.3">
      <c r="A68" s="3" t="s">
        <v>9</v>
      </c>
      <c r="B68" s="4">
        <v>3</v>
      </c>
      <c r="C68" s="4">
        <v>72</v>
      </c>
      <c r="D68" s="17">
        <f t="shared" si="20"/>
        <v>0.5</v>
      </c>
      <c r="E68" s="17">
        <f>1-D68</f>
        <v>0.5</v>
      </c>
      <c r="F68" s="4">
        <v>29</v>
      </c>
      <c r="G68" s="17">
        <f>F68/C68</f>
        <v>0.40277777777777779</v>
      </c>
      <c r="H68" s="17">
        <f>F68/$C$3</f>
        <v>3.4441805225653203E-2</v>
      </c>
    </row>
    <row r="69" spans="1:8" x14ac:dyDescent="0.3">
      <c r="A69" s="3" t="s">
        <v>9</v>
      </c>
      <c r="B69" s="4">
        <v>4</v>
      </c>
      <c r="C69" s="4">
        <v>3</v>
      </c>
      <c r="D69" s="17">
        <f t="shared" si="20"/>
        <v>0.5</v>
      </c>
      <c r="E69" s="17">
        <f>1-D69</f>
        <v>0.5</v>
      </c>
      <c r="F69" s="4">
        <v>1</v>
      </c>
      <c r="G69" s="17">
        <f>F69/C69</f>
        <v>0.33333333333333331</v>
      </c>
      <c r="H69" s="17">
        <f>F69/$C$3</f>
        <v>1.1876484560570072E-3</v>
      </c>
    </row>
    <row r="70" spans="1:8" x14ac:dyDescent="0.3">
      <c r="A70" s="10" t="s">
        <v>10</v>
      </c>
      <c r="B70" s="19">
        <f>COUNT(B66:B69)</f>
        <v>4</v>
      </c>
      <c r="C70" s="19">
        <f>SUM(C66:C69)</f>
        <v>98</v>
      </c>
      <c r="D70" s="24">
        <v>0</v>
      </c>
      <c r="E70" s="19">
        <f>SUM(E66:E69)</f>
        <v>2</v>
      </c>
      <c r="F70" s="19">
        <f>SUM(F66:F69)</f>
        <v>40</v>
      </c>
      <c r="G70" s="26">
        <f>F70/C70</f>
        <v>0.40816326530612246</v>
      </c>
      <c r="H70" s="26">
        <f>SUM(H66:H69)</f>
        <v>4.7505938242280284E-2</v>
      </c>
    </row>
    <row r="71" spans="1:8" x14ac:dyDescent="0.3">
      <c r="A71" s="11" t="s">
        <v>12</v>
      </c>
      <c r="B71" s="7">
        <v>0</v>
      </c>
      <c r="C71" s="23">
        <f t="shared" ref="C71:H71" si="21">AVERAGE(C66:C69)</f>
        <v>24.5</v>
      </c>
      <c r="D71" s="18">
        <f t="shared" si="21"/>
        <v>0.5</v>
      </c>
      <c r="E71" s="18">
        <f t="shared" si="21"/>
        <v>0.5</v>
      </c>
      <c r="F71" s="18">
        <f t="shared" si="21"/>
        <v>10</v>
      </c>
      <c r="G71" s="18">
        <f t="shared" si="21"/>
        <v>0.40902777777777777</v>
      </c>
      <c r="H71" s="18">
        <f t="shared" si="21"/>
        <v>1.1876484560570071E-2</v>
      </c>
    </row>
    <row r="72" spans="1:8" x14ac:dyDescent="0.3">
      <c r="A72" s="11" t="s">
        <v>15</v>
      </c>
      <c r="B72" s="35">
        <f>F70/$C$3</f>
        <v>4.7505938242280284E-2</v>
      </c>
      <c r="C72" s="5"/>
      <c r="D72" s="1"/>
      <c r="E72" s="1"/>
      <c r="F72" s="1"/>
      <c r="G72" s="1"/>
      <c r="H72" s="1"/>
    </row>
    <row r="74" spans="1:8" x14ac:dyDescent="0.3">
      <c r="A74" s="15"/>
      <c r="B74" s="15"/>
      <c r="C74" s="15"/>
      <c r="D74" s="15"/>
      <c r="E74" s="15"/>
      <c r="F74" s="15"/>
      <c r="G74" s="15"/>
      <c r="H74" s="15"/>
    </row>
    <row r="75" spans="1:8" x14ac:dyDescent="0.3">
      <c r="A75" s="1"/>
      <c r="B75" s="1"/>
      <c r="C75" s="1"/>
      <c r="D75" s="1"/>
      <c r="E75" s="1"/>
      <c r="F75" s="1"/>
      <c r="G75" s="1"/>
      <c r="H75" s="1"/>
    </row>
    <row r="76" spans="1:8" x14ac:dyDescent="0.3">
      <c r="A76" s="6" t="s">
        <v>2</v>
      </c>
      <c r="B76" s="28" t="s">
        <v>22</v>
      </c>
      <c r="C76" s="1"/>
      <c r="D76" s="1"/>
      <c r="E76" s="1"/>
      <c r="F76" s="1"/>
      <c r="G76" s="1"/>
      <c r="H76" s="1"/>
    </row>
    <row r="77" spans="1:8" x14ac:dyDescent="0.3">
      <c r="A77" s="6" t="s">
        <v>1</v>
      </c>
      <c r="B77" s="16">
        <v>10</v>
      </c>
      <c r="C77" s="1"/>
      <c r="D77" s="1"/>
      <c r="E77" s="1"/>
      <c r="F77" s="1"/>
      <c r="G77" s="1"/>
      <c r="H77" s="1"/>
    </row>
    <row r="78" spans="1:8" x14ac:dyDescent="0.3">
      <c r="A78" s="12" t="s">
        <v>11</v>
      </c>
      <c r="B78" s="12" t="s">
        <v>0</v>
      </c>
      <c r="C78" s="12" t="s">
        <v>23</v>
      </c>
      <c r="D78" s="12" t="s">
        <v>4</v>
      </c>
      <c r="E78" s="12" t="s">
        <v>5</v>
      </c>
      <c r="F78" s="12" t="s">
        <v>20</v>
      </c>
      <c r="G78" s="12" t="s">
        <v>6</v>
      </c>
      <c r="H78" s="12" t="s">
        <v>7</v>
      </c>
    </row>
    <row r="79" spans="1:8" x14ac:dyDescent="0.3">
      <c r="A79" s="3" t="s">
        <v>9</v>
      </c>
      <c r="B79" s="4">
        <v>1</v>
      </c>
      <c r="C79" s="4">
        <v>10</v>
      </c>
      <c r="D79" s="17">
        <f>$C$4</f>
        <v>0.5</v>
      </c>
      <c r="E79" s="17">
        <f>1-D79</f>
        <v>0.5</v>
      </c>
      <c r="F79" s="4">
        <v>3</v>
      </c>
      <c r="G79" s="17">
        <f>F79/C79</f>
        <v>0.3</v>
      </c>
      <c r="H79" s="17">
        <f>F79/$C$3</f>
        <v>3.5629453681710215E-3</v>
      </c>
    </row>
    <row r="80" spans="1:8" x14ac:dyDescent="0.3">
      <c r="A80" s="3" t="s">
        <v>9</v>
      </c>
      <c r="B80" s="4">
        <v>2</v>
      </c>
      <c r="C80" s="4">
        <v>10</v>
      </c>
      <c r="D80" s="17">
        <f t="shared" ref="D80:D81" si="22">$C$4</f>
        <v>0.5</v>
      </c>
      <c r="E80" s="17">
        <f>1-D80</f>
        <v>0.5</v>
      </c>
      <c r="F80" s="4">
        <v>6</v>
      </c>
      <c r="G80" s="17">
        <f>F80/C80</f>
        <v>0.6</v>
      </c>
      <c r="H80" s="17">
        <f>F80/$C$3</f>
        <v>7.1258907363420431E-3</v>
      </c>
    </row>
    <row r="81" spans="1:8" x14ac:dyDescent="0.3">
      <c r="A81" s="3" t="s">
        <v>9</v>
      </c>
      <c r="B81" s="4">
        <v>3</v>
      </c>
      <c r="C81" s="4">
        <v>10</v>
      </c>
      <c r="D81" s="17">
        <f t="shared" si="22"/>
        <v>0.5</v>
      </c>
      <c r="E81" s="17">
        <f>1-D81</f>
        <v>0.5</v>
      </c>
      <c r="F81" s="4">
        <v>0</v>
      </c>
      <c r="G81" s="17">
        <f>F81/C81</f>
        <v>0</v>
      </c>
      <c r="H81" s="17">
        <f>F81/$C$3</f>
        <v>0</v>
      </c>
    </row>
    <row r="82" spans="1:8" x14ac:dyDescent="0.3">
      <c r="A82" s="10" t="s">
        <v>10</v>
      </c>
      <c r="B82" s="19">
        <f>COUNT(B79:B81)</f>
        <v>3</v>
      </c>
      <c r="C82" s="19">
        <f t="shared" ref="C82" si="23">SUM(C79:C81)</f>
        <v>30</v>
      </c>
      <c r="D82" s="24">
        <v>0</v>
      </c>
      <c r="E82" s="19">
        <f>SUM(E79:E81)</f>
        <v>1.5</v>
      </c>
      <c r="F82" s="19">
        <f t="shared" ref="F82" si="24">SUM(F79:F81)</f>
        <v>9</v>
      </c>
      <c r="G82" s="27">
        <f>F82/C82</f>
        <v>0.3</v>
      </c>
      <c r="H82" s="25">
        <f t="shared" ref="H82" si="25">SUM(H79:H81)</f>
        <v>1.0688836104513065E-2</v>
      </c>
    </row>
    <row r="83" spans="1:8" x14ac:dyDescent="0.3">
      <c r="A83" s="11" t="s">
        <v>12</v>
      </c>
      <c r="B83" s="7">
        <v>0</v>
      </c>
      <c r="C83" s="23">
        <f>AVERAGE(C79:C81)</f>
        <v>10</v>
      </c>
      <c r="D83" s="18">
        <f t="shared" ref="D83" si="26">AVERAGE(D79:D81)</f>
        <v>0.5</v>
      </c>
      <c r="E83" s="18">
        <f>AVERAGE(E79:E81)</f>
        <v>0.5</v>
      </c>
      <c r="F83" s="18">
        <f t="shared" ref="F83:H83" si="27">AVERAGE(F79:F81)</f>
        <v>3</v>
      </c>
      <c r="G83" s="18">
        <f t="shared" si="27"/>
        <v>0.3</v>
      </c>
      <c r="H83" s="18">
        <f t="shared" si="27"/>
        <v>3.5629453681710215E-3</v>
      </c>
    </row>
    <row r="84" spans="1:8" x14ac:dyDescent="0.3">
      <c r="A84" s="11" t="s">
        <v>15</v>
      </c>
      <c r="B84" s="9">
        <f>F82/$C$3</f>
        <v>1.0688836104513063E-2</v>
      </c>
      <c r="C84" s="5"/>
      <c r="D84" s="1"/>
      <c r="E84" s="1"/>
      <c r="F84" s="1"/>
      <c r="G84" s="1"/>
      <c r="H84" s="1"/>
    </row>
    <row r="85" spans="1:8" x14ac:dyDescent="0.3">
      <c r="A85" s="1"/>
      <c r="B85" s="1"/>
      <c r="C85" s="1"/>
      <c r="D85" s="1"/>
      <c r="E85" s="1"/>
      <c r="F85" s="1"/>
      <c r="G85" s="1"/>
      <c r="H85" s="1"/>
    </row>
    <row r="86" spans="1:8" x14ac:dyDescent="0.3">
      <c r="A86" s="6" t="s">
        <v>2</v>
      </c>
      <c r="B86" s="28" t="s">
        <v>22</v>
      </c>
      <c r="C86" s="1"/>
      <c r="D86" s="1"/>
      <c r="E86" s="1"/>
      <c r="F86" s="1"/>
      <c r="G86" s="1"/>
      <c r="H86" s="1"/>
    </row>
    <row r="87" spans="1:8" x14ac:dyDescent="0.3">
      <c r="A87" s="6" t="s">
        <v>1</v>
      </c>
      <c r="B87" s="28" t="s">
        <v>16</v>
      </c>
      <c r="C87" s="1"/>
      <c r="D87" s="1"/>
      <c r="E87" s="1"/>
      <c r="F87" s="1"/>
      <c r="G87" s="1"/>
      <c r="H87" s="1"/>
    </row>
    <row r="88" spans="1:8" x14ac:dyDescent="0.3">
      <c r="A88" s="12" t="s">
        <v>11</v>
      </c>
      <c r="B88" s="12" t="s">
        <v>0</v>
      </c>
      <c r="C88" s="12" t="s">
        <v>23</v>
      </c>
      <c r="D88" s="12" t="s">
        <v>4</v>
      </c>
      <c r="E88" s="12" t="s">
        <v>5</v>
      </c>
      <c r="F88" s="12" t="s">
        <v>20</v>
      </c>
      <c r="G88" s="12" t="s">
        <v>6</v>
      </c>
      <c r="H88" s="12" t="s">
        <v>7</v>
      </c>
    </row>
    <row r="89" spans="1:8" x14ac:dyDescent="0.3">
      <c r="A89" s="3" t="s">
        <v>9</v>
      </c>
      <c r="B89" s="4">
        <v>1</v>
      </c>
      <c r="C89" s="4">
        <v>111</v>
      </c>
      <c r="D89" s="17">
        <f>$C$4</f>
        <v>0.5</v>
      </c>
      <c r="E89" s="17">
        <f>1-D89</f>
        <v>0.5</v>
      </c>
      <c r="F89" s="4">
        <v>40</v>
      </c>
      <c r="G89" s="17">
        <f>F89/C89</f>
        <v>0.36036036036036034</v>
      </c>
      <c r="H89" s="17">
        <f>F89/$C$3</f>
        <v>4.7505938242280284E-2</v>
      </c>
    </row>
    <row r="90" spans="1:8" x14ac:dyDescent="0.3">
      <c r="A90" s="10" t="s">
        <v>10</v>
      </c>
      <c r="B90" s="19">
        <f>COUNT(B89:B89)</f>
        <v>1</v>
      </c>
      <c r="C90" s="19">
        <f>SUM(C89:C89)</f>
        <v>111</v>
      </c>
      <c r="D90" s="24">
        <v>0</v>
      </c>
      <c r="E90" s="19">
        <f>SUM(E89:E89)</f>
        <v>0.5</v>
      </c>
      <c r="F90" s="19">
        <f>SUM(F89:F89)</f>
        <v>40</v>
      </c>
      <c r="G90" s="32">
        <f>F90/C90</f>
        <v>0.36036036036036034</v>
      </c>
      <c r="H90" s="32">
        <f>SUM(H89:H89)</f>
        <v>4.7505938242280284E-2</v>
      </c>
    </row>
    <row r="91" spans="1:8" x14ac:dyDescent="0.3">
      <c r="A91" s="11" t="s">
        <v>12</v>
      </c>
      <c r="B91" s="7">
        <v>0</v>
      </c>
      <c r="C91" s="23">
        <f t="shared" ref="C91:H91" si="28">AVERAGE(C89:C89)</f>
        <v>111</v>
      </c>
      <c r="D91" s="18">
        <f t="shared" si="28"/>
        <v>0.5</v>
      </c>
      <c r="E91" s="18">
        <f t="shared" si="28"/>
        <v>0.5</v>
      </c>
      <c r="F91" s="18">
        <f t="shared" si="28"/>
        <v>40</v>
      </c>
      <c r="G91" s="18">
        <f t="shared" si="28"/>
        <v>0.36036036036036034</v>
      </c>
      <c r="H91" s="18">
        <f t="shared" si="28"/>
        <v>4.7505938242280284E-2</v>
      </c>
    </row>
    <row r="92" spans="1:8" x14ac:dyDescent="0.3">
      <c r="A92" s="11" t="s">
        <v>15</v>
      </c>
      <c r="B92" s="35">
        <f>F90/$C$3</f>
        <v>4.7505938242280284E-2</v>
      </c>
      <c r="C92" s="5"/>
      <c r="D92" s="1"/>
      <c r="E92" s="1"/>
      <c r="F92" s="1"/>
      <c r="G92" s="1"/>
      <c r="H92" s="1"/>
    </row>
    <row r="93" spans="1:8" x14ac:dyDescent="0.3">
      <c r="A93" s="1"/>
      <c r="B93" s="1"/>
      <c r="C93" s="1"/>
      <c r="D93" s="1"/>
      <c r="E93" s="1"/>
      <c r="F93" s="1"/>
      <c r="G93" s="1"/>
      <c r="H93" s="1"/>
    </row>
  </sheetData>
  <mergeCells count="3">
    <mergeCell ref="A2:B2"/>
    <mergeCell ref="A3:B3"/>
    <mergeCell ref="A4:B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selection activeCell="C3" sqref="C2:C3"/>
    </sheetView>
  </sheetViews>
  <sheetFormatPr defaultRowHeight="14.4" x14ac:dyDescent="0.3"/>
  <cols>
    <col min="1" max="1" width="20.6640625" customWidth="1"/>
    <col min="2" max="8" width="15.6640625" customWidth="1"/>
  </cols>
  <sheetData>
    <row r="1" spans="1:8" x14ac:dyDescent="0.3">
      <c r="A1" s="1"/>
      <c r="B1" s="1"/>
      <c r="C1" s="1"/>
      <c r="D1" s="1"/>
      <c r="E1" s="1"/>
      <c r="F1" s="1"/>
      <c r="G1" s="1"/>
      <c r="H1" s="1"/>
    </row>
    <row r="2" spans="1:8" x14ac:dyDescent="0.3">
      <c r="A2" s="41" t="s">
        <v>13</v>
      </c>
      <c r="B2" s="41"/>
      <c r="C2" s="2" t="s">
        <v>24</v>
      </c>
      <c r="D2" s="1"/>
      <c r="E2" s="1"/>
      <c r="F2" s="1"/>
      <c r="G2" s="1"/>
      <c r="H2" s="1"/>
    </row>
    <row r="3" spans="1:8" x14ac:dyDescent="0.3">
      <c r="A3" s="41" t="s">
        <v>14</v>
      </c>
      <c r="B3" s="41"/>
      <c r="C3" s="2">
        <v>842</v>
      </c>
      <c r="D3" s="1"/>
      <c r="E3" s="1"/>
      <c r="F3" s="1"/>
      <c r="G3" s="1"/>
      <c r="H3" s="1"/>
    </row>
    <row r="4" spans="1:8" x14ac:dyDescent="0.3">
      <c r="A4" s="41" t="s">
        <v>3</v>
      </c>
      <c r="B4" s="41"/>
      <c r="C4" s="31">
        <v>0.4</v>
      </c>
      <c r="D4" s="1"/>
      <c r="E4" s="1"/>
      <c r="F4" s="1"/>
      <c r="G4" s="1"/>
      <c r="H4" s="1"/>
    </row>
    <row r="6" spans="1:8" x14ac:dyDescent="0.3">
      <c r="C6" s="5"/>
      <c r="D6" s="1"/>
      <c r="E6" s="1"/>
      <c r="F6" s="1"/>
      <c r="G6" s="1"/>
      <c r="H6" s="1"/>
    </row>
    <row r="7" spans="1:8" x14ac:dyDescent="0.3">
      <c r="A7" s="15"/>
      <c r="B7" s="15"/>
      <c r="C7" s="15"/>
      <c r="D7" s="15"/>
      <c r="E7" s="15"/>
      <c r="F7" s="15"/>
      <c r="G7" s="15"/>
      <c r="H7" s="15"/>
    </row>
    <row r="8" spans="1:8" x14ac:dyDescent="0.3">
      <c r="A8" s="1"/>
      <c r="B8" s="1"/>
      <c r="C8" s="1"/>
      <c r="D8" s="1"/>
      <c r="E8" s="1"/>
      <c r="F8" s="1"/>
      <c r="G8" s="1"/>
      <c r="H8" s="1"/>
    </row>
    <row r="9" spans="1:8" x14ac:dyDescent="0.3">
      <c r="A9" s="6" t="s">
        <v>2</v>
      </c>
      <c r="B9" s="16" t="s">
        <v>19</v>
      </c>
      <c r="C9" s="1"/>
      <c r="D9" s="1"/>
      <c r="E9" s="1"/>
      <c r="F9" s="1"/>
      <c r="G9" s="1"/>
      <c r="H9" s="1"/>
    </row>
    <row r="10" spans="1:8" x14ac:dyDescent="0.3">
      <c r="A10" s="6" t="s">
        <v>1</v>
      </c>
      <c r="B10" s="16">
        <v>10</v>
      </c>
      <c r="C10" s="1"/>
      <c r="D10" s="1"/>
      <c r="E10" s="1"/>
      <c r="F10" s="1"/>
      <c r="G10" s="1"/>
      <c r="H10" s="1"/>
    </row>
    <row r="11" spans="1:8" x14ac:dyDescent="0.3">
      <c r="A11" s="12" t="s">
        <v>11</v>
      </c>
      <c r="B11" s="12" t="s">
        <v>0</v>
      </c>
      <c r="C11" s="12" t="s">
        <v>23</v>
      </c>
      <c r="D11" s="12" t="s">
        <v>4</v>
      </c>
      <c r="E11" s="12" t="s">
        <v>5</v>
      </c>
      <c r="F11" s="12" t="s">
        <v>20</v>
      </c>
      <c r="G11" s="12" t="s">
        <v>6</v>
      </c>
      <c r="H11" s="12" t="s">
        <v>7</v>
      </c>
    </row>
    <row r="12" spans="1:8" x14ac:dyDescent="0.3">
      <c r="A12" s="3" t="s">
        <v>9</v>
      </c>
      <c r="B12" s="4">
        <v>1</v>
      </c>
      <c r="C12" s="4">
        <v>4</v>
      </c>
      <c r="D12" s="17">
        <f>$C$4</f>
        <v>0.4</v>
      </c>
      <c r="E12" s="17">
        <f>1-D12</f>
        <v>0.6</v>
      </c>
      <c r="F12" s="4">
        <v>1</v>
      </c>
      <c r="G12" s="17">
        <f>F12/C12</f>
        <v>0.25</v>
      </c>
      <c r="H12" s="17">
        <f>F12/$C$3</f>
        <v>1.1876484560570072E-3</v>
      </c>
    </row>
    <row r="13" spans="1:8" x14ac:dyDescent="0.3">
      <c r="A13" s="3" t="s">
        <v>9</v>
      </c>
      <c r="B13" s="4">
        <v>2</v>
      </c>
      <c r="C13" s="4">
        <v>2</v>
      </c>
      <c r="D13" s="17">
        <v>0.4</v>
      </c>
      <c r="E13" s="17">
        <f t="shared" ref="E13:E14" si="0">1-D13</f>
        <v>0.6</v>
      </c>
      <c r="F13" s="4">
        <v>1</v>
      </c>
      <c r="G13" s="17">
        <f t="shared" ref="G13:G14" si="1">F13/C13</f>
        <v>0.5</v>
      </c>
      <c r="H13" s="17">
        <f t="shared" ref="H13:H14" si="2">F13/$C$3</f>
        <v>1.1876484560570072E-3</v>
      </c>
    </row>
    <row r="14" spans="1:8" x14ac:dyDescent="0.3">
      <c r="A14" s="3" t="s">
        <v>9</v>
      </c>
      <c r="B14" s="4">
        <v>3</v>
      </c>
      <c r="C14" s="4">
        <v>10</v>
      </c>
      <c r="D14" s="17">
        <v>0.41</v>
      </c>
      <c r="E14" s="17">
        <f t="shared" si="0"/>
        <v>0.59000000000000008</v>
      </c>
      <c r="F14" s="4">
        <v>3</v>
      </c>
      <c r="G14" s="17">
        <f t="shared" si="1"/>
        <v>0.3</v>
      </c>
      <c r="H14" s="17">
        <f t="shared" si="2"/>
        <v>3.5629453681710215E-3</v>
      </c>
    </row>
    <row r="15" spans="1:8" x14ac:dyDescent="0.3">
      <c r="A15" s="3" t="s">
        <v>9</v>
      </c>
      <c r="B15" s="4">
        <v>4</v>
      </c>
      <c r="C15" s="4">
        <v>10</v>
      </c>
      <c r="D15" s="17">
        <v>0.41</v>
      </c>
      <c r="E15" s="17">
        <f>1-D15</f>
        <v>0.59000000000000008</v>
      </c>
      <c r="F15" s="4">
        <v>5</v>
      </c>
      <c r="G15" s="17">
        <f>F15/C15</f>
        <v>0.5</v>
      </c>
      <c r="H15" s="17">
        <f>F15/$C$3</f>
        <v>5.9382422802850355E-3</v>
      </c>
    </row>
    <row r="16" spans="1:8" x14ac:dyDescent="0.3">
      <c r="A16" s="3" t="s">
        <v>9</v>
      </c>
      <c r="B16" s="4">
        <v>5</v>
      </c>
      <c r="C16" s="4">
        <v>10</v>
      </c>
      <c r="D16" s="17">
        <v>0.43</v>
      </c>
      <c r="E16" s="17">
        <f>1-D16</f>
        <v>0.57000000000000006</v>
      </c>
      <c r="F16" s="4">
        <v>0</v>
      </c>
      <c r="G16" s="17">
        <f>F16/C16</f>
        <v>0</v>
      </c>
      <c r="H16" s="17">
        <f>F16/$C$3</f>
        <v>0</v>
      </c>
    </row>
    <row r="17" spans="1:8" x14ac:dyDescent="0.3">
      <c r="A17" s="10" t="s">
        <v>10</v>
      </c>
      <c r="B17" s="19">
        <f>COUNT(B12:B16)</f>
        <v>5</v>
      </c>
      <c r="C17" s="19">
        <f t="shared" ref="C17" si="3">SUM(C12:C16)</f>
        <v>36</v>
      </c>
      <c r="D17" s="24">
        <v>0</v>
      </c>
      <c r="E17" s="19">
        <v>0</v>
      </c>
      <c r="F17" s="19">
        <f t="shared" ref="F17" si="4">SUM(F12:F16)</f>
        <v>10</v>
      </c>
      <c r="G17" s="27">
        <f>F17/C17</f>
        <v>0.27777777777777779</v>
      </c>
      <c r="H17" s="27">
        <f t="shared" ref="H17" si="5">SUM(H12:H16)</f>
        <v>1.1876484560570073E-2</v>
      </c>
    </row>
    <row r="18" spans="1:8" x14ac:dyDescent="0.3">
      <c r="A18" s="11" t="s">
        <v>12</v>
      </c>
      <c r="B18" s="7">
        <v>0</v>
      </c>
      <c r="C18" s="23">
        <f>AVERAGE(C12:C16)</f>
        <v>7.2</v>
      </c>
      <c r="D18" s="18">
        <f t="shared" ref="D18:H18" si="6">AVERAGE(D12:D16)</f>
        <v>0.41</v>
      </c>
      <c r="E18" s="18">
        <f t="shared" si="6"/>
        <v>0.59000000000000008</v>
      </c>
      <c r="F18" s="23">
        <f t="shared" si="6"/>
        <v>2</v>
      </c>
      <c r="G18" s="18">
        <f t="shared" si="6"/>
        <v>0.31</v>
      </c>
      <c r="H18" s="18">
        <f t="shared" si="6"/>
        <v>2.3752969121140144E-3</v>
      </c>
    </row>
    <row r="19" spans="1:8" x14ac:dyDescent="0.3">
      <c r="A19" s="11" t="s">
        <v>15</v>
      </c>
      <c r="B19" s="9">
        <f>F17/$C$3</f>
        <v>1.1876484560570071E-2</v>
      </c>
      <c r="C19" s="5"/>
      <c r="D19" s="1"/>
      <c r="E19" s="1"/>
      <c r="F19" s="1"/>
      <c r="G19" s="1"/>
      <c r="H19" s="1"/>
    </row>
    <row r="21" spans="1:8" x14ac:dyDescent="0.3">
      <c r="A21" s="6" t="s">
        <v>2</v>
      </c>
      <c r="B21" s="16" t="s">
        <v>19</v>
      </c>
      <c r="C21" s="1"/>
      <c r="D21" s="1"/>
      <c r="E21" s="1"/>
      <c r="F21" s="1"/>
      <c r="G21" s="1"/>
      <c r="H21" s="1"/>
    </row>
    <row r="22" spans="1:8" x14ac:dyDescent="0.3">
      <c r="A22" s="6" t="s">
        <v>1</v>
      </c>
      <c r="B22" s="28" t="s">
        <v>16</v>
      </c>
      <c r="C22" s="1"/>
      <c r="D22" s="1"/>
      <c r="E22" s="1"/>
      <c r="F22" s="1"/>
      <c r="G22" s="1"/>
      <c r="H22" s="1"/>
    </row>
    <row r="23" spans="1:8" x14ac:dyDescent="0.3">
      <c r="A23" s="12" t="s">
        <v>11</v>
      </c>
      <c r="B23" s="12" t="s">
        <v>0</v>
      </c>
      <c r="C23" s="12" t="s">
        <v>23</v>
      </c>
      <c r="D23" s="12" t="s">
        <v>4</v>
      </c>
      <c r="E23" s="12" t="s">
        <v>5</v>
      </c>
      <c r="F23" s="12" t="s">
        <v>20</v>
      </c>
      <c r="G23" s="12" t="s">
        <v>6</v>
      </c>
      <c r="H23" s="12" t="s">
        <v>7</v>
      </c>
    </row>
    <row r="24" spans="1:8" x14ac:dyDescent="0.3">
      <c r="A24" s="3" t="s">
        <v>9</v>
      </c>
      <c r="B24" s="4">
        <v>1</v>
      </c>
      <c r="C24" s="4">
        <v>4</v>
      </c>
      <c r="D24" s="17">
        <f>$C$4</f>
        <v>0.4</v>
      </c>
      <c r="E24" s="17">
        <f>1-D24</f>
        <v>0.6</v>
      </c>
      <c r="F24" s="4">
        <v>1</v>
      </c>
      <c r="G24" s="17">
        <f>F24/C24</f>
        <v>0.25</v>
      </c>
      <c r="H24" s="17">
        <f>F24/$C$3</f>
        <v>1.1876484560570072E-3</v>
      </c>
    </row>
    <row r="25" spans="1:8" x14ac:dyDescent="0.3">
      <c r="A25" s="3" t="s">
        <v>9</v>
      </c>
      <c r="B25" s="4">
        <v>2</v>
      </c>
      <c r="C25" s="4">
        <v>2</v>
      </c>
      <c r="D25" s="17">
        <v>0.4</v>
      </c>
      <c r="E25" s="17">
        <f>1-D25</f>
        <v>0.6</v>
      </c>
      <c r="F25" s="4">
        <v>1</v>
      </c>
      <c r="G25" s="17">
        <f>F25/C25</f>
        <v>0.5</v>
      </c>
      <c r="H25" s="17">
        <f>F25/$C$3</f>
        <v>1.1876484560570072E-3</v>
      </c>
    </row>
    <row r="26" spans="1:8" x14ac:dyDescent="0.3">
      <c r="A26" s="3" t="s">
        <v>9</v>
      </c>
      <c r="B26" s="4">
        <v>3</v>
      </c>
      <c r="C26" s="4">
        <v>77</v>
      </c>
      <c r="D26" s="17">
        <v>0.41</v>
      </c>
      <c r="E26" s="17">
        <f t="shared" ref="E26:E28" si="7">1-D26</f>
        <v>0.59000000000000008</v>
      </c>
      <c r="F26" s="4">
        <v>32</v>
      </c>
      <c r="G26" s="17">
        <f t="shared" ref="G26:G28" si="8">F26/C26</f>
        <v>0.41558441558441561</v>
      </c>
      <c r="H26" s="17">
        <f t="shared" ref="H26:H28" si="9">F26/$C$3</f>
        <v>3.800475059382423E-2</v>
      </c>
    </row>
    <row r="27" spans="1:8" x14ac:dyDescent="0.3">
      <c r="A27" s="3" t="s">
        <v>9</v>
      </c>
      <c r="B27" s="4">
        <v>4</v>
      </c>
      <c r="C27" s="4">
        <v>11</v>
      </c>
      <c r="D27" s="17">
        <v>0.5</v>
      </c>
      <c r="E27" s="17">
        <f t="shared" si="7"/>
        <v>0.5</v>
      </c>
      <c r="F27" s="4">
        <v>5</v>
      </c>
      <c r="G27" s="17">
        <f t="shared" si="8"/>
        <v>0.45454545454545453</v>
      </c>
      <c r="H27" s="17">
        <f t="shared" si="9"/>
        <v>5.9382422802850355E-3</v>
      </c>
    </row>
    <row r="28" spans="1:8" x14ac:dyDescent="0.3">
      <c r="A28" s="3" t="s">
        <v>9</v>
      </c>
      <c r="B28" s="4">
        <v>5</v>
      </c>
      <c r="C28" s="4">
        <v>2</v>
      </c>
      <c r="D28" s="17">
        <v>0.5</v>
      </c>
      <c r="E28" s="17">
        <f t="shared" si="7"/>
        <v>0.5</v>
      </c>
      <c r="F28" s="4">
        <v>1</v>
      </c>
      <c r="G28" s="17">
        <f t="shared" si="8"/>
        <v>0.5</v>
      </c>
      <c r="H28" s="17">
        <f t="shared" si="9"/>
        <v>1.1876484560570072E-3</v>
      </c>
    </row>
    <row r="29" spans="1:8" x14ac:dyDescent="0.3">
      <c r="A29" s="3" t="s">
        <v>9</v>
      </c>
      <c r="B29" s="4">
        <v>6</v>
      </c>
      <c r="C29" s="4">
        <v>4</v>
      </c>
      <c r="D29" s="17">
        <v>0.5</v>
      </c>
      <c r="E29" s="17">
        <f>1-D29</f>
        <v>0.5</v>
      </c>
      <c r="F29" s="4">
        <v>0</v>
      </c>
      <c r="G29" s="17">
        <f>F29/C29</f>
        <v>0</v>
      </c>
      <c r="H29" s="17">
        <f>F29/$C$3</f>
        <v>0</v>
      </c>
    </row>
    <row r="30" spans="1:8" x14ac:dyDescent="0.3">
      <c r="A30" s="10" t="s">
        <v>10</v>
      </c>
      <c r="B30" s="19">
        <f>COUNT(B24:B29)</f>
        <v>6</v>
      </c>
      <c r="C30" s="19">
        <f t="shared" ref="C30" si="10">SUM(C24:C29)</f>
        <v>100</v>
      </c>
      <c r="D30" s="24">
        <v>0</v>
      </c>
      <c r="E30" s="19">
        <f t="shared" ref="E30:F30" si="11">SUM(E24:E29)</f>
        <v>3.29</v>
      </c>
      <c r="F30" s="19">
        <f t="shared" si="11"/>
        <v>40</v>
      </c>
      <c r="G30" s="26">
        <f>F30/C30</f>
        <v>0.4</v>
      </c>
      <c r="H30" s="26">
        <f t="shared" ref="H30" si="12">SUM(H24:H29)</f>
        <v>4.7505938242280284E-2</v>
      </c>
    </row>
    <row r="31" spans="1:8" x14ac:dyDescent="0.3">
      <c r="A31" s="11" t="s">
        <v>12</v>
      </c>
      <c r="B31" s="7">
        <v>0</v>
      </c>
      <c r="C31" s="23">
        <f>AVERAGE(C24:C29)</f>
        <v>16.666666666666668</v>
      </c>
      <c r="D31" s="18">
        <f t="shared" ref="D31:H31" si="13">AVERAGE(D24:D29)</f>
        <v>0.45166666666666666</v>
      </c>
      <c r="E31" s="18">
        <f t="shared" si="13"/>
        <v>0.54833333333333334</v>
      </c>
      <c r="F31" s="23">
        <f t="shared" si="13"/>
        <v>6.666666666666667</v>
      </c>
      <c r="G31" s="18">
        <f t="shared" si="13"/>
        <v>0.35335497835497837</v>
      </c>
      <c r="H31" s="18">
        <f t="shared" si="13"/>
        <v>7.91765637371338E-3</v>
      </c>
    </row>
    <row r="32" spans="1:8" x14ac:dyDescent="0.3">
      <c r="A32" s="11" t="s">
        <v>15</v>
      </c>
      <c r="B32" s="35">
        <f>F30/$C$3</f>
        <v>4.7505938242280284E-2</v>
      </c>
      <c r="C32" s="5"/>
      <c r="D32" s="1"/>
      <c r="E32" s="1"/>
      <c r="F32" s="1"/>
      <c r="G32" s="1"/>
      <c r="H32" s="1"/>
    </row>
    <row r="34" spans="1:8" x14ac:dyDescent="0.3">
      <c r="A34" s="15"/>
      <c r="B34" s="15"/>
      <c r="C34" s="15"/>
      <c r="D34" s="15"/>
      <c r="E34" s="15"/>
      <c r="F34" s="15"/>
      <c r="G34" s="15"/>
      <c r="H34" s="15"/>
    </row>
    <row r="35" spans="1:8" x14ac:dyDescent="0.3">
      <c r="A35" s="1"/>
      <c r="B35" s="1"/>
      <c r="C35" s="1"/>
      <c r="D35" s="1"/>
      <c r="E35" s="1"/>
      <c r="F35" s="1"/>
      <c r="G35" s="1"/>
      <c r="H35" s="1"/>
    </row>
    <row r="36" spans="1:8" x14ac:dyDescent="0.3">
      <c r="A36" s="6" t="s">
        <v>2</v>
      </c>
      <c r="B36" s="16" t="s">
        <v>21</v>
      </c>
      <c r="C36" s="1"/>
      <c r="D36" s="1"/>
      <c r="E36" s="1"/>
      <c r="F36" s="1"/>
      <c r="G36" s="1"/>
      <c r="H36" s="1"/>
    </row>
    <row r="37" spans="1:8" x14ac:dyDescent="0.3">
      <c r="A37" s="6" t="s">
        <v>1</v>
      </c>
      <c r="B37" s="16">
        <v>10</v>
      </c>
      <c r="C37" s="1"/>
      <c r="D37" s="1"/>
      <c r="E37" s="1"/>
      <c r="F37" s="1"/>
      <c r="G37" s="1"/>
      <c r="H37" s="1"/>
    </row>
    <row r="38" spans="1:8" x14ac:dyDescent="0.3">
      <c r="A38" s="12" t="s">
        <v>11</v>
      </c>
      <c r="B38" s="12" t="s">
        <v>0</v>
      </c>
      <c r="C38" s="12" t="s">
        <v>23</v>
      </c>
      <c r="D38" s="12" t="s">
        <v>4</v>
      </c>
      <c r="E38" s="12" t="s">
        <v>5</v>
      </c>
      <c r="F38" s="12" t="s">
        <v>20</v>
      </c>
      <c r="G38" s="12" t="s">
        <v>6</v>
      </c>
      <c r="H38" s="12" t="s">
        <v>7</v>
      </c>
    </row>
    <row r="39" spans="1:8" x14ac:dyDescent="0.3">
      <c r="A39" s="3" t="s">
        <v>9</v>
      </c>
      <c r="B39" s="4">
        <v>1</v>
      </c>
      <c r="C39" s="4">
        <v>10</v>
      </c>
      <c r="D39" s="17">
        <f>$C$4</f>
        <v>0.4</v>
      </c>
      <c r="E39" s="17">
        <f>1-D39</f>
        <v>0.6</v>
      </c>
      <c r="F39" s="4">
        <v>3</v>
      </c>
      <c r="G39" s="17">
        <f>F39/C39</f>
        <v>0.3</v>
      </c>
      <c r="H39" s="17">
        <f>F39/$C$3</f>
        <v>3.5629453681710215E-3</v>
      </c>
    </row>
    <row r="40" spans="1:8" x14ac:dyDescent="0.3">
      <c r="A40" s="3" t="s">
        <v>9</v>
      </c>
      <c r="B40" s="4">
        <v>2</v>
      </c>
      <c r="C40" s="4">
        <v>10</v>
      </c>
      <c r="D40" s="17">
        <v>0.41</v>
      </c>
      <c r="E40" s="17">
        <f>1-D40</f>
        <v>0.59000000000000008</v>
      </c>
      <c r="F40" s="4">
        <v>5</v>
      </c>
      <c r="G40" s="17">
        <f>F40/C40</f>
        <v>0.5</v>
      </c>
      <c r="H40" s="17">
        <f>F40/$C$3</f>
        <v>5.9382422802850355E-3</v>
      </c>
    </row>
    <row r="41" spans="1:8" x14ac:dyDescent="0.3">
      <c r="A41" s="3" t="s">
        <v>9</v>
      </c>
      <c r="B41" s="4">
        <v>3</v>
      </c>
      <c r="C41" s="4">
        <v>10</v>
      </c>
      <c r="D41" s="17">
        <v>0.42</v>
      </c>
      <c r="E41" s="17">
        <f>1-D41</f>
        <v>0.58000000000000007</v>
      </c>
      <c r="F41" s="4">
        <v>2</v>
      </c>
      <c r="G41" s="17">
        <f>F41/C41</f>
        <v>0.2</v>
      </c>
      <c r="H41" s="17">
        <f>F41/$C$3</f>
        <v>2.3752969121140144E-3</v>
      </c>
    </row>
    <row r="42" spans="1:8" x14ac:dyDescent="0.3">
      <c r="A42" s="3" t="s">
        <v>9</v>
      </c>
      <c r="B42" s="4">
        <v>4</v>
      </c>
      <c r="C42" s="4">
        <v>10</v>
      </c>
      <c r="D42" s="17">
        <v>0.43</v>
      </c>
      <c r="E42" s="17">
        <f>1-D42</f>
        <v>0.57000000000000006</v>
      </c>
      <c r="F42" s="4">
        <v>0</v>
      </c>
      <c r="G42" s="17">
        <f>F42/C42</f>
        <v>0</v>
      </c>
      <c r="H42" s="17">
        <f>F42/$C$3</f>
        <v>0</v>
      </c>
    </row>
    <row r="43" spans="1:8" x14ac:dyDescent="0.3">
      <c r="A43" s="10" t="s">
        <v>10</v>
      </c>
      <c r="B43" s="19">
        <f>COUNT(B39:B42)</f>
        <v>4</v>
      </c>
      <c r="C43" s="19">
        <f t="shared" ref="C43" si="14">SUM(C39:C42)</f>
        <v>40</v>
      </c>
      <c r="D43" s="24">
        <v>0</v>
      </c>
      <c r="E43" s="19">
        <f>SUM(E39:E42)</f>
        <v>2.34</v>
      </c>
      <c r="F43" s="19">
        <f t="shared" ref="F43" si="15">SUM(F39:F42)</f>
        <v>10</v>
      </c>
      <c r="G43" s="27">
        <f>F43/C43</f>
        <v>0.25</v>
      </c>
      <c r="H43" s="25">
        <f t="shared" ref="H43" si="16">SUM(H39:H42)</f>
        <v>1.1876484560570073E-2</v>
      </c>
    </row>
    <row r="44" spans="1:8" x14ac:dyDescent="0.3">
      <c r="A44" s="11" t="s">
        <v>12</v>
      </c>
      <c r="B44" s="7">
        <v>0</v>
      </c>
      <c r="C44" s="23">
        <f>AVERAGE(C39:C42)</f>
        <v>10</v>
      </c>
      <c r="D44" s="18">
        <f t="shared" ref="D44:H44" si="17">AVERAGE(D39:D42)</f>
        <v>0.41499999999999998</v>
      </c>
      <c r="E44" s="18">
        <f>AVERAGE(E39:E42)</f>
        <v>0.58499999999999996</v>
      </c>
      <c r="F44" s="18">
        <f t="shared" si="17"/>
        <v>2.5</v>
      </c>
      <c r="G44" s="18">
        <f t="shared" si="17"/>
        <v>0.25</v>
      </c>
      <c r="H44" s="18">
        <f t="shared" si="17"/>
        <v>2.9691211401425182E-3</v>
      </c>
    </row>
    <row r="45" spans="1:8" x14ac:dyDescent="0.3">
      <c r="A45" s="11" t="s">
        <v>15</v>
      </c>
      <c r="B45" s="9">
        <f>F43/$C$3</f>
        <v>1.1876484560570071E-2</v>
      </c>
      <c r="C45" s="5"/>
      <c r="D45" s="1"/>
      <c r="E45" s="1"/>
      <c r="F45" s="1"/>
      <c r="G45" s="1"/>
      <c r="H45" s="1"/>
    </row>
    <row r="46" spans="1:8" x14ac:dyDescent="0.3">
      <c r="A46" s="1"/>
      <c r="B46" s="1"/>
      <c r="C46" s="1"/>
      <c r="D46" s="1"/>
      <c r="E46" s="1"/>
      <c r="F46" s="1"/>
      <c r="G46" s="1"/>
      <c r="H46" s="1"/>
    </row>
    <row r="47" spans="1:8" x14ac:dyDescent="0.3">
      <c r="A47" s="6" t="s">
        <v>2</v>
      </c>
      <c r="B47" s="16" t="s">
        <v>21</v>
      </c>
      <c r="C47" s="1"/>
      <c r="D47" s="1"/>
      <c r="E47" s="1"/>
      <c r="F47" s="1"/>
      <c r="G47" s="1"/>
      <c r="H47" s="1"/>
    </row>
    <row r="48" spans="1:8" x14ac:dyDescent="0.3">
      <c r="A48" s="6" t="s">
        <v>1</v>
      </c>
      <c r="B48" s="28" t="s">
        <v>16</v>
      </c>
      <c r="C48" s="1"/>
      <c r="D48" s="1"/>
      <c r="E48" s="1"/>
      <c r="F48" s="1"/>
      <c r="G48" s="1"/>
      <c r="H48" s="1"/>
    </row>
    <row r="49" spans="1:8" x14ac:dyDescent="0.3">
      <c r="A49" s="12" t="s">
        <v>11</v>
      </c>
      <c r="B49" s="12" t="s">
        <v>0</v>
      </c>
      <c r="C49" s="12" t="s">
        <v>23</v>
      </c>
      <c r="D49" s="12" t="s">
        <v>4</v>
      </c>
      <c r="E49" s="12" t="s">
        <v>5</v>
      </c>
      <c r="F49" s="12" t="s">
        <v>20</v>
      </c>
      <c r="G49" s="12" t="s">
        <v>6</v>
      </c>
      <c r="H49" s="12" t="s">
        <v>7</v>
      </c>
    </row>
    <row r="50" spans="1:8" x14ac:dyDescent="0.3">
      <c r="A50" s="3" t="s">
        <v>9</v>
      </c>
      <c r="B50" s="4">
        <v>1</v>
      </c>
      <c r="C50" s="4">
        <v>14</v>
      </c>
      <c r="D50" s="17">
        <f>$C$4</f>
        <v>0.4</v>
      </c>
      <c r="E50" s="17">
        <f>1-D50</f>
        <v>0.6</v>
      </c>
      <c r="F50" s="4">
        <v>6</v>
      </c>
      <c r="G50" s="17">
        <f>F50/C50</f>
        <v>0.42857142857142855</v>
      </c>
      <c r="H50" s="17">
        <f>F50/$C$3</f>
        <v>7.1258907363420431E-3</v>
      </c>
    </row>
    <row r="51" spans="1:8" x14ac:dyDescent="0.3">
      <c r="A51" s="3" t="s">
        <v>9</v>
      </c>
      <c r="B51" s="4">
        <v>2</v>
      </c>
      <c r="C51" s="4">
        <v>9</v>
      </c>
      <c r="D51" s="17">
        <v>0.42</v>
      </c>
      <c r="E51" s="17">
        <f>1-D51</f>
        <v>0.58000000000000007</v>
      </c>
      <c r="F51" s="4">
        <v>4</v>
      </c>
      <c r="G51" s="17">
        <f>F51/C51</f>
        <v>0.44444444444444442</v>
      </c>
      <c r="H51" s="17">
        <f>F51/$C$3</f>
        <v>4.7505938242280287E-3</v>
      </c>
    </row>
    <row r="52" spans="1:8" x14ac:dyDescent="0.3">
      <c r="A52" s="3" t="s">
        <v>9</v>
      </c>
      <c r="B52" s="4">
        <v>3</v>
      </c>
      <c r="C52" s="4">
        <v>72</v>
      </c>
      <c r="D52" s="17">
        <v>0.43</v>
      </c>
      <c r="E52" s="17">
        <f>1-D52</f>
        <v>0.57000000000000006</v>
      </c>
      <c r="F52" s="4">
        <v>29</v>
      </c>
      <c r="G52" s="17">
        <f>F52/C52</f>
        <v>0.40277777777777779</v>
      </c>
      <c r="H52" s="17">
        <f>F52/$C$3</f>
        <v>3.4441805225653203E-2</v>
      </c>
    </row>
    <row r="53" spans="1:8" x14ac:dyDescent="0.3">
      <c r="A53" s="3" t="s">
        <v>9</v>
      </c>
      <c r="B53" s="4">
        <v>4</v>
      </c>
      <c r="C53" s="4">
        <v>3</v>
      </c>
      <c r="D53" s="17">
        <v>0.52</v>
      </c>
      <c r="E53" s="17">
        <f>1-D53</f>
        <v>0.48</v>
      </c>
      <c r="F53" s="4">
        <v>1</v>
      </c>
      <c r="G53" s="17">
        <f>F53/C53</f>
        <v>0.33333333333333331</v>
      </c>
      <c r="H53" s="17">
        <f>F53/$C$3</f>
        <v>1.1876484560570072E-3</v>
      </c>
    </row>
    <row r="54" spans="1:8" x14ac:dyDescent="0.3">
      <c r="A54" s="10" t="s">
        <v>10</v>
      </c>
      <c r="B54" s="19">
        <f>COUNT(B50:B53)</f>
        <v>4</v>
      </c>
      <c r="C54" s="19">
        <f>SUM(C50:C53)</f>
        <v>98</v>
      </c>
      <c r="D54" s="24">
        <v>0</v>
      </c>
      <c r="E54" s="19">
        <f>SUM(E50:E53)</f>
        <v>2.2300000000000004</v>
      </c>
      <c r="F54" s="19">
        <f>SUM(F50:F53)</f>
        <v>40</v>
      </c>
      <c r="G54" s="26">
        <f>F54/C54</f>
        <v>0.40816326530612246</v>
      </c>
      <c r="H54" s="26">
        <f>SUM(H50:H53)</f>
        <v>4.7505938242280284E-2</v>
      </c>
    </row>
    <row r="55" spans="1:8" x14ac:dyDescent="0.3">
      <c r="A55" s="11" t="s">
        <v>12</v>
      </c>
      <c r="B55" s="7">
        <v>0</v>
      </c>
      <c r="C55" s="23">
        <f t="shared" ref="C55:H55" si="18">AVERAGE(C50:C53)</f>
        <v>24.5</v>
      </c>
      <c r="D55" s="18">
        <f t="shared" si="18"/>
        <v>0.4425</v>
      </c>
      <c r="E55" s="18">
        <f t="shared" si="18"/>
        <v>0.55750000000000011</v>
      </c>
      <c r="F55" s="18">
        <f t="shared" si="18"/>
        <v>10</v>
      </c>
      <c r="G55" s="18">
        <f t="shared" si="18"/>
        <v>0.40228174603174599</v>
      </c>
      <c r="H55" s="18">
        <f t="shared" si="18"/>
        <v>1.1876484560570071E-2</v>
      </c>
    </row>
    <row r="56" spans="1:8" x14ac:dyDescent="0.3">
      <c r="A56" s="11" t="s">
        <v>15</v>
      </c>
      <c r="B56" s="35">
        <f>F54/$C$3</f>
        <v>4.7505938242280284E-2</v>
      </c>
      <c r="C56" s="5"/>
      <c r="D56" s="1"/>
      <c r="E56" s="1"/>
      <c r="F56" s="1"/>
      <c r="G56" s="1"/>
      <c r="H56" s="1"/>
    </row>
    <row r="58" spans="1:8" x14ac:dyDescent="0.3">
      <c r="A58" s="15"/>
      <c r="B58" s="15"/>
      <c r="C58" s="15"/>
      <c r="D58" s="15"/>
      <c r="E58" s="15"/>
      <c r="F58" s="15"/>
      <c r="G58" s="15"/>
      <c r="H58" s="15"/>
    </row>
    <row r="59" spans="1:8" x14ac:dyDescent="0.3">
      <c r="A59" s="1"/>
      <c r="B59" s="1"/>
      <c r="C59" s="1"/>
      <c r="D59" s="1"/>
      <c r="E59" s="1"/>
      <c r="F59" s="1"/>
      <c r="G59" s="1"/>
      <c r="H59" s="1"/>
    </row>
    <row r="60" spans="1:8" x14ac:dyDescent="0.3">
      <c r="A60" s="6" t="s">
        <v>2</v>
      </c>
      <c r="B60" s="28" t="s">
        <v>22</v>
      </c>
      <c r="C60" s="1"/>
      <c r="D60" s="1"/>
      <c r="E60" s="1"/>
      <c r="F60" s="1"/>
      <c r="G60" s="1"/>
      <c r="H60" s="1"/>
    </row>
    <row r="61" spans="1:8" x14ac:dyDescent="0.3">
      <c r="A61" s="6" t="s">
        <v>1</v>
      </c>
      <c r="B61" s="16">
        <v>10</v>
      </c>
      <c r="C61" s="1"/>
      <c r="D61" s="1"/>
      <c r="E61" s="1"/>
      <c r="F61" s="1"/>
      <c r="G61" s="1"/>
      <c r="H61" s="1"/>
    </row>
    <row r="62" spans="1:8" x14ac:dyDescent="0.3">
      <c r="A62" s="12" t="s">
        <v>11</v>
      </c>
      <c r="B62" s="12" t="s">
        <v>0</v>
      </c>
      <c r="C62" s="12" t="s">
        <v>23</v>
      </c>
      <c r="D62" s="12" t="s">
        <v>4</v>
      </c>
      <c r="E62" s="12" t="s">
        <v>5</v>
      </c>
      <c r="F62" s="12" t="s">
        <v>20</v>
      </c>
      <c r="G62" s="12" t="s">
        <v>6</v>
      </c>
      <c r="H62" s="12" t="s">
        <v>7</v>
      </c>
    </row>
    <row r="63" spans="1:8" x14ac:dyDescent="0.3">
      <c r="A63" s="3" t="s">
        <v>9</v>
      </c>
      <c r="B63" s="4">
        <v>1</v>
      </c>
      <c r="C63" s="4">
        <v>10</v>
      </c>
      <c r="D63" s="17">
        <f>$C$4</f>
        <v>0.4</v>
      </c>
      <c r="E63" s="17">
        <f>1-D63</f>
        <v>0.6</v>
      </c>
      <c r="F63" s="4">
        <v>3</v>
      </c>
      <c r="G63" s="17">
        <f>F63/C63</f>
        <v>0.3</v>
      </c>
      <c r="H63" s="17">
        <f>F63/$C$3</f>
        <v>3.5629453681710215E-3</v>
      </c>
    </row>
    <row r="64" spans="1:8" x14ac:dyDescent="0.3">
      <c r="A64" s="3" t="s">
        <v>9</v>
      </c>
      <c r="B64" s="4">
        <v>2</v>
      </c>
      <c r="C64" s="4">
        <v>10</v>
      </c>
      <c r="D64" s="17">
        <v>0.41</v>
      </c>
      <c r="E64" s="17">
        <f>1-D64</f>
        <v>0.59000000000000008</v>
      </c>
      <c r="F64" s="4">
        <v>5</v>
      </c>
      <c r="G64" s="17">
        <f>F64/C64</f>
        <v>0.5</v>
      </c>
      <c r="H64" s="17">
        <f>F64/$C$3</f>
        <v>5.9382422802850355E-3</v>
      </c>
    </row>
    <row r="65" spans="1:8" x14ac:dyDescent="0.3">
      <c r="A65" s="3" t="s">
        <v>9</v>
      </c>
      <c r="B65" s="4">
        <v>3</v>
      </c>
      <c r="C65" s="4">
        <v>10</v>
      </c>
      <c r="D65" s="17">
        <v>0.42</v>
      </c>
      <c r="E65" s="17"/>
      <c r="F65" s="4">
        <v>2</v>
      </c>
      <c r="G65" s="17">
        <f>F65/C65</f>
        <v>0.2</v>
      </c>
      <c r="H65" s="17">
        <f>F65/$C$3</f>
        <v>2.3752969121140144E-3</v>
      </c>
    </row>
    <row r="66" spans="1:8" x14ac:dyDescent="0.3">
      <c r="A66" s="3" t="s">
        <v>9</v>
      </c>
      <c r="B66" s="4">
        <v>4</v>
      </c>
      <c r="C66" s="4">
        <v>10</v>
      </c>
      <c r="D66" s="17">
        <v>0.43</v>
      </c>
      <c r="E66" s="17">
        <f>1-D66</f>
        <v>0.57000000000000006</v>
      </c>
      <c r="F66" s="4">
        <v>0</v>
      </c>
      <c r="G66" s="17">
        <f>F66/C66</f>
        <v>0</v>
      </c>
      <c r="H66" s="17">
        <f>F66/$C$3</f>
        <v>0</v>
      </c>
    </row>
    <row r="67" spans="1:8" x14ac:dyDescent="0.3">
      <c r="A67" s="10" t="s">
        <v>10</v>
      </c>
      <c r="B67" s="19">
        <f>COUNT(B63:B66)</f>
        <v>4</v>
      </c>
      <c r="C67" s="19">
        <f t="shared" ref="C67" si="19">SUM(C63:C66)</f>
        <v>40</v>
      </c>
      <c r="D67" s="24">
        <v>0</v>
      </c>
      <c r="E67" s="19">
        <f>SUM(E63:E66)</f>
        <v>1.76</v>
      </c>
      <c r="F67" s="19">
        <f t="shared" ref="F67" si="20">SUM(F63:F66)</f>
        <v>10</v>
      </c>
      <c r="G67" s="27">
        <f>F67/C67</f>
        <v>0.25</v>
      </c>
      <c r="H67" s="25">
        <f t="shared" ref="H67" si="21">SUM(H63:H66)</f>
        <v>1.1876484560570073E-2</v>
      </c>
    </row>
    <row r="68" spans="1:8" x14ac:dyDescent="0.3">
      <c r="A68" s="11" t="s">
        <v>12</v>
      </c>
      <c r="B68" s="7">
        <v>0</v>
      </c>
      <c r="C68" s="23">
        <f>AVERAGE(C63:C66)</f>
        <v>10</v>
      </c>
      <c r="D68" s="18">
        <f t="shared" ref="D68" si="22">AVERAGE(D63:D66)</f>
        <v>0.41499999999999998</v>
      </c>
      <c r="E68" s="18">
        <f>AVERAGE(E63:E66)</f>
        <v>0.58666666666666667</v>
      </c>
      <c r="F68" s="18">
        <f t="shared" ref="F68:H68" si="23">AVERAGE(F63:F66)</f>
        <v>2.5</v>
      </c>
      <c r="G68" s="18">
        <f t="shared" si="23"/>
        <v>0.25</v>
      </c>
      <c r="H68" s="18">
        <f t="shared" si="23"/>
        <v>2.9691211401425182E-3</v>
      </c>
    </row>
    <row r="69" spans="1:8" x14ac:dyDescent="0.3">
      <c r="A69" s="11" t="s">
        <v>15</v>
      </c>
      <c r="B69" s="9">
        <f>F67/$C$3</f>
        <v>1.1876484560570071E-2</v>
      </c>
      <c r="C69" s="5"/>
      <c r="D69" s="1"/>
      <c r="E69" s="1"/>
      <c r="F69" s="1"/>
      <c r="G69" s="1"/>
      <c r="H69" s="1"/>
    </row>
    <row r="70" spans="1:8" x14ac:dyDescent="0.3">
      <c r="A70" s="1"/>
      <c r="B70" s="1"/>
      <c r="C70" s="1"/>
      <c r="D70" s="1"/>
      <c r="E70" s="1"/>
      <c r="F70" s="1"/>
      <c r="G70" s="1"/>
      <c r="H70" s="1"/>
    </row>
    <row r="71" spans="1:8" x14ac:dyDescent="0.3">
      <c r="A71" s="6" t="s">
        <v>2</v>
      </c>
      <c r="B71" s="28" t="s">
        <v>22</v>
      </c>
      <c r="C71" s="1"/>
      <c r="D71" s="1"/>
      <c r="E71" s="1"/>
      <c r="F71" s="1"/>
      <c r="G71" s="1"/>
      <c r="H71" s="1"/>
    </row>
    <row r="72" spans="1:8" x14ac:dyDescent="0.3">
      <c r="A72" s="6" t="s">
        <v>1</v>
      </c>
      <c r="B72" s="28" t="s">
        <v>16</v>
      </c>
      <c r="C72" s="1"/>
      <c r="D72" s="1"/>
      <c r="E72" s="1"/>
      <c r="F72" s="1"/>
      <c r="G72" s="1"/>
      <c r="H72" s="1"/>
    </row>
    <row r="73" spans="1:8" x14ac:dyDescent="0.3">
      <c r="A73" s="12" t="s">
        <v>11</v>
      </c>
      <c r="B73" s="12" t="s">
        <v>0</v>
      </c>
      <c r="C73" s="12" t="s">
        <v>23</v>
      </c>
      <c r="D73" s="12" t="s">
        <v>4</v>
      </c>
      <c r="E73" s="12" t="s">
        <v>5</v>
      </c>
      <c r="F73" s="12" t="s">
        <v>20</v>
      </c>
      <c r="G73" s="12" t="s">
        <v>6</v>
      </c>
      <c r="H73" s="12" t="s">
        <v>7</v>
      </c>
    </row>
    <row r="74" spans="1:8" x14ac:dyDescent="0.3">
      <c r="A74" s="3" t="s">
        <v>9</v>
      </c>
      <c r="B74" s="4">
        <v>1</v>
      </c>
      <c r="C74" s="4">
        <v>111</v>
      </c>
      <c r="D74" s="17">
        <f>$C$4</f>
        <v>0.4</v>
      </c>
      <c r="E74" s="17">
        <f>1-D74</f>
        <v>0.6</v>
      </c>
      <c r="F74" s="4">
        <v>40</v>
      </c>
      <c r="G74" s="17">
        <f>F74/C74</f>
        <v>0.36036036036036034</v>
      </c>
      <c r="H74" s="17">
        <f>F74/$C$3</f>
        <v>4.7505938242280284E-2</v>
      </c>
    </row>
    <row r="75" spans="1:8" x14ac:dyDescent="0.3">
      <c r="A75" s="10" t="s">
        <v>10</v>
      </c>
      <c r="B75" s="19">
        <f>COUNT(B74:B74)</f>
        <v>1</v>
      </c>
      <c r="C75" s="19">
        <f>SUM(C74:C74)</f>
        <v>111</v>
      </c>
      <c r="D75" s="24">
        <v>0</v>
      </c>
      <c r="E75" s="19">
        <f>SUM(E74:E74)</f>
        <v>0.6</v>
      </c>
      <c r="F75" s="19">
        <f>SUM(F74:F74)</f>
        <v>40</v>
      </c>
      <c r="G75" s="32">
        <f>F75/C75</f>
        <v>0.36036036036036034</v>
      </c>
      <c r="H75" s="32">
        <f>SUM(H74:H74)</f>
        <v>4.7505938242280284E-2</v>
      </c>
    </row>
    <row r="76" spans="1:8" x14ac:dyDescent="0.3">
      <c r="A76" s="11" t="s">
        <v>12</v>
      </c>
      <c r="B76" s="7">
        <v>0</v>
      </c>
      <c r="C76" s="23">
        <f t="shared" ref="C76:H76" si="24">AVERAGE(C74:C74)</f>
        <v>111</v>
      </c>
      <c r="D76" s="18">
        <f t="shared" si="24"/>
        <v>0.4</v>
      </c>
      <c r="E76" s="18">
        <f t="shared" si="24"/>
        <v>0.6</v>
      </c>
      <c r="F76" s="18">
        <f t="shared" si="24"/>
        <v>40</v>
      </c>
      <c r="G76" s="18">
        <f t="shared" si="24"/>
        <v>0.36036036036036034</v>
      </c>
      <c r="H76" s="18">
        <f t="shared" si="24"/>
        <v>4.7505938242280284E-2</v>
      </c>
    </row>
    <row r="77" spans="1:8" x14ac:dyDescent="0.3">
      <c r="A77" s="11" t="s">
        <v>15</v>
      </c>
      <c r="B77" s="35">
        <f>F75/$C$3</f>
        <v>4.7505938242280284E-2</v>
      </c>
      <c r="C77" s="5"/>
      <c r="D77" s="1"/>
      <c r="E77" s="1"/>
      <c r="F77" s="1"/>
      <c r="G77" s="1"/>
      <c r="H77" s="1"/>
    </row>
    <row r="78" spans="1:8" x14ac:dyDescent="0.3">
      <c r="A78" s="1"/>
      <c r="B78" s="1"/>
      <c r="C78" s="1"/>
      <c r="D78" s="1"/>
      <c r="E78" s="1"/>
      <c r="F78" s="1"/>
      <c r="G78" s="1"/>
      <c r="H78" s="1"/>
    </row>
  </sheetData>
  <mergeCells count="3">
    <mergeCell ref="A2:B2"/>
    <mergeCell ref="A3:B3"/>
    <mergeCell ref="A4:B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C3" sqref="C2:C3"/>
    </sheetView>
  </sheetViews>
  <sheetFormatPr defaultRowHeight="14.4" x14ac:dyDescent="0.3"/>
  <cols>
    <col min="1" max="1" width="20.6640625" customWidth="1"/>
    <col min="2" max="8" width="15.6640625" customWidth="1"/>
  </cols>
  <sheetData>
    <row r="1" spans="1:8" x14ac:dyDescent="0.3">
      <c r="A1" s="1"/>
      <c r="B1" s="1"/>
      <c r="C1" s="1"/>
      <c r="D1" s="1"/>
      <c r="E1" s="1"/>
      <c r="F1" s="1"/>
      <c r="G1" s="1"/>
      <c r="H1" s="1"/>
    </row>
    <row r="2" spans="1:8" x14ac:dyDescent="0.3">
      <c r="A2" s="41" t="s">
        <v>13</v>
      </c>
      <c r="B2" s="41"/>
      <c r="C2" s="2" t="s">
        <v>24</v>
      </c>
      <c r="D2" s="1"/>
      <c r="E2" s="1"/>
      <c r="F2" s="1"/>
      <c r="G2" s="1"/>
      <c r="H2" s="1"/>
    </row>
    <row r="3" spans="1:8" x14ac:dyDescent="0.3">
      <c r="A3" s="41" t="s">
        <v>14</v>
      </c>
      <c r="B3" s="41"/>
      <c r="C3" s="2">
        <v>842</v>
      </c>
      <c r="D3" s="1"/>
      <c r="E3" s="1"/>
      <c r="F3" s="1"/>
      <c r="G3" s="1"/>
      <c r="H3" s="1"/>
    </row>
    <row r="4" spans="1:8" x14ac:dyDescent="0.3">
      <c r="A4" s="41" t="s">
        <v>3</v>
      </c>
      <c r="B4" s="41"/>
      <c r="C4" s="31">
        <v>0.3</v>
      </c>
      <c r="D4" s="1"/>
      <c r="E4" s="1"/>
      <c r="F4" s="1"/>
      <c r="G4" s="1"/>
      <c r="H4" s="1"/>
    </row>
    <row r="6" spans="1:8" x14ac:dyDescent="0.3">
      <c r="C6" s="5"/>
      <c r="D6" s="1"/>
      <c r="E6" s="1"/>
      <c r="F6" s="1"/>
      <c r="G6" s="1"/>
      <c r="H6" s="1"/>
    </row>
    <row r="7" spans="1:8" x14ac:dyDescent="0.3">
      <c r="A7" s="15"/>
      <c r="B7" s="15"/>
      <c r="C7" s="15"/>
      <c r="D7" s="15"/>
      <c r="E7" s="15"/>
      <c r="F7" s="15"/>
      <c r="G7" s="15"/>
      <c r="H7" s="15"/>
    </row>
    <row r="8" spans="1:8" x14ac:dyDescent="0.3">
      <c r="A8" s="1"/>
      <c r="B8" s="1"/>
      <c r="C8" s="1"/>
      <c r="D8" s="1"/>
      <c r="E8" s="1"/>
      <c r="F8" s="1"/>
      <c r="G8" s="1"/>
      <c r="H8" s="1"/>
    </row>
    <row r="9" spans="1:8" x14ac:dyDescent="0.3">
      <c r="A9" s="6" t="s">
        <v>2</v>
      </c>
      <c r="B9" s="16" t="s">
        <v>19</v>
      </c>
      <c r="C9" s="1"/>
      <c r="D9" s="1"/>
      <c r="E9" s="1"/>
      <c r="F9" s="1"/>
      <c r="G9" s="1"/>
      <c r="H9" s="1"/>
    </row>
    <row r="10" spans="1:8" x14ac:dyDescent="0.3">
      <c r="A10" s="6" t="s">
        <v>1</v>
      </c>
      <c r="B10" s="16">
        <v>10</v>
      </c>
      <c r="C10" s="1"/>
      <c r="D10" s="1"/>
      <c r="E10" s="1"/>
      <c r="F10" s="1"/>
      <c r="G10" s="1"/>
      <c r="H10" s="1"/>
    </row>
    <row r="11" spans="1:8" x14ac:dyDescent="0.3">
      <c r="A11" s="12" t="s">
        <v>11</v>
      </c>
      <c r="B11" s="12" t="s">
        <v>0</v>
      </c>
      <c r="C11" s="12" t="s">
        <v>23</v>
      </c>
      <c r="D11" s="12" t="s">
        <v>4</v>
      </c>
      <c r="E11" s="12" t="s">
        <v>5</v>
      </c>
      <c r="F11" s="12" t="s">
        <v>20</v>
      </c>
      <c r="G11" s="12" t="s">
        <v>6</v>
      </c>
      <c r="H11" s="12" t="s">
        <v>7</v>
      </c>
    </row>
    <row r="12" spans="1:8" x14ac:dyDescent="0.3">
      <c r="A12" s="3" t="s">
        <v>9</v>
      </c>
      <c r="B12" s="4">
        <v>1</v>
      </c>
      <c r="C12" s="4">
        <v>3</v>
      </c>
      <c r="D12" s="17">
        <f>$C$4</f>
        <v>0.3</v>
      </c>
      <c r="E12" s="17">
        <f>1-D12</f>
        <v>0.7</v>
      </c>
      <c r="F12" s="4">
        <v>0</v>
      </c>
      <c r="G12" s="17">
        <f>F12/C12</f>
        <v>0</v>
      </c>
      <c r="H12" s="17">
        <f>F12/$C$3</f>
        <v>0</v>
      </c>
    </row>
    <row r="13" spans="1:8" x14ac:dyDescent="0.3">
      <c r="A13" s="10" t="s">
        <v>10</v>
      </c>
      <c r="B13" s="19">
        <f>COUNT(B12:B12)</f>
        <v>1</v>
      </c>
      <c r="C13" s="19">
        <f>SUM(C12:C12)</f>
        <v>3</v>
      </c>
      <c r="D13" s="24">
        <v>0</v>
      </c>
      <c r="E13" s="19">
        <v>0</v>
      </c>
      <c r="F13" s="19">
        <f>SUM(F12:F12)</f>
        <v>0</v>
      </c>
      <c r="G13" s="27">
        <f>F13/C13</f>
        <v>0</v>
      </c>
      <c r="H13" s="27">
        <f>SUM(H12:H12)</f>
        <v>0</v>
      </c>
    </row>
    <row r="14" spans="1:8" x14ac:dyDescent="0.3">
      <c r="A14" s="11" t="s">
        <v>12</v>
      </c>
      <c r="B14" s="7">
        <v>0</v>
      </c>
      <c r="C14" s="23">
        <f t="shared" ref="C14:H14" si="0">AVERAGE(C12:C12)</f>
        <v>3</v>
      </c>
      <c r="D14" s="18">
        <f t="shared" si="0"/>
        <v>0.3</v>
      </c>
      <c r="E14" s="18">
        <f t="shared" si="0"/>
        <v>0.7</v>
      </c>
      <c r="F14" s="23">
        <f t="shared" si="0"/>
        <v>0</v>
      </c>
      <c r="G14" s="18">
        <f t="shared" si="0"/>
        <v>0</v>
      </c>
      <c r="H14" s="18">
        <f t="shared" si="0"/>
        <v>0</v>
      </c>
    </row>
    <row r="15" spans="1:8" x14ac:dyDescent="0.3">
      <c r="A15" s="11" t="s">
        <v>15</v>
      </c>
      <c r="B15" s="9">
        <f>F13/$C$3</f>
        <v>0</v>
      </c>
      <c r="C15" s="5"/>
      <c r="D15" s="1"/>
      <c r="E15" s="1"/>
      <c r="F15" s="1"/>
      <c r="G15" s="1"/>
      <c r="H15" s="1"/>
    </row>
    <row r="17" spans="1:8" x14ac:dyDescent="0.3">
      <c r="A17" s="6" t="s">
        <v>2</v>
      </c>
      <c r="B17" s="16" t="s">
        <v>19</v>
      </c>
      <c r="C17" s="1"/>
      <c r="D17" s="1"/>
      <c r="E17" s="1"/>
      <c r="F17" s="1"/>
      <c r="G17" s="1"/>
      <c r="H17" s="1"/>
    </row>
    <row r="18" spans="1:8" x14ac:dyDescent="0.3">
      <c r="A18" s="6" t="s">
        <v>1</v>
      </c>
      <c r="B18" s="28" t="s">
        <v>16</v>
      </c>
      <c r="C18" s="1"/>
      <c r="D18" s="1"/>
      <c r="E18" s="1"/>
      <c r="F18" s="1"/>
      <c r="G18" s="1"/>
      <c r="H18" s="1"/>
    </row>
    <row r="19" spans="1:8" x14ac:dyDescent="0.3">
      <c r="A19" s="12" t="s">
        <v>11</v>
      </c>
      <c r="B19" s="12" t="s">
        <v>0</v>
      </c>
      <c r="C19" s="12" t="s">
        <v>23</v>
      </c>
      <c r="D19" s="12" t="s">
        <v>4</v>
      </c>
      <c r="E19" s="12" t="s">
        <v>5</v>
      </c>
      <c r="F19" s="12" t="s">
        <v>20</v>
      </c>
      <c r="G19" s="12" t="s">
        <v>6</v>
      </c>
      <c r="H19" s="12" t="s">
        <v>7</v>
      </c>
    </row>
    <row r="20" spans="1:8" x14ac:dyDescent="0.3">
      <c r="A20" s="3" t="s">
        <v>9</v>
      </c>
      <c r="B20" s="4">
        <v>1</v>
      </c>
      <c r="C20" s="4">
        <v>3</v>
      </c>
      <c r="D20" s="17">
        <f>$C$4</f>
        <v>0.3</v>
      </c>
      <c r="E20" s="17">
        <f>1-D20</f>
        <v>0.7</v>
      </c>
      <c r="F20" s="4">
        <v>0</v>
      </c>
      <c r="G20" s="17">
        <f>F20/C20</f>
        <v>0</v>
      </c>
      <c r="H20" s="17">
        <f>F20/$C$3</f>
        <v>0</v>
      </c>
    </row>
    <row r="21" spans="1:8" x14ac:dyDescent="0.3">
      <c r="A21" s="10" t="s">
        <v>10</v>
      </c>
      <c r="B21" s="19">
        <f>COUNT(B20:B20)</f>
        <v>1</v>
      </c>
      <c r="C21" s="19">
        <f>SUM(C20:C20)</f>
        <v>3</v>
      </c>
      <c r="D21" s="24">
        <v>0</v>
      </c>
      <c r="E21" s="19">
        <f>SUM(E20:E20)</f>
        <v>0.7</v>
      </c>
      <c r="F21" s="19">
        <f>SUM(F20:F20)</f>
        <v>0</v>
      </c>
      <c r="G21" s="27">
        <f>F21/C21</f>
        <v>0</v>
      </c>
      <c r="H21" s="27">
        <f>SUM(H20:H20)</f>
        <v>0</v>
      </c>
    </row>
    <row r="22" spans="1:8" x14ac:dyDescent="0.3">
      <c r="A22" s="11" t="s">
        <v>12</v>
      </c>
      <c r="B22" s="7">
        <v>0</v>
      </c>
      <c r="C22" s="23">
        <f t="shared" ref="C22:H22" si="1">AVERAGE(C20:C20)</f>
        <v>3</v>
      </c>
      <c r="D22" s="18">
        <f t="shared" si="1"/>
        <v>0.3</v>
      </c>
      <c r="E22" s="18">
        <f t="shared" si="1"/>
        <v>0.7</v>
      </c>
      <c r="F22" s="23">
        <f t="shared" si="1"/>
        <v>0</v>
      </c>
      <c r="G22" s="18">
        <f t="shared" si="1"/>
        <v>0</v>
      </c>
      <c r="H22" s="18">
        <f t="shared" si="1"/>
        <v>0</v>
      </c>
    </row>
    <row r="23" spans="1:8" x14ac:dyDescent="0.3">
      <c r="A23" s="11" t="s">
        <v>15</v>
      </c>
      <c r="B23" s="35">
        <f>F21/$C$3</f>
        <v>0</v>
      </c>
      <c r="C23" s="5"/>
      <c r="D23" s="1"/>
      <c r="E23" s="1"/>
      <c r="F23" s="1"/>
      <c r="G23" s="1"/>
      <c r="H23" s="1"/>
    </row>
    <row r="25" spans="1:8" x14ac:dyDescent="0.3">
      <c r="A25" s="15"/>
      <c r="B25" s="15"/>
      <c r="C25" s="15"/>
      <c r="D25" s="15"/>
      <c r="E25" s="15"/>
      <c r="F25" s="15"/>
      <c r="G25" s="15"/>
      <c r="H25" s="15"/>
    </row>
    <row r="26" spans="1:8" x14ac:dyDescent="0.3">
      <c r="A26" s="1"/>
      <c r="B26" s="1"/>
      <c r="C26" s="1"/>
      <c r="D26" s="1"/>
      <c r="E26" s="1"/>
      <c r="F26" s="1"/>
      <c r="G26" s="1"/>
      <c r="H26" s="1"/>
    </row>
    <row r="27" spans="1:8" x14ac:dyDescent="0.3">
      <c r="A27" s="6" t="s">
        <v>2</v>
      </c>
      <c r="B27" s="16" t="s">
        <v>21</v>
      </c>
      <c r="C27" s="1"/>
      <c r="D27" s="1"/>
      <c r="E27" s="1"/>
      <c r="F27" s="1"/>
      <c r="G27" s="1"/>
      <c r="H27" s="1"/>
    </row>
    <row r="28" spans="1:8" x14ac:dyDescent="0.3">
      <c r="A28" s="6" t="s">
        <v>1</v>
      </c>
      <c r="B28" s="16">
        <v>10</v>
      </c>
      <c r="C28" s="1"/>
      <c r="D28" s="1"/>
      <c r="E28" s="1"/>
      <c r="F28" s="1"/>
      <c r="G28" s="1"/>
      <c r="H28" s="1"/>
    </row>
    <row r="29" spans="1:8" x14ac:dyDescent="0.3">
      <c r="A29" s="12" t="s">
        <v>11</v>
      </c>
      <c r="B29" s="12" t="s">
        <v>0</v>
      </c>
      <c r="C29" s="12" t="s">
        <v>23</v>
      </c>
      <c r="D29" s="12" t="s">
        <v>4</v>
      </c>
      <c r="E29" s="12" t="s">
        <v>5</v>
      </c>
      <c r="F29" s="12" t="s">
        <v>20</v>
      </c>
      <c r="G29" s="12" t="s">
        <v>6</v>
      </c>
      <c r="H29" s="12" t="s">
        <v>7</v>
      </c>
    </row>
    <row r="30" spans="1:8" x14ac:dyDescent="0.3">
      <c r="A30" s="3" t="s">
        <v>9</v>
      </c>
      <c r="B30" s="4">
        <v>1</v>
      </c>
      <c r="C30" s="4">
        <v>10</v>
      </c>
      <c r="D30" s="17">
        <f>$C$4</f>
        <v>0.3</v>
      </c>
      <c r="E30" s="17">
        <f>1-D30</f>
        <v>0.7</v>
      </c>
      <c r="F30" s="4">
        <v>3</v>
      </c>
      <c r="G30" s="17">
        <f>F30/C30</f>
        <v>0.3</v>
      </c>
      <c r="H30" s="17">
        <f>F30/$C$3</f>
        <v>3.5629453681710215E-3</v>
      </c>
    </row>
    <row r="31" spans="1:8" x14ac:dyDescent="0.3">
      <c r="A31" s="3" t="s">
        <v>9</v>
      </c>
      <c r="B31" s="4">
        <v>2</v>
      </c>
      <c r="C31" s="4">
        <v>10</v>
      </c>
      <c r="D31" s="17">
        <v>0.32</v>
      </c>
      <c r="E31" s="17">
        <f>1-D31</f>
        <v>0.67999999999999994</v>
      </c>
      <c r="F31" s="4">
        <v>5</v>
      </c>
      <c r="G31" s="17"/>
      <c r="H31" s="17"/>
    </row>
    <row r="32" spans="1:8" x14ac:dyDescent="0.3">
      <c r="A32" s="3" t="s">
        <v>9</v>
      </c>
      <c r="B32" s="4">
        <v>3</v>
      </c>
      <c r="C32" s="4">
        <v>10</v>
      </c>
      <c r="D32" s="17">
        <v>0.35</v>
      </c>
      <c r="E32" s="17">
        <f>1-D32</f>
        <v>0.65</v>
      </c>
      <c r="F32" s="4">
        <v>2</v>
      </c>
      <c r="G32" s="17">
        <f>F32/C32</f>
        <v>0.2</v>
      </c>
      <c r="H32" s="17">
        <f>F32/$C$3</f>
        <v>2.3752969121140144E-3</v>
      </c>
    </row>
    <row r="33" spans="1:8" x14ac:dyDescent="0.3">
      <c r="A33" s="3" t="s">
        <v>9</v>
      </c>
      <c r="B33" s="4">
        <v>4</v>
      </c>
      <c r="C33" s="4">
        <v>10</v>
      </c>
      <c r="D33" s="17">
        <v>0.36</v>
      </c>
      <c r="E33" s="17">
        <f>1-D33</f>
        <v>0.64</v>
      </c>
      <c r="F33" s="4">
        <v>1</v>
      </c>
      <c r="G33" s="17">
        <f>F33/C33</f>
        <v>0.1</v>
      </c>
      <c r="H33" s="17">
        <f>F33/$C$3</f>
        <v>1.1876484560570072E-3</v>
      </c>
    </row>
    <row r="34" spans="1:8" x14ac:dyDescent="0.3">
      <c r="A34" s="3" t="s">
        <v>9</v>
      </c>
      <c r="B34" s="4">
        <v>5</v>
      </c>
      <c r="C34" s="4">
        <v>10</v>
      </c>
      <c r="D34" s="17">
        <v>0.37</v>
      </c>
      <c r="E34" s="17">
        <f>1-D34</f>
        <v>0.63</v>
      </c>
      <c r="F34" s="4">
        <v>0</v>
      </c>
      <c r="G34" s="17">
        <f>F34/C34</f>
        <v>0</v>
      </c>
      <c r="H34" s="17">
        <f>F34/$C$3</f>
        <v>0</v>
      </c>
    </row>
    <row r="35" spans="1:8" x14ac:dyDescent="0.3">
      <c r="A35" s="10" t="s">
        <v>10</v>
      </c>
      <c r="B35" s="19">
        <f>COUNT(B30:B34)</f>
        <v>5</v>
      </c>
      <c r="C35" s="19">
        <f t="shared" ref="C35" si="2">SUM(C30:C34)</f>
        <v>50</v>
      </c>
      <c r="D35" s="24">
        <v>0</v>
      </c>
      <c r="E35" s="19">
        <f>SUM(E30:E34)</f>
        <v>3.3</v>
      </c>
      <c r="F35" s="19">
        <f t="shared" ref="F35" si="3">SUM(F30:F34)</f>
        <v>11</v>
      </c>
      <c r="G35" s="27">
        <f>F35/C35</f>
        <v>0.22</v>
      </c>
      <c r="H35" s="25">
        <f t="shared" ref="H35" si="4">SUM(H30:H34)</f>
        <v>7.1258907363420439E-3</v>
      </c>
    </row>
    <row r="36" spans="1:8" x14ac:dyDescent="0.3">
      <c r="A36" s="11" t="s">
        <v>12</v>
      </c>
      <c r="B36" s="7">
        <v>0</v>
      </c>
      <c r="C36" s="23">
        <f>AVERAGE(C30:C34)</f>
        <v>10</v>
      </c>
      <c r="D36" s="18">
        <f t="shared" ref="D36:H36" si="5">AVERAGE(D30:D34)</f>
        <v>0.34</v>
      </c>
      <c r="E36" s="18">
        <f>AVERAGE(E30:E34)</f>
        <v>0.65999999999999992</v>
      </c>
      <c r="F36" s="18">
        <f t="shared" si="5"/>
        <v>2.2000000000000002</v>
      </c>
      <c r="G36" s="18">
        <f t="shared" si="5"/>
        <v>0.15</v>
      </c>
      <c r="H36" s="18">
        <f t="shared" si="5"/>
        <v>1.781472684085511E-3</v>
      </c>
    </row>
    <row r="37" spans="1:8" x14ac:dyDescent="0.3">
      <c r="A37" s="11" t="s">
        <v>15</v>
      </c>
      <c r="B37" s="9">
        <f>F35/$C$3</f>
        <v>1.3064133016627079E-2</v>
      </c>
      <c r="C37" s="5"/>
      <c r="D37" s="1"/>
      <c r="E37" s="1"/>
      <c r="F37" s="1"/>
      <c r="G37" s="1"/>
      <c r="H37" s="1"/>
    </row>
    <row r="38" spans="1:8" x14ac:dyDescent="0.3">
      <c r="A38" s="1"/>
      <c r="B38" s="1"/>
      <c r="C38" s="1"/>
      <c r="D38" s="1"/>
      <c r="E38" s="1"/>
      <c r="F38" s="1"/>
      <c r="G38" s="1"/>
      <c r="H38" s="1"/>
    </row>
    <row r="39" spans="1:8" x14ac:dyDescent="0.3">
      <c r="A39" s="6" t="s">
        <v>2</v>
      </c>
      <c r="B39" s="16" t="s">
        <v>21</v>
      </c>
      <c r="C39" s="1"/>
      <c r="D39" s="1"/>
      <c r="E39" s="1"/>
      <c r="F39" s="1"/>
      <c r="G39" s="1"/>
      <c r="H39" s="1"/>
    </row>
    <row r="40" spans="1:8" x14ac:dyDescent="0.3">
      <c r="A40" s="6" t="s">
        <v>1</v>
      </c>
      <c r="B40" s="28" t="s">
        <v>16</v>
      </c>
      <c r="C40" s="1"/>
      <c r="D40" s="1"/>
      <c r="E40" s="1"/>
      <c r="F40" s="1"/>
      <c r="G40" s="1"/>
      <c r="H40" s="1"/>
    </row>
    <row r="41" spans="1:8" x14ac:dyDescent="0.3">
      <c r="A41" s="12" t="s">
        <v>11</v>
      </c>
      <c r="B41" s="12" t="s">
        <v>0</v>
      </c>
      <c r="C41" s="12" t="s">
        <v>23</v>
      </c>
      <c r="D41" s="12" t="s">
        <v>4</v>
      </c>
      <c r="E41" s="12" t="s">
        <v>5</v>
      </c>
      <c r="F41" s="12" t="s">
        <v>20</v>
      </c>
      <c r="G41" s="12" t="s">
        <v>6</v>
      </c>
      <c r="H41" s="12" t="s">
        <v>7</v>
      </c>
    </row>
    <row r="42" spans="1:8" x14ac:dyDescent="0.3">
      <c r="A42" s="3" t="s">
        <v>9</v>
      </c>
      <c r="B42" s="4">
        <v>1</v>
      </c>
      <c r="C42" s="4">
        <v>10</v>
      </c>
      <c r="D42" s="17">
        <f>$C$4</f>
        <v>0.3</v>
      </c>
      <c r="E42" s="17">
        <f>1-D42</f>
        <v>0.7</v>
      </c>
      <c r="F42" s="4">
        <v>3</v>
      </c>
      <c r="G42" s="17">
        <f>F42/C42</f>
        <v>0.3</v>
      </c>
      <c r="H42" s="17">
        <f>F42/$C$3</f>
        <v>3.5629453681710215E-3</v>
      </c>
    </row>
    <row r="43" spans="1:8" x14ac:dyDescent="0.3">
      <c r="A43" s="3" t="s">
        <v>9</v>
      </c>
      <c r="B43" s="4">
        <v>2</v>
      </c>
      <c r="C43" s="4">
        <v>15</v>
      </c>
      <c r="D43" s="17">
        <v>0.32</v>
      </c>
      <c r="E43" s="17">
        <f>1-D43</f>
        <v>0.67999999999999994</v>
      </c>
      <c r="F43" s="4">
        <v>7</v>
      </c>
      <c r="G43" s="17">
        <f>F43/C43</f>
        <v>0.46666666666666667</v>
      </c>
      <c r="H43" s="17">
        <f>F43/$C$3</f>
        <v>8.3135391923990498E-3</v>
      </c>
    </row>
    <row r="44" spans="1:8" x14ac:dyDescent="0.3">
      <c r="A44" s="3" t="s">
        <v>9</v>
      </c>
      <c r="B44" s="4">
        <v>3</v>
      </c>
      <c r="C44" s="4">
        <v>73</v>
      </c>
      <c r="D44" s="17">
        <v>0.36</v>
      </c>
      <c r="E44" s="17">
        <f>1-D44</f>
        <v>0.64</v>
      </c>
      <c r="F44" s="4">
        <v>30</v>
      </c>
      <c r="G44" s="17">
        <f>F44/C44</f>
        <v>0.41095890410958902</v>
      </c>
      <c r="H44" s="17">
        <f>F44/$C$3</f>
        <v>3.5629453681710214E-2</v>
      </c>
    </row>
    <row r="45" spans="1:8" x14ac:dyDescent="0.3">
      <c r="A45" s="3" t="s">
        <v>9</v>
      </c>
      <c r="B45" s="4">
        <v>4</v>
      </c>
      <c r="C45" s="4">
        <v>3</v>
      </c>
      <c r="D45" s="17">
        <v>0.46</v>
      </c>
      <c r="E45" s="17">
        <f>1-D45</f>
        <v>0.54</v>
      </c>
      <c r="F45" s="4">
        <v>1</v>
      </c>
      <c r="G45" s="17">
        <f>F45/C45</f>
        <v>0.33333333333333331</v>
      </c>
      <c r="H45" s="17">
        <f>F45/$C$3</f>
        <v>1.1876484560570072E-3</v>
      </c>
    </row>
    <row r="46" spans="1:8" x14ac:dyDescent="0.3">
      <c r="A46" s="10" t="s">
        <v>10</v>
      </c>
      <c r="B46" s="19">
        <f>COUNT(B42:B45)</f>
        <v>4</v>
      </c>
      <c r="C46" s="19">
        <f>SUM(C42:C45)</f>
        <v>101</v>
      </c>
      <c r="D46" s="24">
        <v>0</v>
      </c>
      <c r="E46" s="19">
        <f>SUM(E42:E45)</f>
        <v>2.56</v>
      </c>
      <c r="F46" s="19">
        <f>SUM(F42:F45)</f>
        <v>41</v>
      </c>
      <c r="G46" s="26">
        <f>F46/C46</f>
        <v>0.40594059405940597</v>
      </c>
      <c r="H46" s="26">
        <f>SUM(H42:H45)</f>
        <v>4.8693586698337288E-2</v>
      </c>
    </row>
    <row r="47" spans="1:8" x14ac:dyDescent="0.3">
      <c r="A47" s="11" t="s">
        <v>12</v>
      </c>
      <c r="B47" s="7">
        <v>0</v>
      </c>
      <c r="C47" s="23">
        <f t="shared" ref="C47:H47" si="6">AVERAGE(C42:C45)</f>
        <v>25.25</v>
      </c>
      <c r="D47" s="18">
        <f t="shared" si="6"/>
        <v>0.36</v>
      </c>
      <c r="E47" s="18">
        <f t="shared" si="6"/>
        <v>0.64</v>
      </c>
      <c r="F47" s="18">
        <f t="shared" si="6"/>
        <v>10.25</v>
      </c>
      <c r="G47" s="18">
        <f t="shared" si="6"/>
        <v>0.37773972602739719</v>
      </c>
      <c r="H47" s="18">
        <f t="shared" si="6"/>
        <v>1.2173396674584322E-2</v>
      </c>
    </row>
    <row r="48" spans="1:8" x14ac:dyDescent="0.3">
      <c r="A48" s="11" t="s">
        <v>15</v>
      </c>
      <c r="B48" s="35">
        <f>F46/$C$3</f>
        <v>4.8693586698337295E-2</v>
      </c>
      <c r="C48" s="5"/>
      <c r="D48" s="1"/>
      <c r="E48" s="1"/>
      <c r="F48" s="1"/>
      <c r="G48" s="1"/>
      <c r="H48" s="1"/>
    </row>
    <row r="50" spans="1:8" x14ac:dyDescent="0.3">
      <c r="A50" s="15"/>
      <c r="B50" s="15"/>
      <c r="C50" s="15"/>
      <c r="D50" s="15"/>
      <c r="E50" s="15"/>
      <c r="F50" s="15"/>
      <c r="G50" s="15"/>
      <c r="H50" s="15"/>
    </row>
    <row r="51" spans="1:8" x14ac:dyDescent="0.3">
      <c r="A51" s="1"/>
      <c r="B51" s="1"/>
      <c r="C51" s="1"/>
      <c r="D51" s="1"/>
      <c r="E51" s="1"/>
      <c r="F51" s="1"/>
      <c r="G51" s="1"/>
      <c r="H51" s="1"/>
    </row>
    <row r="52" spans="1:8" x14ac:dyDescent="0.3">
      <c r="A52" s="6" t="s">
        <v>2</v>
      </c>
      <c r="B52" s="28" t="s">
        <v>22</v>
      </c>
      <c r="C52" s="1"/>
      <c r="D52" s="1"/>
      <c r="E52" s="1"/>
      <c r="F52" s="1"/>
      <c r="G52" s="1"/>
      <c r="H52" s="1"/>
    </row>
    <row r="53" spans="1:8" x14ac:dyDescent="0.3">
      <c r="A53" s="6" t="s">
        <v>1</v>
      </c>
      <c r="B53" s="16">
        <v>10</v>
      </c>
      <c r="C53" s="1"/>
      <c r="D53" s="1"/>
      <c r="E53" s="1"/>
      <c r="F53" s="1"/>
      <c r="G53" s="1"/>
      <c r="H53" s="1"/>
    </row>
    <row r="54" spans="1:8" x14ac:dyDescent="0.3">
      <c r="A54" s="12" t="s">
        <v>11</v>
      </c>
      <c r="B54" s="12" t="s">
        <v>0</v>
      </c>
      <c r="C54" s="12" t="s">
        <v>23</v>
      </c>
      <c r="D54" s="12" t="s">
        <v>4</v>
      </c>
      <c r="E54" s="12" t="s">
        <v>5</v>
      </c>
      <c r="F54" s="12" t="s">
        <v>20</v>
      </c>
      <c r="G54" s="12" t="s">
        <v>6</v>
      </c>
      <c r="H54" s="12" t="s">
        <v>7</v>
      </c>
    </row>
    <row r="55" spans="1:8" x14ac:dyDescent="0.3">
      <c r="A55" s="3" t="s">
        <v>9</v>
      </c>
      <c r="B55" s="4">
        <v>1</v>
      </c>
      <c r="C55" s="4">
        <v>10</v>
      </c>
      <c r="D55" s="17">
        <f>$C$4</f>
        <v>0.3</v>
      </c>
      <c r="E55" s="17">
        <f>1-D55</f>
        <v>0.7</v>
      </c>
      <c r="F55" s="4">
        <v>3</v>
      </c>
      <c r="G55" s="17">
        <f>F55/C55</f>
        <v>0.3</v>
      </c>
      <c r="H55" s="17">
        <f>F55/$C$3</f>
        <v>3.5629453681710215E-3</v>
      </c>
    </row>
    <row r="56" spans="1:8" x14ac:dyDescent="0.3">
      <c r="A56" s="3" t="s">
        <v>9</v>
      </c>
      <c r="B56" s="4">
        <v>2</v>
      </c>
      <c r="C56" s="4">
        <v>10</v>
      </c>
      <c r="D56" s="17">
        <v>0.32</v>
      </c>
      <c r="E56" s="17">
        <f>1-D56</f>
        <v>0.67999999999999994</v>
      </c>
      <c r="F56" s="4">
        <v>5</v>
      </c>
      <c r="G56" s="17">
        <f>F56/C56</f>
        <v>0.5</v>
      </c>
      <c r="H56" s="17">
        <f>F56/$C$3</f>
        <v>5.9382422802850355E-3</v>
      </c>
    </row>
    <row r="57" spans="1:8" x14ac:dyDescent="0.3">
      <c r="A57" s="3"/>
      <c r="B57" s="4">
        <v>3</v>
      </c>
      <c r="C57" s="4">
        <v>10</v>
      </c>
      <c r="D57" s="17">
        <v>0.36</v>
      </c>
      <c r="E57" s="17">
        <f>1-D57</f>
        <v>0.64</v>
      </c>
      <c r="F57" s="4">
        <v>2</v>
      </c>
      <c r="G57" s="17"/>
      <c r="H57" s="17"/>
    </row>
    <row r="58" spans="1:8" x14ac:dyDescent="0.3">
      <c r="A58" s="3" t="s">
        <v>9</v>
      </c>
      <c r="B58" s="4">
        <v>4</v>
      </c>
      <c r="C58" s="4">
        <v>10</v>
      </c>
      <c r="D58" s="17">
        <v>0.36</v>
      </c>
      <c r="E58" s="17">
        <f>1-D58</f>
        <v>0.64</v>
      </c>
      <c r="F58" s="4">
        <v>1</v>
      </c>
      <c r="G58" s="17">
        <f>F58/C58</f>
        <v>0.1</v>
      </c>
      <c r="H58" s="17">
        <f>F58/$C$3</f>
        <v>1.1876484560570072E-3</v>
      </c>
    </row>
    <row r="59" spans="1:8" x14ac:dyDescent="0.3">
      <c r="A59" s="3" t="s">
        <v>9</v>
      </c>
      <c r="B59" s="4">
        <v>5</v>
      </c>
      <c r="C59" s="4">
        <v>10</v>
      </c>
      <c r="D59" s="17">
        <v>0.43</v>
      </c>
      <c r="E59" s="17">
        <f>1-D59</f>
        <v>0.57000000000000006</v>
      </c>
      <c r="F59" s="4">
        <v>0</v>
      </c>
      <c r="G59" s="17">
        <f>F59/C59</f>
        <v>0</v>
      </c>
      <c r="H59" s="17">
        <f>F59/$C$3</f>
        <v>0</v>
      </c>
    </row>
    <row r="60" spans="1:8" x14ac:dyDescent="0.3">
      <c r="A60" s="10" t="s">
        <v>10</v>
      </c>
      <c r="B60" s="19">
        <f>COUNT(B55:B59)</f>
        <v>5</v>
      </c>
      <c r="C60" s="19">
        <f t="shared" ref="C60" si="7">SUM(C55:C59)</f>
        <v>50</v>
      </c>
      <c r="D60" s="24">
        <v>0</v>
      </c>
      <c r="E60" s="19">
        <f>SUM(E55:E59)</f>
        <v>3.2300000000000004</v>
      </c>
      <c r="F60" s="19">
        <f t="shared" ref="F60" si="8">SUM(F55:F59)</f>
        <v>11</v>
      </c>
      <c r="G60" s="27">
        <f>F60/C60</f>
        <v>0.22</v>
      </c>
      <c r="H60" s="25">
        <f t="shared" ref="H60" si="9">SUM(H55:H59)</f>
        <v>1.0688836104513065E-2</v>
      </c>
    </row>
    <row r="61" spans="1:8" x14ac:dyDescent="0.3">
      <c r="A61" s="11" t="s">
        <v>12</v>
      </c>
      <c r="B61" s="7">
        <v>0</v>
      </c>
      <c r="C61" s="23">
        <f>AVERAGE(C55:C59)</f>
        <v>10</v>
      </c>
      <c r="D61" s="18">
        <f t="shared" ref="D61" si="10">AVERAGE(D55:D59)</f>
        <v>0.35399999999999998</v>
      </c>
      <c r="E61" s="18">
        <f>AVERAGE(E55:E59)</f>
        <v>0.64600000000000013</v>
      </c>
      <c r="F61" s="18">
        <f t="shared" ref="F61:H61" si="11">AVERAGE(F55:F59)</f>
        <v>2.2000000000000002</v>
      </c>
      <c r="G61" s="18">
        <f t="shared" si="11"/>
        <v>0.22500000000000001</v>
      </c>
      <c r="H61" s="18">
        <f t="shared" si="11"/>
        <v>2.6722090261282663E-3</v>
      </c>
    </row>
    <row r="62" spans="1:8" x14ac:dyDescent="0.3">
      <c r="A62" s="11" t="s">
        <v>15</v>
      </c>
      <c r="B62" s="9">
        <f>F60/$C$3</f>
        <v>1.3064133016627079E-2</v>
      </c>
      <c r="C62" s="5"/>
      <c r="D62" s="1"/>
      <c r="E62" s="1"/>
      <c r="F62" s="1"/>
      <c r="G62" s="1"/>
      <c r="H62" s="1"/>
    </row>
    <row r="63" spans="1:8" x14ac:dyDescent="0.3">
      <c r="A63" s="1"/>
      <c r="B63" s="1"/>
      <c r="C63" s="1"/>
      <c r="D63" s="1"/>
      <c r="E63" s="1"/>
      <c r="F63" s="1"/>
      <c r="G63" s="1"/>
      <c r="H63" s="1"/>
    </row>
    <row r="64" spans="1:8" x14ac:dyDescent="0.3">
      <c r="A64" s="6" t="s">
        <v>2</v>
      </c>
      <c r="B64" s="28" t="s">
        <v>22</v>
      </c>
      <c r="C64" s="1"/>
      <c r="D64" s="1"/>
      <c r="E64" s="1"/>
      <c r="F64" s="1"/>
      <c r="G64" s="1"/>
      <c r="H64" s="1"/>
    </row>
    <row r="65" spans="1:8" x14ac:dyDescent="0.3">
      <c r="A65" s="6" t="s">
        <v>1</v>
      </c>
      <c r="B65" s="28" t="s">
        <v>16</v>
      </c>
      <c r="C65" s="1"/>
      <c r="D65" s="1"/>
      <c r="E65" s="1"/>
      <c r="F65" s="1"/>
      <c r="G65" s="1"/>
      <c r="H65" s="1"/>
    </row>
    <row r="66" spans="1:8" x14ac:dyDescent="0.3">
      <c r="A66" s="12" t="s">
        <v>11</v>
      </c>
      <c r="B66" s="12" t="s">
        <v>0</v>
      </c>
      <c r="C66" s="12" t="s">
        <v>23</v>
      </c>
      <c r="D66" s="12" t="s">
        <v>4</v>
      </c>
      <c r="E66" s="12" t="s">
        <v>5</v>
      </c>
      <c r="F66" s="12" t="s">
        <v>20</v>
      </c>
      <c r="G66" s="12" t="s">
        <v>6</v>
      </c>
      <c r="H66" s="12" t="s">
        <v>7</v>
      </c>
    </row>
    <row r="67" spans="1:8" x14ac:dyDescent="0.3">
      <c r="A67" s="3" t="s">
        <v>9</v>
      </c>
      <c r="B67" s="4">
        <v>1</v>
      </c>
      <c r="C67" s="4">
        <v>111</v>
      </c>
      <c r="D67" s="17">
        <f>$C$4</f>
        <v>0.3</v>
      </c>
      <c r="E67" s="17">
        <f>1-D67</f>
        <v>0.7</v>
      </c>
      <c r="F67" s="4">
        <v>40</v>
      </c>
      <c r="G67" s="17">
        <f>F67/C67</f>
        <v>0.36036036036036034</v>
      </c>
      <c r="H67" s="17">
        <f>F67/$C$3</f>
        <v>4.7505938242280284E-2</v>
      </c>
    </row>
    <row r="68" spans="1:8" x14ac:dyDescent="0.3">
      <c r="A68" s="10" t="s">
        <v>10</v>
      </c>
      <c r="B68" s="19">
        <f>COUNT(B67:B67)</f>
        <v>1</v>
      </c>
      <c r="C68" s="19">
        <f>SUM(C67:C67)</f>
        <v>111</v>
      </c>
      <c r="D68" s="24">
        <v>0</v>
      </c>
      <c r="E68" s="19">
        <f>SUM(E67:E67)</f>
        <v>0.7</v>
      </c>
      <c r="F68" s="19">
        <f>SUM(F67:F67)</f>
        <v>40</v>
      </c>
      <c r="G68" s="32">
        <f>F68/C68</f>
        <v>0.36036036036036034</v>
      </c>
      <c r="H68" s="32">
        <f>SUM(H67:H67)</f>
        <v>4.7505938242280284E-2</v>
      </c>
    </row>
    <row r="69" spans="1:8" x14ac:dyDescent="0.3">
      <c r="A69" s="11" t="s">
        <v>12</v>
      </c>
      <c r="B69" s="7">
        <v>0</v>
      </c>
      <c r="C69" s="23">
        <f t="shared" ref="C69:H69" si="12">AVERAGE(C67:C67)</f>
        <v>111</v>
      </c>
      <c r="D69" s="18">
        <f t="shared" si="12"/>
        <v>0.3</v>
      </c>
      <c r="E69" s="18">
        <f t="shared" si="12"/>
        <v>0.7</v>
      </c>
      <c r="F69" s="18">
        <f t="shared" si="12"/>
        <v>40</v>
      </c>
      <c r="G69" s="18">
        <f t="shared" si="12"/>
        <v>0.36036036036036034</v>
      </c>
      <c r="H69" s="18">
        <f t="shared" si="12"/>
        <v>4.7505938242280284E-2</v>
      </c>
    </row>
    <row r="70" spans="1:8" x14ac:dyDescent="0.3">
      <c r="A70" s="11" t="s">
        <v>15</v>
      </c>
      <c r="B70" s="35">
        <f>F68/$C$3</f>
        <v>4.7505938242280284E-2</v>
      </c>
      <c r="C70" s="5"/>
      <c r="D70" s="1"/>
      <c r="E70" s="1"/>
      <c r="F70" s="1"/>
      <c r="G70" s="1"/>
      <c r="H70" s="1"/>
    </row>
    <row r="71" spans="1:8" x14ac:dyDescent="0.3">
      <c r="A71" s="1"/>
      <c r="B71" s="1"/>
      <c r="C71" s="1"/>
      <c r="D71" s="1"/>
      <c r="E71" s="1"/>
      <c r="F71" s="1"/>
      <c r="G71" s="1"/>
      <c r="H71" s="1"/>
    </row>
  </sheetData>
  <mergeCells count="3">
    <mergeCell ref="A2:B2"/>
    <mergeCell ref="A3:B3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IRWeight=1.0</vt:lpstr>
      <vt:lpstr>Sheet1</vt:lpstr>
      <vt:lpstr>IRWeight=0.9</vt:lpstr>
      <vt:lpstr>IRWeight=0.8</vt:lpstr>
      <vt:lpstr>IRWeight=0.7</vt:lpstr>
      <vt:lpstr>IRWeight=0.6</vt:lpstr>
      <vt:lpstr>IRWeight=0.5</vt:lpstr>
      <vt:lpstr>IRWeight=0.4</vt:lpstr>
      <vt:lpstr>IRWeight=0.3</vt:lpstr>
      <vt:lpstr>IRWeight=0.2</vt:lpstr>
      <vt:lpstr>IRWeight=0.1</vt:lpstr>
    </vt:vector>
  </TitlesOfParts>
  <Company>Karlstads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Zipani Tom Sinkala</dc:creator>
  <cp:lastModifiedBy>Zipani Tom Sinkala</cp:lastModifiedBy>
  <dcterms:created xsi:type="dcterms:W3CDTF">2019-06-05T20:11:26Z</dcterms:created>
  <dcterms:modified xsi:type="dcterms:W3CDTF">2019-10-14T13:37:29Z</dcterms:modified>
</cp:coreProperties>
</file>