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cryptoauto\"/>
    </mc:Choice>
  </mc:AlternateContent>
  <xr:revisionPtr revIDLastSave="0" documentId="13_ncr:1_{9A1F3CE1-50F4-4B98-A4FC-2A5E64C93F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<sst xmlns="http://schemas.openxmlformats.org/spreadsheetml/2006/main" count="10" uniqueCount="10">
  <si>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</si>
  <si>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</si>
  <si>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</si>
  <si>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</si>
  <si>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volume</t>
  </si>
  <si>
    <t>range</t>
  </si>
  <si>
    <t>target</t>
  </si>
  <si>
    <t>ror</t>
  </si>
  <si>
    <t>hpr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</si>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</sst>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\ hh:mm:ss"/>
    <numFmt numFmtId="180" formatCode="0.0000%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80" fontId="0" fillId="0" borderId="0" xfId="1" applyNumberFormat="1" applyFont="1" applyAlignment="1"/>
    <xf numFmtId="0" fontId="0" fillId="0" borderId="0" xfId="0" applyBorder="1"/>
    <xf numFmtId="0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N9" sqref="N9"/>
    </sheetView>
  </sheetViews>
  <sheetFormatPr defaultRowHeight="17.399999999999999" x14ac:dyDescent="0.4"/>
  <cols>
    <col min="12" max="12" width="10" bestFit="1" customWidth="1"/>
    <col min="13" max="13" width="10.296875" bestFit="1" customWidth="1"/>
  </cols>
  <sheetData>
    <row r="1" spans="1:13" x14ac:dyDescent="0.4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4">
      <c r="A2" s="2">
        <v>44300.375</v>
      </c>
      <c r="B2">
        <v>80736000</v>
      </c>
      <c r="C2">
        <v>81994000</v>
      </c>
      <c r="D2">
        <v>79500000</v>
      </c>
      <c r="E2">
        <v>80401000</v>
      </c>
      <c r="F2">
        <v>10657.918342950001</v>
      </c>
      <c r="G2">
        <v>1247000</v>
      </c>
      <c r="I2">
        <v>1</v>
      </c>
      <c r="J2">
        <v>1</v>
      </c>
      <c r="K2">
        <v>0</v>
      </c>
    </row>
    <row r="3" spans="1:13" x14ac:dyDescent="0.4">
      <c r="A3" s="2">
        <v>44301.375</v>
      </c>
      <c r="B3">
        <v>80401000</v>
      </c>
      <c r="C3">
        <v>80798000</v>
      </c>
      <c r="D3">
        <v>78576000</v>
      </c>
      <c r="E3">
        <v>79670000</v>
      </c>
      <c r="F3">
        <v>7368.1385661200002</v>
      </c>
      <c r="G3">
        <v>1111000</v>
      </c>
      <c r="H3">
        <v>81648000</v>
      </c>
      <c r="I3">
        <v>1</v>
      </c>
      <c r="J3">
        <v>1</v>
      </c>
      <c r="K3">
        <v>0</v>
      </c>
      <c r="L3" s="5">
        <f>($E3-$E2)/$E2</f>
        <v>-9.091926717329387E-3</v>
      </c>
      <c r="M3" s="5">
        <f>AVERAGE(L3:L31)</f>
        <v>-7.1760680203988014E-3</v>
      </c>
    </row>
    <row r="4" spans="1:13" x14ac:dyDescent="0.4">
      <c r="A4" s="2">
        <v>44302.375</v>
      </c>
      <c r="B4">
        <v>79670000</v>
      </c>
      <c r="C4">
        <v>81200000</v>
      </c>
      <c r="D4">
        <v>77530000</v>
      </c>
      <c r="E4">
        <v>79351000</v>
      </c>
      <c r="F4">
        <v>10053.032579799999</v>
      </c>
      <c r="G4">
        <v>1835000</v>
      </c>
      <c r="H4">
        <v>80781000</v>
      </c>
      <c r="I4">
        <v>0.98229781755610845</v>
      </c>
      <c r="J4">
        <v>0.98229781755610845</v>
      </c>
      <c r="K4">
        <v>1.770218244389155</v>
      </c>
      <c r="L4" s="5">
        <f>($E4-$E3)/$E3</f>
        <v>-4.004016568344421E-3</v>
      </c>
      <c r="M4" s="5">
        <f>_xlfn.STDEV.P(L3:L31)</f>
        <v>4.0248736164702377E-2</v>
      </c>
    </row>
    <row r="5" spans="1:13" x14ac:dyDescent="0.4">
      <c r="A5" s="2">
        <v>44303.375</v>
      </c>
      <c r="B5">
        <v>79322000</v>
      </c>
      <c r="C5">
        <v>79950000</v>
      </c>
      <c r="D5">
        <v>77500000</v>
      </c>
      <c r="E5">
        <v>77905000</v>
      </c>
      <c r="F5">
        <v>6395.5869641199997</v>
      </c>
      <c r="G5">
        <v>1225000</v>
      </c>
      <c r="H5">
        <v>81157000</v>
      </c>
      <c r="I5">
        <v>1</v>
      </c>
      <c r="J5">
        <v>0.98229781755610845</v>
      </c>
      <c r="K5">
        <v>1.770218244389155</v>
      </c>
      <c r="L5" s="5">
        <f>($E5-$E4)/$E4</f>
        <v>-1.8222832730526394E-2</v>
      </c>
      <c r="M5" s="3"/>
    </row>
    <row r="6" spans="1:13" x14ac:dyDescent="0.4">
      <c r="A6" s="2">
        <v>44304.375</v>
      </c>
      <c r="B6">
        <v>77909000</v>
      </c>
      <c r="C6">
        <v>78365000</v>
      </c>
      <c r="D6">
        <v>70924000</v>
      </c>
      <c r="E6">
        <v>75643000</v>
      </c>
      <c r="F6">
        <v>16045.53343507</v>
      </c>
      <c r="G6">
        <v>3720500</v>
      </c>
      <c r="H6">
        <v>79134000</v>
      </c>
      <c r="I6">
        <v>1</v>
      </c>
      <c r="J6">
        <v>0.98229781755610845</v>
      </c>
      <c r="K6">
        <v>1.770218244389155</v>
      </c>
      <c r="L6" s="5">
        <f>($E6-$E5)/$E5</f>
        <v>-2.9035363583852128E-2</v>
      </c>
      <c r="M6" s="3"/>
    </row>
    <row r="7" spans="1:13" x14ac:dyDescent="0.4">
      <c r="A7" s="2">
        <v>44305.375</v>
      </c>
      <c r="B7">
        <v>75692000</v>
      </c>
      <c r="C7">
        <v>76829000</v>
      </c>
      <c r="D7">
        <v>70780000</v>
      </c>
      <c r="E7">
        <v>71456000</v>
      </c>
      <c r="F7">
        <v>11873.849833419999</v>
      </c>
      <c r="G7">
        <v>3024500</v>
      </c>
      <c r="H7">
        <v>79412500</v>
      </c>
      <c r="I7">
        <v>1</v>
      </c>
      <c r="J7">
        <v>0.98229781755610845</v>
      </c>
      <c r="K7">
        <v>1.770218244389155</v>
      </c>
      <c r="L7" s="5">
        <f>($E7-$E6)/$E6</f>
        <v>-5.5352114538027311E-2</v>
      </c>
      <c r="M7" s="3"/>
    </row>
    <row r="8" spans="1:13" x14ac:dyDescent="0.4">
      <c r="A8" s="2">
        <v>44306.375</v>
      </c>
      <c r="B8">
        <v>71448000</v>
      </c>
      <c r="C8">
        <v>72077000</v>
      </c>
      <c r="D8">
        <v>66001000</v>
      </c>
      <c r="E8">
        <v>70402000</v>
      </c>
      <c r="F8">
        <v>15744.70022153</v>
      </c>
      <c r="G8">
        <v>3038000</v>
      </c>
      <c r="H8">
        <v>74472500</v>
      </c>
      <c r="I8">
        <v>1</v>
      </c>
      <c r="J8">
        <v>0.98229781755610845</v>
      </c>
      <c r="K8">
        <v>1.770218244389155</v>
      </c>
      <c r="L8" s="5">
        <f>($E8-$E7)/$E7</f>
        <v>-1.4750335871025526E-2</v>
      </c>
      <c r="M8" s="3"/>
    </row>
    <row r="9" spans="1:13" x14ac:dyDescent="0.4">
      <c r="A9" s="2">
        <v>44307.375</v>
      </c>
      <c r="B9">
        <v>70400000</v>
      </c>
      <c r="C9">
        <v>71490000</v>
      </c>
      <c r="D9">
        <v>67601000</v>
      </c>
      <c r="E9">
        <v>68198000</v>
      </c>
      <c r="F9">
        <v>8571.4338815999999</v>
      </c>
      <c r="G9">
        <v>1944500</v>
      </c>
      <c r="H9">
        <v>73438000</v>
      </c>
      <c r="I9">
        <v>1</v>
      </c>
      <c r="J9">
        <v>0.98229781755610845</v>
      </c>
      <c r="K9">
        <v>1.770218244389155</v>
      </c>
      <c r="L9" s="5">
        <f>($E9-$E8)/$E8</f>
        <v>-3.1305928808840658E-2</v>
      </c>
      <c r="M9" s="3"/>
    </row>
    <row r="10" spans="1:13" x14ac:dyDescent="0.4">
      <c r="A10" s="2">
        <v>44308.375</v>
      </c>
      <c r="B10">
        <v>68193000</v>
      </c>
      <c r="C10">
        <v>69000000</v>
      </c>
      <c r="D10">
        <v>59111000</v>
      </c>
      <c r="E10">
        <v>59962000</v>
      </c>
      <c r="F10">
        <v>20651.787707700001</v>
      </c>
      <c r="G10">
        <v>4944500</v>
      </c>
      <c r="H10">
        <v>70137500</v>
      </c>
      <c r="I10">
        <v>1</v>
      </c>
      <c r="J10">
        <v>0.98229781755610845</v>
      </c>
      <c r="K10">
        <v>1.770218244389155</v>
      </c>
      <c r="L10" s="5">
        <f>($E10-$E9)/$E9</f>
        <v>-0.12076600486817796</v>
      </c>
      <c r="M10" s="3"/>
    </row>
    <row r="11" spans="1:13" x14ac:dyDescent="0.4">
      <c r="A11" s="2">
        <v>44309.375</v>
      </c>
      <c r="B11">
        <v>59950000</v>
      </c>
      <c r="C11">
        <v>61900000</v>
      </c>
      <c r="D11">
        <v>54964000</v>
      </c>
      <c r="E11">
        <v>60900000</v>
      </c>
      <c r="F11">
        <v>21936.25374819</v>
      </c>
      <c r="G11">
        <v>3468000</v>
      </c>
      <c r="H11">
        <v>64894500</v>
      </c>
      <c r="I11">
        <v>1</v>
      </c>
      <c r="J11">
        <v>0.98229781755610845</v>
      </c>
      <c r="K11">
        <v>1.770218244389155</v>
      </c>
      <c r="L11" s="5">
        <f>($E11-$E10)/$E10</f>
        <v>1.5643240719122112E-2</v>
      </c>
      <c r="M11" s="3"/>
    </row>
    <row r="12" spans="1:13" x14ac:dyDescent="0.4">
      <c r="A12" s="2">
        <v>44310.375</v>
      </c>
      <c r="B12">
        <v>60901000</v>
      </c>
      <c r="C12">
        <v>62519000</v>
      </c>
      <c r="D12">
        <v>58500000</v>
      </c>
      <c r="E12">
        <v>60853000</v>
      </c>
      <c r="F12">
        <v>9176.4479426300004</v>
      </c>
      <c r="G12">
        <v>2009500</v>
      </c>
      <c r="H12">
        <v>64369000</v>
      </c>
      <c r="I12">
        <v>1</v>
      </c>
      <c r="J12">
        <v>0.98229781755610845</v>
      </c>
      <c r="K12">
        <v>1.770218244389155</v>
      </c>
      <c r="L12" s="5">
        <f>($E12-$E11)/$E11</f>
        <v>-7.7175697865353035E-4</v>
      </c>
      <c r="M12" s="3"/>
    </row>
    <row r="13" spans="1:13" x14ac:dyDescent="0.4">
      <c r="A13" s="2">
        <v>44311.375</v>
      </c>
      <c r="B13">
        <v>60853000</v>
      </c>
      <c r="C13">
        <v>62050000</v>
      </c>
      <c r="D13">
        <v>57327000</v>
      </c>
      <c r="E13">
        <v>59859000</v>
      </c>
      <c r="F13">
        <v>8791.2390227100004</v>
      </c>
      <c r="G13">
        <v>2361500</v>
      </c>
      <c r="H13">
        <v>62862500</v>
      </c>
      <c r="I13">
        <v>1</v>
      </c>
      <c r="J13">
        <v>0.98229781755610845</v>
      </c>
      <c r="K13">
        <v>1.770218244389155</v>
      </c>
      <c r="L13" s="5">
        <f>($E13-$E12)/$E12</f>
        <v>-1.6334445302614499E-2</v>
      </c>
      <c r="M13" s="3"/>
    </row>
    <row r="14" spans="1:13" x14ac:dyDescent="0.4">
      <c r="A14" s="2">
        <v>44312.375</v>
      </c>
      <c r="B14" s="4">
        <v>59850000</v>
      </c>
      <c r="C14" s="4">
        <v>64300000</v>
      </c>
      <c r="D14" s="4">
        <v>59075000</v>
      </c>
      <c r="E14" s="4">
        <v>64198000</v>
      </c>
      <c r="F14" s="4">
        <v>10197.96059839</v>
      </c>
      <c r="G14" s="4">
        <v>2612500</v>
      </c>
      <c r="H14" s="4">
        <v>62211500</v>
      </c>
      <c r="I14" s="4">
        <v>1.0319313953208009</v>
      </c>
      <c r="J14" s="4">
        <v>1.013663957491252</v>
      </c>
      <c r="K14" s="4">
        <v>0</v>
      </c>
      <c r="L14" s="5">
        <f>($E14-$E13)/$E13</f>
        <v>7.2487011142852373E-2</v>
      </c>
      <c r="M14" s="3"/>
    </row>
    <row r="15" spans="1:13" x14ac:dyDescent="0.4">
      <c r="A15" s="2">
        <v>44313.375</v>
      </c>
      <c r="B15">
        <v>64198000</v>
      </c>
      <c r="C15">
        <v>65000000</v>
      </c>
      <c r="D15">
        <v>63375000</v>
      </c>
      <c r="E15">
        <v>64767000</v>
      </c>
      <c r="F15">
        <v>8003.3559452600002</v>
      </c>
      <c r="G15">
        <v>812500</v>
      </c>
      <c r="H15">
        <v>66810500</v>
      </c>
      <c r="I15">
        <v>1</v>
      </c>
      <c r="J15">
        <v>1.013663957491252</v>
      </c>
      <c r="K15">
        <v>0</v>
      </c>
      <c r="L15" s="5">
        <f>($E15-$E14)/$E14</f>
        <v>8.8632044611981677E-3</v>
      </c>
      <c r="M15" s="3"/>
    </row>
    <row r="16" spans="1:13" x14ac:dyDescent="0.4">
      <c r="A16" s="2">
        <v>44314.375</v>
      </c>
      <c r="B16">
        <v>64759000</v>
      </c>
      <c r="C16">
        <v>65899000</v>
      </c>
      <c r="D16">
        <v>62608000</v>
      </c>
      <c r="E16">
        <v>64100000</v>
      </c>
      <c r="F16">
        <v>8304.3772175400009</v>
      </c>
      <c r="G16">
        <v>1645500</v>
      </c>
      <c r="H16">
        <v>65571500</v>
      </c>
      <c r="I16">
        <v>0.97755884797511117</v>
      </c>
      <c r="J16">
        <v>0.9909161705190408</v>
      </c>
      <c r="K16">
        <v>2.2441152024888869</v>
      </c>
      <c r="L16" s="5">
        <f>($E16-$E15)/$E15</f>
        <v>-1.0298454459832939E-2</v>
      </c>
      <c r="M16" s="3"/>
    </row>
    <row r="17" spans="1:13" x14ac:dyDescent="0.4">
      <c r="A17" s="2">
        <v>44315.375</v>
      </c>
      <c r="B17">
        <v>64060000</v>
      </c>
      <c r="C17">
        <v>64900000</v>
      </c>
      <c r="D17">
        <v>63000000</v>
      </c>
      <c r="E17">
        <v>63814000</v>
      </c>
      <c r="F17">
        <v>9270.4747327299992</v>
      </c>
      <c r="G17">
        <v>950000</v>
      </c>
      <c r="H17">
        <v>65705500</v>
      </c>
      <c r="I17">
        <v>1</v>
      </c>
      <c r="J17">
        <v>0.9909161705190408</v>
      </c>
      <c r="K17">
        <v>2.2441152024888869</v>
      </c>
      <c r="L17" s="5">
        <f>($E17-$E16)/$E16</f>
        <v>-4.4617784711388454E-3</v>
      </c>
      <c r="M17" s="3"/>
    </row>
    <row r="18" spans="1:13" x14ac:dyDescent="0.4">
      <c r="A18" s="2">
        <v>44316.375</v>
      </c>
      <c r="B18">
        <v>63816000</v>
      </c>
      <c r="C18">
        <v>68540000</v>
      </c>
      <c r="D18">
        <v>63500000</v>
      </c>
      <c r="E18">
        <v>67939000</v>
      </c>
      <c r="F18">
        <v>18322.27248634</v>
      </c>
      <c r="G18">
        <v>2520000</v>
      </c>
      <c r="H18">
        <v>64766000</v>
      </c>
      <c r="I18">
        <v>1.048991754933144</v>
      </c>
      <c r="J18">
        <v>1.039462892704399</v>
      </c>
      <c r="K18">
        <v>0</v>
      </c>
      <c r="L18" s="5">
        <f>($E18-$E17)/$E17</f>
        <v>6.4640987871000088E-2</v>
      </c>
      <c r="M18" s="3"/>
    </row>
    <row r="19" spans="1:13" x14ac:dyDescent="0.4">
      <c r="A19" s="2">
        <v>44317.375</v>
      </c>
      <c r="B19">
        <v>67956000</v>
      </c>
      <c r="C19">
        <v>69386000</v>
      </c>
      <c r="D19">
        <v>67557000</v>
      </c>
      <c r="E19">
        <v>69049000</v>
      </c>
      <c r="F19">
        <v>9860.6075216200006</v>
      </c>
      <c r="G19">
        <v>914500</v>
      </c>
      <c r="H19">
        <v>70476000</v>
      </c>
      <c r="I19">
        <v>1</v>
      </c>
      <c r="J19">
        <v>1.039462892704399</v>
      </c>
      <c r="K19">
        <v>0</v>
      </c>
      <c r="L19" s="5">
        <f>($E19-$E18)/$E18</f>
        <v>1.6338185725430165E-2</v>
      </c>
      <c r="M19" s="3"/>
    </row>
    <row r="20" spans="1:13" x14ac:dyDescent="0.4">
      <c r="A20" s="2">
        <v>44318.375</v>
      </c>
      <c r="B20">
        <v>69041000</v>
      </c>
      <c r="C20">
        <v>69297000</v>
      </c>
      <c r="D20">
        <v>66803000</v>
      </c>
      <c r="E20">
        <v>68452000</v>
      </c>
      <c r="F20">
        <v>7970.0582514799999</v>
      </c>
      <c r="G20">
        <v>1247000</v>
      </c>
      <c r="H20">
        <v>69955500</v>
      </c>
      <c r="I20">
        <v>1</v>
      </c>
      <c r="J20">
        <v>1.039462892704399</v>
      </c>
      <c r="K20">
        <v>0</v>
      </c>
      <c r="L20" s="5">
        <f>($E20-$E19)/$E19</f>
        <v>-8.6460339758722068E-3</v>
      </c>
      <c r="M20" s="3"/>
    </row>
    <row r="21" spans="1:13" x14ac:dyDescent="0.4">
      <c r="A21" s="2">
        <v>44319.375</v>
      </c>
      <c r="B21">
        <v>68452000</v>
      </c>
      <c r="C21">
        <v>70999000</v>
      </c>
      <c r="D21">
        <v>68281000</v>
      </c>
      <c r="E21">
        <v>69996000</v>
      </c>
      <c r="F21">
        <v>9426.0984522300005</v>
      </c>
      <c r="G21">
        <v>1359000</v>
      </c>
      <c r="H21">
        <v>69699000</v>
      </c>
      <c r="I21">
        <v>1.0042611802177941</v>
      </c>
      <c r="J21">
        <v>1.0438922314199219</v>
      </c>
      <c r="K21">
        <v>0</v>
      </c>
      <c r="L21" s="5">
        <f>($E21-$E20)/$E20</f>
        <v>2.2555951615730731E-2</v>
      </c>
      <c r="M21" s="3"/>
    </row>
    <row r="22" spans="1:13" x14ac:dyDescent="0.4">
      <c r="A22" s="2">
        <v>44320.375</v>
      </c>
      <c r="B22">
        <v>69996000</v>
      </c>
      <c r="C22">
        <v>70490000</v>
      </c>
      <c r="D22">
        <v>66500000</v>
      </c>
      <c r="E22">
        <v>66829000</v>
      </c>
      <c r="F22">
        <v>12631.44767277</v>
      </c>
      <c r="G22">
        <v>1995000</v>
      </c>
      <c r="H22">
        <v>71355000</v>
      </c>
      <c r="I22">
        <v>1</v>
      </c>
      <c r="J22">
        <v>1.0438922314199219</v>
      </c>
      <c r="K22">
        <v>0</v>
      </c>
      <c r="L22" s="5">
        <f>($E22-$E21)/$E21</f>
        <v>-4.5245442596719809E-2</v>
      </c>
      <c r="M22" s="3"/>
    </row>
    <row r="23" spans="1:13" x14ac:dyDescent="0.4">
      <c r="A23" s="2">
        <v>44321.375</v>
      </c>
      <c r="B23">
        <v>66828000</v>
      </c>
      <c r="C23">
        <v>70007000</v>
      </c>
      <c r="D23">
        <v>66500000</v>
      </c>
      <c r="E23">
        <v>68679000</v>
      </c>
      <c r="F23">
        <v>11726.552197540001</v>
      </c>
      <c r="G23">
        <v>1753500</v>
      </c>
      <c r="H23">
        <v>68823000</v>
      </c>
      <c r="I23">
        <v>0.99790767621289389</v>
      </c>
      <c r="J23">
        <v>1.041708070872946</v>
      </c>
      <c r="K23">
        <v>0.20923237871061631</v>
      </c>
      <c r="L23" s="5">
        <f>($E23-$E22)/$E22</f>
        <v>2.7682592886321807E-2</v>
      </c>
      <c r="M23" s="3"/>
    </row>
    <row r="24" spans="1:13" x14ac:dyDescent="0.4">
      <c r="A24" s="2">
        <v>44322.375</v>
      </c>
      <c r="B24">
        <v>68700000</v>
      </c>
      <c r="C24">
        <v>70853000</v>
      </c>
      <c r="D24">
        <v>67899000</v>
      </c>
      <c r="E24">
        <v>68767000</v>
      </c>
      <c r="F24">
        <v>13078.36833227</v>
      </c>
      <c r="G24">
        <v>1477000</v>
      </c>
      <c r="H24">
        <v>70453500</v>
      </c>
      <c r="I24">
        <v>0.9760622254394743</v>
      </c>
      <c r="J24">
        <v>1.0167718979145099</v>
      </c>
      <c r="K24">
        <v>2.5980012772508521</v>
      </c>
      <c r="L24" s="5">
        <f>($E24-$E23)/$E23</f>
        <v>1.2813232574731724E-3</v>
      </c>
      <c r="M24" s="3"/>
    </row>
    <row r="25" spans="1:13" x14ac:dyDescent="0.4">
      <c r="A25" s="2">
        <v>44323.375</v>
      </c>
      <c r="B25">
        <v>68760000</v>
      </c>
      <c r="C25">
        <v>69729000</v>
      </c>
      <c r="D25">
        <v>66900000</v>
      </c>
      <c r="E25">
        <v>68563000</v>
      </c>
      <c r="F25">
        <v>12047.2144486</v>
      </c>
      <c r="G25">
        <v>1414500</v>
      </c>
      <c r="H25">
        <v>70237000</v>
      </c>
      <c r="I25">
        <v>1</v>
      </c>
      <c r="J25">
        <v>1.0167718979145099</v>
      </c>
      <c r="K25">
        <v>2.5980012772508521</v>
      </c>
      <c r="L25" s="5">
        <f>($E25-$E24)/$E24</f>
        <v>-2.9665391830383759E-3</v>
      </c>
      <c r="M25" s="3"/>
    </row>
    <row r="26" spans="1:13" x14ac:dyDescent="0.4">
      <c r="A26" s="2">
        <v>44324.375</v>
      </c>
      <c r="B26">
        <v>68564000</v>
      </c>
      <c r="C26">
        <v>71879000</v>
      </c>
      <c r="D26">
        <v>67610000</v>
      </c>
      <c r="E26">
        <v>71740000</v>
      </c>
      <c r="F26">
        <v>12558.403867790001</v>
      </c>
      <c r="G26">
        <v>2134500</v>
      </c>
      <c r="H26">
        <v>69978500</v>
      </c>
      <c r="I26">
        <v>1.025172017119544</v>
      </c>
      <c r="J26">
        <v>1.0423660975354849</v>
      </c>
      <c r="K26">
        <v>0.14619649792403691</v>
      </c>
      <c r="L26" s="5">
        <f>($E26-$E25)/$E25</f>
        <v>4.6336945582894563E-2</v>
      </c>
      <c r="M26" s="3"/>
    </row>
    <row r="27" spans="1:13" x14ac:dyDescent="0.4">
      <c r="A27" s="2">
        <v>44325.375</v>
      </c>
      <c r="B27">
        <v>71728000</v>
      </c>
      <c r="C27">
        <v>73129000</v>
      </c>
      <c r="D27">
        <v>70147000</v>
      </c>
      <c r="E27">
        <v>71505000</v>
      </c>
      <c r="F27">
        <v>11786.59649177</v>
      </c>
      <c r="G27">
        <v>1491000</v>
      </c>
      <c r="H27">
        <v>73862500</v>
      </c>
      <c r="I27">
        <v>1</v>
      </c>
      <c r="J27">
        <v>1.0423660975354849</v>
      </c>
      <c r="K27">
        <v>0.14619649792403691</v>
      </c>
      <c r="L27" s="5">
        <f>($E27-$E26)/$E26</f>
        <v>-3.2757178700864231E-3</v>
      </c>
      <c r="M27" s="3"/>
    </row>
    <row r="28" spans="1:13" x14ac:dyDescent="0.4">
      <c r="A28" s="2">
        <v>44326.375</v>
      </c>
      <c r="B28">
        <v>71506000</v>
      </c>
      <c r="C28">
        <v>72460000</v>
      </c>
      <c r="D28">
        <v>70175000</v>
      </c>
      <c r="E28">
        <v>70902000</v>
      </c>
      <c r="F28">
        <v>13095.617951550001</v>
      </c>
      <c r="G28">
        <v>1142500</v>
      </c>
      <c r="H28">
        <v>72997000</v>
      </c>
      <c r="I28">
        <v>1</v>
      </c>
      <c r="J28">
        <v>1.0423660975354849</v>
      </c>
      <c r="K28">
        <v>0.14619649792403691</v>
      </c>
      <c r="L28" s="5">
        <f>($E28-$E27)/$E27</f>
        <v>-8.4329767149150404E-3</v>
      </c>
      <c r="M28" s="3"/>
    </row>
    <row r="29" spans="1:13" x14ac:dyDescent="0.4">
      <c r="A29" s="2">
        <v>44327.375</v>
      </c>
      <c r="B29">
        <v>70902000</v>
      </c>
      <c r="C29">
        <v>71750000</v>
      </c>
      <c r="D29">
        <v>67597000</v>
      </c>
      <c r="E29">
        <v>69741000</v>
      </c>
      <c r="F29">
        <v>11913.277827759999</v>
      </c>
      <c r="G29">
        <v>2076500</v>
      </c>
      <c r="H29">
        <v>72044500</v>
      </c>
      <c r="I29">
        <v>1</v>
      </c>
      <c r="J29">
        <v>1.0423660975354849</v>
      </c>
      <c r="K29">
        <v>0.14619649792403691</v>
      </c>
      <c r="L29" s="5">
        <f>($E29-$E28)/$E28</f>
        <v>-1.6374714394516376E-2</v>
      </c>
      <c r="M29" s="3"/>
    </row>
    <row r="30" spans="1:13" x14ac:dyDescent="0.4">
      <c r="A30" s="2">
        <v>44328.375</v>
      </c>
      <c r="B30">
        <v>69714000</v>
      </c>
      <c r="C30">
        <v>70499000</v>
      </c>
      <c r="D30">
        <v>60854000</v>
      </c>
      <c r="E30">
        <v>62257000</v>
      </c>
      <c r="F30">
        <v>22173.238068800001</v>
      </c>
      <c r="G30">
        <v>4822500</v>
      </c>
      <c r="H30">
        <v>71790500</v>
      </c>
      <c r="I30">
        <v>1</v>
      </c>
      <c r="J30">
        <v>1.0423660975354849</v>
      </c>
      <c r="K30">
        <v>0.14619649792403691</v>
      </c>
      <c r="L30" s="5">
        <f>($E30-$E29)/$E29</f>
        <v>-0.10731133766364119</v>
      </c>
      <c r="M30" s="3"/>
    </row>
    <row r="31" spans="1:13" x14ac:dyDescent="0.4">
      <c r="A31" s="2">
        <v>44329.375</v>
      </c>
      <c r="B31">
        <v>62380000</v>
      </c>
      <c r="C31">
        <v>65472000</v>
      </c>
      <c r="D31">
        <v>60200000</v>
      </c>
      <c r="E31">
        <v>63671000</v>
      </c>
      <c r="F31">
        <v>10092.26884257</v>
      </c>
      <c r="G31">
        <v>2636000</v>
      </c>
      <c r="H31">
        <v>67202500</v>
      </c>
      <c r="I31">
        <v>1</v>
      </c>
      <c r="J31">
        <v>1.0423660975354849</v>
      </c>
      <c r="K31">
        <v>0.14619649792403691</v>
      </c>
      <c r="L31" s="5">
        <f>($E31-$E30)/$E30</f>
        <v>2.271230544356458E-2</v>
      </c>
      <c r="M31" s="3"/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한기웅</cp:lastModifiedBy>
  <dcterms:created xsi:type="dcterms:W3CDTF">2021-05-13T05:39:35Z</dcterms:created>
  <dcterms:modified xsi:type="dcterms:W3CDTF">2021-05-13T06:12:33Z</dcterms:modified>
</cp:coreProperties>
</file>