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Electronics\TV\PM5644\PM8546\Notes\"/>
    </mc:Choice>
  </mc:AlternateContent>
  <xr:revisionPtr revIDLastSave="0" documentId="13_ncr:1_{1306B1F2-FFD1-41CD-BCE0-34C0423F6DE0}" xr6:coauthVersionLast="47" xr6:coauthVersionMax="47" xr10:uidLastSave="{00000000-0000-0000-0000-000000000000}"/>
  <bookViews>
    <workbookView xWindow="-120" yWindow="-120" windowWidth="38640" windowHeight="23520" xr2:uid="{40DB3125-9CC5-453B-9F0D-D3A4F8F8DD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C29" i="1" s="1"/>
  <c r="B30" i="1"/>
  <c r="C30" i="1" s="1"/>
  <c r="B28" i="1"/>
  <c r="C28" i="1" s="1"/>
  <c r="B11" i="1"/>
  <c r="C11" i="1" s="1"/>
  <c r="B10" i="1"/>
  <c r="C10" i="1" s="1"/>
  <c r="B9" i="1"/>
  <c r="C9" i="1" s="1"/>
  <c r="B8" i="1"/>
  <c r="C8" i="1" s="1"/>
  <c r="B7" i="1"/>
  <c r="C7" i="1" s="1"/>
  <c r="B43" i="1"/>
  <c r="C43" i="1" s="1"/>
  <c r="B25" i="1"/>
  <c r="C25" i="1" s="1"/>
  <c r="B20" i="1"/>
  <c r="C20" i="1" s="1"/>
  <c r="B21" i="1"/>
  <c r="C21" i="1" s="1"/>
  <c r="B24" i="1"/>
  <c r="C2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13" i="1"/>
  <c r="C13" i="1" s="1"/>
  <c r="B44" i="1"/>
  <c r="C44" i="1" s="1"/>
  <c r="B42" i="1"/>
  <c r="C42" i="1" s="1"/>
  <c r="B27" i="1"/>
  <c r="C27" i="1" s="1"/>
  <c r="B14" i="1"/>
  <c r="C14" i="1" s="1"/>
  <c r="B23" i="1"/>
  <c r="C23" i="1" s="1"/>
  <c r="B3" i="1"/>
  <c r="C3" i="1" s="1"/>
  <c r="B17" i="1"/>
  <c r="C17" i="1" s="1"/>
  <c r="B18" i="1"/>
  <c r="C18" i="1" s="1"/>
  <c r="B19" i="1"/>
  <c r="C19" i="1" s="1"/>
  <c r="B5" i="1"/>
  <c r="C5" i="1" s="1"/>
  <c r="B6" i="1"/>
  <c r="C6" i="1" s="1"/>
  <c r="B34" i="1"/>
  <c r="C34" i="1" s="1"/>
  <c r="B16" i="1"/>
  <c r="C16" i="1" s="1"/>
  <c r="B15" i="1"/>
  <c r="C15" i="1" s="1"/>
  <c r="B12" i="1"/>
  <c r="C12" i="1" s="1"/>
  <c r="B26" i="1"/>
  <c r="C26" i="1" s="1"/>
  <c r="B31" i="1"/>
  <c r="C31" i="1" s="1"/>
  <c r="B32" i="1"/>
  <c r="C32" i="1" s="1"/>
  <c r="B33" i="1"/>
  <c r="C33" i="1" s="1"/>
  <c r="B22" i="1"/>
  <c r="C22" i="1" s="1"/>
  <c r="B4" i="1"/>
  <c r="C4" i="1" s="1"/>
</calcChain>
</file>

<file path=xl/sharedStrings.xml><?xml version="1.0" encoding="utf-8"?>
<sst xmlns="http://schemas.openxmlformats.org/spreadsheetml/2006/main" count="164" uniqueCount="147">
  <si>
    <t>*IDN</t>
  </si>
  <si>
    <t>APLLEVEL|APLLVL|APL</t>
  </si>
  <si>
    <t>CLOCKSTATUS|CLKSTA</t>
  </si>
  <si>
    <t>DATEFORMAT|DATEFRMT|DFRMT [?|OFF|ON|US]</t>
  </si>
  <si>
    <t>DATE</t>
  </si>
  <si>
    <t>DAY|D</t>
  </si>
  <si>
    <t>DEMOLOGO|DLOGO</t>
  </si>
  <si>
    <t>DIAGONALSLOPE|DSLOPE|DSL</t>
  </si>
  <si>
    <t>DIAGONALSPEED|DSPEED|DSP</t>
  </si>
  <si>
    <t>DIAGONALSTATUS|DSTATUS|DST</t>
  </si>
  <si>
    <t>DUTY|DUT</t>
  </si>
  <si>
    <t>DUTYSEQUENCE|DUTSEQ</t>
  </si>
  <si>
    <t>DUTYLOCK|DUTLCK</t>
  </si>
  <si>
    <t>HOUR|H</t>
  </si>
  <si>
    <t>HORIZONTALMOVEMENT|HORIZONTALMOVE|HMOVE</t>
  </si>
  <si>
    <t>JUMP|JMP</t>
  </si>
  <si>
    <t>LOGO|LOG</t>
  </si>
  <si>
    <t>MINUTE|MIN</t>
  </si>
  <si>
    <t>MONTH|MON</t>
  </si>
  <si>
    <t>NOP</t>
  </si>
  <si>
    <t>PATTERNGROUP|PATGRP|PGRP</t>
  </si>
  <si>
    <t>PATTERN|PATTRN|PAT|P</t>
  </si>
  <si>
    <t>PGRPMEMORY|PGRMEM</t>
  </si>
  <si>
    <t>RESULTFORMAT|RSLTFM</t>
  </si>
  <si>
    <t>SWID</t>
  </si>
  <si>
    <t>SYNC|SYN</t>
  </si>
  <si>
    <t>SYNCHRONIZATION|SYNCTN|SYNCHR|SCHR [INTERNAL|EXTERNAL]</t>
  </si>
  <si>
    <t>SECOND|SEC</t>
  </si>
  <si>
    <t>TIME</t>
  </si>
  <si>
    <t>TIMEFORMAT|TIMEFRMT|TFRMT</t>
  </si>
  <si>
    <t>TEXT|TXT</t>
  </si>
  <si>
    <t>TEXTA|TXTA</t>
  </si>
  <si>
    <t>TEXTB|TXTB</t>
  </si>
  <si>
    <t>YEAR|Y</t>
  </si>
  <si>
    <t>0E B7</t>
  </si>
  <si>
    <t>0F 4F</t>
  </si>
  <si>
    <t>10 82</t>
  </si>
  <si>
    <t>11 2F</t>
  </si>
  <si>
    <t>11 E4</t>
  </si>
  <si>
    <t>12 20</t>
  </si>
  <si>
    <t>12 A0</t>
  </si>
  <si>
    <t>13 94</t>
  </si>
  <si>
    <t>13 DD</t>
  </si>
  <si>
    <t>14 8B</t>
  </si>
  <si>
    <t>15 13</t>
  </si>
  <si>
    <t>15 B6</t>
  </si>
  <si>
    <t>16 59</t>
  </si>
  <si>
    <t>16 FC</t>
  </si>
  <si>
    <t>17 49</t>
  </si>
  <si>
    <t>17 F9</t>
  </si>
  <si>
    <t>18 C7</t>
  </si>
  <si>
    <t>18 D5</t>
  </si>
  <si>
    <t>18 E3</t>
  </si>
  <si>
    <t>18 FD</t>
  </si>
  <si>
    <t>19 68</t>
  </si>
  <si>
    <t>1A 97</t>
  </si>
  <si>
    <t>1B B7</t>
  </si>
  <si>
    <t>1B F9</t>
  </si>
  <si>
    <t>1C 7D</t>
  </si>
  <si>
    <t>1C E8</t>
  </si>
  <si>
    <t>1D 53</t>
  </si>
  <si>
    <t>1D B7</t>
  </si>
  <si>
    <t>1E 0B</t>
  </si>
  <si>
    <t>1E 78</t>
  </si>
  <si>
    <t>1E BC</t>
  </si>
  <si>
    <t>1F 10</t>
  </si>
  <si>
    <t>1F B2</t>
  </si>
  <si>
    <t>A8</t>
  </si>
  <si>
    <t>A0</t>
  </si>
  <si>
    <t>A1</t>
  </si>
  <si>
    <t>A2</t>
  </si>
  <si>
    <t>A3</t>
  </si>
  <si>
    <t>A4</t>
  </si>
  <si>
    <t>A5</t>
  </si>
  <si>
    <t>A6</t>
  </si>
  <si>
    <t>8A</t>
  </si>
  <si>
    <t>A9</t>
  </si>
  <si>
    <t>A7</t>
  </si>
  <si>
    <t>8B</t>
  </si>
  <si>
    <t>8E</t>
  </si>
  <si>
    <t>8F</t>
  </si>
  <si>
    <t>9F</t>
  </si>
  <si>
    <t>8D</t>
  </si>
  <si>
    <t>8C</t>
  </si>
  <si>
    <t>9C</t>
  </si>
  <si>
    <t>9D</t>
  </si>
  <si>
    <t>9E</t>
  </si>
  <si>
    <t>46 53</t>
  </si>
  <si>
    <t>46 62</t>
  </si>
  <si>
    <t>46 80</t>
  </si>
  <si>
    <t>46 D8</t>
  </si>
  <si>
    <t>9A</t>
  </si>
  <si>
    <t>9B</t>
  </si>
  <si>
    <t>Vecor Hex</t>
  </si>
  <si>
    <t>Vector Dec</t>
  </si>
  <si>
    <t>Cmd Num</t>
  </si>
  <si>
    <t>PM5644 Top Level SCPI Commands:</t>
  </si>
  <si>
    <t>Addr</t>
  </si>
  <si>
    <t>Params</t>
  </si>
  <si>
    <t>&lt;integer&gt;</t>
  </si>
  <si>
    <t>Notes</t>
  </si>
  <si>
    <t>Probably used to indicate internal/timecode source</t>
  </si>
  <si>
    <t>AM/PM required when in 12 hour mode</t>
  </si>
  <si>
    <t>0-59</t>
  </si>
  <si>
    <t>0-99</t>
  </si>
  <si>
    <t>1-12</t>
  </si>
  <si>
    <t>1-28/29/30/31</t>
  </si>
  <si>
    <t>0-15</t>
  </si>
  <si>
    <t>CLEAR|STANDARD|USER</t>
  </si>
  <si>
    <t>INTERNAL|EXTERNAL</t>
  </si>
  <si>
    <t>1-12|0-23 [AM|PM]</t>
  </si>
  <si>
    <t>ISO|US|EUR</t>
  </si>
  <si>
    <t>DATE ON will also activate time</t>
  </si>
  <si>
    <t>OFF|ON|INCREMENT|?</t>
  </si>
  <si>
    <t>Purpose</t>
  </si>
  <si>
    <t>Switch time off / on &amp; read time</t>
  </si>
  <si>
    <t>Set or get hour</t>
  </si>
  <si>
    <t>Set or get minute</t>
  </si>
  <si>
    <t>Set or get second</t>
  </si>
  <si>
    <t>Switch date off / on &amp; read date</t>
  </si>
  <si>
    <t>Set or get year</t>
  </si>
  <si>
    <t>Set or get month</t>
  </si>
  <si>
    <t>Set or get day</t>
  </si>
  <si>
    <t>Enable/disable genlock</t>
  </si>
  <si>
    <t>Set pattern group</t>
  </si>
  <si>
    <t>Set pattern of a group</t>
  </si>
  <si>
    <t>Set date format</t>
  </si>
  <si>
    <t>Logo generator off / on control</t>
  </si>
  <si>
    <t>Purpose of INCREMENT parameter unknown</t>
  </si>
  <si>
    <t>Set time format</t>
  </si>
  <si>
    <t>Set default / clear text</t>
  </si>
  <si>
    <t>Set top box text</t>
  </si>
  <si>
    <t>Set bottom box text</t>
  </si>
  <si>
    <t>Quotes required</t>
  </si>
  <si>
    <t>Used to activate Philips/PTV logos. For OpenPM8546 0-7 = set bottom logo. 8-15 = set top logo.</t>
  </si>
  <si>
    <t>Activate "demo" logo</t>
  </si>
  <si>
    <t>Does nothing</t>
  </si>
  <si>
    <t>Get software version</t>
  </si>
  <si>
    <t>Get product ID</t>
  </si>
  <si>
    <t>Unused</t>
  </si>
  <si>
    <t>EUR=24HR US=12HR</t>
  </si>
  <si>
    <t>US|EUR</t>
  </si>
  <si>
    <t xml:space="preserve">OFF|ON|? </t>
  </si>
  <si>
    <t>OFF|ON|?</t>
  </si>
  <si>
    <t>?</t>
  </si>
  <si>
    <t>Exact behaviour of original firmware unclear. For OpenPM8546 STANDARD = factory default. USER/CLEAR = delete all text</t>
  </si>
  <si>
    <t>"string"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</si>
</sst>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E9EF-DA50-4911-ABA3-E56C592657A5}">
  <dimension ref="A1:H44"/>
  <sheetViews>
    <sheetView tabSelected="1" workbookViewId="0">
      <selection activeCell="F34" sqref="F34"/>
    </sheetView>
  </sheetViews>
  <sheetFormatPr defaultRowHeight="15" x14ac:dyDescent="0.25"/>
  <cols>
    <col min="1" max="1" width="10" bestFit="1" customWidth="1"/>
    <col min="2" max="2" width="10.5703125" bestFit="1" customWidth="1"/>
    <col min="3" max="3" width="9" customWidth="1"/>
    <col min="4" max="4" width="61.85546875" bestFit="1" customWidth="1"/>
    <col min="6" max="6" width="23" bestFit="1" customWidth="1"/>
    <col min="7" max="7" width="30" bestFit="1" customWidth="1"/>
    <col min="8" max="8" width="110.7109375" bestFit="1" customWidth="1"/>
  </cols>
  <sheetData>
    <row r="1" spans="1:8" x14ac:dyDescent="0.25">
      <c r="A1" s="3" t="s">
        <v>96</v>
      </c>
      <c r="B1" s="3"/>
      <c r="C1" s="3"/>
      <c r="D1" s="3"/>
      <c r="E1" t="s">
        <v>97</v>
      </c>
      <c r="F1" t="s">
        <v>98</v>
      </c>
      <c r="G1" t="s">
        <v>114</v>
      </c>
      <c r="H1" t="s">
        <v>100</v>
      </c>
    </row>
    <row r="2" spans="1:8" x14ac:dyDescent="0.25">
      <c r="A2" t="s">
        <v>93</v>
      </c>
      <c r="B2" t="s">
        <v>94</v>
      </c>
      <c r="C2" t="s">
        <v>95</v>
      </c>
    </row>
    <row r="3" spans="1:8" x14ac:dyDescent="0.25">
      <c r="A3" s="1">
        <v>80</v>
      </c>
      <c r="B3" s="1">
        <f t="shared" ref="B3:B28" si="0">HEX2DEC(A3)</f>
        <v>128</v>
      </c>
      <c r="C3" s="1">
        <f>B3-128</f>
        <v>0</v>
      </c>
      <c r="D3" t="s">
        <v>19</v>
      </c>
      <c r="E3" t="s">
        <v>87</v>
      </c>
      <c r="G3" t="s">
        <v>136</v>
      </c>
    </row>
    <row r="4" spans="1:8" x14ac:dyDescent="0.25">
      <c r="A4" s="1">
        <v>81</v>
      </c>
      <c r="B4" s="1">
        <f t="shared" si="0"/>
        <v>129</v>
      </c>
      <c r="C4" s="1">
        <f t="shared" ref="C4:C44" si="1">B4-128</f>
        <v>1</v>
      </c>
      <c r="D4" t="s">
        <v>0</v>
      </c>
      <c r="E4" t="s">
        <v>88</v>
      </c>
      <c r="G4" t="s">
        <v>138</v>
      </c>
    </row>
    <row r="5" spans="1:8" x14ac:dyDescent="0.25">
      <c r="A5" s="1">
        <v>82</v>
      </c>
      <c r="B5" s="1">
        <f t="shared" si="0"/>
        <v>130</v>
      </c>
      <c r="C5" s="1">
        <f t="shared" si="1"/>
        <v>2</v>
      </c>
      <c r="D5" t="s">
        <v>23</v>
      </c>
      <c r="E5" t="s">
        <v>89</v>
      </c>
      <c r="G5" t="s">
        <v>139</v>
      </c>
    </row>
    <row r="6" spans="1:8" x14ac:dyDescent="0.25">
      <c r="A6" s="1">
        <v>83</v>
      </c>
      <c r="B6" s="1">
        <f t="shared" si="0"/>
        <v>131</v>
      </c>
      <c r="C6" s="1">
        <f t="shared" si="1"/>
        <v>3</v>
      </c>
      <c r="D6" t="s">
        <v>24</v>
      </c>
      <c r="E6" t="s">
        <v>90</v>
      </c>
      <c r="G6" t="s">
        <v>137</v>
      </c>
    </row>
    <row r="7" spans="1:8" x14ac:dyDescent="0.25">
      <c r="A7" s="1">
        <v>84</v>
      </c>
      <c r="B7" s="1">
        <f t="shared" si="0"/>
        <v>132</v>
      </c>
      <c r="C7" s="1">
        <f t="shared" si="1"/>
        <v>4</v>
      </c>
      <c r="E7" t="s">
        <v>87</v>
      </c>
      <c r="G7" t="s">
        <v>139</v>
      </c>
    </row>
    <row r="8" spans="1:8" x14ac:dyDescent="0.25">
      <c r="A8" s="1">
        <v>85</v>
      </c>
      <c r="B8" s="1">
        <f t="shared" si="0"/>
        <v>133</v>
      </c>
      <c r="C8" s="1">
        <f t="shared" si="1"/>
        <v>5</v>
      </c>
      <c r="E8" t="s">
        <v>87</v>
      </c>
      <c r="G8" t="s">
        <v>139</v>
      </c>
    </row>
    <row r="9" spans="1:8" x14ac:dyDescent="0.25">
      <c r="A9" s="1">
        <v>86</v>
      </c>
      <c r="B9" s="1">
        <f t="shared" si="0"/>
        <v>134</v>
      </c>
      <c r="C9" s="1">
        <f t="shared" si="1"/>
        <v>6</v>
      </c>
      <c r="E9" t="s">
        <v>87</v>
      </c>
      <c r="G9" t="s">
        <v>139</v>
      </c>
    </row>
    <row r="10" spans="1:8" x14ac:dyDescent="0.25">
      <c r="A10" s="1">
        <v>87</v>
      </c>
      <c r="B10" s="1">
        <f t="shared" si="0"/>
        <v>135</v>
      </c>
      <c r="C10" s="1">
        <f t="shared" si="1"/>
        <v>7</v>
      </c>
      <c r="E10" t="s">
        <v>87</v>
      </c>
      <c r="G10" t="s">
        <v>139</v>
      </c>
    </row>
    <row r="11" spans="1:8" x14ac:dyDescent="0.25">
      <c r="A11" s="1">
        <v>88</v>
      </c>
      <c r="B11" s="1">
        <f t="shared" si="0"/>
        <v>136</v>
      </c>
      <c r="C11" s="1">
        <f t="shared" si="1"/>
        <v>8</v>
      </c>
      <c r="E11" t="s">
        <v>87</v>
      </c>
      <c r="G11" t="s">
        <v>139</v>
      </c>
    </row>
    <row r="12" spans="1:8" x14ac:dyDescent="0.25">
      <c r="A12" s="1">
        <v>89</v>
      </c>
      <c r="B12" s="1">
        <f t="shared" si="0"/>
        <v>137</v>
      </c>
      <c r="C12" s="1">
        <f t="shared" si="1"/>
        <v>9</v>
      </c>
      <c r="D12" t="s">
        <v>28</v>
      </c>
      <c r="E12" t="s">
        <v>34</v>
      </c>
      <c r="F12" t="s">
        <v>143</v>
      </c>
      <c r="G12" t="s">
        <v>115</v>
      </c>
    </row>
    <row r="13" spans="1:8" x14ac:dyDescent="0.25">
      <c r="A13" s="1" t="s">
        <v>75</v>
      </c>
      <c r="B13" s="1">
        <f t="shared" si="0"/>
        <v>138</v>
      </c>
      <c r="C13" s="1">
        <f t="shared" si="1"/>
        <v>10</v>
      </c>
      <c r="D13" t="s">
        <v>13</v>
      </c>
      <c r="E13" t="s">
        <v>35</v>
      </c>
      <c r="F13" s="1" t="s">
        <v>110</v>
      </c>
      <c r="G13" s="1" t="s">
        <v>116</v>
      </c>
      <c r="H13" s="1" t="s">
        <v>102</v>
      </c>
    </row>
    <row r="14" spans="1:8" x14ac:dyDescent="0.25">
      <c r="A14" s="1" t="s">
        <v>78</v>
      </c>
      <c r="B14" s="1">
        <f t="shared" si="0"/>
        <v>139</v>
      </c>
      <c r="C14" s="1">
        <f t="shared" si="1"/>
        <v>11</v>
      </c>
      <c r="D14" t="s">
        <v>17</v>
      </c>
      <c r="E14" t="s">
        <v>36</v>
      </c>
      <c r="F14" s="1" t="s">
        <v>103</v>
      </c>
      <c r="G14" s="1" t="s">
        <v>117</v>
      </c>
    </row>
    <row r="15" spans="1:8" x14ac:dyDescent="0.25">
      <c r="A15" s="1" t="s">
        <v>83</v>
      </c>
      <c r="B15" s="1">
        <f t="shared" si="0"/>
        <v>140</v>
      </c>
      <c r="C15" s="1">
        <f t="shared" si="1"/>
        <v>12</v>
      </c>
      <c r="D15" t="s">
        <v>27</v>
      </c>
      <c r="E15" t="s">
        <v>37</v>
      </c>
      <c r="F15" s="1" t="s">
        <v>103</v>
      </c>
      <c r="G15" s="1" t="s">
        <v>118</v>
      </c>
    </row>
    <row r="16" spans="1:8" x14ac:dyDescent="0.25">
      <c r="A16" s="1" t="s">
        <v>82</v>
      </c>
      <c r="B16" s="1">
        <f t="shared" si="0"/>
        <v>141</v>
      </c>
      <c r="C16" s="1">
        <f t="shared" si="1"/>
        <v>13</v>
      </c>
      <c r="D16" t="s">
        <v>26</v>
      </c>
      <c r="E16" t="s">
        <v>38</v>
      </c>
      <c r="F16" s="1" t="s">
        <v>109</v>
      </c>
      <c r="G16" s="1" t="s">
        <v>123</v>
      </c>
    </row>
    <row r="17" spans="1:8" x14ac:dyDescent="0.25">
      <c r="A17" s="1" t="s">
        <v>79</v>
      </c>
      <c r="B17" s="1">
        <f t="shared" si="0"/>
        <v>142</v>
      </c>
      <c r="C17" s="1">
        <f t="shared" si="1"/>
        <v>14</v>
      </c>
      <c r="D17" t="s">
        <v>20</v>
      </c>
      <c r="E17" t="s">
        <v>39</v>
      </c>
      <c r="F17" s="1" t="s">
        <v>99</v>
      </c>
      <c r="G17" s="1" t="s">
        <v>124</v>
      </c>
    </row>
    <row r="18" spans="1:8" x14ac:dyDescent="0.25">
      <c r="A18" s="1" t="s">
        <v>80</v>
      </c>
      <c r="B18" s="1">
        <f t="shared" si="0"/>
        <v>143</v>
      </c>
      <c r="C18" s="1">
        <f t="shared" si="1"/>
        <v>15</v>
      </c>
      <c r="D18" t="s">
        <v>21</v>
      </c>
      <c r="E18" t="s">
        <v>40</v>
      </c>
      <c r="F18" s="1" t="s">
        <v>99</v>
      </c>
      <c r="G18" s="1" t="s">
        <v>125</v>
      </c>
    </row>
    <row r="19" spans="1:8" x14ac:dyDescent="0.25">
      <c r="A19" s="1">
        <v>90</v>
      </c>
      <c r="B19" s="1">
        <f t="shared" si="0"/>
        <v>144</v>
      </c>
      <c r="C19" s="1">
        <f t="shared" si="1"/>
        <v>16</v>
      </c>
      <c r="D19" t="s">
        <v>22</v>
      </c>
      <c r="E19" t="s">
        <v>41</v>
      </c>
    </row>
    <row r="20" spans="1:8" x14ac:dyDescent="0.25">
      <c r="A20" s="1">
        <v>91</v>
      </c>
      <c r="B20" s="1">
        <f t="shared" si="0"/>
        <v>145</v>
      </c>
      <c r="C20" s="1">
        <f t="shared" si="1"/>
        <v>17</v>
      </c>
      <c r="D20" t="s">
        <v>3</v>
      </c>
      <c r="E20" t="s">
        <v>42</v>
      </c>
      <c r="F20" s="1" t="s">
        <v>111</v>
      </c>
      <c r="G20" s="1" t="s">
        <v>126</v>
      </c>
    </row>
    <row r="21" spans="1:8" x14ac:dyDescent="0.25">
      <c r="A21" s="1">
        <v>92</v>
      </c>
      <c r="B21" s="1">
        <f t="shared" si="0"/>
        <v>146</v>
      </c>
      <c r="C21" s="1">
        <f t="shared" si="1"/>
        <v>18</v>
      </c>
      <c r="D21" t="s">
        <v>4</v>
      </c>
      <c r="E21" t="s">
        <v>43</v>
      </c>
      <c r="F21" t="s">
        <v>142</v>
      </c>
      <c r="G21" t="s">
        <v>119</v>
      </c>
      <c r="H21" t="s">
        <v>112</v>
      </c>
    </row>
    <row r="22" spans="1:8" x14ac:dyDescent="0.25">
      <c r="A22" s="1">
        <v>93</v>
      </c>
      <c r="B22" s="1">
        <f t="shared" si="0"/>
        <v>147</v>
      </c>
      <c r="C22" s="1">
        <f t="shared" si="1"/>
        <v>19</v>
      </c>
      <c r="D22" t="s">
        <v>33</v>
      </c>
      <c r="E22" t="s">
        <v>44</v>
      </c>
      <c r="F22" s="1" t="s">
        <v>104</v>
      </c>
      <c r="G22" s="1" t="s">
        <v>120</v>
      </c>
    </row>
    <row r="23" spans="1:8" x14ac:dyDescent="0.25">
      <c r="A23" s="1">
        <v>94</v>
      </c>
      <c r="B23" s="1">
        <f t="shared" si="0"/>
        <v>148</v>
      </c>
      <c r="C23" s="1">
        <f t="shared" si="1"/>
        <v>20</v>
      </c>
      <c r="D23" t="s">
        <v>18</v>
      </c>
      <c r="E23" t="s">
        <v>45</v>
      </c>
      <c r="F23" s="2" t="s">
        <v>105</v>
      </c>
      <c r="G23" t="s">
        <v>121</v>
      </c>
    </row>
    <row r="24" spans="1:8" x14ac:dyDescent="0.25">
      <c r="A24" s="1">
        <v>95</v>
      </c>
      <c r="B24" s="1">
        <f t="shared" si="0"/>
        <v>149</v>
      </c>
      <c r="C24" s="1">
        <f t="shared" si="1"/>
        <v>21</v>
      </c>
      <c r="D24" t="s">
        <v>5</v>
      </c>
      <c r="E24" t="s">
        <v>46</v>
      </c>
      <c r="F24" s="1" t="s">
        <v>106</v>
      </c>
      <c r="G24" s="1" t="s">
        <v>122</v>
      </c>
    </row>
    <row r="25" spans="1:8" x14ac:dyDescent="0.25">
      <c r="A25" s="1">
        <v>96</v>
      </c>
      <c r="B25" s="1">
        <f t="shared" si="0"/>
        <v>150</v>
      </c>
      <c r="C25" s="1">
        <f t="shared" si="1"/>
        <v>22</v>
      </c>
      <c r="D25" t="s">
        <v>2</v>
      </c>
      <c r="E25" t="s">
        <v>47</v>
      </c>
      <c r="F25" s="1" t="s">
        <v>144</v>
      </c>
      <c r="H25" s="1" t="s">
        <v>101</v>
      </c>
    </row>
    <row r="26" spans="1:8" x14ac:dyDescent="0.25">
      <c r="A26" s="1">
        <v>97</v>
      </c>
      <c r="B26" s="1">
        <f t="shared" si="0"/>
        <v>151</v>
      </c>
      <c r="C26" s="1">
        <f t="shared" si="1"/>
        <v>23</v>
      </c>
      <c r="D26" t="s">
        <v>29</v>
      </c>
      <c r="E26" t="s">
        <v>48</v>
      </c>
      <c r="F26" s="1" t="s">
        <v>141</v>
      </c>
      <c r="G26" s="1" t="s">
        <v>129</v>
      </c>
      <c r="H26" t="s">
        <v>140</v>
      </c>
    </row>
    <row r="27" spans="1:8" x14ac:dyDescent="0.25">
      <c r="A27" s="1">
        <v>98</v>
      </c>
      <c r="B27" s="1">
        <f t="shared" si="0"/>
        <v>152</v>
      </c>
      <c r="C27" s="1">
        <f t="shared" si="1"/>
        <v>24</v>
      </c>
      <c r="D27" t="s">
        <v>16</v>
      </c>
      <c r="E27" t="s">
        <v>49</v>
      </c>
      <c r="F27" s="1" t="s">
        <v>113</v>
      </c>
      <c r="G27" t="s">
        <v>127</v>
      </c>
      <c r="H27" t="s">
        <v>128</v>
      </c>
    </row>
    <row r="28" spans="1:8" x14ac:dyDescent="0.25">
      <c r="A28" s="1">
        <v>99</v>
      </c>
      <c r="B28" s="1">
        <f t="shared" si="0"/>
        <v>153</v>
      </c>
      <c r="C28" s="1">
        <f t="shared" si="1"/>
        <v>25</v>
      </c>
      <c r="E28" t="s">
        <v>50</v>
      </c>
      <c r="G28" t="s">
        <v>139</v>
      </c>
    </row>
    <row r="29" spans="1:8" x14ac:dyDescent="0.25">
      <c r="A29" s="1" t="s">
        <v>91</v>
      </c>
      <c r="B29" s="1">
        <f t="shared" ref="B29:B30" si="2">HEX2DEC(A29)</f>
        <v>154</v>
      </c>
      <c r="C29" s="1">
        <f t="shared" si="1"/>
        <v>26</v>
      </c>
      <c r="E29" t="s">
        <v>51</v>
      </c>
      <c r="G29" t="s">
        <v>139</v>
      </c>
    </row>
    <row r="30" spans="1:8" x14ac:dyDescent="0.25">
      <c r="A30" s="1" t="s">
        <v>92</v>
      </c>
      <c r="B30" s="1">
        <f t="shared" si="2"/>
        <v>155</v>
      </c>
      <c r="C30" s="1">
        <f t="shared" si="1"/>
        <v>27</v>
      </c>
      <c r="E30" t="s">
        <v>52</v>
      </c>
      <c r="G30" t="s">
        <v>139</v>
      </c>
    </row>
    <row r="31" spans="1:8" x14ac:dyDescent="0.25">
      <c r="A31" s="1" t="s">
        <v>84</v>
      </c>
      <c r="B31" s="1">
        <f t="shared" ref="B31:B44" si="3">HEX2DEC(A31)</f>
        <v>156</v>
      </c>
      <c r="C31" s="1">
        <f t="shared" si="1"/>
        <v>28</v>
      </c>
      <c r="D31" t="s">
        <v>30</v>
      </c>
      <c r="E31" t="s">
        <v>53</v>
      </c>
      <c r="F31" s="1" t="s">
        <v>108</v>
      </c>
      <c r="G31" s="1" t="s">
        <v>130</v>
      </c>
      <c r="H31" s="1" t="s">
        <v>145</v>
      </c>
    </row>
    <row r="32" spans="1:8" x14ac:dyDescent="0.25">
      <c r="A32" s="1" t="s">
        <v>85</v>
      </c>
      <c r="B32" s="1">
        <f t="shared" si="3"/>
        <v>157</v>
      </c>
      <c r="C32" s="1">
        <f t="shared" si="1"/>
        <v>29</v>
      </c>
      <c r="D32" t="s">
        <v>31</v>
      </c>
      <c r="E32" t="s">
        <v>54</v>
      </c>
      <c r="F32" s="1" t="s">
        <v>146</v>
      </c>
      <c r="G32" s="1" t="s">
        <v>131</v>
      </c>
      <c r="H32" s="1" t="s">
        <v>133</v>
      </c>
    </row>
    <row r="33" spans="1:8" x14ac:dyDescent="0.25">
      <c r="A33" s="1" t="s">
        <v>86</v>
      </c>
      <c r="B33" s="1">
        <f t="shared" si="3"/>
        <v>158</v>
      </c>
      <c r="C33" s="1">
        <f t="shared" si="1"/>
        <v>30</v>
      </c>
      <c r="D33" t="s">
        <v>32</v>
      </c>
      <c r="E33" t="s">
        <v>55</v>
      </c>
      <c r="F33" s="1" t="s">
        <v>146</v>
      </c>
      <c r="G33" s="1" t="s">
        <v>132</v>
      </c>
      <c r="H33" s="1" t="s">
        <v>133</v>
      </c>
    </row>
    <row r="34" spans="1:8" x14ac:dyDescent="0.25">
      <c r="A34" s="1" t="s">
        <v>81</v>
      </c>
      <c r="B34" s="1">
        <f t="shared" si="3"/>
        <v>159</v>
      </c>
      <c r="C34" s="1">
        <f t="shared" si="1"/>
        <v>31</v>
      </c>
      <c r="D34" t="s">
        <v>25</v>
      </c>
      <c r="E34" t="s">
        <v>56</v>
      </c>
    </row>
    <row r="35" spans="1:8" x14ac:dyDescent="0.25">
      <c r="A35" s="1" t="s">
        <v>68</v>
      </c>
      <c r="B35" s="1">
        <f t="shared" si="3"/>
        <v>160</v>
      </c>
      <c r="C35" s="1">
        <f t="shared" si="1"/>
        <v>32</v>
      </c>
      <c r="D35" t="s">
        <v>6</v>
      </c>
      <c r="E35" t="s">
        <v>57</v>
      </c>
      <c r="F35" s="1" t="s">
        <v>107</v>
      </c>
      <c r="G35" s="1" t="s">
        <v>135</v>
      </c>
      <c r="H35" s="1" t="s">
        <v>134</v>
      </c>
    </row>
    <row r="36" spans="1:8" x14ac:dyDescent="0.25">
      <c r="A36" s="1" t="s">
        <v>69</v>
      </c>
      <c r="B36" s="1">
        <f t="shared" si="3"/>
        <v>161</v>
      </c>
      <c r="C36" s="1">
        <f t="shared" si="1"/>
        <v>33</v>
      </c>
      <c r="D36" t="s">
        <v>7</v>
      </c>
      <c r="E36" t="s">
        <v>58</v>
      </c>
    </row>
    <row r="37" spans="1:8" x14ac:dyDescent="0.25">
      <c r="A37" s="1" t="s">
        <v>70</v>
      </c>
      <c r="B37" s="1">
        <f t="shared" si="3"/>
        <v>162</v>
      </c>
      <c r="C37" s="1">
        <f t="shared" si="1"/>
        <v>34</v>
      </c>
      <c r="D37" t="s">
        <v>8</v>
      </c>
      <c r="E37" t="s">
        <v>59</v>
      </c>
    </row>
    <row r="38" spans="1:8" x14ac:dyDescent="0.25">
      <c r="A38" s="1" t="s">
        <v>71</v>
      </c>
      <c r="B38" s="1">
        <f t="shared" si="3"/>
        <v>163</v>
      </c>
      <c r="C38" s="1">
        <f t="shared" si="1"/>
        <v>35</v>
      </c>
      <c r="D38" t="s">
        <v>9</v>
      </c>
      <c r="E38" t="s">
        <v>60</v>
      </c>
    </row>
    <row r="39" spans="1:8" x14ac:dyDescent="0.25">
      <c r="A39" s="1" t="s">
        <v>72</v>
      </c>
      <c r="B39" s="1">
        <f t="shared" si="3"/>
        <v>164</v>
      </c>
      <c r="C39" s="1">
        <f t="shared" si="1"/>
        <v>36</v>
      </c>
      <c r="D39" t="s">
        <v>10</v>
      </c>
      <c r="E39" t="s">
        <v>61</v>
      </c>
    </row>
    <row r="40" spans="1:8" x14ac:dyDescent="0.25">
      <c r="A40" s="1" t="s">
        <v>73</v>
      </c>
      <c r="B40" s="1">
        <f t="shared" si="3"/>
        <v>165</v>
      </c>
      <c r="C40" s="1">
        <f t="shared" si="1"/>
        <v>37</v>
      </c>
      <c r="D40" t="s">
        <v>11</v>
      </c>
      <c r="E40" t="s">
        <v>62</v>
      </c>
    </row>
    <row r="41" spans="1:8" x14ac:dyDescent="0.25">
      <c r="A41" s="1" t="s">
        <v>74</v>
      </c>
      <c r="B41" s="1">
        <f t="shared" si="3"/>
        <v>166</v>
      </c>
      <c r="C41" s="1">
        <f t="shared" si="1"/>
        <v>38</v>
      </c>
      <c r="D41" t="s">
        <v>12</v>
      </c>
      <c r="E41" t="s">
        <v>63</v>
      </c>
    </row>
    <row r="42" spans="1:8" x14ac:dyDescent="0.25">
      <c r="A42" s="1" t="s">
        <v>77</v>
      </c>
      <c r="B42" s="1">
        <f t="shared" si="3"/>
        <v>167</v>
      </c>
      <c r="C42" s="1">
        <f t="shared" si="1"/>
        <v>39</v>
      </c>
      <c r="D42" t="s">
        <v>15</v>
      </c>
      <c r="E42" t="s">
        <v>64</v>
      </c>
    </row>
    <row r="43" spans="1:8" x14ac:dyDescent="0.25">
      <c r="A43" s="1" t="s">
        <v>67</v>
      </c>
      <c r="B43" s="1">
        <f t="shared" si="3"/>
        <v>168</v>
      </c>
      <c r="C43" s="1">
        <f t="shared" si="1"/>
        <v>40</v>
      </c>
      <c r="D43" t="s">
        <v>1</v>
      </c>
      <c r="E43" t="s">
        <v>65</v>
      </c>
    </row>
    <row r="44" spans="1:8" x14ac:dyDescent="0.25">
      <c r="A44" s="1" t="s">
        <v>76</v>
      </c>
      <c r="B44" s="1">
        <f t="shared" si="3"/>
        <v>169</v>
      </c>
      <c r="C44" s="1">
        <f t="shared" si="1"/>
        <v>41</v>
      </c>
      <c r="D44" t="s">
        <v>14</v>
      </c>
      <c r="E44" t="s">
        <v>66</v>
      </c>
    </row>
  </sheetData>
  <sortState xmlns:xlrd2="http://schemas.microsoft.com/office/spreadsheetml/2017/richdata2" ref="A3:D44">
    <sortCondition ref="B3:B44"/>
  </sortState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Millman</dc:creator>
  <cp:lastModifiedBy>Matthew Millman</cp:lastModifiedBy>
  <dcterms:created xsi:type="dcterms:W3CDTF">2023-10-10T05:00:19Z</dcterms:created>
  <dcterms:modified xsi:type="dcterms:W3CDTF">2024-01-12T05:48:05Z</dcterms:modified>
</cp:coreProperties>
</file>