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Documentos/Civir W/Banco 2025/CNCC/Intervenciones/"/>
    </mc:Choice>
  </mc:AlternateContent>
  <xr:revisionPtr revIDLastSave="348" documentId="13_ncr:1_{D01E97F0-F80B-46A9-B9C9-6B646FDB7C0F}" xr6:coauthVersionLast="47" xr6:coauthVersionMax="47" xr10:uidLastSave="{8B6CADCF-EDDE-4E19-8D4E-15B032D1BA6D}"/>
  <bookViews>
    <workbookView xWindow="-110" yWindow="-110" windowWidth="19420" windowHeight="10300" activeTab="2" xr2:uid="{00000000-000D-0000-FFFF-FFFF00000000}"/>
  </bookViews>
  <sheets>
    <sheet name="Bolsa de horas 2024" sheetId="1" r:id="rId1"/>
    <sheet name="Bolsa de horas 2025" sheetId="3" r:id="rId2"/>
    <sheet name="Guardias 2025" sheetId="4" r:id="rId3"/>
  </sheets>
  <definedNames>
    <definedName name="_xlnm._FilterDatabase" localSheetId="0" hidden="1">'Bolsa de horas 2024'!$A$1:$M$1</definedName>
    <definedName name="_xlnm._FilterDatabase" localSheetId="1" hidden="1">'Bolsa de horas 2025'!$A$1:$M$1</definedName>
    <definedName name="_xlnm._FilterDatabase" localSheetId="2" hidden="1">'Guardias 2025'!$A$1:$I$1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G6" i="4"/>
  <c r="D15" i="4"/>
  <c r="H16" i="3"/>
  <c r="K6" i="3" s="1"/>
  <c r="K8" i="3" s="1"/>
  <c r="G7" i="4" l="1"/>
  <c r="H15" i="1"/>
  <c r="K6" i="1" l="1"/>
  <c r="K7" i="1" s="1"/>
</calcChain>
</file>

<file path=xl/sharedStrings.xml><?xml version="1.0" encoding="utf-8"?>
<sst xmlns="http://schemas.openxmlformats.org/spreadsheetml/2006/main" count="121" uniqueCount="83">
  <si>
    <t xml:space="preserve">ID CAMBIO </t>
  </si>
  <si>
    <t>ID TAREA</t>
  </si>
  <si>
    <t>FECHA DE CAMBIO</t>
  </si>
  <si>
    <t>HORARIO DE CAMBIO</t>
  </si>
  <si>
    <t>PERSONA ASIGNADA</t>
  </si>
  <si>
    <t xml:space="preserve">EN TURNO </t>
  </si>
  <si>
    <t>DISPONIBLE</t>
  </si>
  <si>
    <t>TIEMPO ESTIMADO DE DURACIÓN (h)</t>
  </si>
  <si>
    <t>CHG001391976</t>
  </si>
  <si>
    <t>CTASK001973642 </t>
  </si>
  <si>
    <t>05:00 - 7:00</t>
  </si>
  <si>
    <t>Diego</t>
  </si>
  <si>
    <t>CHG001389501</t>
  </si>
  <si>
    <t xml:space="preserve">CTASK001969389 </t>
  </si>
  <si>
    <t xml:space="preserve">Diego </t>
  </si>
  <si>
    <t xml:space="preserve">CTASK001971790 </t>
  </si>
  <si>
    <t xml:space="preserve">CTASK001969384 </t>
  </si>
  <si>
    <t>Horas totales contratadas</t>
  </si>
  <si>
    <t>Avisar 80%</t>
  </si>
  <si>
    <t xml:space="preserve">CTASK001969401 </t>
  </si>
  <si>
    <t>Horas disponibles</t>
  </si>
  <si>
    <t>CTASK001971782</t>
  </si>
  <si>
    <t>% consumido</t>
  </si>
  <si>
    <t>TOTAL</t>
  </si>
  <si>
    <t>CHG001446497 </t>
  </si>
  <si>
    <t>Raquel</t>
  </si>
  <si>
    <t>X</t>
  </si>
  <si>
    <t>22:30-1:30</t>
  </si>
  <si>
    <t>CHG001422374 </t>
  </si>
  <si>
    <t>Irene</t>
  </si>
  <si>
    <t>CHG001522723</t>
  </si>
  <si>
    <t>20:00 - 05:30</t>
  </si>
  <si>
    <t>7-16:00</t>
  </si>
  <si>
    <t>CHG001640347</t>
  </si>
  <si>
    <t>8:00:00-18:00</t>
  </si>
  <si>
    <t>CHG001749204</t>
  </si>
  <si>
    <t>CHG001744973</t>
  </si>
  <si>
    <t>JAVI</t>
  </si>
  <si>
    <t>19:30:00-00-30</t>
  </si>
  <si>
    <t>7:30:00-12:30</t>
  </si>
  <si>
    <t>DIEGO</t>
  </si>
  <si>
    <t>CHG001906721</t>
  </si>
  <si>
    <t>23:30:00-1:00</t>
  </si>
  <si>
    <t>11,5 (151,5-140)</t>
  </si>
  <si>
    <t>CHG002025149</t>
  </si>
  <si>
    <t>09/02/2025 </t>
  </si>
  <si>
    <t>Javier Coll</t>
  </si>
  <si>
    <t>7:30:00-13:30:00.</t>
  </si>
  <si>
    <t>CHG002057251</t>
  </si>
  <si>
    <t>22/02/2025 </t>
  </si>
  <si>
    <t>Prueba de Contingencia anual Openbank CPD-Oeste 2025</t>
  </si>
  <si>
    <t>Borja Francesc</t>
  </si>
  <si>
    <t>22:21:00-3:48</t>
  </si>
  <si>
    <t>CHG002086747</t>
  </si>
  <si>
    <t>08/03/2025 </t>
  </si>
  <si>
    <t>Guardias Contratadas</t>
  </si>
  <si>
    <t xml:space="preserve">Guardias </t>
  </si>
  <si>
    <t>Enero</t>
  </si>
  <si>
    <t>Febrero</t>
  </si>
  <si>
    <t>Numero</t>
  </si>
  <si>
    <t>Guardias Consumidas</t>
  </si>
  <si>
    <t>23:30:00-2:30</t>
  </si>
  <si>
    <t>CHG002109992</t>
  </si>
  <si>
    <t>22/03/2025 </t>
  </si>
  <si>
    <t>20:00:00-5:30</t>
  </si>
  <si>
    <t>CHG002151100</t>
  </si>
  <si>
    <t>04/04/2025 </t>
  </si>
  <si>
    <t>Basculado de servicio deshabilitando nodos en dos cluster de balanceadores</t>
  </si>
  <si>
    <t>23:30:00-6:00</t>
  </si>
  <si>
    <t>Marzo</t>
  </si>
  <si>
    <t>CHG002127741</t>
  </si>
  <si>
    <t>09/04/2025 </t>
  </si>
  <si>
    <t>23:30:00-3:30</t>
  </si>
  <si>
    <t>Actualizacion de equipos, validaciones tecnicas  FW y DNS</t>
  </si>
  <si>
    <t>CHG002149398</t>
  </si>
  <si>
    <t>07/04/2025 </t>
  </si>
  <si>
    <t>Mover HADES AZ2</t>
  </si>
  <si>
    <t>24:00:00-3:00</t>
  </si>
  <si>
    <t>CHG002128336</t>
  </si>
  <si>
    <t>Conectar a DNS y comprobar unos registros</t>
  </si>
  <si>
    <t>2:45:00-3:45</t>
  </si>
  <si>
    <t>Abril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</si>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</sst>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rgb="FF0E28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9" fontId="0" fillId="0" borderId="11" xfId="1" applyFont="1" applyBorder="1"/>
    <xf numFmtId="0" fontId="3" fillId="0" borderId="0" xfId="0" applyFont="1"/>
    <xf numFmtId="0" fontId="0" fillId="0" borderId="2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14" xfId="0" applyFont="1" applyBorder="1" applyAlignment="1">
      <alignment horizontal="left" wrapText="1"/>
    </xf>
    <xf numFmtId="20" fontId="0" fillId="0" borderId="0" xfId="0" applyNumberFormat="1" applyAlignment="1">
      <alignment horizontal="center" vertical="center"/>
    </xf>
    <xf numFmtId="0" fontId="5" fillId="0" borderId="0" xfId="0" applyFont="1"/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20" fontId="5" fillId="0" borderId="0" xfId="0" applyNumberFormat="1" applyFont="1"/>
    <xf numFmtId="20" fontId="0" fillId="0" borderId="2" xfId="0" applyNumberFormat="1" applyBorder="1"/>
    <xf numFmtId="0" fontId="0" fillId="0" borderId="15" xfId="0" applyBorder="1"/>
    <xf numFmtId="0" fontId="0" fillId="0" borderId="16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6">
    <cellStyle name="l]_x000d__x000a_Path=M:\RIOCEN01_x000d__x000a_Name=Carlos Emilio Brousse_x000d__x000a_DDEApps=nsf,nsg,nsh,ntf,ns2,ors,org_x000d__x000a_SmartIcons=Todos_x000d__x000a_" xfId="2" xr:uid="{4A7081E2-36AC-438D-B1B3-D97EC3730D75}"/>
    <cellStyle name="Moneda 2" xfId="4" xr:uid="{B3786102-EA9A-44F4-BD34-9C6FAEBE49F6}"/>
    <cellStyle name="Moneda 2 2" xfId="5" xr:uid="{2678378C-4F99-4515-94DD-D8C938714FE3}"/>
    <cellStyle name="Normal" xfId="0" builtinId="0"/>
    <cellStyle name="Normal 2" xfId="3" xr:uid="{124B5A37-AD6E-4725-AE8B-3E4DF919FB0C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antander.service-now.com/change_task.do?sys_id=3922e9c91bb23910f50f65fce54bcb35&amp;sysparm_record_target=change_task&amp;sysparm_record_row=8&amp;sysparm_record_rows=14&amp;sysparm_record_list=change_request%3D2091e1c11bb23910f50f65fce54bcb09%5Eu_segregation_restricted%3Dfalse%5EORDERBYDESCassignment_group%5EORDERBYsys_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K6" sqref="K6"/>
    </sheetView>
  </sheetViews>
  <sheetFormatPr defaultColWidth="8.81640625" defaultRowHeight="14.5" x14ac:dyDescent="0.35"/>
  <cols>
    <col min="1" max="1" width="13.54296875" bestFit="1" customWidth="1"/>
    <col min="2" max="2" width="15.54296875" bestFit="1" customWidth="1"/>
    <col min="3" max="3" width="16.7265625" bestFit="1" customWidth="1"/>
    <col min="4" max="4" width="19.26953125" bestFit="1" customWidth="1"/>
    <col min="5" max="5" width="18.7265625" bestFit="1" customWidth="1"/>
    <col min="6" max="6" width="11.7265625" hidden="1" customWidth="1"/>
    <col min="7" max="7" width="7.7265625" customWidth="1"/>
    <col min="8" max="8" width="33" bestFit="1" customWidth="1"/>
    <col min="10" max="10" width="23.54296875" bestFit="1" customWidth="1"/>
    <col min="11" max="11" width="9.26953125" customWidth="1"/>
    <col min="13" max="13" width="9.7265625" bestFit="1" customWidth="1"/>
  </cols>
  <sheetData>
    <row r="1" spans="1:13" ht="15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 t="s">
        <v>7</v>
      </c>
    </row>
    <row r="2" spans="1:13" x14ac:dyDescent="0.35">
      <c r="A2" s="2" t="s">
        <v>8</v>
      </c>
      <c r="B2" s="2" t="s">
        <v>9</v>
      </c>
      <c r="C2" s="7">
        <v>45273</v>
      </c>
      <c r="D2" s="8" t="s">
        <v>10</v>
      </c>
      <c r="E2" s="8" t="s">
        <v>11</v>
      </c>
      <c r="F2" s="4"/>
      <c r="G2" s="8" t="s">
        <v>26</v>
      </c>
      <c r="H2" s="8">
        <v>2</v>
      </c>
    </row>
    <row r="3" spans="1:13" x14ac:dyDescent="0.35">
      <c r="A3" s="37" t="s">
        <v>12</v>
      </c>
      <c r="B3" s="2" t="s">
        <v>13</v>
      </c>
      <c r="C3" s="37">
        <v>45276</v>
      </c>
      <c r="D3" s="34" t="s">
        <v>10</v>
      </c>
      <c r="E3" s="34" t="s">
        <v>14</v>
      </c>
      <c r="F3" s="4"/>
      <c r="G3" s="34" t="s">
        <v>26</v>
      </c>
      <c r="H3" s="34">
        <v>2</v>
      </c>
    </row>
    <row r="4" spans="1:13" ht="15" thickBot="1" x14ac:dyDescent="0.4">
      <c r="A4" s="38"/>
      <c r="B4" s="2" t="s">
        <v>15</v>
      </c>
      <c r="C4" s="38"/>
      <c r="D4" s="35"/>
      <c r="E4" s="35"/>
      <c r="F4" s="4"/>
      <c r="G4" s="35"/>
      <c r="H4" s="35"/>
    </row>
    <row r="5" spans="1:13" x14ac:dyDescent="0.35">
      <c r="A5" s="38"/>
      <c r="B5" s="2" t="s">
        <v>16</v>
      </c>
      <c r="C5" s="38"/>
      <c r="D5" s="35"/>
      <c r="E5" s="35"/>
      <c r="F5" s="4"/>
      <c r="G5" s="35"/>
      <c r="H5" s="35"/>
      <c r="J5" s="9" t="s">
        <v>17</v>
      </c>
      <c r="K5" s="10">
        <v>192</v>
      </c>
      <c r="M5" s="15" t="s">
        <v>18</v>
      </c>
    </row>
    <row r="6" spans="1:13" x14ac:dyDescent="0.35">
      <c r="A6" s="38"/>
      <c r="B6" s="3" t="s">
        <v>19</v>
      </c>
      <c r="C6" s="38"/>
      <c r="D6" s="35"/>
      <c r="E6" s="35"/>
      <c r="F6" s="3"/>
      <c r="G6" s="35"/>
      <c r="H6" s="35"/>
      <c r="J6" s="11" t="s">
        <v>20</v>
      </c>
      <c r="K6" s="12">
        <f>K5-H15</f>
        <v>151.5</v>
      </c>
      <c r="L6" t="s">
        <v>43</v>
      </c>
    </row>
    <row r="7" spans="1:13" ht="15" thickBot="1" x14ac:dyDescent="0.4">
      <c r="A7" s="39"/>
      <c r="B7" s="3" t="s">
        <v>21</v>
      </c>
      <c r="C7" s="39"/>
      <c r="D7" s="36"/>
      <c r="E7" s="36"/>
      <c r="F7" s="3"/>
      <c r="G7" s="36"/>
      <c r="H7" s="36"/>
      <c r="J7" s="13" t="s">
        <v>22</v>
      </c>
      <c r="K7" s="14">
        <f>1-(K6/K5)</f>
        <v>0.2109375</v>
      </c>
    </row>
    <row r="8" spans="1:13" x14ac:dyDescent="0.35">
      <c r="A8" s="2" t="s">
        <v>24</v>
      </c>
      <c r="B8" s="16"/>
      <c r="C8" s="7">
        <v>45346</v>
      </c>
      <c r="D8" s="8" t="s">
        <v>27</v>
      </c>
      <c r="E8" s="4" t="s">
        <v>25</v>
      </c>
      <c r="F8" s="3"/>
      <c r="G8" s="8" t="s">
        <v>26</v>
      </c>
      <c r="H8" s="4">
        <v>3</v>
      </c>
    </row>
    <row r="9" spans="1:13" x14ac:dyDescent="0.35">
      <c r="A9" s="2" t="s">
        <v>28</v>
      </c>
      <c r="B9" s="3"/>
      <c r="C9" s="7">
        <v>45368</v>
      </c>
      <c r="D9" s="8" t="s">
        <v>32</v>
      </c>
      <c r="E9" s="4" t="s">
        <v>29</v>
      </c>
      <c r="F9" s="3"/>
      <c r="G9" s="8" t="s">
        <v>26</v>
      </c>
      <c r="H9" s="17">
        <v>7</v>
      </c>
    </row>
    <row r="10" spans="1:13" x14ac:dyDescent="0.35">
      <c r="A10" s="2" t="s">
        <v>30</v>
      </c>
      <c r="B10" s="16"/>
      <c r="C10" s="7">
        <v>45409</v>
      </c>
      <c r="D10" s="8" t="s">
        <v>31</v>
      </c>
      <c r="E10" s="4" t="s">
        <v>11</v>
      </c>
      <c r="F10" s="16"/>
      <c r="G10" s="8" t="s">
        <v>26</v>
      </c>
      <c r="H10" s="18">
        <v>6</v>
      </c>
    </row>
    <row r="11" spans="1:13" ht="15" thickBot="1" x14ac:dyDescent="0.4">
      <c r="A11" s="2" t="s">
        <v>33</v>
      </c>
      <c r="B11" s="2"/>
      <c r="C11" s="7">
        <v>45459</v>
      </c>
      <c r="D11" s="20" t="s">
        <v>34</v>
      </c>
      <c r="E11" s="4" t="s">
        <v>25</v>
      </c>
      <c r="F11" s="2"/>
      <c r="G11" s="8" t="s">
        <v>26</v>
      </c>
      <c r="H11" s="18">
        <v>9</v>
      </c>
    </row>
    <row r="12" spans="1:13" ht="26" x14ac:dyDescent="0.35">
      <c r="A12" s="22" t="s">
        <v>35</v>
      </c>
      <c r="B12" s="20"/>
      <c r="C12" s="7">
        <v>45542</v>
      </c>
      <c r="D12" s="20" t="s">
        <v>38</v>
      </c>
      <c r="E12" s="20" t="s">
        <v>37</v>
      </c>
      <c r="F12" s="20"/>
      <c r="G12" s="20" t="s">
        <v>26</v>
      </c>
      <c r="H12" s="18">
        <v>5</v>
      </c>
    </row>
    <row r="13" spans="1:13" x14ac:dyDescent="0.35">
      <c r="A13" s="21" t="s">
        <v>36</v>
      </c>
      <c r="B13" s="20"/>
      <c r="C13" s="7">
        <v>45557</v>
      </c>
      <c r="D13" s="20" t="s">
        <v>39</v>
      </c>
      <c r="E13" s="20" t="s">
        <v>37</v>
      </c>
      <c r="F13" s="20"/>
      <c r="G13" s="20" t="s">
        <v>26</v>
      </c>
      <c r="H13" s="18">
        <v>5</v>
      </c>
    </row>
    <row r="14" spans="1:13" ht="16" thickBot="1" x14ac:dyDescent="0.4">
      <c r="A14" s="24" t="s">
        <v>41</v>
      </c>
      <c r="B14" s="20"/>
      <c r="C14" s="7">
        <v>45581</v>
      </c>
      <c r="D14" s="20" t="s">
        <v>42</v>
      </c>
      <c r="E14" s="20" t="s">
        <v>40</v>
      </c>
      <c r="F14" s="23"/>
      <c r="G14" s="20" t="s">
        <v>26</v>
      </c>
      <c r="H14" s="18">
        <v>1.5</v>
      </c>
    </row>
    <row r="15" spans="1:13" ht="15" thickBot="1" x14ac:dyDescent="0.4">
      <c r="G15" s="5" t="s">
        <v>23</v>
      </c>
      <c r="H15" s="19">
        <f>SUM(H2:H14)</f>
        <v>40.5</v>
      </c>
    </row>
  </sheetData>
  <autoFilter ref="A1:M1" xr:uid="{00000000-0001-0000-0000-000000000000}"/>
  <mergeCells count="6">
    <mergeCell ref="H3:H7"/>
    <mergeCell ref="A3:A7"/>
    <mergeCell ref="C3:C7"/>
    <mergeCell ref="D3:D7"/>
    <mergeCell ref="E3:E7"/>
    <mergeCell ref="G3:G7"/>
  </mergeCells>
  <hyperlinks>
    <hyperlink ref="B2" r:id="rId1" tooltip="https://santander.service-now.com/change_task.do?sys_id=3922e9c91bb23910f50f65fce54bcb35&amp;sysparm_record_target=change_task&amp;sysparm_record_row=8&amp;sysparm_record_rows=14&amp;sysparm_record_list=change_request%3d2091e1c11bb23910f50f65fce54bcb09%5eu_segregation_re" display="https://santander.service-now.com/change_task.do?sys_id=3922e9c91bb23910f50f65fce54bcb35&amp;sysparm_record_target=change_task&amp;sysparm_record_row=8&amp;sysparm_record_rows=14&amp;sysparm_record_list=change_request%3D2091e1c11bb23910f50f65fce54bcb09%5Eu_segregation_restricted%3Dfalse%5EORDERBYDESCassignment_group%5EORDERBYsys_id" xr:uid="{226AEBA0-CB9D-4196-B20A-BE926809414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F6BF-BB3F-45A0-A758-B60E48296420}">
  <dimension ref="A1:M16"/>
  <sheetViews>
    <sheetView topLeftCell="B1" workbookViewId="0">
      <selection activeCell="K6" sqref="K6"/>
    </sheetView>
  </sheetViews>
  <sheetFormatPr defaultColWidth="8.81640625" defaultRowHeight="14.5" x14ac:dyDescent="0.35"/>
  <cols>
    <col min="1" max="1" width="15.36328125" customWidth="1"/>
    <col min="2" max="2" width="15.54296875" bestFit="1" customWidth="1"/>
    <col min="3" max="3" width="16.7265625" bestFit="1" customWidth="1"/>
    <col min="4" max="4" width="19.26953125" bestFit="1" customWidth="1"/>
    <col min="5" max="5" width="18.7265625" bestFit="1" customWidth="1"/>
    <col min="6" max="6" width="11.7265625" hidden="1" customWidth="1"/>
    <col min="7" max="7" width="7.7265625" customWidth="1"/>
    <col min="8" max="8" width="33" bestFit="1" customWidth="1"/>
    <col min="10" max="10" width="23.54296875" bestFit="1" customWidth="1"/>
    <col min="11" max="11" width="9.26953125" customWidth="1"/>
    <col min="13" max="13" width="9.7265625" bestFit="1" customWidth="1"/>
  </cols>
  <sheetData>
    <row r="1" spans="1:13" ht="15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 t="s">
        <v>7</v>
      </c>
    </row>
    <row r="2" spans="1:13" ht="15.5" x14ac:dyDescent="0.35">
      <c r="A2" s="24" t="s">
        <v>44</v>
      </c>
      <c r="B2" s="2"/>
      <c r="C2" s="2" t="s">
        <v>45</v>
      </c>
      <c r="D2" s="2" t="s">
        <v>47</v>
      </c>
      <c r="E2" s="2" t="s">
        <v>46</v>
      </c>
      <c r="F2" s="2"/>
      <c r="G2" s="2"/>
      <c r="H2" s="4">
        <v>6</v>
      </c>
    </row>
    <row r="3" spans="1:13" ht="15.5" x14ac:dyDescent="0.35">
      <c r="A3" s="24" t="s">
        <v>48</v>
      </c>
      <c r="B3" s="2" t="s">
        <v>50</v>
      </c>
      <c r="C3" s="2" t="s">
        <v>49</v>
      </c>
      <c r="D3" s="27" t="s">
        <v>52</v>
      </c>
      <c r="E3" s="2" t="s">
        <v>51</v>
      </c>
      <c r="F3" s="2"/>
      <c r="G3" s="2"/>
      <c r="H3" s="4">
        <v>5.5</v>
      </c>
    </row>
    <row r="4" spans="1:13" ht="16" thickBot="1" x14ac:dyDescent="0.4">
      <c r="A4" s="24" t="s">
        <v>53</v>
      </c>
      <c r="B4" s="2" t="s">
        <v>50</v>
      </c>
      <c r="C4" s="2" t="s">
        <v>54</v>
      </c>
      <c r="D4" s="28" t="s">
        <v>61</v>
      </c>
      <c r="E4" s="2" t="s">
        <v>46</v>
      </c>
      <c r="F4" s="2"/>
      <c r="G4" s="2"/>
      <c r="H4" s="4">
        <v>3</v>
      </c>
    </row>
    <row r="5" spans="1:13" ht="15.5" x14ac:dyDescent="0.35">
      <c r="A5" s="24" t="s">
        <v>62</v>
      </c>
      <c r="B5" s="2" t="s">
        <v>50</v>
      </c>
      <c r="C5" s="2" t="s">
        <v>63</v>
      </c>
      <c r="D5" s="28" t="s">
        <v>64</v>
      </c>
      <c r="E5" s="2" t="s">
        <v>46</v>
      </c>
      <c r="F5" s="2"/>
      <c r="G5" s="2"/>
      <c r="H5" s="4">
        <v>7</v>
      </c>
      <c r="J5" s="9" t="s">
        <v>17</v>
      </c>
      <c r="K5" s="10">
        <v>192</v>
      </c>
      <c r="M5" s="15" t="s">
        <v>18</v>
      </c>
    </row>
    <row r="6" spans="1:13" ht="15.5" x14ac:dyDescent="0.35">
      <c r="A6" s="24" t="s">
        <v>65</v>
      </c>
      <c r="B6" s="2" t="s">
        <v>67</v>
      </c>
      <c r="C6" s="2" t="s">
        <v>66</v>
      </c>
      <c r="D6" s="28" t="s">
        <v>68</v>
      </c>
      <c r="E6" s="2" t="s">
        <v>51</v>
      </c>
      <c r="F6" s="2"/>
      <c r="G6" s="2"/>
      <c r="H6" s="4">
        <v>6.5</v>
      </c>
      <c r="J6" s="11" t="s">
        <v>20</v>
      </c>
      <c r="K6" s="12">
        <f>K5-H16</f>
        <v>156</v>
      </c>
    </row>
    <row r="7" spans="1:13" ht="15.5" x14ac:dyDescent="0.35">
      <c r="A7" s="24" t="s">
        <v>74</v>
      </c>
      <c r="B7" s="2" t="s">
        <v>76</v>
      </c>
      <c r="C7" s="2" t="s">
        <v>75</v>
      </c>
      <c r="D7" s="28" t="s">
        <v>77</v>
      </c>
      <c r="E7" s="2" t="s">
        <v>11</v>
      </c>
      <c r="F7" s="2"/>
      <c r="G7" s="2"/>
      <c r="H7" s="4">
        <v>3</v>
      </c>
      <c r="J7" s="29"/>
      <c r="K7" s="30"/>
    </row>
    <row r="8" spans="1:13" ht="16" thickBot="1" x14ac:dyDescent="0.4">
      <c r="A8" s="24" t="s">
        <v>70</v>
      </c>
      <c r="B8" s="2" t="s">
        <v>73</v>
      </c>
      <c r="C8" s="2" t="s">
        <v>71</v>
      </c>
      <c r="D8" s="28" t="s">
        <v>72</v>
      </c>
      <c r="E8" s="2" t="s">
        <v>46</v>
      </c>
      <c r="F8" s="2"/>
      <c r="G8" s="2"/>
      <c r="H8" s="4">
        <v>4</v>
      </c>
      <c r="J8" s="13" t="s">
        <v>22</v>
      </c>
      <c r="K8" s="14">
        <f>1-(K6/K5)</f>
        <v>0.1875</v>
      </c>
    </row>
    <row r="9" spans="1:13" ht="43.5" x14ac:dyDescent="0.35">
      <c r="A9" s="2" t="s">
        <v>78</v>
      </c>
      <c r="B9" s="16" t="s">
        <v>79</v>
      </c>
      <c r="C9" s="31">
        <v>45758</v>
      </c>
      <c r="D9" s="28" t="s">
        <v>80</v>
      </c>
      <c r="E9" s="2" t="s">
        <v>25</v>
      </c>
      <c r="F9" s="3"/>
      <c r="G9" s="8"/>
      <c r="H9" s="4">
        <v>1</v>
      </c>
    </row>
    <row r="10" spans="1:13" x14ac:dyDescent="0.35">
      <c r="A10" s="2"/>
      <c r="B10" s="3"/>
      <c r="C10" s="31"/>
      <c r="D10" s="32"/>
      <c r="E10" s="33"/>
      <c r="F10" s="3"/>
      <c r="G10" s="8"/>
      <c r="H10" s="17"/>
    </row>
    <row r="11" spans="1:13" x14ac:dyDescent="0.35">
      <c r="A11" s="2"/>
      <c r="B11" s="16"/>
      <c r="C11" s="7"/>
      <c r="D11" s="8"/>
      <c r="E11" s="4"/>
      <c r="F11" s="16"/>
      <c r="G11" s="8"/>
      <c r="H11" s="25"/>
    </row>
    <row r="12" spans="1:13" ht="15" thickBot="1" x14ac:dyDescent="0.4">
      <c r="A12" s="2"/>
      <c r="B12" s="2"/>
      <c r="C12" s="7"/>
      <c r="D12" s="20"/>
      <c r="E12" s="4"/>
      <c r="F12" s="2"/>
      <c r="G12" s="8"/>
      <c r="H12" s="25"/>
    </row>
    <row r="13" spans="1:13" x14ac:dyDescent="0.35">
      <c r="A13" s="22"/>
      <c r="B13" s="20"/>
      <c r="C13" s="7"/>
      <c r="D13" s="20"/>
      <c r="E13" s="20"/>
      <c r="F13" s="20"/>
      <c r="G13" s="20"/>
      <c r="H13" s="25"/>
    </row>
    <row r="14" spans="1:13" x14ac:dyDescent="0.35">
      <c r="A14" s="21"/>
      <c r="B14" s="20"/>
      <c r="C14" s="7"/>
      <c r="D14" s="20"/>
      <c r="E14" s="20"/>
      <c r="F14" s="20"/>
      <c r="G14" s="20"/>
      <c r="H14" s="25"/>
    </row>
    <row r="15" spans="1:13" ht="16" thickBot="1" x14ac:dyDescent="0.4">
      <c r="A15" s="24"/>
      <c r="B15" s="20"/>
      <c r="C15" s="7"/>
      <c r="D15" s="20"/>
      <c r="E15" s="20"/>
      <c r="F15" s="23"/>
      <c r="G15" s="20"/>
      <c r="H15" s="25"/>
    </row>
    <row r="16" spans="1:13" ht="15" thickBot="1" x14ac:dyDescent="0.4">
      <c r="G16" s="5" t="s">
        <v>23</v>
      </c>
      <c r="H16" s="19">
        <f>SUM(H2:H15)</f>
        <v>36</v>
      </c>
    </row>
  </sheetData>
  <autoFilter ref="A1:M1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518C-790F-4DDB-BBC9-BDEF85539E12}">
  <dimension ref="A1:I15"/>
  <sheetViews>
    <sheetView tabSelected="1" workbookViewId="0">
      <selection activeCell="D8" sqref="D8"/>
    </sheetView>
  </sheetViews>
  <sheetFormatPr defaultColWidth="8.81640625" defaultRowHeight="14.5" x14ac:dyDescent="0.35"/>
  <cols>
    <col min="1" max="1" width="15.36328125" customWidth="1"/>
    <col min="2" max="2" width="15.54296875" bestFit="1" customWidth="1"/>
    <col min="3" max="3" width="11.7265625" hidden="1" customWidth="1"/>
    <col min="4" max="4" width="33" bestFit="1" customWidth="1"/>
    <col min="6" max="6" width="23.54296875" bestFit="1" customWidth="1"/>
    <col min="7" max="7" width="9.26953125" customWidth="1"/>
    <col min="9" max="9" width="9.7265625" bestFit="1" customWidth="1"/>
  </cols>
  <sheetData>
    <row r="1" spans="1:9" ht="15" thickBot="1" x14ac:dyDescent="0.4">
      <c r="A1" s="5" t="s">
        <v>56</v>
      </c>
      <c r="B1" s="6" t="s">
        <v>59</v>
      </c>
      <c r="C1" s="6" t="s">
        <v>5</v>
      </c>
      <c r="D1" s="1" t="s">
        <v>7</v>
      </c>
    </row>
    <row r="2" spans="1:9" x14ac:dyDescent="0.35">
      <c r="A2" s="2" t="s">
        <v>57</v>
      </c>
      <c r="B2" s="4">
        <v>4</v>
      </c>
      <c r="C2" s="2"/>
      <c r="D2" s="4"/>
    </row>
    <row r="3" spans="1:9" x14ac:dyDescent="0.35">
      <c r="A3" s="2" t="s">
        <v>58</v>
      </c>
      <c r="B3" s="4">
        <v>4</v>
      </c>
      <c r="C3" s="2"/>
      <c r="D3" s="4"/>
    </row>
    <row r="4" spans="1:9" ht="15" thickBot="1" x14ac:dyDescent="0.4">
      <c r="A4" s="2" t="s">
        <v>69</v>
      </c>
      <c r="B4" s="4">
        <v>4</v>
      </c>
      <c r="C4" s="2"/>
      <c r="D4" s="26"/>
    </row>
    <row r="5" spans="1:9" x14ac:dyDescent="0.35">
      <c r="A5" s="2" t="s">
        <v>81</v>
      </c>
      <c r="B5" s="4">
        <v>4</v>
      </c>
      <c r="C5" s="2"/>
      <c r="D5" s="26"/>
      <c r="F5" s="9" t="s">
        <v>55</v>
      </c>
      <c r="G5" s="10">
        <v>52</v>
      </c>
      <c r="I5" s="15" t="s">
        <v>18</v>
      </c>
    </row>
    <row r="6" spans="1:9" x14ac:dyDescent="0.35">
      <c r="A6" s="2" t="s">
        <v>82</v>
      </c>
      <c r="B6" s="4">
        <v>4</v>
      </c>
      <c r="C6" s="2"/>
      <c r="D6" s="26"/>
      <c r="F6" s="11" t="s">
        <v>60</v>
      </c>
      <c r="G6" s="12">
        <f>G5-B15</f>
        <v>32</v>
      </c>
    </row>
    <row r="7" spans="1:9" ht="15" thickBot="1" x14ac:dyDescent="0.4">
      <c r="A7" s="2"/>
      <c r="B7" s="4"/>
      <c r="C7" s="2"/>
      <c r="D7" s="26"/>
      <c r="F7" s="13" t="s">
        <v>22</v>
      </c>
      <c r="G7" s="14">
        <f>1-(G6/G5)</f>
        <v>0.38461538461538458</v>
      </c>
    </row>
    <row r="8" spans="1:9" x14ac:dyDescent="0.35">
      <c r="A8" s="2"/>
      <c r="B8" s="4"/>
      <c r="C8" s="3"/>
      <c r="D8" s="4"/>
    </row>
    <row r="9" spans="1:9" x14ac:dyDescent="0.35">
      <c r="A9" s="2"/>
      <c r="B9" s="4"/>
      <c r="C9" s="3"/>
      <c r="D9" s="17"/>
    </row>
    <row r="10" spans="1:9" x14ac:dyDescent="0.35">
      <c r="A10" s="2"/>
      <c r="B10" s="4"/>
      <c r="C10" s="16"/>
      <c r="D10" s="25"/>
    </row>
    <row r="11" spans="1:9" x14ac:dyDescent="0.35">
      <c r="A11" s="2"/>
      <c r="B11" s="4"/>
      <c r="C11" s="2"/>
      <c r="D11" s="25"/>
    </row>
    <row r="12" spans="1:9" x14ac:dyDescent="0.35">
      <c r="A12" s="2"/>
      <c r="B12" s="4"/>
      <c r="C12" s="20"/>
      <c r="D12" s="25"/>
    </row>
    <row r="13" spans="1:9" x14ac:dyDescent="0.35">
      <c r="A13" s="21"/>
      <c r="B13" s="20"/>
      <c r="C13" s="20"/>
      <c r="D13" s="25"/>
    </row>
    <row r="14" spans="1:9" ht="16" thickBot="1" x14ac:dyDescent="0.4">
      <c r="A14" s="24"/>
      <c r="B14" s="20"/>
      <c r="C14" s="23"/>
      <c r="D14" s="25"/>
    </row>
    <row r="15" spans="1:9" ht="15" thickBot="1" x14ac:dyDescent="0.4">
      <c r="A15" s="5" t="s">
        <v>23</v>
      </c>
      <c r="B15" s="25">
        <f>SUM(B2:B10)</f>
        <v>20</v>
      </c>
      <c r="D15" s="19">
        <f>SUM(D2:D14)</f>
        <v>0</v>
      </c>
    </row>
  </sheetData>
  <autoFilter ref="A1:I1" xr:uid="{00000000-0001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989080BCE01048B1A54D8A5E8955CE" ma:contentTypeVersion="5" ma:contentTypeDescription="Create a new document." ma:contentTypeScope="" ma:versionID="01fd1fc5dc1f520b0fc56173ff9c2cc9">
  <xsd:schema xmlns:xsd="http://www.w3.org/2001/XMLSchema" xmlns:xs="http://www.w3.org/2001/XMLSchema" xmlns:p="http://schemas.microsoft.com/office/2006/metadata/properties" xmlns:ns2="af57c0b2-1552-4766-8cc5-eadde08a9878" xmlns:ns3="764b1260-a5f7-4b3a-b068-64bf4e1da49b" targetNamespace="http://schemas.microsoft.com/office/2006/metadata/properties" ma:root="true" ma:fieldsID="9eeda195433c2120b2576f5a1f3e26e0" ns2:_="" ns3:_="">
    <xsd:import namespace="af57c0b2-1552-4766-8cc5-eadde08a9878"/>
    <xsd:import namespace="764b1260-a5f7-4b3a-b068-64bf4e1da4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57c0b2-1552-4766-8cc5-eadde08a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4b1260-a5f7-4b3a-b068-64bf4e1da4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90C485-DCF8-43E6-9477-2644978A0F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AE9995-04E4-4DA4-8F72-D26DD6596D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57c0b2-1552-4766-8cc5-eadde08a9878"/>
    <ds:schemaRef ds:uri="764b1260-a5f7-4b3a-b068-64bf4e1da4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C82AE7-2A2F-4543-9206-5B4CCB0538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Bolsa de horas 2024</vt:lpstr>
      <vt:lpstr>Bolsa de horas 2025</vt:lpstr>
      <vt:lpstr>Guardias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Elena González Torija</dc:creator>
  <cp:keywords/>
  <dc:description/>
  <cp:lastModifiedBy>Inmaculada Benitez Gonzalez</cp:lastModifiedBy>
  <cp:revision/>
  <dcterms:created xsi:type="dcterms:W3CDTF">2015-06-05T18:19:34Z</dcterms:created>
  <dcterms:modified xsi:type="dcterms:W3CDTF">2025-07-02T11:04:19Z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2023-12-27T10:24:36Z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21056f95-bc3b-43d8-80fb-2791c9d2ab4c</vt:lpwstr>
  </property>
  <property fmtid="{D5CDD505-2E9C-101B-9397-08002B2CF9AE}" pid="8" name="MSIP_Label_0c2abd79-57a9-4473-8700-c843f76a1e37_ContentBits">
    <vt:lpwstr>0</vt:lpwstr>
  </property>
  <property fmtid="{D5CDD505-2E9C-101B-9397-08002B2CF9AE}" pid="9" name="ContentTypeId">
    <vt:lpwstr>0x0101002E989080BCE01048B1A54D8A5E8955CE</vt:lpwstr>
  </property>
</Properties>
</file>