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60" windowWidth="15156" windowHeight="5748"/>
  </bookViews>
  <sheets>
    <sheet name="Blad1" sheetId="1" r:id="rId1"/>
    <sheet name="Blad2" sheetId="2" r:id="rId2"/>
    <sheet name="Blad3" sheetId="3" r:id="rId3"/>
  </sheets>
  <definedNames>
    <definedName name="_xlnm._FilterDatabase" localSheetId="0" hidden="1">Blad1!$A$1:$P$250</definedName>
  </definedNames>
  <calcPr calcId="144525"/>
</workbook>
</file>

<file path=xl/calcChain.xml><?xml version="1.0" encoding="utf-8"?>
<calcChain xmlns="http://schemas.openxmlformats.org/spreadsheetml/2006/main">
  <c r="P18" i="1" l="1"/>
  <c r="P20" i="1"/>
  <c r="P22" i="1"/>
  <c r="P23" i="1"/>
  <c r="P4" i="1"/>
  <c r="P6" i="1"/>
  <c r="P11" i="1"/>
  <c r="P13" i="1"/>
  <c r="P12" i="1"/>
  <c r="O250" i="1" l="1"/>
  <c r="P250" i="1" s="1"/>
  <c r="O249" i="1"/>
  <c r="P249" i="1" s="1"/>
  <c r="O248" i="1"/>
  <c r="P248" i="1" s="1"/>
  <c r="P247" i="1"/>
  <c r="O246" i="1"/>
  <c r="P246" i="1" s="1"/>
  <c r="P245" i="1"/>
  <c r="O244" i="1"/>
  <c r="P244" i="1" s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O237" i="1"/>
  <c r="P237" i="1" s="1"/>
  <c r="O236" i="1"/>
  <c r="P236" i="1" s="1"/>
  <c r="O235" i="1"/>
  <c r="P235" i="1" s="1"/>
  <c r="O234" i="1"/>
  <c r="P234" i="1" s="1"/>
  <c r="O233" i="1"/>
  <c r="P233" i="1" s="1"/>
  <c r="O232" i="1"/>
  <c r="P232" i="1" s="1"/>
  <c r="O231" i="1"/>
  <c r="P231" i="1" s="1"/>
  <c r="O230" i="1"/>
  <c r="P230" i="1" s="1"/>
  <c r="P229" i="1"/>
  <c r="O228" i="1"/>
  <c r="P228" i="1" s="1"/>
  <c r="P227" i="1"/>
  <c r="O226" i="1"/>
  <c r="P226" i="1" s="1"/>
  <c r="P225" i="1"/>
  <c r="O224" i="1"/>
  <c r="P224" i="1" s="1"/>
  <c r="O223" i="1"/>
  <c r="P223" i="1" s="1"/>
  <c r="O222" i="1"/>
  <c r="P222" i="1" s="1"/>
  <c r="O221" i="1"/>
  <c r="P221" i="1" s="1"/>
  <c r="O220" i="1"/>
  <c r="P220" i="1" s="1"/>
  <c r="O219" i="1"/>
  <c r="P219" i="1" s="1"/>
  <c r="O218" i="1"/>
  <c r="P218" i="1" s="1"/>
  <c r="O217" i="1"/>
  <c r="P217" i="1" s="1"/>
  <c r="O216" i="1"/>
  <c r="P216" i="1" s="1"/>
  <c r="P215" i="1"/>
  <c r="O214" i="1"/>
  <c r="P214" i="1" s="1"/>
  <c r="O213" i="1"/>
  <c r="P213" i="1" s="1"/>
  <c r="O212" i="1"/>
  <c r="P212" i="1" s="1"/>
  <c r="O211" i="1"/>
  <c r="P211" i="1" s="1"/>
  <c r="O210" i="1"/>
  <c r="P210" i="1" s="1"/>
  <c r="O209" i="1"/>
  <c r="P209" i="1" s="1"/>
  <c r="O208" i="1"/>
  <c r="P208" i="1" s="1"/>
  <c r="O207" i="1"/>
  <c r="P207" i="1" s="1"/>
  <c r="O206" i="1"/>
  <c r="P206" i="1" s="1"/>
  <c r="O205" i="1"/>
  <c r="P205" i="1" s="1"/>
  <c r="O204" i="1"/>
  <c r="P204" i="1" s="1"/>
  <c r="O203" i="1"/>
  <c r="P203" i="1" s="1"/>
  <c r="O202" i="1"/>
  <c r="P202" i="1" s="1"/>
  <c r="O201" i="1"/>
  <c r="P201" i="1" s="1"/>
  <c r="O200" i="1"/>
  <c r="P200" i="1" s="1"/>
  <c r="O199" i="1"/>
  <c r="P199" i="1" s="1"/>
  <c r="O198" i="1"/>
  <c r="P198" i="1" s="1"/>
  <c r="O197" i="1"/>
  <c r="P197" i="1" s="1"/>
  <c r="O196" i="1"/>
  <c r="P196" i="1" s="1"/>
  <c r="O195" i="1"/>
  <c r="P195" i="1" s="1"/>
  <c r="O194" i="1"/>
  <c r="P194" i="1" s="1"/>
  <c r="O193" i="1"/>
  <c r="P193" i="1" s="1"/>
  <c r="O192" i="1"/>
  <c r="P192" i="1" s="1"/>
  <c r="O191" i="1"/>
  <c r="P191" i="1" s="1"/>
  <c r="O190" i="1"/>
  <c r="P190" i="1" s="1"/>
  <c r="O189" i="1"/>
  <c r="P189" i="1" s="1"/>
  <c r="O188" i="1"/>
  <c r="P188" i="1" s="1"/>
  <c r="O187" i="1"/>
  <c r="P187" i="1" s="1"/>
  <c r="O186" i="1"/>
  <c r="P186" i="1" s="1"/>
  <c r="O185" i="1"/>
  <c r="P185" i="1" s="1"/>
  <c r="O184" i="1"/>
  <c r="P184" i="1" s="1"/>
  <c r="O183" i="1"/>
  <c r="P183" i="1" s="1"/>
  <c r="O182" i="1"/>
  <c r="P182" i="1" s="1"/>
  <c r="O181" i="1"/>
  <c r="P181" i="1" s="1"/>
  <c r="O180" i="1"/>
  <c r="P180" i="1" s="1"/>
  <c r="O179" i="1"/>
  <c r="P179" i="1" s="1"/>
  <c r="O178" i="1"/>
  <c r="P178" i="1" s="1"/>
  <c r="O177" i="1"/>
  <c r="P177" i="1" s="1"/>
  <c r="O176" i="1"/>
  <c r="P176" i="1" s="1"/>
  <c r="O175" i="1"/>
  <c r="P175" i="1" s="1"/>
  <c r="O174" i="1"/>
  <c r="P174" i="1" s="1"/>
  <c r="O173" i="1"/>
  <c r="P173" i="1" s="1"/>
  <c r="O172" i="1"/>
  <c r="P172" i="1" s="1"/>
  <c r="O171" i="1"/>
  <c r="P171" i="1" s="1"/>
  <c r="O170" i="1"/>
  <c r="P170" i="1" s="1"/>
  <c r="O169" i="1"/>
  <c r="P169" i="1" s="1"/>
  <c r="O168" i="1"/>
  <c r="P168" i="1" s="1"/>
  <c r="O167" i="1"/>
  <c r="P167" i="1" s="1"/>
  <c r="O166" i="1"/>
  <c r="P166" i="1" s="1"/>
  <c r="O165" i="1"/>
  <c r="P165" i="1" s="1"/>
  <c r="O164" i="1"/>
  <c r="P164" i="1" s="1"/>
  <c r="O163" i="1"/>
  <c r="P163" i="1" s="1"/>
  <c r="O162" i="1"/>
  <c r="P162" i="1" s="1"/>
  <c r="O161" i="1"/>
  <c r="P161" i="1" s="1"/>
  <c r="O160" i="1"/>
  <c r="P160" i="1" s="1"/>
  <c r="O159" i="1"/>
  <c r="P159" i="1" s="1"/>
  <c r="O158" i="1"/>
  <c r="P158" i="1" s="1"/>
  <c r="O157" i="1"/>
  <c r="P157" i="1" s="1"/>
  <c r="O156" i="1"/>
  <c r="P156" i="1" s="1"/>
  <c r="O155" i="1"/>
  <c r="P155" i="1" s="1"/>
  <c r="O154" i="1"/>
  <c r="P154" i="1" s="1"/>
  <c r="O153" i="1"/>
  <c r="P153" i="1" s="1"/>
  <c r="O152" i="1"/>
  <c r="P152" i="1" s="1"/>
  <c r="O151" i="1"/>
  <c r="P151" i="1" s="1"/>
  <c r="O150" i="1"/>
  <c r="P150" i="1" s="1"/>
  <c r="O149" i="1"/>
  <c r="P149" i="1" s="1"/>
  <c r="O148" i="1"/>
  <c r="P148" i="1" s="1"/>
  <c r="O147" i="1"/>
  <c r="P147" i="1" s="1"/>
  <c r="O146" i="1"/>
  <c r="P146" i="1" s="1"/>
  <c r="O145" i="1"/>
  <c r="P145" i="1" s="1"/>
  <c r="O144" i="1"/>
  <c r="P144" i="1" s="1"/>
  <c r="O143" i="1"/>
  <c r="P143" i="1" s="1"/>
  <c r="O142" i="1"/>
  <c r="P142" i="1" s="1"/>
  <c r="O141" i="1"/>
  <c r="P141" i="1" s="1"/>
  <c r="O140" i="1"/>
  <c r="P140" i="1" s="1"/>
  <c r="O139" i="1"/>
  <c r="P139" i="1" s="1"/>
  <c r="P138" i="1"/>
  <c r="O137" i="1"/>
  <c r="P137" i="1" s="1"/>
  <c r="O136" i="1"/>
  <c r="P136" i="1" s="1"/>
  <c r="O135" i="1"/>
  <c r="P135" i="1" s="1"/>
  <c r="O134" i="1"/>
  <c r="P134" i="1" s="1"/>
  <c r="O133" i="1"/>
  <c r="P133" i="1" s="1"/>
  <c r="O132" i="1"/>
  <c r="P132" i="1" s="1"/>
  <c r="O131" i="1"/>
  <c r="P131" i="1" s="1"/>
  <c r="O130" i="1"/>
  <c r="P130" i="1" s="1"/>
  <c r="O129" i="1"/>
  <c r="P129" i="1" s="1"/>
  <c r="O128" i="1"/>
  <c r="P128" i="1" s="1"/>
  <c r="O127" i="1"/>
  <c r="P127" i="1" s="1"/>
  <c r="O126" i="1"/>
  <c r="P126" i="1" s="1"/>
  <c r="O125" i="1"/>
  <c r="P125" i="1" s="1"/>
  <c r="O124" i="1"/>
  <c r="P124" i="1" s="1"/>
  <c r="O123" i="1"/>
  <c r="P123" i="1" s="1"/>
  <c r="O122" i="1"/>
  <c r="P122" i="1" s="1"/>
  <c r="O121" i="1"/>
  <c r="P121" i="1" s="1"/>
  <c r="O120" i="1"/>
  <c r="P120" i="1" s="1"/>
  <c r="O119" i="1"/>
  <c r="P119" i="1" s="1"/>
  <c r="O118" i="1"/>
  <c r="P118" i="1" s="1"/>
  <c r="O117" i="1"/>
  <c r="P117" i="1" s="1"/>
  <c r="O116" i="1"/>
  <c r="P116" i="1" s="1"/>
  <c r="O115" i="1"/>
  <c r="P115" i="1" s="1"/>
  <c r="O114" i="1"/>
  <c r="P114" i="1" s="1"/>
  <c r="O113" i="1"/>
  <c r="P113" i="1" s="1"/>
  <c r="O112" i="1"/>
  <c r="P112" i="1" s="1"/>
  <c r="O111" i="1"/>
  <c r="P111" i="1" s="1"/>
  <c r="O110" i="1"/>
  <c r="P110" i="1" s="1"/>
  <c r="O109" i="1"/>
  <c r="P109" i="1" s="1"/>
  <c r="O108" i="1"/>
  <c r="P108" i="1" s="1"/>
  <c r="O107" i="1"/>
  <c r="P107" i="1" s="1"/>
  <c r="O106" i="1"/>
  <c r="P106" i="1" s="1"/>
  <c r="O105" i="1"/>
  <c r="P105" i="1" s="1"/>
  <c r="O104" i="1"/>
  <c r="P104" i="1" s="1"/>
  <c r="O103" i="1"/>
  <c r="P103" i="1" s="1"/>
  <c r="O102" i="1"/>
  <c r="P102" i="1" s="1"/>
  <c r="O101" i="1"/>
  <c r="P101" i="1" s="1"/>
  <c r="O100" i="1"/>
  <c r="P100" i="1" s="1"/>
  <c r="O99" i="1"/>
  <c r="P99" i="1" s="1"/>
  <c r="O98" i="1"/>
  <c r="P98" i="1" s="1"/>
  <c r="O97" i="1"/>
  <c r="P97" i="1" s="1"/>
  <c r="O96" i="1"/>
  <c r="P96" i="1" s="1"/>
  <c r="O95" i="1"/>
  <c r="P95" i="1" s="1"/>
  <c r="O94" i="1"/>
  <c r="P94" i="1" s="1"/>
  <c r="O93" i="1"/>
  <c r="P93" i="1" s="1"/>
  <c r="O92" i="1"/>
  <c r="P92" i="1" s="1"/>
  <c r="O91" i="1"/>
  <c r="P91" i="1" s="1"/>
  <c r="O90" i="1"/>
  <c r="P90" i="1" s="1"/>
  <c r="O89" i="1"/>
  <c r="P89" i="1" s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P70" i="1"/>
  <c r="P69" i="1"/>
  <c r="P68" i="1"/>
  <c r="P67" i="1"/>
  <c r="P66" i="1"/>
  <c r="P65" i="1"/>
  <c r="P64" i="1"/>
  <c r="P63" i="1"/>
  <c r="P62" i="1"/>
  <c r="P61" i="1"/>
  <c r="P60" i="1"/>
  <c r="P59" i="1"/>
  <c r="O58" i="1"/>
  <c r="P58" i="1" s="1"/>
  <c r="P57" i="1"/>
  <c r="P56" i="1"/>
  <c r="O55" i="1" l="1"/>
  <c r="P55" i="1" s="1"/>
  <c r="P54" i="1"/>
  <c r="P53" i="1"/>
  <c r="P52" i="1"/>
  <c r="P51" i="1"/>
  <c r="P50" i="1"/>
  <c r="P49" i="1"/>
  <c r="P48" i="1"/>
  <c r="O47" i="1"/>
  <c r="P47" i="1" s="1"/>
  <c r="P46" i="1"/>
  <c r="P45" i="1"/>
  <c r="O44" i="1"/>
  <c r="P44" i="1" s="1"/>
  <c r="O43" i="1"/>
  <c r="P43" i="1" s="1"/>
  <c r="O42" i="1"/>
  <c r="P42" i="1" s="1"/>
  <c r="P41" i="1"/>
  <c r="P40" i="1"/>
  <c r="P39" i="1"/>
  <c r="O38" i="1"/>
  <c r="P38" i="1" s="1"/>
  <c r="O37" i="1"/>
  <c r="P37" i="1" s="1"/>
  <c r="P36" i="1"/>
  <c r="P35" i="1"/>
  <c r="P34" i="1"/>
  <c r="O33" i="1"/>
  <c r="P33" i="1" s="1"/>
  <c r="P32" i="1"/>
  <c r="P31" i="1"/>
  <c r="P30" i="1"/>
  <c r="P29" i="1"/>
  <c r="P28" i="1"/>
  <c r="P27" i="1"/>
  <c r="P26" i="1"/>
  <c r="O25" i="1"/>
  <c r="P25" i="1" s="1"/>
  <c r="O24" i="1"/>
  <c r="P24" i="1" s="1"/>
  <c r="O21" i="1"/>
  <c r="P21" i="1" s="1"/>
  <c r="O19" i="1"/>
  <c r="P19" i="1" s="1"/>
  <c r="O17" i="1"/>
  <c r="P17" i="1" s="1"/>
  <c r="O16" i="1"/>
  <c r="P16" i="1" s="1"/>
  <c r="O15" i="1"/>
  <c r="P15" i="1" s="1"/>
  <c r="O14" i="1"/>
  <c r="P14" i="1" s="1"/>
  <c r="O10" i="1"/>
  <c r="P10" i="1" s="1"/>
  <c r="O9" i="1"/>
  <c r="P9" i="1" s="1"/>
  <c r="O8" i="1"/>
  <c r="P8" i="1" s="1"/>
  <c r="O7" i="1"/>
  <c r="P7" i="1" s="1"/>
  <c r="O5" i="1"/>
  <c r="P5" i="1" s="1"/>
  <c r="O3" i="1"/>
  <c r="P3" i="1" s="1"/>
  <c r="O2" i="1"/>
  <c r="P2" i="1" s="1"/>
</calcChain>
</file>

<file path=xl/sharedStrings.xml><?xml version="1.0" encoding="utf-8"?>
<sst xmlns="http://schemas.openxmlformats.org/spreadsheetml/2006/main" count="1363" uniqueCount="119">
  <si>
    <t>RAT</t>
  </si>
  <si>
    <t>M/V</t>
  </si>
  <si>
    <t>IN</t>
  </si>
  <si>
    <t>UIT</t>
  </si>
  <si>
    <t>PLAATS</t>
  </si>
  <si>
    <t>X-coord.</t>
  </si>
  <si>
    <t>Y-coord.</t>
  </si>
  <si>
    <t>GWBD</t>
  </si>
  <si>
    <t>GEN</t>
  </si>
  <si>
    <t>massa (g)</t>
  </si>
  <si>
    <t>PCA</t>
  </si>
  <si>
    <t>PT1n (s)</t>
  </si>
  <si>
    <t>PT2n(s)</t>
  </si>
  <si>
    <t>D-datum</t>
  </si>
  <si>
    <t>v</t>
  </si>
  <si>
    <t>m</t>
  </si>
  <si>
    <t>Merelbeke</t>
  </si>
  <si>
    <t>Kinrooi</t>
  </si>
  <si>
    <t>Bree</t>
  </si>
  <si>
    <t xml:space="preserve">B </t>
  </si>
  <si>
    <t>M1W</t>
  </si>
  <si>
    <t>Maaseik</t>
  </si>
  <si>
    <t>B</t>
  </si>
  <si>
    <t>W</t>
  </si>
  <si>
    <t>dood</t>
  </si>
  <si>
    <t>Zulte</t>
  </si>
  <si>
    <t>Nieuwpoort</t>
  </si>
  <si>
    <t>D</t>
  </si>
  <si>
    <t>jong 45 Zulte</t>
  </si>
  <si>
    <t>jong 43 Bree</t>
  </si>
  <si>
    <t>M1M1</t>
  </si>
  <si>
    <t>Oostrozebeke</t>
  </si>
  <si>
    <t>Veurne</t>
  </si>
  <si>
    <t xml:space="preserve">Oudenburg </t>
  </si>
  <si>
    <t>&gt;250</t>
  </si>
  <si>
    <t>Middelkerke</t>
  </si>
  <si>
    <t>Diksmuide</t>
  </si>
  <si>
    <t>Bocholt</t>
  </si>
  <si>
    <t>&gt;150</t>
  </si>
  <si>
    <t>&lt;200</t>
  </si>
  <si>
    <t>&lt;250</t>
  </si>
  <si>
    <t>Tielt</t>
  </si>
  <si>
    <t>Anzegem</t>
  </si>
  <si>
    <t>St Martens Laarne (Deinze)</t>
  </si>
  <si>
    <t>&gt;200</t>
  </si>
  <si>
    <t>Roeselare</t>
  </si>
  <si>
    <t>Zwevegem</t>
  </si>
  <si>
    <t>&gt;300</t>
  </si>
  <si>
    <t>Dender</t>
  </si>
  <si>
    <t>Berlare</t>
  </si>
  <si>
    <t>Jabbeke</t>
  </si>
  <si>
    <t>Beernem</t>
  </si>
  <si>
    <t>Eeklo</t>
  </si>
  <si>
    <t>Zuienkerke</t>
  </si>
  <si>
    <t>Damme</t>
  </si>
  <si>
    <t>Aalter</t>
  </si>
  <si>
    <t>Nevele</t>
  </si>
  <si>
    <t>Evergem</t>
  </si>
  <si>
    <t>jong 304 Roeselare</t>
  </si>
  <si>
    <t>jong 352 Geraardsbergen</t>
  </si>
  <si>
    <t>Neerpelt</t>
  </si>
  <si>
    <t>Achel</t>
  </si>
  <si>
    <t>Demer</t>
  </si>
  <si>
    <t>Tienen</t>
  </si>
  <si>
    <t>jong 600 Achel</t>
  </si>
  <si>
    <t>Benedenschelde</t>
  </si>
  <si>
    <t>Leie</t>
  </si>
  <si>
    <t>W B?</t>
  </si>
  <si>
    <t>Zulte (Dentergem)</t>
  </si>
  <si>
    <t xml:space="preserve">Zulte </t>
  </si>
  <si>
    <t>Maas Limburg</t>
  </si>
  <si>
    <t>Hamont-Achel</t>
  </si>
  <si>
    <t>Peer</t>
  </si>
  <si>
    <t>Dilsen-Stokkem</t>
  </si>
  <si>
    <t>Beringen</t>
  </si>
  <si>
    <t>Hasselt</t>
  </si>
  <si>
    <t>Zutendaal</t>
  </si>
  <si>
    <t>Lubbeek</t>
  </si>
  <si>
    <t>Brugse Polder</t>
  </si>
  <si>
    <t>Wingene</t>
  </si>
  <si>
    <t>Oostkamp</t>
  </si>
  <si>
    <t>Brugge</t>
  </si>
  <si>
    <t>Maldegem</t>
  </si>
  <si>
    <t>Knesselare</t>
  </si>
  <si>
    <t>De Haan</t>
  </si>
  <si>
    <t>Zedelgem</t>
  </si>
  <si>
    <t>Knokke</t>
  </si>
  <si>
    <t>jong 1579 De Haan</t>
  </si>
  <si>
    <t>jong 1587 Brugge</t>
  </si>
  <si>
    <t>W B? D?</t>
  </si>
  <si>
    <t>Gentse kanalen</t>
  </si>
  <si>
    <t>Assende</t>
  </si>
  <si>
    <t xml:space="preserve">Tielt </t>
  </si>
  <si>
    <t>Ruislede</t>
  </si>
  <si>
    <t xml:space="preserve">Ijzer </t>
  </si>
  <si>
    <t>Oudenburg</t>
  </si>
  <si>
    <t>Ichtegem</t>
  </si>
  <si>
    <t>Alveringem</t>
  </si>
  <si>
    <t xml:space="preserve">Kortemark </t>
  </si>
  <si>
    <t>Koekelare</t>
  </si>
  <si>
    <t>Koksijde</t>
  </si>
  <si>
    <t>Gistel</t>
  </si>
  <si>
    <t>jong 1647 Tielt</t>
  </si>
  <si>
    <t>jong 1704 Tielt</t>
  </si>
  <si>
    <t>jong 1775 Koksijde</t>
  </si>
  <si>
    <t>Bovenschelde</t>
  </si>
  <si>
    <t xml:space="preserve">Ronse </t>
  </si>
  <si>
    <t>Avelgem</t>
  </si>
  <si>
    <t>Brakel</t>
  </si>
  <si>
    <t>Zwalm</t>
  </si>
  <si>
    <t>Oudenaarde</t>
  </si>
  <si>
    <t>Zottegem</t>
  </si>
  <si>
    <t>Gavere</t>
  </si>
  <si>
    <t>jong 1941 zottegem</t>
  </si>
  <si>
    <t>Bekken</t>
  </si>
  <si>
    <t>Ijzer</t>
  </si>
  <si>
    <t>Gentse Kanalen</t>
  </si>
  <si>
    <t>Brugse_Polders</t>
  </si>
  <si>
    <t>PTn(s)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</si>
</sst>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m/yyyy;@"/>
    <numFmt numFmtId="165" formatCode="0.0"/>
    <numFmt numFmtId="166" formatCode="d/mm/yy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165" fontId="1" fillId="0" borderId="0" xfId="0" applyNumberFormat="1" applyFont="1" applyBorder="1" applyAlignment="1">
      <alignment horizontal="left"/>
    </xf>
    <xf numFmtId="165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166" fontId="1" fillId="0" borderId="0" xfId="0" applyNumberFormat="1" applyFont="1" applyFill="1" applyBorder="1" applyAlignment="1">
      <alignment horizontal="left"/>
    </xf>
    <xf numFmtId="168" fontId="1" fillId="0" borderId="0" xfId="0" applyNumberFormat="1" applyFont="1" applyBorder="1" applyAlignment="1">
      <alignment horizontal="left"/>
    </xf>
    <xf numFmtId="168" fontId="1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Standaard" xfId="0" builtinId="0"/>
  </cellStyles>
  <dxfs count="4"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  <dxf>
      <fill>
        <patternFill>
          <bgColor indexed="1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0"/>
  <sheetViews>
    <sheetView tabSelected="1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O253" sqref="O253"/>
    </sheetView>
  </sheetViews>
  <sheetFormatPr defaultColWidth="8.77734375" defaultRowHeight="13.2" x14ac:dyDescent="0.25"/>
  <cols>
    <col min="1" max="1" width="6" style="4" bestFit="1" customWidth="1"/>
    <col min="2" max="2" width="4.44140625" style="1" bestFit="1" customWidth="1"/>
    <col min="3" max="3" width="10.21875" style="21" bestFit="1" customWidth="1"/>
    <col min="4" max="4" width="11.44140625" style="21" bestFit="1" customWidth="1"/>
    <col min="5" max="5" width="9.6640625" style="9" customWidth="1"/>
    <col min="6" max="6" width="16.44140625" style="1" customWidth="1"/>
    <col min="7" max="8" width="7.77734375" style="3" bestFit="1" customWidth="1"/>
    <col min="9" max="10" width="8.21875" style="1" customWidth="1"/>
    <col min="11" max="11" width="11" style="10" bestFit="1" customWidth="1"/>
    <col min="12" max="12" width="10.44140625" style="9" bestFit="1" customWidth="1"/>
    <col min="13" max="14" width="9" style="6" bestFit="1" customWidth="1"/>
    <col min="15" max="15" width="8.77734375" style="1"/>
    <col min="16" max="16" width="6.44140625" style="6" bestFit="1" customWidth="1"/>
    <col min="17" max="16384" width="8.77734375" style="1"/>
  </cols>
  <sheetData>
    <row r="1" spans="1:23" x14ac:dyDescent="0.25">
      <c r="A1" s="4" t="s">
        <v>0</v>
      </c>
      <c r="B1" s="1" t="s">
        <v>1</v>
      </c>
      <c r="C1" s="2" t="s">
        <v>2</v>
      </c>
      <c r="D1" s="2" t="s">
        <v>3</v>
      </c>
      <c r="E1" s="9" t="s">
        <v>114</v>
      </c>
      <c r="F1" s="1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3" t="s">
        <v>13</v>
      </c>
      <c r="L1" s="8" t="s">
        <v>9</v>
      </c>
      <c r="M1" s="7" t="s">
        <v>11</v>
      </c>
      <c r="N1" s="7" t="s">
        <v>12</v>
      </c>
      <c r="O1" s="4" t="s">
        <v>118</v>
      </c>
      <c r="P1" s="7" t="s">
        <v>10</v>
      </c>
      <c r="Q1" s="4"/>
    </row>
    <row r="2" spans="1:23" ht="13.05" customHeight="1" x14ac:dyDescent="0.25">
      <c r="A2" s="4">
        <v>27</v>
      </c>
      <c r="B2" s="1" t="s">
        <v>15</v>
      </c>
      <c r="C2" s="21">
        <v>37740</v>
      </c>
      <c r="D2" s="21">
        <v>37995</v>
      </c>
      <c r="E2" s="9" t="s">
        <v>70</v>
      </c>
      <c r="F2" s="1" t="s">
        <v>18</v>
      </c>
      <c r="G2" s="11">
        <v>240</v>
      </c>
      <c r="H2" s="11">
        <v>204</v>
      </c>
      <c r="I2" s="1" t="s">
        <v>19</v>
      </c>
      <c r="J2" s="1" t="s">
        <v>20</v>
      </c>
      <c r="K2" s="10">
        <v>37991</v>
      </c>
      <c r="L2" s="9">
        <v>323</v>
      </c>
      <c r="M2" s="6">
        <v>300</v>
      </c>
      <c r="N2" s="6">
        <v>300</v>
      </c>
      <c r="O2" s="1">
        <f>SUM(M2,N2)/2</f>
        <v>300</v>
      </c>
      <c r="P2" s="6">
        <f>IF(B2="V",IF(O2&lt;27.65,((O2-10.55)/855)^-1,IF(O2&lt;45.95,((O2-9.35)/915)^-1,IF(O2&lt;90.53,((O2-1.37)/1114.5)^-1,((O2+29.76)/1503.6)^-1))),IF(O2&lt;30.2,((O2-11.2)/950)^-1,IF(O2&lt;51.9,((O2-8.5)/1085)^-1,IF(O2&lt;100.53,((O2-3.27)/1215.8)^-1,((O2+92.079)/2407.6)^-1))))</f>
        <v>6.1405992159743317</v>
      </c>
    </row>
    <row r="3" spans="1:23" ht="13.05" customHeight="1" x14ac:dyDescent="0.25">
      <c r="A3" s="4">
        <v>41</v>
      </c>
      <c r="B3" s="1" t="s">
        <v>15</v>
      </c>
      <c r="C3" s="21">
        <v>37749</v>
      </c>
      <c r="D3" s="21">
        <v>37998</v>
      </c>
      <c r="E3" s="9" t="s">
        <v>70</v>
      </c>
      <c r="F3" s="1" t="s">
        <v>17</v>
      </c>
      <c r="G3" s="11">
        <v>246</v>
      </c>
      <c r="H3" s="11">
        <v>206</v>
      </c>
      <c r="I3" s="1" t="s">
        <v>19</v>
      </c>
      <c r="J3" s="1" t="s">
        <v>20</v>
      </c>
      <c r="K3" s="10">
        <v>37991</v>
      </c>
      <c r="L3" s="9">
        <v>340</v>
      </c>
      <c r="M3" s="6">
        <v>300</v>
      </c>
      <c r="N3" s="6">
        <v>300</v>
      </c>
      <c r="O3" s="1">
        <f>SUM(M3,N3)/2</f>
        <v>300</v>
      </c>
      <c r="P3" s="6">
        <f>IF(B3="V",IF(O3&lt;27.65,((O3-10.55)/855)^-1,IF(O3&lt;45.95,((O3-9.35)/915)^-1,IF(O3&lt;90.53,((O3-1.37)/1114.5)^-1,((O3+29.76)/1503.6)^-1))),IF(O3&lt;30.2,((O3-11.2)/950)^-1,IF(O3&lt;51.9,((O3-8.5)/1085)^-1,IF(O3&lt;100.53,((O3-3.27)/1215.8)^-1,((O3+92.079)/2407.6)^-1))))</f>
        <v>6.1405992159743317</v>
      </c>
    </row>
    <row r="4" spans="1:23" ht="13.05" customHeight="1" x14ac:dyDescent="0.25">
      <c r="A4" s="4">
        <v>43</v>
      </c>
      <c r="B4" s="1" t="s">
        <v>14</v>
      </c>
      <c r="C4" s="21">
        <v>37749</v>
      </c>
      <c r="D4" s="21">
        <v>37992</v>
      </c>
      <c r="E4" s="9" t="s">
        <v>70</v>
      </c>
      <c r="F4" s="1" t="s">
        <v>18</v>
      </c>
      <c r="G4" s="11">
        <v>241</v>
      </c>
      <c r="H4" s="11">
        <v>203</v>
      </c>
      <c r="I4" s="4" t="s">
        <v>23</v>
      </c>
      <c r="J4" s="1" t="s">
        <v>20</v>
      </c>
      <c r="K4" s="10">
        <v>37991</v>
      </c>
      <c r="L4" s="9">
        <v>185</v>
      </c>
      <c r="M4" s="6" t="s">
        <v>24</v>
      </c>
      <c r="N4" s="6" t="s">
        <v>24</v>
      </c>
      <c r="O4" s="1">
        <v>150</v>
      </c>
      <c r="P4" s="6">
        <f>IF(B4="V",IF(O4&lt;27.65,((O4-10.55)/855)^-1,IF(O4&lt;45.95,((O4-9.35)/915)^-1,IF(O4&lt;90.53,((O4-1.37)/1114.5)^-1,((O4+29.76)/1503.6)^-1))),IF(O4&lt;30.2,((O4-11.2)/950)^-1,IF(O4&lt;51.9,((O4-8.5)/1085)^-1,IF(O4&lt;100.53,((O4-3.27)/1215.8)^-1,((O4+92.079)/2407.6)^-1))))</f>
        <v>8.3644859813084107</v>
      </c>
    </row>
    <row r="5" spans="1:23" ht="13.05" customHeight="1" x14ac:dyDescent="0.25">
      <c r="A5" s="4">
        <v>51</v>
      </c>
      <c r="B5" s="1" t="s">
        <v>14</v>
      </c>
      <c r="C5" s="21">
        <v>37755</v>
      </c>
      <c r="D5" s="21">
        <v>38012</v>
      </c>
      <c r="E5" s="9" t="s">
        <v>115</v>
      </c>
      <c r="F5" s="1" t="s">
        <v>26</v>
      </c>
      <c r="G5" s="11">
        <v>36</v>
      </c>
      <c r="H5" s="11">
        <v>203</v>
      </c>
      <c r="I5" s="1" t="s">
        <v>27</v>
      </c>
      <c r="J5" s="1" t="s">
        <v>20</v>
      </c>
      <c r="K5" s="10">
        <v>37903</v>
      </c>
      <c r="L5" s="9">
        <v>172</v>
      </c>
      <c r="M5" s="6">
        <v>45.4</v>
      </c>
      <c r="N5" s="6">
        <v>46.8</v>
      </c>
      <c r="O5" s="1">
        <f>SUM(M5,N5)/2</f>
        <v>46.099999999999994</v>
      </c>
      <c r="P5" s="6">
        <f>IF(B5="V",IF(O5&lt;27.65,((O5-10.55)/855)^-1,IF(O5&lt;45.95,((O5-9.35)/915)^-1,IF(O5&lt;90.53,((O5-1.37)/1114.5)^-1,((O5+29.76)/1503.6)^-1))),IF(O5&lt;30.2,((O5-11.2)/950)^-1,IF(O5&lt;51.9,((O5-8.5)/1085)^-1,IF(O5&lt;100.53,((O5-3.27)/1215.8)^-1,((O5+92.079)/2407.6)^-1))))</f>
        <v>24.916163648558015</v>
      </c>
    </row>
    <row r="6" spans="1:23" ht="13.05" customHeight="1" x14ac:dyDescent="0.25">
      <c r="A6" s="4">
        <v>95</v>
      </c>
      <c r="B6" s="1" t="s">
        <v>15</v>
      </c>
      <c r="C6" s="21">
        <v>37830</v>
      </c>
      <c r="D6" s="21">
        <v>37995</v>
      </c>
      <c r="E6" s="9" t="s">
        <v>66</v>
      </c>
      <c r="F6" s="1" t="s">
        <v>28</v>
      </c>
      <c r="G6" s="3">
        <v>84.375</v>
      </c>
      <c r="H6" s="3">
        <v>179.2</v>
      </c>
      <c r="I6" s="1" t="s">
        <v>19</v>
      </c>
      <c r="J6" s="1" t="s">
        <v>20</v>
      </c>
      <c r="K6" s="10">
        <v>37991</v>
      </c>
      <c r="L6" s="9">
        <v>303</v>
      </c>
      <c r="M6" s="6" t="s">
        <v>24</v>
      </c>
      <c r="N6" s="6" t="s">
        <v>24</v>
      </c>
      <c r="O6" s="1">
        <v>150</v>
      </c>
      <c r="P6" s="6">
        <f>IF(B6="V",IF(O6&lt;27.65,((O6-10.55)/855)^-1,IF(O6&lt;45.95,((O6-9.35)/915)^-1,IF(O6&lt;90.53,((O6-1.37)/1114.5)^-1,((O6+29.76)/1503.6)^-1))),IF(O6&lt;30.2,((O6-11.2)/950)^-1,IF(O6&lt;51.9,((O6-8.5)/1085)^-1,IF(O6&lt;100.53,((O6-3.27)/1215.8)^-1,((O6+92.079)/2407.6)^-1))))</f>
        <v>9.9455136546334035</v>
      </c>
    </row>
    <row r="7" spans="1:23" ht="13.05" customHeight="1" x14ac:dyDescent="0.25">
      <c r="A7" s="4">
        <v>98</v>
      </c>
      <c r="B7" s="1" t="s">
        <v>15</v>
      </c>
      <c r="C7" s="21">
        <v>37830</v>
      </c>
      <c r="D7" s="21">
        <v>37998</v>
      </c>
      <c r="E7" s="9" t="s">
        <v>66</v>
      </c>
      <c r="F7" s="1" t="s">
        <v>28</v>
      </c>
      <c r="G7" s="3">
        <v>84.375</v>
      </c>
      <c r="H7" s="3">
        <v>179.2</v>
      </c>
      <c r="I7" s="1" t="s">
        <v>27</v>
      </c>
      <c r="J7" s="1" t="s">
        <v>20</v>
      </c>
      <c r="K7" s="10">
        <v>37903</v>
      </c>
      <c r="L7" s="9">
        <v>204</v>
      </c>
      <c r="M7" s="6">
        <v>21.3</v>
      </c>
      <c r="N7" s="6">
        <v>21.2</v>
      </c>
      <c r="O7" s="1">
        <f>SUM(M7,N7)/2</f>
        <v>21.25</v>
      </c>
      <c r="P7" s="6">
        <f>IF(B7="V",IF(O7&lt;27.65,((O7-10.55)/855)^-1,IF(O7&lt;45.95,((O7-9.35)/915)^-1,IF(O7&lt;90.53,((O7-1.37)/1114.5)^-1,((O7+29.76)/1503.6)^-1))),IF(O7&lt;30.2,((O7-11.2)/950)^-1,IF(O7&lt;51.9,((O7-8.5)/1085)^-1,IF(O7&lt;100.53,((O7-3.27)/1215.8)^-1,((O7+92.079)/2407.6)^-1))))</f>
        <v>94.52736318407959</v>
      </c>
    </row>
    <row r="8" spans="1:23" ht="13.05" customHeight="1" x14ac:dyDescent="0.25">
      <c r="A8" s="4">
        <v>99</v>
      </c>
      <c r="B8" s="1" t="s">
        <v>14</v>
      </c>
      <c r="C8" s="21">
        <v>37830</v>
      </c>
      <c r="D8" s="21">
        <v>38012</v>
      </c>
      <c r="E8" s="9" t="s">
        <v>66</v>
      </c>
      <c r="F8" s="1" t="s">
        <v>28</v>
      </c>
      <c r="G8" s="3">
        <v>84.375</v>
      </c>
      <c r="H8" s="3">
        <v>179.2</v>
      </c>
      <c r="I8" s="1" t="s">
        <v>19</v>
      </c>
      <c r="J8" s="1" t="s">
        <v>20</v>
      </c>
      <c r="K8" s="10">
        <v>37925</v>
      </c>
      <c r="L8" s="9">
        <v>145</v>
      </c>
      <c r="M8" s="6">
        <v>300</v>
      </c>
      <c r="N8" s="6">
        <v>300</v>
      </c>
      <c r="O8" s="1">
        <f>SUM(M8,N8)/2</f>
        <v>300</v>
      </c>
      <c r="P8" s="6">
        <f>IF(B8="V",IF(O8&lt;27.65,((O8-10.55)/855)^-1,IF(O8&lt;45.95,((O8-9.35)/915)^-1,IF(O8&lt;90.53,((O8-1.37)/1114.5)^-1,((O8+29.76)/1503.6)^-1))),IF(O8&lt;30.2,((O8-11.2)/950)^-1,IF(O8&lt;51.9,((O8-8.5)/1085)^-1,IF(O8&lt;100.53,((O8-3.27)/1215.8)^-1,((O8+92.079)/2407.6)^-1))))</f>
        <v>4.559679767103348</v>
      </c>
    </row>
    <row r="9" spans="1:23" ht="13.05" customHeight="1" x14ac:dyDescent="0.25">
      <c r="A9" s="4">
        <v>100</v>
      </c>
      <c r="B9" s="1" t="s">
        <v>14</v>
      </c>
      <c r="C9" s="21">
        <v>37830</v>
      </c>
      <c r="D9" s="21">
        <v>38012</v>
      </c>
      <c r="E9" s="9" t="s">
        <v>66</v>
      </c>
      <c r="F9" s="1" t="s">
        <v>28</v>
      </c>
      <c r="G9" s="3">
        <v>84.375</v>
      </c>
      <c r="H9" s="3">
        <v>179.2</v>
      </c>
      <c r="I9" s="1" t="s">
        <v>19</v>
      </c>
      <c r="J9" s="1" t="s">
        <v>20</v>
      </c>
      <c r="K9" s="10">
        <v>37925</v>
      </c>
      <c r="L9" s="9">
        <v>181</v>
      </c>
      <c r="M9" s="6">
        <v>300</v>
      </c>
      <c r="N9" s="6">
        <v>300</v>
      </c>
      <c r="O9" s="1">
        <f>SUM(M9,N9)/2</f>
        <v>300</v>
      </c>
      <c r="P9" s="6">
        <f>IF(B9="V",IF(O9&lt;27.65,((O9-10.55)/855)^-1,IF(O9&lt;45.95,((O9-9.35)/915)^-1,IF(O9&lt;90.53,((O9-1.37)/1114.5)^-1,((O9+29.76)/1503.6)^-1))),IF(O9&lt;30.2,((O9-11.2)/950)^-1,IF(O9&lt;51.9,((O9-8.5)/1085)^-1,IF(O9&lt;100.53,((O9-3.27)/1215.8)^-1,((O9+92.079)/2407.6)^-1))))</f>
        <v>4.559679767103348</v>
      </c>
    </row>
    <row r="10" spans="1:23" ht="13.05" customHeight="1" x14ac:dyDescent="0.25">
      <c r="A10" s="4">
        <v>102</v>
      </c>
      <c r="B10" s="1" t="s">
        <v>14</v>
      </c>
      <c r="C10" s="21">
        <v>37830</v>
      </c>
      <c r="D10" s="21">
        <v>38000</v>
      </c>
      <c r="E10" s="9" t="s">
        <v>66</v>
      </c>
      <c r="F10" s="1" t="s">
        <v>28</v>
      </c>
      <c r="G10" s="3">
        <v>84.375</v>
      </c>
      <c r="H10" s="3">
        <v>179.2</v>
      </c>
      <c r="I10" s="1" t="s">
        <v>19</v>
      </c>
      <c r="J10" s="1" t="s">
        <v>20</v>
      </c>
      <c r="K10" s="10">
        <v>37925</v>
      </c>
      <c r="L10" s="9">
        <v>169</v>
      </c>
      <c r="M10" s="6">
        <v>300</v>
      </c>
      <c r="N10" s="6">
        <v>300</v>
      </c>
      <c r="O10" s="1">
        <f>SUM(M10,N10)/2</f>
        <v>300</v>
      </c>
      <c r="P10" s="6">
        <f>IF(B10="V",IF(O10&lt;27.65,((O10-10.55)/855)^-1,IF(O10&lt;45.95,((O10-9.35)/915)^-1,IF(O10&lt;90.53,((O10-1.37)/1114.5)^-1,((O10+29.76)/1503.6)^-1))),IF(O10&lt;30.2,((O10-11.2)/950)^-1,IF(O10&lt;51.9,((O10-8.5)/1085)^-1,IF(O10&lt;100.53,((O10-3.27)/1215.8)^-1,((O10+92.079)/2407.6)^-1))))</f>
        <v>4.559679767103348</v>
      </c>
    </row>
    <row r="11" spans="1:23" ht="13.05" customHeight="1" x14ac:dyDescent="0.25">
      <c r="A11" s="4">
        <v>105</v>
      </c>
      <c r="B11" s="1" t="s">
        <v>15</v>
      </c>
      <c r="C11" s="21">
        <v>37830</v>
      </c>
      <c r="D11" s="21">
        <v>37995</v>
      </c>
      <c r="E11" s="9" t="s">
        <v>70</v>
      </c>
      <c r="F11" s="1" t="s">
        <v>29</v>
      </c>
      <c r="G11" s="11">
        <v>241</v>
      </c>
      <c r="H11" s="11">
        <v>203</v>
      </c>
      <c r="I11" s="1" t="s">
        <v>19</v>
      </c>
      <c r="J11" s="1" t="s">
        <v>20</v>
      </c>
      <c r="K11" s="10">
        <v>37991</v>
      </c>
      <c r="L11" s="9">
        <v>254</v>
      </c>
      <c r="M11" s="6" t="s">
        <v>24</v>
      </c>
      <c r="N11" s="6" t="s">
        <v>24</v>
      </c>
      <c r="O11" s="1">
        <v>150</v>
      </c>
      <c r="P11" s="6">
        <f>IF(B11="V",IF(O11&lt;27.65,((O11-10.55)/855)^-1,IF(O11&lt;45.95,((O11-9.35)/915)^-1,IF(O11&lt;90.53,((O11-1.37)/1114.5)^-1,((O11+29.76)/1503.6)^-1))),IF(O11&lt;30.2,((O11-11.2)/950)^-1,IF(O11&lt;51.9,((O11-8.5)/1085)^-1,IF(O11&lt;100.53,((O11-3.27)/1215.8)^-1,((O11+92.079)/2407.6)^-1))))</f>
        <v>9.9455136546334035</v>
      </c>
    </row>
    <row r="12" spans="1:23" ht="13.05" customHeight="1" x14ac:dyDescent="0.25">
      <c r="A12" s="4">
        <v>110</v>
      </c>
      <c r="B12" s="1" t="s">
        <v>15</v>
      </c>
      <c r="C12" s="21">
        <v>37882</v>
      </c>
      <c r="D12" s="21">
        <v>37995</v>
      </c>
      <c r="E12" s="9" t="s">
        <v>65</v>
      </c>
      <c r="F12" s="1" t="s">
        <v>16</v>
      </c>
      <c r="G12" s="3">
        <v>108.535</v>
      </c>
      <c r="H12" s="3">
        <v>185.97</v>
      </c>
      <c r="I12" s="1" t="s">
        <v>19</v>
      </c>
      <c r="J12" s="1" t="s">
        <v>30</v>
      </c>
      <c r="K12" s="10">
        <v>37991</v>
      </c>
      <c r="L12" s="9">
        <v>268</v>
      </c>
      <c r="M12" s="6" t="s">
        <v>24</v>
      </c>
      <c r="N12" s="6" t="s">
        <v>24</v>
      </c>
      <c r="O12" s="1">
        <v>150</v>
      </c>
      <c r="P12" s="6">
        <f>IF(B12="V",IF(O12&lt;27.65,((O12-10.55)/855)^-1,IF(O12&lt;45.95,((O12-9.35)/915)^-1,IF(O12&lt;90.53,((O12-1.37)/1114.5)^-1,((O12+29.76)/1503.6)^-1))),IF(O12&lt;30.2,((O12-11.2)/950)^-1,IF(O12&lt;51.9,((O12-8.5)/1085)^-1,IF(O12&lt;100.53,((O12-3.27)/1215.8)^-1,((O12+92.079)/2407.6)^-1))))</f>
        <v>9.9455136546334035</v>
      </c>
    </row>
    <row r="13" spans="1:23" ht="13.05" customHeight="1" x14ac:dyDescent="0.25">
      <c r="A13" s="4">
        <v>111</v>
      </c>
      <c r="B13" s="1" t="s">
        <v>14</v>
      </c>
      <c r="C13" s="21">
        <v>37883</v>
      </c>
      <c r="D13" s="21">
        <v>37995</v>
      </c>
      <c r="E13" s="9" t="s">
        <v>65</v>
      </c>
      <c r="F13" s="1" t="s">
        <v>16</v>
      </c>
      <c r="G13" s="3">
        <v>108.535</v>
      </c>
      <c r="H13" s="3">
        <v>185.97</v>
      </c>
      <c r="I13" s="1" t="s">
        <v>23</v>
      </c>
      <c r="J13" s="1" t="s">
        <v>20</v>
      </c>
      <c r="K13" s="10">
        <v>37991</v>
      </c>
      <c r="L13" s="9">
        <v>282</v>
      </c>
      <c r="M13" s="6" t="s">
        <v>24</v>
      </c>
      <c r="N13" s="6" t="s">
        <v>24</v>
      </c>
      <c r="O13" s="1">
        <v>150</v>
      </c>
      <c r="P13" s="6">
        <f>IF(B13="V",IF(O13&lt;27.65,((O13-10.55)/855)^-1,IF(O13&lt;45.95,((O13-9.35)/915)^-1,IF(O13&lt;90.53,((O13-1.37)/1114.5)^-1,((O13+29.76)/1503.6)^-1))),IF(O13&lt;30.2,((O13-11.2)/950)^-1,IF(O13&lt;51.9,((O13-8.5)/1085)^-1,IF(O13&lt;100.53,((O13-3.27)/1215.8)^-1,((O13+92.079)/2407.6)^-1))))</f>
        <v>8.3644859813084107</v>
      </c>
    </row>
    <row r="14" spans="1:23" ht="13.05" customHeight="1" x14ac:dyDescent="0.25">
      <c r="A14" s="4">
        <v>119</v>
      </c>
      <c r="B14" s="1" t="s">
        <v>14</v>
      </c>
      <c r="C14" s="21">
        <v>37900</v>
      </c>
      <c r="D14" s="21">
        <v>38005</v>
      </c>
      <c r="E14" s="9" t="s">
        <v>66</v>
      </c>
      <c r="F14" s="1" t="s">
        <v>31</v>
      </c>
      <c r="G14" s="3">
        <v>74.099999999999994</v>
      </c>
      <c r="H14" s="3">
        <v>178.77500000000001</v>
      </c>
      <c r="I14" s="1" t="s">
        <v>19</v>
      </c>
      <c r="J14" s="1" t="s">
        <v>20</v>
      </c>
      <c r="K14" s="10">
        <v>37991</v>
      </c>
      <c r="L14" s="9">
        <v>278</v>
      </c>
      <c r="M14" s="6">
        <v>300</v>
      </c>
      <c r="N14" s="6">
        <v>300</v>
      </c>
      <c r="O14" s="1">
        <f>SUM(M14,N14)/2</f>
        <v>300</v>
      </c>
      <c r="P14" s="6">
        <f>IF(B14="V",IF(O14&lt;27.65,((O14-10.55)/855)^-1,IF(O14&lt;45.95,((O14-9.35)/915)^-1,IF(O14&lt;90.53,((O14-1.37)/1114.5)^-1,((O14+29.76)/1503.6)^-1))),IF(O14&lt;30.2,((O14-11.2)/950)^-1,IF(O14&lt;51.9,((O14-8.5)/1085)^-1,IF(O14&lt;100.53,((O14-3.27)/1215.8)^-1,((O14+92.079)/2407.6)^-1))))</f>
        <v>4.559679767103348</v>
      </c>
    </row>
    <row r="15" spans="1:23" ht="13.05" customHeight="1" x14ac:dyDescent="0.25">
      <c r="A15" s="4">
        <v>179</v>
      </c>
      <c r="B15" s="1" t="s">
        <v>14</v>
      </c>
      <c r="C15" s="21">
        <v>38022</v>
      </c>
      <c r="D15" s="21">
        <v>38086</v>
      </c>
      <c r="E15" s="8" t="s">
        <v>115</v>
      </c>
      <c r="F15" s="1" t="s">
        <v>33</v>
      </c>
      <c r="G15" s="3">
        <v>54.22</v>
      </c>
      <c r="H15" s="3">
        <v>209.75</v>
      </c>
      <c r="I15" s="1" t="s">
        <v>19</v>
      </c>
      <c r="J15" s="1" t="s">
        <v>20</v>
      </c>
      <c r="K15" s="10">
        <v>38082</v>
      </c>
      <c r="L15" s="9">
        <v>173</v>
      </c>
      <c r="M15" s="6">
        <v>300</v>
      </c>
      <c r="N15" s="6">
        <v>300</v>
      </c>
      <c r="O15" s="1">
        <f>SUM(M15,N15)/2</f>
        <v>300</v>
      </c>
      <c r="P15" s="6">
        <f>IF(B15="V",IF(O15&lt;27.65,((O15-10.55)/855)^-1,IF(O15&lt;45.95,((O15-9.35)/915)^-1,IF(O15&lt;90.53,((O15-1.37)/1114.5)^-1,((O15+29.76)/1503.6)^-1))),IF(O15&lt;30.2,((O15-11.2)/950)^-1,IF(O15&lt;51.9,((O15-8.5)/1085)^-1,IF(O15&lt;100.53,((O15-3.27)/1215.8)^-1,((O15+92.079)/2407.6)^-1))))</f>
        <v>4.559679767103348</v>
      </c>
    </row>
    <row r="16" spans="1:23" ht="13.05" customHeight="1" x14ac:dyDescent="0.25">
      <c r="A16" s="4">
        <v>191</v>
      </c>
      <c r="B16" s="1" t="s">
        <v>14</v>
      </c>
      <c r="C16" s="21">
        <v>38022</v>
      </c>
      <c r="D16" s="21">
        <v>38086</v>
      </c>
      <c r="E16" s="8" t="s">
        <v>115</v>
      </c>
      <c r="F16" s="1" t="s">
        <v>35</v>
      </c>
      <c r="G16" s="3">
        <v>39.64</v>
      </c>
      <c r="H16" s="3">
        <v>205.89</v>
      </c>
      <c r="I16" s="1" t="s">
        <v>19</v>
      </c>
      <c r="J16" s="1" t="s">
        <v>20</v>
      </c>
      <c r="K16" s="10">
        <v>38082</v>
      </c>
      <c r="L16" s="9">
        <v>286</v>
      </c>
      <c r="M16" s="6">
        <v>300</v>
      </c>
      <c r="N16" s="6">
        <v>300</v>
      </c>
      <c r="O16" s="1">
        <f>SUM(M16,N16)/2</f>
        <v>300</v>
      </c>
      <c r="P16" s="6">
        <f>IF(B16="V",IF(O16&lt;27.65,((O16-10.55)/855)^-1,IF(O16&lt;45.95,((O16-9.35)/915)^-1,IF(O16&lt;90.53,((O16-1.37)/1114.5)^-1,((O16+29.76)/1503.6)^-1))),IF(O16&lt;30.2,((O16-11.2)/950)^-1,IF(O16&lt;51.9,((O16-8.5)/1085)^-1,IF(O16&lt;100.53,((O16-3.27)/1215.8)^-1,((O16+92.079)/2407.6)^-1))))</f>
        <v>4.559679767103348</v>
      </c>
      <c r="Q16" s="5"/>
      <c r="V16" s="4"/>
      <c r="W16" s="4"/>
    </row>
    <row r="17" spans="1:16" ht="13.05" customHeight="1" x14ac:dyDescent="0.25">
      <c r="A17" s="4">
        <v>192</v>
      </c>
      <c r="B17" s="1" t="s">
        <v>15</v>
      </c>
      <c r="C17" s="21">
        <v>38022</v>
      </c>
      <c r="D17" s="21">
        <v>38090</v>
      </c>
      <c r="E17" s="8" t="s">
        <v>115</v>
      </c>
      <c r="F17" s="1" t="s">
        <v>35</v>
      </c>
      <c r="G17" s="3">
        <v>47.94</v>
      </c>
      <c r="H17" s="3">
        <v>208.02</v>
      </c>
      <c r="I17" s="1" t="s">
        <v>19</v>
      </c>
      <c r="J17" s="1" t="s">
        <v>20</v>
      </c>
      <c r="K17" s="10">
        <v>38082</v>
      </c>
      <c r="L17" s="9">
        <v>230</v>
      </c>
      <c r="M17" s="6">
        <v>300</v>
      </c>
      <c r="N17" s="6">
        <v>300</v>
      </c>
      <c r="O17" s="1">
        <f>SUM(M17,N17)/2</f>
        <v>300</v>
      </c>
      <c r="P17" s="6">
        <f>IF(B17="V",IF(O17&lt;27.65,((O17-10.55)/855)^-1,IF(O17&lt;45.95,((O17-9.35)/915)^-1,IF(O17&lt;90.53,((O17-1.37)/1114.5)^-1,((O17+29.76)/1503.6)^-1))),IF(O17&lt;30.2,((O17-11.2)/950)^-1,IF(O17&lt;51.9,((O17-8.5)/1085)^-1,IF(O17&lt;100.53,((O17-3.27)/1215.8)^-1,((O17+92.079)/2407.6)^-1))))</f>
        <v>6.1405992159743317</v>
      </c>
    </row>
    <row r="18" spans="1:16" ht="13.05" customHeight="1" x14ac:dyDescent="0.25">
      <c r="A18" s="4">
        <v>193</v>
      </c>
      <c r="B18" s="1" t="s">
        <v>15</v>
      </c>
      <c r="C18" s="21">
        <v>38022</v>
      </c>
      <c r="D18" s="21">
        <v>38086</v>
      </c>
      <c r="E18" s="8" t="s">
        <v>115</v>
      </c>
      <c r="F18" s="1" t="s">
        <v>35</v>
      </c>
      <c r="G18" s="3">
        <v>47.94</v>
      </c>
      <c r="H18" s="3">
        <v>208.02</v>
      </c>
      <c r="I18" s="1" t="s">
        <v>19</v>
      </c>
      <c r="J18" s="1" t="s">
        <v>20</v>
      </c>
      <c r="K18" s="10">
        <v>38082</v>
      </c>
      <c r="L18" s="9">
        <v>275</v>
      </c>
      <c r="M18" s="6" t="s">
        <v>24</v>
      </c>
      <c r="N18" s="6" t="s">
        <v>24</v>
      </c>
      <c r="O18" s="1">
        <v>150</v>
      </c>
      <c r="P18" s="6">
        <f>IF(B18="V",IF(O18&lt;27.65,((O18-10.55)/855)^-1,IF(O18&lt;45.95,((O18-9.35)/915)^-1,IF(O18&lt;90.53,((O18-1.37)/1114.5)^-1,((O18+29.76)/1503.6)^-1))),IF(O18&lt;30.2,((O18-11.2)/950)^-1,IF(O18&lt;51.9,((O18-8.5)/1085)^-1,IF(O18&lt;100.53,((O18-3.27)/1215.8)^-1,((O18+92.079)/2407.6)^-1))))</f>
        <v>9.9455136546334035</v>
      </c>
    </row>
    <row r="19" spans="1:16" ht="13.05" customHeight="1" x14ac:dyDescent="0.25">
      <c r="A19" s="4">
        <v>194</v>
      </c>
      <c r="B19" s="1" t="s">
        <v>14</v>
      </c>
      <c r="C19" s="21">
        <v>38022</v>
      </c>
      <c r="D19" s="21">
        <v>38090</v>
      </c>
      <c r="E19" s="8" t="s">
        <v>115</v>
      </c>
      <c r="F19" s="1" t="s">
        <v>35</v>
      </c>
      <c r="G19" s="3">
        <v>47.94</v>
      </c>
      <c r="H19" s="3">
        <v>208.02</v>
      </c>
      <c r="I19" s="1" t="s">
        <v>19</v>
      </c>
      <c r="J19" s="1" t="s">
        <v>20</v>
      </c>
      <c r="K19" s="10">
        <v>38082</v>
      </c>
      <c r="L19" s="9">
        <v>262</v>
      </c>
      <c r="M19" s="6">
        <v>249.5</v>
      </c>
      <c r="N19" s="6">
        <v>249.5</v>
      </c>
      <c r="O19" s="1">
        <f>SUM(M19,N19)/2</f>
        <v>249.5</v>
      </c>
      <c r="P19" s="6">
        <f>IF(B19="V",IF(O19&lt;27.65,((O19-10.55)/855)^-1,IF(O19&lt;45.95,((O19-9.35)/915)^-1,IF(O19&lt;90.53,((O19-1.37)/1114.5)^-1,((O19+29.76)/1503.6)^-1))),IF(O19&lt;30.2,((O19-11.2)/950)^-1,IF(O19&lt;51.9,((O19-8.5)/1085)^-1,IF(O19&lt;100.53,((O19-3.27)/1215.8)^-1,((O19+92.079)/2407.6)^-1))))</f>
        <v>5.3842297500537128</v>
      </c>
    </row>
    <row r="20" spans="1:16" ht="13.05" customHeight="1" x14ac:dyDescent="0.25">
      <c r="A20" s="4">
        <v>195</v>
      </c>
      <c r="B20" s="1" t="s">
        <v>15</v>
      </c>
      <c r="C20" s="21">
        <v>38022</v>
      </c>
      <c r="D20" s="21">
        <v>38083</v>
      </c>
      <c r="E20" s="8" t="s">
        <v>115</v>
      </c>
      <c r="F20" s="1" t="s">
        <v>35</v>
      </c>
      <c r="G20" s="3">
        <v>47.94</v>
      </c>
      <c r="H20" s="3">
        <v>208.02</v>
      </c>
      <c r="I20" s="1" t="s">
        <v>19</v>
      </c>
      <c r="J20" s="1" t="s">
        <v>20</v>
      </c>
      <c r="K20" s="10">
        <v>38082</v>
      </c>
      <c r="L20" s="9">
        <v>225</v>
      </c>
      <c r="M20" s="6" t="s">
        <v>24</v>
      </c>
      <c r="N20" s="6" t="s">
        <v>24</v>
      </c>
      <c r="O20" s="1">
        <v>150</v>
      </c>
      <c r="P20" s="6">
        <f>IF(B20="V",IF(O20&lt;27.65,((O20-10.55)/855)^-1,IF(O20&lt;45.95,((O20-9.35)/915)^-1,IF(O20&lt;90.53,((O20-1.37)/1114.5)^-1,((O20+29.76)/1503.6)^-1))),IF(O20&lt;30.2,((O20-11.2)/950)^-1,IF(O20&lt;51.9,((O20-8.5)/1085)^-1,IF(O20&lt;100.53,((O20-3.27)/1215.8)^-1,((O20+92.079)/2407.6)^-1))))</f>
        <v>9.9455136546334035</v>
      </c>
    </row>
    <row r="21" spans="1:16" ht="13.05" customHeight="1" x14ac:dyDescent="0.25">
      <c r="A21" s="4">
        <v>198</v>
      </c>
      <c r="B21" s="1" t="s">
        <v>15</v>
      </c>
      <c r="C21" s="21">
        <v>38022</v>
      </c>
      <c r="D21" s="21">
        <v>38090</v>
      </c>
      <c r="E21" s="8" t="s">
        <v>115</v>
      </c>
      <c r="F21" s="1" t="s">
        <v>35</v>
      </c>
      <c r="G21" s="3">
        <v>47.94</v>
      </c>
      <c r="H21" s="3">
        <v>208.02</v>
      </c>
      <c r="I21" s="1" t="s">
        <v>23</v>
      </c>
      <c r="J21" s="1" t="s">
        <v>30</v>
      </c>
      <c r="K21" s="10">
        <v>38082</v>
      </c>
      <c r="L21" s="9">
        <v>358</v>
      </c>
      <c r="M21" s="6">
        <v>300</v>
      </c>
      <c r="N21" s="6">
        <v>300</v>
      </c>
      <c r="O21" s="1">
        <f>SUM(M21,N21)/2</f>
        <v>300</v>
      </c>
      <c r="P21" s="6">
        <f>IF(B21="V",IF(O21&lt;27.65,((O21-10.55)/855)^-1,IF(O21&lt;45.95,((O21-9.35)/915)^-1,IF(O21&lt;90.53,((O21-1.37)/1114.5)^-1,((O21+29.76)/1503.6)^-1))),IF(O21&lt;30.2,((O21-11.2)/950)^-1,IF(O21&lt;51.9,((O21-8.5)/1085)^-1,IF(O21&lt;100.53,((O21-3.27)/1215.8)^-1,((O21+92.079)/2407.6)^-1))))</f>
        <v>6.1405992159743317</v>
      </c>
    </row>
    <row r="22" spans="1:16" ht="13.05" customHeight="1" x14ac:dyDescent="0.25">
      <c r="A22" s="4">
        <v>199</v>
      </c>
      <c r="B22" s="1" t="s">
        <v>15</v>
      </c>
      <c r="C22" s="21">
        <v>38022</v>
      </c>
      <c r="D22" s="21">
        <v>38083</v>
      </c>
      <c r="E22" s="8" t="s">
        <v>115</v>
      </c>
      <c r="F22" s="1" t="s">
        <v>35</v>
      </c>
      <c r="G22" s="3">
        <v>47.94</v>
      </c>
      <c r="H22" s="3">
        <v>208.02</v>
      </c>
      <c r="I22" s="1" t="s">
        <v>19</v>
      </c>
      <c r="J22" s="1" t="s">
        <v>20</v>
      </c>
      <c r="K22" s="10">
        <v>38082</v>
      </c>
      <c r="L22" s="9">
        <v>237</v>
      </c>
      <c r="M22" s="6" t="s">
        <v>24</v>
      </c>
      <c r="N22" s="6" t="s">
        <v>24</v>
      </c>
      <c r="O22" s="1">
        <v>150</v>
      </c>
      <c r="P22" s="6">
        <f>IF(B22="V",IF(O22&lt;27.65,((O22-10.55)/855)^-1,IF(O22&lt;45.95,((O22-9.35)/915)^-1,IF(O22&lt;90.53,((O22-1.37)/1114.5)^-1,((O22+29.76)/1503.6)^-1))),IF(O22&lt;30.2,((O22-11.2)/950)^-1,IF(O22&lt;51.9,((O22-8.5)/1085)^-1,IF(O22&lt;100.53,((O22-3.27)/1215.8)^-1,((O22+92.079)/2407.6)^-1))))</f>
        <v>9.9455136546334035</v>
      </c>
    </row>
    <row r="23" spans="1:16" ht="13.05" customHeight="1" x14ac:dyDescent="0.25">
      <c r="A23" s="4">
        <v>226</v>
      </c>
      <c r="B23" s="1" t="s">
        <v>15</v>
      </c>
      <c r="C23" s="21">
        <v>38029</v>
      </c>
      <c r="D23" s="21">
        <v>38083</v>
      </c>
      <c r="E23" s="8" t="s">
        <v>115</v>
      </c>
      <c r="F23" s="1" t="s">
        <v>36</v>
      </c>
      <c r="G23" s="3">
        <v>40.729999999999997</v>
      </c>
      <c r="H23" s="3">
        <v>194.15</v>
      </c>
      <c r="I23" s="1" t="s">
        <v>19</v>
      </c>
      <c r="J23" s="1" t="s">
        <v>20</v>
      </c>
      <c r="K23" s="10">
        <v>38082</v>
      </c>
      <c r="L23" s="9">
        <v>202</v>
      </c>
      <c r="M23" s="6" t="s">
        <v>24</v>
      </c>
      <c r="N23" s="6" t="s">
        <v>24</v>
      </c>
      <c r="O23" s="1">
        <v>150</v>
      </c>
      <c r="P23" s="6">
        <f>IF(B23="V",IF(O23&lt;27.65,((O23-10.55)/855)^-1,IF(O23&lt;45.95,((O23-9.35)/915)^-1,IF(O23&lt;90.53,((O23-1.37)/1114.5)^-1,((O23+29.76)/1503.6)^-1))),IF(O23&lt;30.2,((O23-11.2)/950)^-1,IF(O23&lt;51.9,((O23-8.5)/1085)^-1,IF(O23&lt;100.53,((O23-3.27)/1215.8)^-1,((O23+92.079)/2407.6)^-1))))</f>
        <v>9.9455136546334035</v>
      </c>
    </row>
    <row r="24" spans="1:16" ht="13.05" customHeight="1" x14ac:dyDescent="0.25">
      <c r="A24" s="4">
        <v>232</v>
      </c>
      <c r="B24" s="4" t="s">
        <v>14</v>
      </c>
      <c r="C24" s="21">
        <v>38035</v>
      </c>
      <c r="D24" s="21">
        <v>38180</v>
      </c>
      <c r="E24" s="9" t="s">
        <v>70</v>
      </c>
      <c r="F24" s="1" t="s">
        <v>37</v>
      </c>
      <c r="G24" s="3">
        <v>239.82499999999999</v>
      </c>
      <c r="H24" s="3">
        <v>209</v>
      </c>
      <c r="I24" s="1" t="s">
        <v>19</v>
      </c>
      <c r="J24" s="1" t="s">
        <v>20</v>
      </c>
      <c r="K24" s="10">
        <v>38135</v>
      </c>
      <c r="L24" s="9">
        <v>356</v>
      </c>
      <c r="M24" s="6">
        <v>300</v>
      </c>
      <c r="N24" s="6">
        <v>300</v>
      </c>
      <c r="O24" s="1">
        <f>SUM(M24,N24)/2</f>
        <v>300</v>
      </c>
      <c r="P24" s="6">
        <f>IF(B24="V",IF(O24&lt;27.65,((O24-10.55)/855)^-1,IF(O24&lt;45.95,((O24-9.35)/915)^-1,IF(O24&lt;90.53,((O24-1.37)/1114.5)^-1,((O24+29.76)/1503.6)^-1))),IF(O24&lt;30.2,((O24-11.2)/950)^-1,IF(O24&lt;51.9,((O24-8.5)/1085)^-1,IF(O24&lt;100.53,((O24-3.27)/1215.8)^-1,((O24+92.079)/2407.6)^-1))))</f>
        <v>4.559679767103348</v>
      </c>
    </row>
    <row r="25" spans="1:16" ht="13.05" customHeight="1" x14ac:dyDescent="0.25">
      <c r="A25" s="4">
        <v>242</v>
      </c>
      <c r="B25" s="1" t="s">
        <v>14</v>
      </c>
      <c r="C25" s="21">
        <v>38035</v>
      </c>
      <c r="D25" s="21">
        <v>38250</v>
      </c>
      <c r="E25" s="9" t="s">
        <v>70</v>
      </c>
      <c r="F25" s="4" t="s">
        <v>18</v>
      </c>
      <c r="G25" s="12">
        <v>241.42500000000001</v>
      </c>
      <c r="H25" s="12">
        <v>203.22499999999999</v>
      </c>
      <c r="I25" s="1" t="s">
        <v>19</v>
      </c>
      <c r="J25" s="1" t="s">
        <v>30</v>
      </c>
      <c r="K25" s="10">
        <v>38243</v>
      </c>
      <c r="L25" s="9">
        <v>236</v>
      </c>
      <c r="M25" s="6">
        <v>250</v>
      </c>
      <c r="N25" s="6">
        <v>250</v>
      </c>
      <c r="O25" s="1">
        <f>SUM(M25,N25)/2</f>
        <v>250</v>
      </c>
      <c r="P25" s="6">
        <f>IF(B25="V",IF(O25&lt;27.65,((O25-10.55)/855)^-1,IF(O25&lt;45.95,((O25-9.35)/915)^-1,IF(O25&lt;90.53,((O25-1.37)/1114.5)^-1,((O25+29.76)/1503.6)^-1))),IF(O25&lt;30.2,((O25-11.2)/950)^-1,IF(O25&lt;51.9,((O25-8.5)/1085)^-1,IF(O25&lt;100.53,((O25-3.27)/1215.8)^-1,((O25+92.079)/2407.6)^-1))))</f>
        <v>5.3746068058335714</v>
      </c>
    </row>
    <row r="26" spans="1:16" ht="13.05" customHeight="1" x14ac:dyDescent="0.25">
      <c r="A26" s="4">
        <v>243</v>
      </c>
      <c r="B26" s="1" t="s">
        <v>14</v>
      </c>
      <c r="C26" s="21">
        <v>38035</v>
      </c>
      <c r="D26" s="21">
        <v>38316</v>
      </c>
      <c r="E26" s="9" t="s">
        <v>70</v>
      </c>
      <c r="F26" s="4" t="s">
        <v>18</v>
      </c>
      <c r="G26" s="12">
        <v>241.42500000000001</v>
      </c>
      <c r="H26" s="12">
        <v>203.22499999999999</v>
      </c>
      <c r="I26" s="4" t="s">
        <v>22</v>
      </c>
      <c r="J26" s="1" t="s">
        <v>30</v>
      </c>
      <c r="K26" s="10">
        <v>38243</v>
      </c>
      <c r="L26" s="9">
        <v>219</v>
      </c>
      <c r="M26" s="6" t="s">
        <v>38</v>
      </c>
      <c r="N26" s="6" t="s">
        <v>39</v>
      </c>
      <c r="O26" s="1">
        <v>150</v>
      </c>
      <c r="P26" s="6">
        <f>IF(B26="V",IF(O26&lt;27.65,((O26-10.55)/855)^-1,IF(O26&lt;45.95,((O26-9.35)/915)^-1,IF(O26&lt;90.53,((O26-1.37)/1114.5)^-1,((O26+29.76)/1503.6)^-1))),IF(O26&lt;30.2,((O26-11.2)/950)^-1,IF(O26&lt;51.9,((O26-8.5)/1085)^-1,IF(O26&lt;100.53,((O26-3.27)/1215.8)^-1,((O26+92.079)/2407.6)^-1))))</f>
        <v>8.3644859813084107</v>
      </c>
    </row>
    <row r="27" spans="1:16" ht="13.05" customHeight="1" x14ac:dyDescent="0.25">
      <c r="A27" s="4">
        <v>249</v>
      </c>
      <c r="B27" s="1" t="s">
        <v>14</v>
      </c>
      <c r="C27" s="21">
        <v>38035</v>
      </c>
      <c r="D27" s="21">
        <v>38175</v>
      </c>
      <c r="E27" s="9" t="s">
        <v>70</v>
      </c>
      <c r="F27" s="4" t="s">
        <v>18</v>
      </c>
      <c r="G27" s="12">
        <v>242.97499999999999</v>
      </c>
      <c r="H27" s="12">
        <v>206.32499999999999</v>
      </c>
      <c r="I27" s="4" t="s">
        <v>22</v>
      </c>
      <c r="J27" s="1" t="s">
        <v>30</v>
      </c>
      <c r="K27" s="10">
        <v>38135</v>
      </c>
      <c r="L27" s="9">
        <v>215</v>
      </c>
      <c r="M27" s="6" t="s">
        <v>40</v>
      </c>
      <c r="N27" s="6" t="s">
        <v>38</v>
      </c>
      <c r="O27" s="1">
        <v>200</v>
      </c>
      <c r="P27" s="6">
        <f>IF(B27="V",IF(O27&lt;27.65,((O27-10.55)/855)^-1,IF(O27&lt;45.95,((O27-9.35)/915)^-1,IF(O27&lt;90.53,((O27-1.37)/1114.5)^-1,((O27+29.76)/1503.6)^-1))),IF(O27&lt;30.2,((O27-11.2)/950)^-1,IF(O27&lt;51.9,((O27-8.5)/1085)^-1,IF(O27&lt;100.53,((O27-3.27)/1215.8)^-1,((O27+92.079)/2407.6)^-1))))</f>
        <v>6.5442200557103067</v>
      </c>
    </row>
    <row r="28" spans="1:16" ht="13.05" customHeight="1" x14ac:dyDescent="0.25">
      <c r="A28" s="4">
        <v>262</v>
      </c>
      <c r="B28" s="1" t="s">
        <v>15</v>
      </c>
      <c r="C28" s="21">
        <v>38048</v>
      </c>
      <c r="D28" s="21">
        <v>38285</v>
      </c>
      <c r="E28" s="9" t="s">
        <v>66</v>
      </c>
      <c r="F28" s="4" t="s">
        <v>31</v>
      </c>
      <c r="G28" s="12">
        <v>74.099999999999994</v>
      </c>
      <c r="H28" s="12">
        <v>178.7</v>
      </c>
      <c r="I28" s="4" t="s">
        <v>22</v>
      </c>
      <c r="J28" s="1" t="s">
        <v>20</v>
      </c>
      <c r="K28" s="10">
        <v>38278</v>
      </c>
      <c r="L28" s="9">
        <v>360</v>
      </c>
      <c r="M28" s="6" t="s">
        <v>34</v>
      </c>
      <c r="N28" s="6" t="s">
        <v>34</v>
      </c>
      <c r="O28" s="1">
        <v>250</v>
      </c>
      <c r="P28" s="6">
        <f>IF(B28="V",IF(O28&lt;27.65,((O28-10.55)/855)^-1,IF(O28&lt;45.95,((O28-9.35)/915)^-1,IF(O28&lt;90.53,((O28-1.37)/1114.5)^-1,((O28+29.76)/1503.6)^-1))),IF(O28&lt;30.2,((O28-11.2)/950)^-1,IF(O28&lt;51.9,((O28-8.5)/1085)^-1,IF(O28&lt;100.53,((O28-3.27)/1215.8)^-1,((O28+92.079)/2407.6)^-1))))</f>
        <v>7.0381403126178457</v>
      </c>
    </row>
    <row r="29" spans="1:16" x14ac:dyDescent="0.25">
      <c r="A29" s="4">
        <v>279</v>
      </c>
      <c r="B29" s="4" t="s">
        <v>14</v>
      </c>
      <c r="C29" s="22">
        <v>38056</v>
      </c>
      <c r="D29" s="22">
        <v>38548</v>
      </c>
      <c r="E29" s="9" t="s">
        <v>116</v>
      </c>
      <c r="F29" s="4" t="s">
        <v>43</v>
      </c>
      <c r="G29" s="12">
        <v>94.14</v>
      </c>
      <c r="H29" s="12">
        <v>191.75</v>
      </c>
      <c r="I29" s="4" t="s">
        <v>22</v>
      </c>
      <c r="J29" s="1" t="s">
        <v>20</v>
      </c>
      <c r="K29" s="10">
        <v>38278</v>
      </c>
      <c r="L29" s="8">
        <v>209</v>
      </c>
      <c r="M29" s="7" t="s">
        <v>40</v>
      </c>
      <c r="N29" s="7" t="s">
        <v>44</v>
      </c>
      <c r="O29" s="1">
        <v>200</v>
      </c>
      <c r="P29" s="6">
        <f>IF(B29="V",IF(O29&lt;27.65,((O29-10.55)/855)^-1,IF(O29&lt;45.95,((O29-9.35)/915)^-1,IF(O29&lt;90.53,((O29-1.37)/1114.5)^-1,((O29+29.76)/1503.6)^-1))),IF(O29&lt;30.2,((O29-11.2)/950)^-1,IF(O29&lt;51.9,((O29-8.5)/1085)^-1,IF(O29&lt;100.53,((O29-3.27)/1215.8)^-1,((O29+92.079)/2407.6)^-1))))</f>
        <v>6.5442200557103067</v>
      </c>
    </row>
    <row r="30" spans="1:16" ht="13.2" customHeight="1" x14ac:dyDescent="0.25">
      <c r="A30" s="4">
        <v>286</v>
      </c>
      <c r="B30" s="1" t="s">
        <v>14</v>
      </c>
      <c r="C30" s="21">
        <v>38063</v>
      </c>
      <c r="D30" s="21">
        <v>38548</v>
      </c>
      <c r="E30" s="9" t="s">
        <v>66</v>
      </c>
      <c r="F30" s="4" t="s">
        <v>42</v>
      </c>
      <c r="G30" s="12">
        <v>86.16</v>
      </c>
      <c r="H30" s="12">
        <v>171.64</v>
      </c>
      <c r="I30" s="4" t="s">
        <v>22</v>
      </c>
      <c r="J30" s="1" t="s">
        <v>20</v>
      </c>
      <c r="K30" s="10">
        <v>38278</v>
      </c>
      <c r="L30" s="9">
        <v>303</v>
      </c>
      <c r="M30" s="6" t="s">
        <v>34</v>
      </c>
      <c r="N30" s="6" t="s">
        <v>34</v>
      </c>
      <c r="O30" s="1">
        <v>250</v>
      </c>
      <c r="P30" s="6">
        <f>IF(B30="V",IF(O30&lt;27.65,((O30-10.55)/855)^-1,IF(O30&lt;45.95,((O30-9.35)/915)^-1,IF(O30&lt;90.53,((O30-1.37)/1114.5)^-1,((O30+29.76)/1503.6)^-1))),IF(O30&lt;30.2,((O30-11.2)/950)^-1,IF(O30&lt;51.9,((O30-8.5)/1085)^-1,IF(O30&lt;100.53,((O30-3.27)/1215.8)^-1,((O30+92.079)/2407.6)^-1))))</f>
        <v>5.3746068058335714</v>
      </c>
    </row>
    <row r="31" spans="1:16" ht="13.2" customHeight="1" x14ac:dyDescent="0.25">
      <c r="A31" s="4">
        <v>295</v>
      </c>
      <c r="B31" s="1" t="s">
        <v>14</v>
      </c>
      <c r="C31" s="21">
        <v>38063</v>
      </c>
      <c r="D31" s="21">
        <v>38250</v>
      </c>
      <c r="E31" s="9" t="s">
        <v>66</v>
      </c>
      <c r="F31" s="4" t="s">
        <v>42</v>
      </c>
      <c r="G31" s="12">
        <v>86.16</v>
      </c>
      <c r="H31" s="12">
        <v>171.64</v>
      </c>
      <c r="I31" s="1" t="s">
        <v>19</v>
      </c>
      <c r="J31" s="1" t="s">
        <v>20</v>
      </c>
      <c r="K31" s="10">
        <v>38243</v>
      </c>
      <c r="L31" s="9">
        <v>237</v>
      </c>
      <c r="M31" s="6" t="s">
        <v>34</v>
      </c>
      <c r="N31" s="6" t="s">
        <v>34</v>
      </c>
      <c r="O31" s="1">
        <v>250</v>
      </c>
      <c r="P31" s="6">
        <f>IF(B31="V",IF(O31&lt;27.65,((O31-10.55)/855)^-1,IF(O31&lt;45.95,((O31-9.35)/915)^-1,IF(O31&lt;90.53,((O31-1.37)/1114.5)^-1,((O31+29.76)/1503.6)^-1))),IF(O31&lt;30.2,((O31-11.2)/950)^-1,IF(O31&lt;51.9,((O31-8.5)/1085)^-1,IF(O31&lt;100.53,((O31-3.27)/1215.8)^-1,((O31+92.079)/2407.6)^-1))))</f>
        <v>5.3746068058335714</v>
      </c>
    </row>
    <row r="32" spans="1:16" ht="13.2" customHeight="1" x14ac:dyDescent="0.25">
      <c r="A32" s="4">
        <v>297</v>
      </c>
      <c r="B32" s="1" t="s">
        <v>14</v>
      </c>
      <c r="C32" s="21">
        <v>38070</v>
      </c>
      <c r="D32" s="21">
        <v>38285</v>
      </c>
      <c r="E32" s="9" t="s">
        <v>66</v>
      </c>
      <c r="F32" s="4" t="s">
        <v>41</v>
      </c>
      <c r="G32" s="12">
        <v>78</v>
      </c>
      <c r="H32" s="12">
        <v>184.88</v>
      </c>
      <c r="I32" s="4" t="s">
        <v>22</v>
      </c>
      <c r="J32" s="1" t="s">
        <v>30</v>
      </c>
      <c r="K32" s="10">
        <v>38278</v>
      </c>
      <c r="L32" s="9">
        <v>339</v>
      </c>
      <c r="M32" s="6" t="s">
        <v>34</v>
      </c>
      <c r="N32" s="6" t="s">
        <v>34</v>
      </c>
      <c r="O32" s="1">
        <v>250</v>
      </c>
      <c r="P32" s="6">
        <f>IF(B32="V",IF(O32&lt;27.65,((O32-10.55)/855)^-1,IF(O32&lt;45.95,((O32-9.35)/915)^-1,IF(O32&lt;90.53,((O32-1.37)/1114.5)^-1,((O32+29.76)/1503.6)^-1))),IF(O32&lt;30.2,((O32-11.2)/950)^-1,IF(O32&lt;51.9,((O32-8.5)/1085)^-1,IF(O32&lt;100.53,((O32-3.27)/1215.8)^-1,((O32+92.079)/2407.6)^-1))))</f>
        <v>5.3746068058335714</v>
      </c>
    </row>
    <row r="33" spans="1:16" ht="13.2" customHeight="1" x14ac:dyDescent="0.25">
      <c r="A33" s="4">
        <v>298</v>
      </c>
      <c r="B33" s="1" t="s">
        <v>14</v>
      </c>
      <c r="C33" s="21">
        <v>38070</v>
      </c>
      <c r="D33" s="21">
        <v>38285</v>
      </c>
      <c r="E33" s="9" t="s">
        <v>66</v>
      </c>
      <c r="F33" s="4" t="s">
        <v>41</v>
      </c>
      <c r="G33" s="12">
        <v>78</v>
      </c>
      <c r="H33" s="12">
        <v>184.88</v>
      </c>
      <c r="I33" s="4" t="s">
        <v>22</v>
      </c>
      <c r="J33" s="1" t="s">
        <v>20</v>
      </c>
      <c r="K33" s="10">
        <v>38278</v>
      </c>
      <c r="L33" s="9">
        <v>301</v>
      </c>
      <c r="M33" s="6">
        <v>167.6</v>
      </c>
      <c r="N33" s="6">
        <v>167.6</v>
      </c>
      <c r="O33" s="1">
        <f>SUM(M33,N33)/2</f>
        <v>167.6</v>
      </c>
      <c r="P33" s="6">
        <f>IF(B33="V",IF(O33&lt;27.65,((O33-10.55)/855)^-1,IF(O33&lt;45.95,((O33-9.35)/915)^-1,IF(O33&lt;90.53,((O33-1.37)/1114.5)^-1,((O33+29.76)/1503.6)^-1))),IF(O33&lt;30.2,((O33-11.2)/950)^-1,IF(O33&lt;51.9,((O33-8.5)/1085)^-1,IF(O33&lt;100.53,((O33-3.27)/1215.8)^-1,((O33+92.079)/2407.6)^-1))))</f>
        <v>7.6185650587758413</v>
      </c>
    </row>
    <row r="34" spans="1:16" ht="13.2" customHeight="1" x14ac:dyDescent="0.25">
      <c r="A34" s="4">
        <v>304</v>
      </c>
      <c r="B34" s="1" t="s">
        <v>14</v>
      </c>
      <c r="C34" s="21">
        <v>38070</v>
      </c>
      <c r="D34" s="21">
        <v>38282</v>
      </c>
      <c r="E34" s="9" t="s">
        <v>66</v>
      </c>
      <c r="F34" s="4" t="s">
        <v>45</v>
      </c>
      <c r="G34" s="12">
        <v>65.5</v>
      </c>
      <c r="H34" s="12">
        <v>184.75</v>
      </c>
      <c r="I34" s="4" t="s">
        <v>22</v>
      </c>
      <c r="J34" s="1" t="s">
        <v>30</v>
      </c>
      <c r="K34" s="10">
        <v>38278</v>
      </c>
      <c r="L34" s="9">
        <v>214</v>
      </c>
      <c r="M34" s="6" t="s">
        <v>47</v>
      </c>
      <c r="N34" s="6" t="s">
        <v>47</v>
      </c>
      <c r="O34" s="1">
        <v>300</v>
      </c>
      <c r="P34" s="6">
        <f>IF(B34="V",IF(O34&lt;27.65,((O34-10.55)/855)^-1,IF(O34&lt;45.95,((O34-9.35)/915)^-1,IF(O34&lt;90.53,((O34-1.37)/1114.5)^-1,((O34+29.76)/1503.6)^-1))),IF(O34&lt;30.2,((O34-11.2)/950)^-1,IF(O34&lt;51.9,((O34-8.5)/1085)^-1,IF(O34&lt;100.53,((O34-3.27)/1215.8)^-1,((O34+92.079)/2407.6)^-1))))</f>
        <v>4.559679767103348</v>
      </c>
    </row>
    <row r="35" spans="1:16" ht="13.2" customHeight="1" x14ac:dyDescent="0.25">
      <c r="A35" s="4">
        <v>365</v>
      </c>
      <c r="B35" s="1" t="s">
        <v>14</v>
      </c>
      <c r="C35" s="21">
        <v>38106</v>
      </c>
      <c r="D35" s="21">
        <v>38250</v>
      </c>
      <c r="E35" s="9" t="s">
        <v>65</v>
      </c>
      <c r="F35" s="1" t="s">
        <v>49</v>
      </c>
      <c r="G35" s="3">
        <v>123.05</v>
      </c>
      <c r="H35" s="3">
        <v>189.625</v>
      </c>
      <c r="I35" s="4" t="s">
        <v>22</v>
      </c>
      <c r="J35" s="1" t="s">
        <v>20</v>
      </c>
      <c r="K35" s="13">
        <v>38243</v>
      </c>
      <c r="L35" s="8">
        <v>206</v>
      </c>
      <c r="M35" s="7" t="s">
        <v>34</v>
      </c>
      <c r="N35" s="7" t="s">
        <v>34</v>
      </c>
      <c r="O35" s="4">
        <v>250</v>
      </c>
      <c r="P35" s="7">
        <f>IF(B35="V",IF(O35&lt;27.65,((O35-10.55)/855)^-1,IF(O35&lt;45.95,((O35-9.35)/915)^-1,IF(O35&lt;90.53,((O35-1.37)/1114.5)^-1,((O35+29.76)/1503.6)^-1))),IF(O35&lt;30.2,((O35-11.2)/950)^-1,IF(O35&lt;51.9,((O35-8.5)/1085)^-1,IF(O35&lt;100.53,((O35-3.27)/1215.8)^-1,((O35+92.079)/2407.6)^-1))))</f>
        <v>5.3746068058335714</v>
      </c>
    </row>
    <row r="36" spans="1:16" ht="13.2" customHeight="1" x14ac:dyDescent="0.25">
      <c r="A36" s="4">
        <v>373</v>
      </c>
      <c r="B36" s="1" t="s">
        <v>14</v>
      </c>
      <c r="C36" s="21">
        <v>38119</v>
      </c>
      <c r="D36" s="21">
        <v>38316</v>
      </c>
      <c r="E36" s="9" t="s">
        <v>117</v>
      </c>
      <c r="F36" s="1" t="s">
        <v>51</v>
      </c>
      <c r="G36" s="3">
        <v>74.900000000000006</v>
      </c>
      <c r="H36" s="3">
        <v>225.94</v>
      </c>
      <c r="I36" s="4" t="s">
        <v>22</v>
      </c>
      <c r="J36" s="1" t="s">
        <v>20</v>
      </c>
      <c r="K36" s="10">
        <v>38243</v>
      </c>
      <c r="L36" s="9">
        <v>188</v>
      </c>
      <c r="M36" s="6" t="s">
        <v>47</v>
      </c>
      <c r="N36" s="6" t="s">
        <v>47</v>
      </c>
      <c r="O36" s="1">
        <v>300</v>
      </c>
      <c r="P36" s="6">
        <f>IF(B36="V",IF(O36&lt;27.65,((O36-10.55)/855)^-1,IF(O36&lt;45.95,((O36-9.35)/915)^-1,IF(O36&lt;90.53,((O36-1.37)/1114.5)^-1,((O36+29.76)/1503.6)^-1))),IF(O36&lt;30.2,((O36-11.2)/950)^-1,IF(O36&lt;51.9,((O36-8.5)/1085)^-1,IF(O36&lt;100.53,((O36-3.27)/1215.8)^-1,((O36+92.079)/2407.6)^-1))))</f>
        <v>4.559679767103348</v>
      </c>
    </row>
    <row r="37" spans="1:16" ht="13.2" customHeight="1" x14ac:dyDescent="0.25">
      <c r="A37" s="4">
        <v>388</v>
      </c>
      <c r="B37" s="1" t="s">
        <v>14</v>
      </c>
      <c r="C37" s="21">
        <v>38121</v>
      </c>
      <c r="D37" s="21">
        <v>38548</v>
      </c>
      <c r="E37" s="9" t="s">
        <v>117</v>
      </c>
      <c r="F37" s="1" t="s">
        <v>53</v>
      </c>
      <c r="G37" s="3">
        <v>66.375</v>
      </c>
      <c r="H37" s="3">
        <v>220.625</v>
      </c>
      <c r="I37" s="1" t="s">
        <v>27</v>
      </c>
      <c r="J37" s="1" t="s">
        <v>30</v>
      </c>
      <c r="K37" s="10">
        <v>38243</v>
      </c>
      <c r="L37" s="9">
        <v>218</v>
      </c>
      <c r="M37" s="6">
        <v>81.400000000000006</v>
      </c>
      <c r="N37" s="6">
        <v>86</v>
      </c>
      <c r="O37" s="1">
        <f>SUM(M37,N37)/2</f>
        <v>83.7</v>
      </c>
      <c r="P37" s="6">
        <f>IF(B37="V",IF(O37&lt;27.65,((O37-10.55)/855)^-1,IF(O37&lt;45.95,((O37-9.35)/915)^-1,IF(O37&lt;90.53,((O37-1.37)/1114.5)^-1,((O37+29.76)/1503.6)^-1))),IF(O37&lt;30.2,((O37-11.2)/950)^-1,IF(O37&lt;51.9,((O37-8.5)/1085)^-1,IF(O37&lt;100.53,((O37-3.27)/1215.8)^-1,((O37+92.079)/2407.6)^-1))))</f>
        <v>13.536985303048708</v>
      </c>
    </row>
    <row r="38" spans="1:16" ht="13.2" customHeight="1" x14ac:dyDescent="0.25">
      <c r="A38" s="4">
        <v>402</v>
      </c>
      <c r="B38" s="1" t="s">
        <v>14</v>
      </c>
      <c r="C38" s="21">
        <v>38141</v>
      </c>
      <c r="D38" s="21">
        <v>38317</v>
      </c>
      <c r="E38" s="9" t="s">
        <v>117</v>
      </c>
      <c r="F38" s="1" t="s">
        <v>51</v>
      </c>
      <c r="G38" s="3">
        <v>74.819999999999993</v>
      </c>
      <c r="H38" s="3">
        <v>201.06</v>
      </c>
      <c r="I38" s="1" t="s">
        <v>22</v>
      </c>
      <c r="J38" s="1" t="s">
        <v>20</v>
      </c>
      <c r="K38" s="10">
        <v>38243</v>
      </c>
      <c r="L38" s="9">
        <v>159</v>
      </c>
      <c r="M38" s="6">
        <v>161.5</v>
      </c>
      <c r="N38" s="6">
        <v>161.5</v>
      </c>
      <c r="O38" s="1">
        <f>SUM(M38,N38)/2</f>
        <v>161.5</v>
      </c>
      <c r="P38" s="6">
        <f>IF(B38="V",IF(O38&lt;27.65,((O38-10.55)/855)^-1,IF(O38&lt;45.95,((O38-9.35)/915)^-1,IF(O38&lt;90.53,((O38-1.37)/1114.5)^-1,((O38+29.76)/1503.6)^-1))),IF(O38&lt;30.2,((O38-11.2)/950)^-1,IF(O38&lt;51.9,((O38-8.5)/1085)^-1,IF(O38&lt;100.53,((O38-3.27)/1215.8)^-1,((O38+92.079)/2407.6)^-1))))</f>
        <v>7.861549722890306</v>
      </c>
    </row>
    <row r="39" spans="1:16" ht="13.2" customHeight="1" x14ac:dyDescent="0.25">
      <c r="A39" s="4">
        <v>414</v>
      </c>
      <c r="B39" s="4" t="s">
        <v>14</v>
      </c>
      <c r="C39" s="21">
        <v>38146</v>
      </c>
      <c r="D39" s="21">
        <v>38250</v>
      </c>
      <c r="E39" s="9" t="s">
        <v>117</v>
      </c>
      <c r="F39" s="1" t="s">
        <v>51</v>
      </c>
      <c r="G39" s="3">
        <v>76.64</v>
      </c>
      <c r="H39" s="3">
        <v>206.36</v>
      </c>
      <c r="I39" s="1" t="s">
        <v>22</v>
      </c>
      <c r="J39" s="1" t="s">
        <v>20</v>
      </c>
      <c r="K39" s="10">
        <v>38243</v>
      </c>
      <c r="L39" s="9">
        <v>157</v>
      </c>
      <c r="M39" s="6" t="s">
        <v>44</v>
      </c>
      <c r="N39" s="6" t="s">
        <v>40</v>
      </c>
      <c r="O39" s="1">
        <v>200</v>
      </c>
      <c r="P39" s="6">
        <f>IF(B39="V",IF(O39&lt;27.65,((O39-10.55)/855)^-1,IF(O39&lt;45.95,((O39-9.35)/915)^-1,IF(O39&lt;90.53,((O39-1.37)/1114.5)^-1,((O39+29.76)/1503.6)^-1))),IF(O39&lt;30.2,((O39-11.2)/950)^-1,IF(O39&lt;51.9,((O39-8.5)/1085)^-1,IF(O39&lt;100.53,((O39-3.27)/1215.8)^-1,((O39+92.079)/2407.6)^-1))))</f>
        <v>6.5442200557103067</v>
      </c>
    </row>
    <row r="40" spans="1:16" ht="13.2" customHeight="1" x14ac:dyDescent="0.25">
      <c r="A40" s="4">
        <v>424</v>
      </c>
      <c r="B40" s="1" t="s">
        <v>15</v>
      </c>
      <c r="C40" s="21">
        <v>38155</v>
      </c>
      <c r="D40" s="21">
        <v>38971</v>
      </c>
      <c r="E40" s="9" t="s">
        <v>117</v>
      </c>
      <c r="F40" s="1" t="s">
        <v>52</v>
      </c>
      <c r="G40" s="3">
        <v>95.29</v>
      </c>
      <c r="H40" s="3">
        <v>211.31700000000001</v>
      </c>
      <c r="I40" s="4" t="s">
        <v>22</v>
      </c>
      <c r="J40" s="1" t="s">
        <v>30</v>
      </c>
      <c r="K40" s="10">
        <v>38380</v>
      </c>
      <c r="L40" s="9">
        <v>417</v>
      </c>
      <c r="M40" s="6" t="s">
        <v>34</v>
      </c>
      <c r="N40" s="6" t="s">
        <v>34</v>
      </c>
      <c r="O40" s="1">
        <v>250</v>
      </c>
      <c r="P40" s="6">
        <f>IF(B40="V",IF(O40&lt;27.65,((O40-10.55)/855)^-1,IF(O40&lt;45.95,((O40-9.35)/915)^-1,IF(O40&lt;90.53,((O40-1.37)/1114.5)^-1,((O40+29.76)/1503.6)^-1))),IF(O40&lt;30.2,((O40-11.2)/950)^-1,IF(O40&lt;51.9,((O40-8.5)/1085)^-1,IF(O40&lt;100.53,((O40-3.27)/1215.8)^-1,((O40+92.079)/2407.6)^-1))))</f>
        <v>7.0381403126178457</v>
      </c>
    </row>
    <row r="41" spans="1:16" ht="13.2" customHeight="1" x14ac:dyDescent="0.25">
      <c r="A41" s="4">
        <v>450</v>
      </c>
      <c r="B41" s="1" t="s">
        <v>15</v>
      </c>
      <c r="C41" s="21">
        <v>38077</v>
      </c>
      <c r="D41" s="21">
        <v>38401</v>
      </c>
      <c r="E41" s="9" t="s">
        <v>66</v>
      </c>
      <c r="F41" s="1" t="s">
        <v>58</v>
      </c>
      <c r="G41" s="12">
        <v>65.5</v>
      </c>
      <c r="H41" s="12">
        <v>184.75</v>
      </c>
      <c r="I41" s="1" t="s">
        <v>22</v>
      </c>
      <c r="J41" s="1" t="s">
        <v>30</v>
      </c>
      <c r="K41" s="10">
        <v>38380</v>
      </c>
      <c r="L41" s="9">
        <v>323</v>
      </c>
      <c r="M41" s="6" t="s">
        <v>34</v>
      </c>
      <c r="N41" s="6" t="s">
        <v>34</v>
      </c>
      <c r="O41" s="1">
        <v>250</v>
      </c>
      <c r="P41" s="6">
        <f>IF(B41="V",IF(O41&lt;27.65,((O41-10.55)/855)^-1,IF(O41&lt;45.95,((O41-9.35)/915)^-1,IF(O41&lt;90.53,((O41-1.37)/1114.5)^-1,((O41+29.76)/1503.6)^-1))),IF(O41&lt;30.2,((O41-11.2)/950)^-1,IF(O41&lt;51.9,((O41-8.5)/1085)^-1,IF(O41&lt;100.53,((O41-3.27)/1215.8)^-1,((O41+92.079)/2407.6)^-1))))</f>
        <v>7.0381403126178457</v>
      </c>
    </row>
    <row r="42" spans="1:16" ht="13.2" customHeight="1" x14ac:dyDescent="0.25">
      <c r="A42" s="4">
        <v>452</v>
      </c>
      <c r="B42" s="1" t="s">
        <v>14</v>
      </c>
      <c r="C42" s="21">
        <v>38077</v>
      </c>
      <c r="D42" s="21">
        <v>38481</v>
      </c>
      <c r="E42" s="9" t="s">
        <v>66</v>
      </c>
      <c r="F42" s="1" t="s">
        <v>58</v>
      </c>
      <c r="G42" s="12">
        <v>65.5</v>
      </c>
      <c r="H42" s="12">
        <v>184.75</v>
      </c>
      <c r="I42" s="1" t="s">
        <v>27</v>
      </c>
      <c r="J42" s="1" t="s">
        <v>30</v>
      </c>
      <c r="K42" s="10">
        <v>38380</v>
      </c>
      <c r="L42" s="9">
        <v>231</v>
      </c>
      <c r="M42" s="6">
        <v>76.2</v>
      </c>
      <c r="N42" s="6">
        <v>78.5</v>
      </c>
      <c r="O42" s="1">
        <f>SUM(M42,N42)/2</f>
        <v>77.349999999999994</v>
      </c>
      <c r="P42" s="6">
        <f>IF(B42="V",IF(O42&lt;27.65,((O42-10.55)/855)^-1,IF(O42&lt;45.95,((O42-9.35)/915)^-1,IF(O42&lt;90.53,((O42-1.37)/1114.5)^-1,((O42+29.76)/1503.6)^-1))),IF(O42&lt;30.2,((O42-11.2)/950)^-1,IF(O42&lt;51.9,((O42-8.5)/1085)^-1,IF(O42&lt;100.53,((O42-3.27)/1215.8)^-1,((O42+92.079)/2407.6)^-1))))</f>
        <v>14.668333772045276</v>
      </c>
    </row>
    <row r="43" spans="1:16" ht="13.2" customHeight="1" x14ac:dyDescent="0.25">
      <c r="A43" s="4">
        <v>453</v>
      </c>
      <c r="B43" s="1" t="s">
        <v>14</v>
      </c>
      <c r="C43" s="21">
        <v>38077</v>
      </c>
      <c r="D43" s="21">
        <v>38250</v>
      </c>
      <c r="E43" s="9" t="s">
        <v>66</v>
      </c>
      <c r="F43" s="1" t="s">
        <v>58</v>
      </c>
      <c r="G43" s="12">
        <v>65.5</v>
      </c>
      <c r="H43" s="12">
        <v>184.75</v>
      </c>
      <c r="I43" s="1" t="s">
        <v>19</v>
      </c>
      <c r="J43" s="1" t="s">
        <v>30</v>
      </c>
      <c r="K43" s="10">
        <v>38243</v>
      </c>
      <c r="L43" s="9">
        <v>176</v>
      </c>
      <c r="M43" s="6">
        <v>159.6</v>
      </c>
      <c r="N43" s="6">
        <v>159.6</v>
      </c>
      <c r="O43" s="1">
        <f>SUM(M43,N43)/2</f>
        <v>159.6</v>
      </c>
      <c r="P43" s="6">
        <f>IF(B43="V",IF(O43&lt;27.65,((O43-10.55)/855)^-1,IF(O43&lt;45.95,((O43-9.35)/915)^-1,IF(O43&lt;90.53,((O43-1.37)/1114.5)^-1,((O43+29.76)/1503.6)^-1))),IF(O43&lt;30.2,((O43-11.2)/950)^-1,IF(O43&lt;51.9,((O43-8.5)/1085)^-1,IF(O43&lt;100.53,((O43-3.27)/1215.8)^-1,((O43+92.079)/2407.6)^-1))))</f>
        <v>7.9404309252218006</v>
      </c>
    </row>
    <row r="44" spans="1:16" ht="13.2" customHeight="1" x14ac:dyDescent="0.25">
      <c r="A44" s="4">
        <v>455</v>
      </c>
      <c r="B44" s="1" t="s">
        <v>14</v>
      </c>
      <c r="C44" s="21">
        <v>38077</v>
      </c>
      <c r="D44" s="21">
        <v>38957</v>
      </c>
      <c r="E44" s="9" t="s">
        <v>66</v>
      </c>
      <c r="F44" s="1" t="s">
        <v>58</v>
      </c>
      <c r="G44" s="12">
        <v>65.5</v>
      </c>
      <c r="H44" s="12">
        <v>184.75</v>
      </c>
      <c r="I44" s="1" t="s">
        <v>22</v>
      </c>
      <c r="J44" s="1" t="s">
        <v>20</v>
      </c>
      <c r="K44" s="10">
        <v>38243</v>
      </c>
      <c r="L44" s="9">
        <v>152</v>
      </c>
      <c r="M44" s="6">
        <v>276.39999999999998</v>
      </c>
      <c r="N44" s="6">
        <v>276.39999999999998</v>
      </c>
      <c r="O44" s="1">
        <f>SUM(M44,N44)/2</f>
        <v>276.39999999999998</v>
      </c>
      <c r="P44" s="6">
        <f>IF(B44="V",IF(O44&lt;27.65,((O44-10.55)/855)^-1,IF(O44&lt;45.95,((O44-9.35)/915)^-1,IF(O44&lt;90.53,((O44-1.37)/1114.5)^-1,((O44+29.76)/1503.6)^-1))),IF(O44&lt;30.2,((O44-11.2)/950)^-1,IF(O44&lt;51.9,((O44-8.5)/1085)^-1,IF(O44&lt;100.53,((O44-3.27)/1215.8)^-1,((O44+92.079)/2407.6)^-1))))</f>
        <v>4.9111575646720675</v>
      </c>
    </row>
    <row r="45" spans="1:16" ht="13.2" customHeight="1" x14ac:dyDescent="0.25">
      <c r="A45" s="4">
        <v>462</v>
      </c>
      <c r="B45" s="1" t="s">
        <v>14</v>
      </c>
      <c r="C45" s="21">
        <v>38103</v>
      </c>
      <c r="D45" s="21">
        <v>38250</v>
      </c>
      <c r="E45" s="9" t="s">
        <v>48</v>
      </c>
      <c r="F45" s="1" t="s">
        <v>59</v>
      </c>
      <c r="G45" s="3">
        <v>115.47499999999999</v>
      </c>
      <c r="H45" s="3">
        <v>162.97499999999999</v>
      </c>
      <c r="I45" s="1" t="s">
        <v>19</v>
      </c>
      <c r="J45" s="1" t="s">
        <v>20</v>
      </c>
      <c r="K45" s="10">
        <v>38243</v>
      </c>
      <c r="L45" s="9">
        <v>213</v>
      </c>
      <c r="M45" s="6" t="s">
        <v>47</v>
      </c>
      <c r="N45" s="6" t="s">
        <v>47</v>
      </c>
      <c r="O45" s="1">
        <v>300</v>
      </c>
      <c r="P45" s="6">
        <f>IF(B45="V",IF(O45&lt;27.65,((O45-10.55)/855)^-1,IF(O45&lt;45.95,((O45-9.35)/915)^-1,IF(O45&lt;90.53,((O45-1.37)/1114.5)^-1,((O45+29.76)/1503.6)^-1))),IF(O45&lt;30.2,((O45-11.2)/950)^-1,IF(O45&lt;51.9,((O45-8.5)/1085)^-1,IF(O45&lt;100.53,((O45-3.27)/1215.8)^-1,((O45+92.079)/2407.6)^-1))))</f>
        <v>4.559679767103348</v>
      </c>
    </row>
    <row r="46" spans="1:16" ht="13.2" customHeight="1" x14ac:dyDescent="0.25">
      <c r="A46" s="4">
        <v>596</v>
      </c>
      <c r="B46" s="1" t="s">
        <v>14</v>
      </c>
      <c r="C46" s="21">
        <v>38268</v>
      </c>
      <c r="D46" s="21">
        <v>38481</v>
      </c>
      <c r="E46" s="9" t="s">
        <v>70</v>
      </c>
      <c r="F46" s="1" t="s">
        <v>37</v>
      </c>
      <c r="G46" s="3">
        <v>239.32499999999999</v>
      </c>
      <c r="H46" s="3">
        <v>208.24700000000001</v>
      </c>
      <c r="I46" s="1" t="s">
        <v>22</v>
      </c>
      <c r="J46" s="1" t="s">
        <v>30</v>
      </c>
      <c r="K46" s="10">
        <v>38474</v>
      </c>
      <c r="L46" s="9">
        <v>153</v>
      </c>
      <c r="M46" s="6" t="s">
        <v>34</v>
      </c>
      <c r="N46" s="6" t="s">
        <v>34</v>
      </c>
      <c r="O46" s="1">
        <v>250</v>
      </c>
      <c r="P46" s="6">
        <f>IF(B46="V",IF(O46&lt;27.65,((O46-10.55)/855)^-1,IF(O46&lt;45.95,((O46-9.35)/915)^-1,IF(O46&lt;90.53,((O46-1.37)/1114.5)^-1,((O46+29.76)/1503.6)^-1))),IF(O46&lt;30.2,((O46-11.2)/950)^-1,IF(O46&lt;51.9,((O46-8.5)/1085)^-1,IF(O46&lt;100.53,((O46-3.27)/1215.8)^-1,((O46+92.079)/2407.6)^-1))))</f>
        <v>5.3746068058335714</v>
      </c>
    </row>
    <row r="47" spans="1:16" ht="13.2" customHeight="1" x14ac:dyDescent="0.25">
      <c r="A47" s="4">
        <v>600</v>
      </c>
      <c r="B47" s="1" t="s">
        <v>14</v>
      </c>
      <c r="C47" s="21">
        <v>38274</v>
      </c>
      <c r="D47" s="23">
        <v>38548</v>
      </c>
      <c r="E47" s="9" t="s">
        <v>70</v>
      </c>
      <c r="F47" s="1" t="s">
        <v>61</v>
      </c>
      <c r="G47" s="3">
        <v>228.42599999999999</v>
      </c>
      <c r="H47" s="3">
        <v>216.39400000000001</v>
      </c>
      <c r="I47" s="4" t="s">
        <v>22</v>
      </c>
      <c r="J47" s="1" t="s">
        <v>30</v>
      </c>
      <c r="K47" s="10">
        <v>38474</v>
      </c>
      <c r="L47" s="9">
        <v>359</v>
      </c>
      <c r="M47" s="6">
        <v>169</v>
      </c>
      <c r="N47" s="6">
        <v>169</v>
      </c>
      <c r="O47" s="1">
        <f>SUM(M47,N47)/2</f>
        <v>169</v>
      </c>
      <c r="P47" s="6">
        <f>IF(B47="V",IF(O47&lt;27.65,((O47-10.55)/855)^-1,IF(O47&lt;45.95,((O47-9.35)/915)^-1,IF(O47&lt;90.53,((O47-1.37)/1114.5)^-1,((O47+29.76)/1503.6)^-1))),IF(O47&lt;30.2,((O47-11.2)/950)^-1,IF(O47&lt;51.9,((O47-8.5)/1085)^-1,IF(O47&lt;100.53,((O47-3.27)/1215.8)^-1,((O47+92.079)/2407.6)^-1))))</f>
        <v>7.5649023948480583</v>
      </c>
    </row>
    <row r="48" spans="1:16" ht="13.2" customHeight="1" x14ac:dyDescent="0.25">
      <c r="A48" s="4">
        <v>601</v>
      </c>
      <c r="B48" s="1" t="s">
        <v>15</v>
      </c>
      <c r="C48" s="21">
        <v>38274</v>
      </c>
      <c r="D48" s="21">
        <v>38481</v>
      </c>
      <c r="E48" s="9" t="s">
        <v>70</v>
      </c>
      <c r="F48" s="1" t="s">
        <v>61</v>
      </c>
      <c r="G48" s="3">
        <v>228.42599999999999</v>
      </c>
      <c r="H48" s="3">
        <v>216.39400000000001</v>
      </c>
      <c r="I48" s="4" t="s">
        <v>22</v>
      </c>
      <c r="J48" s="1" t="s">
        <v>20</v>
      </c>
      <c r="K48" s="10">
        <v>38474</v>
      </c>
      <c r="L48" s="9">
        <v>387</v>
      </c>
      <c r="M48" s="6" t="s">
        <v>34</v>
      </c>
      <c r="N48" s="6" t="s">
        <v>34</v>
      </c>
      <c r="O48" s="1">
        <v>250</v>
      </c>
      <c r="P48" s="6">
        <f>IF(B48="V",IF(O48&lt;27.65,((O48-10.55)/855)^-1,IF(O48&lt;45.95,((O48-9.35)/915)^-1,IF(O48&lt;90.53,((O48-1.37)/1114.5)^-1,((O48+29.76)/1503.6)^-1))),IF(O48&lt;30.2,((O48-11.2)/950)^-1,IF(O48&lt;51.9,((O48-8.5)/1085)^-1,IF(O48&lt;100.53,((O48-3.27)/1215.8)^-1,((O48+92.079)/2407.6)^-1))))</f>
        <v>7.0381403126178457</v>
      </c>
    </row>
    <row r="49" spans="1:21" ht="13.2" customHeight="1" x14ac:dyDescent="0.25">
      <c r="A49" s="4">
        <v>606</v>
      </c>
      <c r="B49" s="1" t="s">
        <v>15</v>
      </c>
      <c r="C49" s="21">
        <v>38281</v>
      </c>
      <c r="D49" s="21">
        <v>38481</v>
      </c>
      <c r="E49" s="9" t="s">
        <v>70</v>
      </c>
      <c r="F49" s="1" t="s">
        <v>21</v>
      </c>
      <c r="G49" s="3">
        <v>252.12</v>
      </c>
      <c r="H49" s="3">
        <v>199.38</v>
      </c>
      <c r="I49" s="1" t="s">
        <v>22</v>
      </c>
      <c r="J49" s="1" t="s">
        <v>20</v>
      </c>
      <c r="K49" s="10">
        <v>38474</v>
      </c>
      <c r="L49" s="9">
        <v>450</v>
      </c>
      <c r="M49" s="6" t="s">
        <v>34</v>
      </c>
      <c r="N49" s="6" t="s">
        <v>34</v>
      </c>
      <c r="O49" s="1">
        <v>250</v>
      </c>
      <c r="P49" s="6">
        <f>IF(B49="V",IF(O49&lt;27.65,((O49-10.55)/855)^-1,IF(O49&lt;45.95,((O49-9.35)/915)^-1,IF(O49&lt;90.53,((O49-1.37)/1114.5)^-1,((O49+29.76)/1503.6)^-1))),IF(O49&lt;30.2,((O49-11.2)/950)^-1,IF(O49&lt;51.9,((O49-8.5)/1085)^-1,IF(O49&lt;100.53,((O49-3.27)/1215.8)^-1,((O49+92.079)/2407.6)^-1))))</f>
        <v>7.0381403126178457</v>
      </c>
    </row>
    <row r="50" spans="1:21" ht="13.2" customHeight="1" x14ac:dyDescent="0.25">
      <c r="A50" s="4">
        <v>610</v>
      </c>
      <c r="B50" s="1" t="s">
        <v>15</v>
      </c>
      <c r="C50" s="21">
        <v>38282</v>
      </c>
      <c r="D50" s="21">
        <v>38481</v>
      </c>
      <c r="E50" s="9" t="s">
        <v>70</v>
      </c>
      <c r="F50" s="1" t="s">
        <v>17</v>
      </c>
      <c r="G50" s="3">
        <v>249.75</v>
      </c>
      <c r="H50" s="3">
        <v>206.22</v>
      </c>
      <c r="I50" s="1" t="s">
        <v>22</v>
      </c>
      <c r="J50" s="1" t="s">
        <v>20</v>
      </c>
      <c r="K50" s="10">
        <v>38474</v>
      </c>
      <c r="L50" s="9">
        <v>347</v>
      </c>
      <c r="M50" s="6" t="s">
        <v>34</v>
      </c>
      <c r="N50" s="6" t="s">
        <v>34</v>
      </c>
      <c r="O50" s="1">
        <v>250</v>
      </c>
      <c r="P50" s="6">
        <f>IF(B50="V",IF(O50&lt;27.65,((O50-10.55)/855)^-1,IF(O50&lt;45.95,((O50-9.35)/915)^-1,IF(O50&lt;90.53,((O50-1.37)/1114.5)^-1,((O50+29.76)/1503.6)^-1))),IF(O50&lt;30.2,((O50-11.2)/950)^-1,IF(O50&lt;51.9,((O50-8.5)/1085)^-1,IF(O50&lt;100.53,((O50-3.27)/1215.8)^-1,((O50+92.079)/2407.6)^-1))))</f>
        <v>7.0381403126178457</v>
      </c>
    </row>
    <row r="51" spans="1:21" ht="13.2" customHeight="1" x14ac:dyDescent="0.25">
      <c r="A51" s="4">
        <v>613</v>
      </c>
      <c r="B51" s="1" t="s">
        <v>15</v>
      </c>
      <c r="C51" s="21">
        <v>38282</v>
      </c>
      <c r="D51" s="21">
        <v>38481</v>
      </c>
      <c r="E51" s="9" t="s">
        <v>70</v>
      </c>
      <c r="F51" s="1" t="s">
        <v>21</v>
      </c>
      <c r="G51" s="3">
        <v>252.12</v>
      </c>
      <c r="H51" s="3">
        <v>199.38</v>
      </c>
      <c r="I51" s="1" t="s">
        <v>22</v>
      </c>
      <c r="J51" s="1" t="s">
        <v>20</v>
      </c>
      <c r="K51" s="10">
        <v>38474</v>
      </c>
      <c r="L51" s="9">
        <v>410</v>
      </c>
      <c r="M51" s="6" t="s">
        <v>34</v>
      </c>
      <c r="N51" s="6" t="s">
        <v>34</v>
      </c>
      <c r="O51" s="1">
        <v>250</v>
      </c>
      <c r="P51" s="6">
        <f>IF(B51="V",IF(O51&lt;27.65,((O51-10.55)/855)^-1,IF(O51&lt;45.95,((O51-9.35)/915)^-1,IF(O51&lt;90.53,((O51-1.37)/1114.5)^-1,((O51+29.76)/1503.6)^-1))),IF(O51&lt;30.2,((O51-11.2)/950)^-1,IF(O51&lt;51.9,((O51-8.5)/1085)^-1,IF(O51&lt;100.53,((O51-3.27)/1215.8)^-1,((O51+92.079)/2407.6)^-1))))</f>
        <v>7.0381403126178457</v>
      </c>
    </row>
    <row r="52" spans="1:21" ht="13.2" customHeight="1" x14ac:dyDescent="0.25">
      <c r="A52" s="4">
        <v>647</v>
      </c>
      <c r="B52" s="1" t="s">
        <v>14</v>
      </c>
      <c r="C52" s="21">
        <v>38280</v>
      </c>
      <c r="D52" s="21">
        <v>38548</v>
      </c>
      <c r="E52" s="9" t="s">
        <v>70</v>
      </c>
      <c r="F52" s="1" t="s">
        <v>64</v>
      </c>
      <c r="G52" s="3">
        <v>228.42599999999999</v>
      </c>
      <c r="H52" s="3">
        <v>216.39400000000001</v>
      </c>
      <c r="I52" s="1" t="s">
        <v>22</v>
      </c>
      <c r="J52" s="1" t="s">
        <v>30</v>
      </c>
      <c r="K52" s="10">
        <v>38401</v>
      </c>
      <c r="L52" s="9">
        <v>200</v>
      </c>
      <c r="M52" s="6" t="s">
        <v>34</v>
      </c>
      <c r="N52" s="6" t="s">
        <v>34</v>
      </c>
      <c r="O52" s="1">
        <v>250</v>
      </c>
      <c r="P52" s="6">
        <f>IF(B52="V",IF(O52&lt;27.65,((O52-10.55)/855)^-1,IF(O52&lt;45.95,((O52-9.35)/915)^-1,IF(O52&lt;90.53,((O52-1.37)/1114.5)^-1,((O52+29.76)/1503.6)^-1))),IF(O52&lt;30.2,((O52-11.2)/950)^-1,IF(O52&lt;51.9,((O52-8.5)/1085)^-1,IF(O52&lt;100.53,((O52-3.27)/1215.8)^-1,((O52+92.079)/2407.6)^-1))))</f>
        <v>5.3746068058335714</v>
      </c>
    </row>
    <row r="53" spans="1:21" ht="13.2" customHeight="1" x14ac:dyDescent="0.25">
      <c r="A53" s="4">
        <v>650</v>
      </c>
      <c r="B53" s="1" t="s">
        <v>14</v>
      </c>
      <c r="C53" s="21">
        <v>38280</v>
      </c>
      <c r="D53" s="21">
        <v>38548</v>
      </c>
      <c r="E53" s="9" t="s">
        <v>70</v>
      </c>
      <c r="F53" s="1" t="s">
        <v>64</v>
      </c>
      <c r="G53" s="3">
        <v>228.42599999999999</v>
      </c>
      <c r="H53" s="3">
        <v>216.39400000000001</v>
      </c>
      <c r="I53" s="1" t="s">
        <v>22</v>
      </c>
      <c r="J53" s="1" t="s">
        <v>30</v>
      </c>
      <c r="K53" s="10">
        <v>38401</v>
      </c>
      <c r="L53" s="9">
        <v>185</v>
      </c>
      <c r="M53" s="6">
        <v>179.3</v>
      </c>
      <c r="N53" s="6">
        <v>179.3</v>
      </c>
      <c r="O53" s="1">
        <v>179.3</v>
      </c>
      <c r="P53" s="6">
        <f>IF(B53="V",IF(O53&lt;27.65,((O53-10.55)/855)^-1,IF(O53&lt;45.95,((O53-9.35)/915)^-1,IF(O53&lt;90.53,((O53-1.37)/1114.5)^-1,((O53+29.76)/1503.6)^-1))),IF(O53&lt;30.2,((O53-11.2)/950)^-1,IF(O53&lt;51.9,((O53-8.5)/1085)^-1,IF(O53&lt;100.53,((O53-3.27)/1215.8)^-1,((O53+92.079)/2407.6)^-1))))</f>
        <v>7.192193628623361</v>
      </c>
    </row>
    <row r="54" spans="1:21" ht="13.2" customHeight="1" x14ac:dyDescent="0.25">
      <c r="A54" s="4">
        <v>653</v>
      </c>
      <c r="B54" s="1" t="s">
        <v>14</v>
      </c>
      <c r="C54" s="21">
        <v>38280</v>
      </c>
      <c r="D54" s="21">
        <v>38548</v>
      </c>
      <c r="E54" s="9" t="s">
        <v>70</v>
      </c>
      <c r="F54" s="1" t="s">
        <v>64</v>
      </c>
      <c r="G54" s="3">
        <v>228.42599999999999</v>
      </c>
      <c r="H54" s="3">
        <v>216.39400000000001</v>
      </c>
      <c r="I54" s="1" t="s">
        <v>22</v>
      </c>
      <c r="J54" s="1" t="s">
        <v>30</v>
      </c>
      <c r="K54" s="10">
        <v>38453</v>
      </c>
      <c r="L54" s="9">
        <v>226</v>
      </c>
      <c r="M54" s="6" t="s">
        <v>44</v>
      </c>
      <c r="N54" s="6" t="s">
        <v>40</v>
      </c>
      <c r="O54" s="1">
        <v>200</v>
      </c>
      <c r="P54" s="6">
        <f>IF(B54="V",IF(O54&lt;27.65,((O54-10.55)/855)^-1,IF(O54&lt;45.95,((O54-9.35)/915)^-1,IF(O54&lt;90.53,((O54-1.37)/1114.5)^-1,((O54+29.76)/1503.6)^-1))),IF(O54&lt;30.2,((O54-11.2)/950)^-1,IF(O54&lt;51.9,((O54-8.5)/1085)^-1,IF(O54&lt;100.53,((O54-3.27)/1215.8)^-1,((O54+92.079)/2407.6)^-1))))</f>
        <v>6.5442200557103067</v>
      </c>
    </row>
    <row r="55" spans="1:21" ht="13.2" customHeight="1" x14ac:dyDescent="0.25">
      <c r="A55" s="4">
        <v>655</v>
      </c>
      <c r="B55" s="1" t="s">
        <v>14</v>
      </c>
      <c r="C55" s="21">
        <v>38280</v>
      </c>
      <c r="D55" s="21">
        <v>38548</v>
      </c>
      <c r="E55" s="9" t="s">
        <v>70</v>
      </c>
      <c r="F55" s="1" t="s">
        <v>64</v>
      </c>
      <c r="G55" s="3">
        <v>228.42599999999999</v>
      </c>
      <c r="H55" s="3">
        <v>216.39400000000001</v>
      </c>
      <c r="I55" s="1" t="s">
        <v>27</v>
      </c>
      <c r="J55" s="1" t="s">
        <v>30</v>
      </c>
      <c r="K55" s="10">
        <v>38453</v>
      </c>
      <c r="L55" s="9">
        <v>189</v>
      </c>
      <c r="M55" s="6">
        <v>99.5</v>
      </c>
      <c r="N55" s="6">
        <v>101.2</v>
      </c>
      <c r="O55" s="1">
        <f>SUM(M55,N55)/2</f>
        <v>100.35</v>
      </c>
      <c r="P55" s="6">
        <f>IF(B55="V",IF(O55&lt;27.65,((O55-10.55)/855)^-1,IF(O55&lt;45.95,((O55-9.35)/915)^-1,IF(O55&lt;90.53,((O55-1.37)/1114.5)^-1,((O55+29.76)/1503.6)^-1))),IF(O55&lt;30.2,((O55-11.2)/950)^-1,IF(O55&lt;51.9,((O55-8.5)/1085)^-1,IF(O55&lt;100.53,((O55-3.27)/1215.8)^-1,((O55+92.079)/2407.6)^-1))))</f>
        <v>11.556375374682961</v>
      </c>
    </row>
    <row r="56" spans="1:21" ht="13.2" customHeight="1" x14ac:dyDescent="0.25">
      <c r="A56" s="4">
        <v>1034</v>
      </c>
      <c r="B56" s="1" t="s">
        <v>15</v>
      </c>
      <c r="C56" s="21">
        <v>39147</v>
      </c>
      <c r="D56" s="21">
        <v>39262</v>
      </c>
      <c r="E56" s="4" t="s">
        <v>66</v>
      </c>
      <c r="F56" s="1" t="s">
        <v>45</v>
      </c>
      <c r="G56" s="14">
        <v>65.599999999999994</v>
      </c>
      <c r="H56" s="14">
        <v>184.9</v>
      </c>
      <c r="I56" s="1" t="s">
        <v>67</v>
      </c>
      <c r="J56" s="1" t="s">
        <v>30</v>
      </c>
      <c r="K56" s="10">
        <v>39255</v>
      </c>
      <c r="L56" s="9">
        <v>289</v>
      </c>
      <c r="M56" s="6" t="s">
        <v>44</v>
      </c>
      <c r="N56" s="6" t="s">
        <v>44</v>
      </c>
      <c r="O56" s="1">
        <v>200</v>
      </c>
      <c r="P56" s="6">
        <f>IF(B56="V",IF(O56&lt;27.65,((O56-10.55)/855)^-1,IF(O56&lt;45.95,((O56-9.35)/915)^-1,IF(O56&lt;90.53,((O56-1.37)/1114.5)^-1,((O56+29.76)/1503.6)^-1))),IF(O56&lt;30.2,((O56-11.2)/950)^-1,IF(O56&lt;51.9,((O56-8.5)/1085)^-1,IF(O56&lt;100.53,((O56-3.27)/1215.8)^-1,((O56+92.079)/2407.6)^-1))))</f>
        <v>8.2429753594061879</v>
      </c>
    </row>
    <row r="57" spans="1:21" ht="13.2" customHeight="1" x14ac:dyDescent="0.25">
      <c r="A57" s="4">
        <v>1035</v>
      </c>
      <c r="B57" s="1" t="s">
        <v>15</v>
      </c>
      <c r="C57" s="21">
        <v>39148</v>
      </c>
      <c r="D57" s="21">
        <v>39262</v>
      </c>
      <c r="E57" s="4" t="s">
        <v>66</v>
      </c>
      <c r="F57" s="1" t="s">
        <v>45</v>
      </c>
      <c r="G57" s="14">
        <v>65.599999999999994</v>
      </c>
      <c r="H57" s="14">
        <v>186.7</v>
      </c>
      <c r="I57" s="1" t="s">
        <v>22</v>
      </c>
      <c r="J57" s="1" t="s">
        <v>20</v>
      </c>
      <c r="K57" s="10">
        <v>39255</v>
      </c>
      <c r="L57" s="9">
        <v>289</v>
      </c>
      <c r="M57" s="6" t="s">
        <v>38</v>
      </c>
      <c r="N57" s="6" t="s">
        <v>38</v>
      </c>
      <c r="O57" s="1">
        <v>150</v>
      </c>
      <c r="P57" s="6">
        <f>IF(B57="V",IF(O57&lt;27.65,((O57-10.55)/855)^-1,IF(O57&lt;45.95,((O57-9.35)/915)^-1,IF(O57&lt;90.53,((O57-1.37)/1114.5)^-1,((O57+29.76)/1503.6)^-1))),IF(O57&lt;30.2,((O57-11.2)/950)^-1,IF(O57&lt;51.9,((O57-8.5)/1085)^-1,IF(O57&lt;100.53,((O57-3.27)/1215.8)^-1,((O57+92.079)/2407.6)^-1))))</f>
        <v>9.9455136546334035</v>
      </c>
    </row>
    <row r="58" spans="1:21" ht="13.2" customHeight="1" x14ac:dyDescent="0.25">
      <c r="A58" s="4">
        <v>1036</v>
      </c>
      <c r="B58" s="1" t="s">
        <v>14</v>
      </c>
      <c r="C58" s="21">
        <v>39148</v>
      </c>
      <c r="D58" s="21">
        <v>39262</v>
      </c>
      <c r="E58" s="4" t="s">
        <v>66</v>
      </c>
      <c r="F58" s="1" t="s">
        <v>45</v>
      </c>
      <c r="G58" s="14">
        <v>65.3</v>
      </c>
      <c r="H58" s="14">
        <v>186.4</v>
      </c>
      <c r="I58" s="1" t="s">
        <v>22</v>
      </c>
      <c r="J58" s="1" t="s">
        <v>30</v>
      </c>
      <c r="K58" s="10">
        <v>39255</v>
      </c>
      <c r="L58" s="9">
        <v>252</v>
      </c>
      <c r="M58" s="6">
        <v>145.80000000000001</v>
      </c>
      <c r="N58" s="6">
        <v>141.69999999999999</v>
      </c>
      <c r="O58" s="1">
        <f>SUM(M58,N58)/2</f>
        <v>143.75</v>
      </c>
      <c r="P58" s="6">
        <f>IF(B58="V",IF(O58&lt;27.65,((O58-10.55)/855)^-1,IF(O58&lt;45.95,((O58-9.35)/915)^-1,IF(O58&lt;90.53,((O58-1.37)/1114.5)^-1,((O58+29.76)/1503.6)^-1))),IF(O58&lt;30.2,((O58-11.2)/950)^-1,IF(O58&lt;51.9,((O58-8.5)/1085)^-1,IF(O58&lt;100.53,((O58-3.27)/1215.8)^-1,((O58+92.079)/2407.6)^-1))))</f>
        <v>8.6657829519912397</v>
      </c>
    </row>
    <row r="59" spans="1:21" ht="13.2" customHeight="1" x14ac:dyDescent="0.25">
      <c r="A59" s="4">
        <v>1037</v>
      </c>
      <c r="B59" s="1" t="s">
        <v>14</v>
      </c>
      <c r="C59" s="21">
        <v>39148</v>
      </c>
      <c r="D59" s="21">
        <v>39262</v>
      </c>
      <c r="E59" s="4" t="s">
        <v>66</v>
      </c>
      <c r="F59" s="1" t="s">
        <v>45</v>
      </c>
      <c r="G59" s="14">
        <v>65</v>
      </c>
      <c r="H59" s="14">
        <v>186.3</v>
      </c>
      <c r="I59" s="1" t="s">
        <v>67</v>
      </c>
      <c r="J59" s="1" t="s">
        <v>20</v>
      </c>
      <c r="K59" s="10">
        <v>39255</v>
      </c>
      <c r="L59" s="9">
        <v>302</v>
      </c>
      <c r="M59" s="6" t="s">
        <v>38</v>
      </c>
      <c r="N59" s="6" t="s">
        <v>38</v>
      </c>
      <c r="O59" s="1">
        <v>150</v>
      </c>
      <c r="P59" s="6">
        <f>IF(B59="V",IF(O59&lt;27.65,((O59-10.55)/855)^-1,IF(O59&lt;45.95,((O59-9.35)/915)^-1,IF(O59&lt;90.53,((O59-1.37)/1114.5)^-1,((O59+29.76)/1503.6)^-1))),IF(O59&lt;30.2,((O59-11.2)/950)^-1,IF(O59&lt;51.9,((O59-8.5)/1085)^-1,IF(O59&lt;100.53,((O59-3.27)/1215.8)^-1,((O59+92.079)/2407.6)^-1))))</f>
        <v>8.3644859813084107</v>
      </c>
    </row>
    <row r="60" spans="1:21" ht="13.2" customHeight="1" x14ac:dyDescent="0.25">
      <c r="A60" s="4">
        <v>1038</v>
      </c>
      <c r="B60" s="1" t="s">
        <v>15</v>
      </c>
      <c r="C60" s="21">
        <v>39148</v>
      </c>
      <c r="D60" s="21">
        <v>39262</v>
      </c>
      <c r="E60" s="4" t="s">
        <v>66</v>
      </c>
      <c r="F60" s="1" t="s">
        <v>45</v>
      </c>
      <c r="G60" s="14">
        <v>64.099999999999994</v>
      </c>
      <c r="H60" s="14">
        <v>186.1</v>
      </c>
      <c r="I60" s="1" t="s">
        <v>67</v>
      </c>
      <c r="J60" s="1" t="s">
        <v>30</v>
      </c>
      <c r="K60" s="10">
        <v>39255</v>
      </c>
      <c r="L60" s="9">
        <v>294</v>
      </c>
      <c r="M60" s="6" t="s">
        <v>38</v>
      </c>
      <c r="N60" s="6" t="s">
        <v>38</v>
      </c>
      <c r="O60" s="1">
        <v>151</v>
      </c>
      <c r="P60" s="6">
        <f>IF(B60="V",IF(O60&lt;27.65,((O60-10.55)/855)^-1,IF(O60&lt;45.95,((O60-9.35)/915)^-1,IF(O60&lt;90.53,((O60-1.37)/1114.5)^-1,((O60+29.76)/1503.6)^-1))),IF(O60&lt;30.2,((O60-11.2)/950)^-1,IF(O60&lt;51.9,((O60-8.5)/1085)^-1,IF(O60&lt;100.53,((O60-3.27)/1215.8)^-1,((O60+92.079)/2407.6)^-1))))</f>
        <v>9.9045989164016639</v>
      </c>
    </row>
    <row r="61" spans="1:21" ht="13.2" customHeight="1" x14ac:dyDescent="0.25">
      <c r="A61" s="4">
        <v>1039</v>
      </c>
      <c r="B61" s="1" t="s">
        <v>14</v>
      </c>
      <c r="C61" s="21">
        <v>39148</v>
      </c>
      <c r="D61" s="21">
        <v>39262</v>
      </c>
      <c r="E61" s="4" t="s">
        <v>66</v>
      </c>
      <c r="F61" s="1" t="s">
        <v>45</v>
      </c>
      <c r="G61" s="14">
        <v>64.8</v>
      </c>
      <c r="H61" s="14">
        <v>185.8</v>
      </c>
      <c r="I61" s="1" t="s">
        <v>22</v>
      </c>
      <c r="J61" s="1" t="s">
        <v>30</v>
      </c>
      <c r="K61" s="10">
        <v>39255</v>
      </c>
      <c r="L61" s="9">
        <v>223</v>
      </c>
      <c r="M61" s="6" t="s">
        <v>38</v>
      </c>
      <c r="N61" s="6" t="s">
        <v>38</v>
      </c>
      <c r="O61" s="1">
        <v>150</v>
      </c>
      <c r="P61" s="6">
        <f>IF(B61="V",IF(O61&lt;27.65,((O61-10.55)/855)^-1,IF(O61&lt;45.95,((O61-9.35)/915)^-1,IF(O61&lt;90.53,((O61-1.37)/1114.5)^-1,((O61+29.76)/1503.6)^-1))),IF(O61&lt;30.2,((O61-11.2)/950)^-1,IF(O61&lt;51.9,((O61-8.5)/1085)^-1,IF(O61&lt;100.53,((O61-3.27)/1215.8)^-1,((O61+92.079)/2407.6)^-1))))</f>
        <v>8.3644859813084107</v>
      </c>
      <c r="T61" s="4"/>
      <c r="U61" s="4"/>
    </row>
    <row r="62" spans="1:21" ht="13.2" customHeight="1" x14ac:dyDescent="0.25">
      <c r="A62" s="4">
        <v>1041</v>
      </c>
      <c r="B62" s="1" t="s">
        <v>15</v>
      </c>
      <c r="C62" s="21">
        <v>39148</v>
      </c>
      <c r="D62" s="21">
        <v>39262</v>
      </c>
      <c r="E62" s="4" t="s">
        <v>66</v>
      </c>
      <c r="F62" s="1" t="s">
        <v>45</v>
      </c>
      <c r="G62" s="14">
        <v>64.599999999999994</v>
      </c>
      <c r="H62" s="14">
        <v>184.3</v>
      </c>
      <c r="I62" s="1" t="s">
        <v>67</v>
      </c>
      <c r="J62" s="1" t="s">
        <v>30</v>
      </c>
      <c r="K62" s="10">
        <v>39255</v>
      </c>
      <c r="L62" s="9">
        <v>404</v>
      </c>
      <c r="M62" s="6" t="s">
        <v>38</v>
      </c>
      <c r="N62" s="6" t="s">
        <v>38</v>
      </c>
      <c r="O62" s="1">
        <v>150</v>
      </c>
      <c r="P62" s="6">
        <f>IF(B62="V",IF(O62&lt;27.65,((O62-10.55)/855)^-1,IF(O62&lt;45.95,((O62-9.35)/915)^-1,IF(O62&lt;90.53,((O62-1.37)/1114.5)^-1,((O62+29.76)/1503.6)^-1))),IF(O62&lt;30.2,((O62-11.2)/950)^-1,IF(O62&lt;51.9,((O62-8.5)/1085)^-1,IF(O62&lt;100.53,((O62-3.27)/1215.8)^-1,((O62+92.079)/2407.6)^-1))))</f>
        <v>9.9455136546334035</v>
      </c>
    </row>
    <row r="63" spans="1:21" ht="13.2" customHeight="1" x14ac:dyDescent="0.25">
      <c r="A63" s="4">
        <v>1044</v>
      </c>
      <c r="B63" s="1" t="s">
        <v>14</v>
      </c>
      <c r="C63" s="21">
        <v>39149</v>
      </c>
      <c r="D63" s="21">
        <v>39265</v>
      </c>
      <c r="E63" s="4" t="s">
        <v>66</v>
      </c>
      <c r="F63" s="1" t="s">
        <v>68</v>
      </c>
      <c r="G63" s="14">
        <v>85</v>
      </c>
      <c r="H63" s="14">
        <v>180.5</v>
      </c>
      <c r="I63" s="1" t="s">
        <v>67</v>
      </c>
      <c r="J63" s="1" t="s">
        <v>20</v>
      </c>
      <c r="K63" s="10">
        <v>39255</v>
      </c>
      <c r="L63" s="9">
        <v>324</v>
      </c>
      <c r="M63" s="6" t="s">
        <v>38</v>
      </c>
      <c r="N63" s="6" t="s">
        <v>38</v>
      </c>
      <c r="O63" s="1">
        <v>150</v>
      </c>
      <c r="P63" s="6">
        <f>IF(B63="V",IF(O63&lt;27.65,((O63-10.55)/855)^-1,IF(O63&lt;45.95,((O63-9.35)/915)^-1,IF(O63&lt;90.53,((O63-1.37)/1114.5)^-1,((O63+29.76)/1503.6)^-1))),IF(O63&lt;30.2,((O63-11.2)/950)^-1,IF(O63&lt;51.9,((O63-8.5)/1085)^-1,IF(O63&lt;100.53,((O63-3.27)/1215.8)^-1,((O63+92.079)/2407.6)^-1))))</f>
        <v>8.3644859813084107</v>
      </c>
    </row>
    <row r="64" spans="1:21" ht="13.2" customHeight="1" x14ac:dyDescent="0.25">
      <c r="A64" s="4">
        <v>1045</v>
      </c>
      <c r="B64" s="4" t="s">
        <v>15</v>
      </c>
      <c r="C64" s="21">
        <v>39149</v>
      </c>
      <c r="D64" s="21">
        <v>39262</v>
      </c>
      <c r="E64" s="4" t="s">
        <v>66</v>
      </c>
      <c r="F64" s="1" t="s">
        <v>68</v>
      </c>
      <c r="G64" s="14">
        <v>85</v>
      </c>
      <c r="H64" s="14">
        <v>180.5</v>
      </c>
      <c r="I64" s="1" t="s">
        <v>67</v>
      </c>
      <c r="J64" s="1" t="s">
        <v>20</v>
      </c>
      <c r="K64" s="10">
        <v>39255</v>
      </c>
      <c r="L64" s="9">
        <v>333</v>
      </c>
      <c r="M64" s="6" t="s">
        <v>38</v>
      </c>
      <c r="N64" s="6" t="s">
        <v>38</v>
      </c>
      <c r="O64" s="1">
        <v>150</v>
      </c>
      <c r="P64" s="6">
        <f>IF(B64="V",IF(O64&lt;27.65,((O64-10.55)/855)^-1,IF(O64&lt;45.95,((O64-9.35)/915)^-1,IF(O64&lt;90.53,((O64-1.37)/1114.5)^-1,((O64+29.76)/1503.6)^-1))),IF(O64&lt;30.2,((O64-11.2)/950)^-1,IF(O64&lt;51.9,((O64-8.5)/1085)^-1,IF(O64&lt;100.53,((O64-3.27)/1215.8)^-1,((O64+92.079)/2407.6)^-1))))</f>
        <v>9.9455136546334035</v>
      </c>
    </row>
    <row r="65" spans="1:16" ht="13.2" customHeight="1" x14ac:dyDescent="0.25">
      <c r="A65" s="4">
        <v>1046</v>
      </c>
      <c r="B65" s="1" t="s">
        <v>15</v>
      </c>
      <c r="C65" s="21">
        <v>39149</v>
      </c>
      <c r="D65" s="21">
        <v>39262</v>
      </c>
      <c r="E65" s="4" t="s">
        <v>66</v>
      </c>
      <c r="F65" s="1" t="s">
        <v>68</v>
      </c>
      <c r="G65" s="14">
        <v>85</v>
      </c>
      <c r="H65" s="14">
        <v>180.5</v>
      </c>
      <c r="I65" s="1" t="s">
        <v>67</v>
      </c>
      <c r="J65" s="1" t="s">
        <v>20</v>
      </c>
      <c r="K65" s="10">
        <v>39255</v>
      </c>
      <c r="L65" s="9">
        <v>436</v>
      </c>
      <c r="M65" s="6" t="s">
        <v>38</v>
      </c>
      <c r="N65" s="6" t="s">
        <v>38</v>
      </c>
      <c r="O65" s="1">
        <v>150</v>
      </c>
      <c r="P65" s="6">
        <f>IF(B65="V",IF(O65&lt;27.65,((O65-10.55)/855)^-1,IF(O65&lt;45.95,((O65-9.35)/915)^-1,IF(O65&lt;90.53,((O65-1.37)/1114.5)^-1,((O65+29.76)/1503.6)^-1))),IF(O65&lt;30.2,((O65-11.2)/950)^-1,IF(O65&lt;51.9,((O65-8.5)/1085)^-1,IF(O65&lt;100.53,((O65-3.27)/1215.8)^-1,((O65+92.079)/2407.6)^-1))))</f>
        <v>9.9455136546334035</v>
      </c>
    </row>
    <row r="66" spans="1:16" ht="13.2" customHeight="1" x14ac:dyDescent="0.25">
      <c r="A66" s="4">
        <v>1047</v>
      </c>
      <c r="B66" s="1" t="s">
        <v>15</v>
      </c>
      <c r="C66" s="21">
        <v>39149</v>
      </c>
      <c r="D66" s="21">
        <v>39262</v>
      </c>
      <c r="E66" s="4" t="s">
        <v>66</v>
      </c>
      <c r="F66" s="1" t="s">
        <v>68</v>
      </c>
      <c r="G66" s="14">
        <v>85</v>
      </c>
      <c r="H66" s="14">
        <v>180.5</v>
      </c>
      <c r="I66" s="1" t="s">
        <v>67</v>
      </c>
      <c r="J66" s="1" t="s">
        <v>20</v>
      </c>
      <c r="K66" s="10">
        <v>39255</v>
      </c>
      <c r="L66" s="9">
        <v>307</v>
      </c>
      <c r="M66" s="6" t="s">
        <v>38</v>
      </c>
      <c r="N66" s="6" t="s">
        <v>38</v>
      </c>
      <c r="O66" s="1">
        <v>150</v>
      </c>
      <c r="P66" s="6">
        <f>IF(B66="V",IF(O66&lt;27.65,((O66-10.55)/855)^-1,IF(O66&lt;45.95,((O66-9.35)/915)^-1,IF(O66&lt;90.53,((O66-1.37)/1114.5)^-1,((O66+29.76)/1503.6)^-1))),IF(O66&lt;30.2,((O66-11.2)/950)^-1,IF(O66&lt;51.9,((O66-8.5)/1085)^-1,IF(O66&lt;100.53,((O66-3.27)/1215.8)^-1,((O66+92.079)/2407.6)^-1))))</f>
        <v>9.9455136546334035</v>
      </c>
    </row>
    <row r="67" spans="1:16" ht="13.2" customHeight="1" x14ac:dyDescent="0.25">
      <c r="A67" s="4">
        <v>1048</v>
      </c>
      <c r="B67" s="1" t="s">
        <v>14</v>
      </c>
      <c r="C67" s="21">
        <v>39149</v>
      </c>
      <c r="D67" s="21">
        <v>39364</v>
      </c>
      <c r="E67" s="4" t="s">
        <v>66</v>
      </c>
      <c r="F67" s="1" t="s">
        <v>68</v>
      </c>
      <c r="G67" s="14">
        <v>85</v>
      </c>
      <c r="H67" s="14">
        <v>180.5</v>
      </c>
      <c r="I67" s="1" t="s">
        <v>22</v>
      </c>
      <c r="J67" s="1" t="s">
        <v>20</v>
      </c>
      <c r="K67" s="10">
        <v>39255</v>
      </c>
      <c r="L67" s="9">
        <v>222</v>
      </c>
      <c r="M67" s="6" t="s">
        <v>38</v>
      </c>
      <c r="N67" s="6" t="s">
        <v>38</v>
      </c>
      <c r="O67" s="1">
        <v>150</v>
      </c>
      <c r="P67" s="6">
        <f>IF(B67="V",IF(O67&lt;27.65,((O67-10.55)/855)^-1,IF(O67&lt;45.95,((O67-9.35)/915)^-1,IF(O67&lt;90.53,((O67-1.37)/1114.5)^-1,((O67+29.76)/1503.6)^-1))),IF(O67&lt;30.2,((O67-11.2)/950)^-1,IF(O67&lt;51.9,((O67-8.5)/1085)^-1,IF(O67&lt;100.53,((O67-3.27)/1215.8)^-1,((O67+92.079)/2407.6)^-1))))</f>
        <v>8.3644859813084107</v>
      </c>
    </row>
    <row r="68" spans="1:16" ht="13.2" customHeight="1" x14ac:dyDescent="0.25">
      <c r="A68" s="4">
        <v>1050</v>
      </c>
      <c r="B68" s="1" t="s">
        <v>14</v>
      </c>
      <c r="C68" s="21">
        <v>39149</v>
      </c>
      <c r="D68" s="21">
        <v>39262</v>
      </c>
      <c r="E68" s="4" t="s">
        <v>66</v>
      </c>
      <c r="F68" s="1" t="s">
        <v>69</v>
      </c>
      <c r="G68" s="14">
        <v>84.8</v>
      </c>
      <c r="H68" s="14">
        <v>177.3</v>
      </c>
      <c r="I68" s="1" t="s">
        <v>67</v>
      </c>
      <c r="J68" s="1" t="s">
        <v>20</v>
      </c>
      <c r="K68" s="10">
        <v>39255</v>
      </c>
      <c r="L68" s="9">
        <v>213</v>
      </c>
      <c r="M68" s="6" t="s">
        <v>38</v>
      </c>
      <c r="N68" s="6" t="s">
        <v>38</v>
      </c>
      <c r="O68" s="1">
        <v>150</v>
      </c>
      <c r="P68" s="6">
        <f>IF(B68="V",IF(O68&lt;27.65,((O68-10.55)/855)^-1,IF(O68&lt;45.95,((O68-9.35)/915)^-1,IF(O68&lt;90.53,((O68-1.37)/1114.5)^-1,((O68+29.76)/1503.6)^-1))),IF(O68&lt;30.2,((O68-11.2)/950)^-1,IF(O68&lt;51.9,((O68-8.5)/1085)^-1,IF(O68&lt;100.53,((O68-3.27)/1215.8)^-1,((O68+92.079)/2407.6)^-1))))</f>
        <v>8.3644859813084107</v>
      </c>
    </row>
    <row r="69" spans="1:16" ht="13.2" customHeight="1" x14ac:dyDescent="0.25">
      <c r="A69" s="4">
        <v>1110</v>
      </c>
      <c r="B69" s="1" t="s">
        <v>14</v>
      </c>
      <c r="C69" s="21">
        <v>39156</v>
      </c>
      <c r="D69" s="21">
        <v>39364</v>
      </c>
      <c r="E69" s="4" t="s">
        <v>66</v>
      </c>
      <c r="F69" s="1" t="s">
        <v>25</v>
      </c>
      <c r="G69" s="14">
        <v>87.2</v>
      </c>
      <c r="H69" s="14">
        <v>181.7</v>
      </c>
      <c r="I69" s="1" t="s">
        <v>22</v>
      </c>
      <c r="J69" s="1" t="s">
        <v>30</v>
      </c>
      <c r="K69" s="10">
        <v>39255</v>
      </c>
      <c r="L69" s="9">
        <v>200</v>
      </c>
      <c r="M69" s="6" t="s">
        <v>34</v>
      </c>
      <c r="N69" s="6" t="s">
        <v>34</v>
      </c>
      <c r="O69" s="1">
        <v>250</v>
      </c>
      <c r="P69" s="6">
        <f>IF(B69="V",IF(O69&lt;27.65,((O69-10.55)/855)^-1,IF(O69&lt;45.95,((O69-9.35)/915)^-1,IF(O69&lt;90.53,((O69-1.37)/1114.5)^-1,((O69+29.76)/1503.6)^-1))),IF(O69&lt;30.2,((O69-11.2)/950)^-1,IF(O69&lt;51.9,((O69-8.5)/1085)^-1,IF(O69&lt;100.53,((O69-3.27)/1215.8)^-1,((O69+92.079)/2407.6)^-1))))</f>
        <v>5.3746068058335714</v>
      </c>
    </row>
    <row r="70" spans="1:16" ht="13.2" customHeight="1" x14ac:dyDescent="0.25">
      <c r="A70" s="4">
        <v>1111</v>
      </c>
      <c r="B70" s="1" t="s">
        <v>15</v>
      </c>
      <c r="C70" s="21">
        <v>39156</v>
      </c>
      <c r="D70" s="21">
        <v>39262</v>
      </c>
      <c r="E70" s="4" t="s">
        <v>66</v>
      </c>
      <c r="F70" s="1" t="s">
        <v>25</v>
      </c>
      <c r="G70" s="14">
        <v>87.2</v>
      </c>
      <c r="H70" s="14">
        <v>181.7</v>
      </c>
      <c r="I70" s="1" t="s">
        <v>67</v>
      </c>
      <c r="J70" s="1" t="s">
        <v>20</v>
      </c>
      <c r="K70" s="10">
        <v>39255</v>
      </c>
      <c r="L70" s="9">
        <v>391</v>
      </c>
      <c r="M70" s="6" t="s">
        <v>38</v>
      </c>
      <c r="N70" s="6" t="s">
        <v>38</v>
      </c>
      <c r="O70" s="1">
        <v>150</v>
      </c>
      <c r="P70" s="6">
        <f>IF(B70="V",IF(O70&lt;27.65,((O70-10.55)/855)^-1,IF(O70&lt;45.95,((O70-9.35)/915)^-1,IF(O70&lt;90.53,((O70-1.37)/1114.5)^-1,((O70+29.76)/1503.6)^-1))),IF(O70&lt;30.2,((O70-11.2)/950)^-1,IF(O70&lt;51.9,((O70-8.5)/1085)^-1,IF(O70&lt;100.53,((O70-3.27)/1215.8)^-1,((O70+92.079)/2407.6)^-1))))</f>
        <v>9.9455136546334035</v>
      </c>
    </row>
    <row r="71" spans="1:16" ht="13.2" customHeight="1" x14ac:dyDescent="0.25">
      <c r="A71" s="4">
        <v>1261</v>
      </c>
      <c r="B71" s="1" t="s">
        <v>15</v>
      </c>
      <c r="C71" s="21">
        <v>39619</v>
      </c>
      <c r="D71" s="21">
        <v>39883</v>
      </c>
      <c r="E71" s="4" t="s">
        <v>70</v>
      </c>
      <c r="F71" s="1" t="s">
        <v>37</v>
      </c>
      <c r="G71" s="14">
        <v>234.4</v>
      </c>
      <c r="H71" s="14">
        <v>209.25</v>
      </c>
      <c r="I71" s="1" t="s">
        <v>22</v>
      </c>
      <c r="J71" s="1" t="s">
        <v>20</v>
      </c>
      <c r="K71" s="10">
        <v>39877</v>
      </c>
      <c r="L71" s="9">
        <v>307</v>
      </c>
      <c r="M71" s="6">
        <v>150</v>
      </c>
      <c r="N71" s="6">
        <v>150</v>
      </c>
      <c r="O71" s="1">
        <f>SUM(M71,N71)/2</f>
        <v>150</v>
      </c>
      <c r="P71" s="6">
        <f>IF(B71="V",IF(O71&lt;27.65,((O71-10.55)/855)^-1,IF(O71&lt;45.95,((O71-9.35)/915)^-1,IF(O71&lt;90.53,((O71-1.37)/1114.5)^-1,((O71+29.76)/1503.6)^-1))),IF(O71&lt;30.2,((O71-11.2)/950)^-1,IF(O71&lt;51.9,((O71-8.5)/1085)^-1,IF(O71&lt;100.53,((O71-3.27)/1215.8)^-1,((O71+92.079)/2407.6)^-1))))</f>
        <v>9.9455136546334035</v>
      </c>
    </row>
    <row r="72" spans="1:16" ht="13.2" customHeight="1" x14ac:dyDescent="0.25">
      <c r="A72" s="4">
        <v>1262</v>
      </c>
      <c r="B72" s="1" t="s">
        <v>14</v>
      </c>
      <c r="C72" s="21">
        <v>39619</v>
      </c>
      <c r="D72" s="21">
        <v>39883</v>
      </c>
      <c r="E72" s="4" t="s">
        <v>70</v>
      </c>
      <c r="F72" s="1" t="s">
        <v>71</v>
      </c>
      <c r="G72" s="14">
        <v>232</v>
      </c>
      <c r="H72" s="14">
        <v>213.25</v>
      </c>
      <c r="I72" s="1" t="s">
        <v>22</v>
      </c>
      <c r="J72" s="1" t="s">
        <v>20</v>
      </c>
      <c r="K72" s="10">
        <v>39877</v>
      </c>
      <c r="L72" s="9">
        <v>223</v>
      </c>
      <c r="M72" s="6">
        <v>150</v>
      </c>
      <c r="N72" s="6">
        <v>150</v>
      </c>
      <c r="O72" s="1">
        <f>SUM(M72,N72)/2</f>
        <v>150</v>
      </c>
      <c r="P72" s="6">
        <f>IF(B72="V",IF(O72&lt;27.65,((O72-10.55)/855)^-1,IF(O72&lt;45.95,((O72-9.35)/915)^-1,IF(O72&lt;90.53,((O72-1.37)/1114.5)^-1,((O72+29.76)/1503.6)^-1))),IF(O72&lt;30.2,((O72-11.2)/950)^-1,IF(O72&lt;51.9,((O72-8.5)/1085)^-1,IF(O72&lt;100.53,((O72-3.27)/1215.8)^-1,((O72+92.079)/2407.6)^-1))))</f>
        <v>8.3644859813084107</v>
      </c>
    </row>
    <row r="73" spans="1:16" ht="13.2" customHeight="1" x14ac:dyDescent="0.25">
      <c r="A73" s="4">
        <v>1273</v>
      </c>
      <c r="B73" s="1" t="s">
        <v>15</v>
      </c>
      <c r="C73" s="21">
        <v>39631</v>
      </c>
      <c r="D73" s="21">
        <v>39883</v>
      </c>
      <c r="E73" s="4" t="s">
        <v>70</v>
      </c>
      <c r="F73" s="1" t="s">
        <v>17</v>
      </c>
      <c r="G73" s="14">
        <v>247</v>
      </c>
      <c r="H73" s="14">
        <v>203.44</v>
      </c>
      <c r="I73" s="1" t="s">
        <v>22</v>
      </c>
      <c r="J73" s="1" t="s">
        <v>20</v>
      </c>
      <c r="K73" s="10">
        <v>39877</v>
      </c>
      <c r="L73" s="9">
        <v>350</v>
      </c>
      <c r="M73" s="6">
        <v>150</v>
      </c>
      <c r="N73" s="6">
        <v>150</v>
      </c>
      <c r="O73" s="1">
        <f>SUM(M73,N73)/2</f>
        <v>150</v>
      </c>
      <c r="P73" s="6">
        <f>IF(B73="V",IF(O73&lt;27.65,((O73-10.55)/855)^-1,IF(O73&lt;45.95,((O73-9.35)/915)^-1,IF(O73&lt;90.53,((O73-1.37)/1114.5)^-1,((O73+29.76)/1503.6)^-1))),IF(O73&lt;30.2,((O73-11.2)/950)^-1,IF(O73&lt;51.9,((O73-8.5)/1085)^-1,IF(O73&lt;100.53,((O73-3.27)/1215.8)^-1,((O73+92.079)/2407.6)^-1))))</f>
        <v>9.9455136546334035</v>
      </c>
    </row>
    <row r="74" spans="1:16" ht="13.2" customHeight="1" x14ac:dyDescent="0.25">
      <c r="A74" s="4">
        <v>1274</v>
      </c>
      <c r="B74" s="1" t="s">
        <v>15</v>
      </c>
      <c r="C74" s="21">
        <v>39631</v>
      </c>
      <c r="D74" s="21">
        <v>39882</v>
      </c>
      <c r="E74" s="4" t="s">
        <v>70</v>
      </c>
      <c r="F74" s="1" t="s">
        <v>18</v>
      </c>
      <c r="G74" s="14">
        <v>238.9</v>
      </c>
      <c r="H74" s="14">
        <v>203.28</v>
      </c>
      <c r="I74" s="1" t="s">
        <v>22</v>
      </c>
      <c r="J74" s="1" t="s">
        <v>20</v>
      </c>
      <c r="K74" s="10">
        <v>39877</v>
      </c>
      <c r="L74" s="9">
        <v>324</v>
      </c>
      <c r="M74" s="6">
        <v>150</v>
      </c>
      <c r="N74" s="6">
        <v>150</v>
      </c>
      <c r="O74" s="1">
        <f>SUM(M74,N74)/2</f>
        <v>150</v>
      </c>
      <c r="P74" s="6">
        <f>IF(B74="V",IF(O74&lt;27.65,((O74-10.55)/855)^-1,IF(O74&lt;45.95,((O74-9.35)/915)^-1,IF(O74&lt;90.53,((O74-1.37)/1114.5)^-1,((O74+29.76)/1503.6)^-1))),IF(O74&lt;30.2,((O74-11.2)/950)^-1,IF(O74&lt;51.9,((O74-8.5)/1085)^-1,IF(O74&lt;100.53,((O74-3.27)/1215.8)^-1,((O74+92.079)/2407.6)^-1))))</f>
        <v>9.9455136546334035</v>
      </c>
    </row>
    <row r="75" spans="1:16" ht="13.2" customHeight="1" x14ac:dyDescent="0.25">
      <c r="A75" s="4">
        <v>1289</v>
      </c>
      <c r="B75" s="1" t="s">
        <v>15</v>
      </c>
      <c r="C75" s="21">
        <v>39638</v>
      </c>
      <c r="D75" s="21">
        <v>39883</v>
      </c>
      <c r="E75" s="4" t="s">
        <v>70</v>
      </c>
      <c r="F75" s="1" t="s">
        <v>18</v>
      </c>
      <c r="G75" s="14">
        <v>234.82</v>
      </c>
      <c r="H75" s="14">
        <v>204.72</v>
      </c>
      <c r="I75" s="1" t="s">
        <v>22</v>
      </c>
      <c r="J75" s="1" t="s">
        <v>20</v>
      </c>
      <c r="K75" s="10">
        <v>39877</v>
      </c>
      <c r="L75" s="9">
        <v>241</v>
      </c>
      <c r="M75" s="6">
        <v>150</v>
      </c>
      <c r="N75" s="6">
        <v>150</v>
      </c>
      <c r="O75" s="1">
        <f>SUM(M75,N75)/2</f>
        <v>150</v>
      </c>
      <c r="P75" s="6">
        <f>IF(B75="V",IF(O75&lt;27.65,((O75-10.55)/855)^-1,IF(O75&lt;45.95,((O75-9.35)/915)^-1,IF(O75&lt;90.53,((O75-1.37)/1114.5)^-1,((O75+29.76)/1503.6)^-1))),IF(O75&lt;30.2,((O75-11.2)/950)^-1,IF(O75&lt;51.9,((O75-8.5)/1085)^-1,IF(O75&lt;100.53,((O75-3.27)/1215.8)^-1,((O75+92.079)/2407.6)^-1))))</f>
        <v>9.9455136546334035</v>
      </c>
    </row>
    <row r="76" spans="1:16" ht="13.2" customHeight="1" x14ac:dyDescent="0.25">
      <c r="A76" s="4">
        <v>1298</v>
      </c>
      <c r="B76" s="1" t="s">
        <v>15</v>
      </c>
      <c r="C76" s="21">
        <v>39638</v>
      </c>
      <c r="D76" s="21">
        <v>39883</v>
      </c>
      <c r="E76" s="4" t="s">
        <v>70</v>
      </c>
      <c r="F76" s="1" t="s">
        <v>21</v>
      </c>
      <c r="G76" s="14">
        <v>252.12</v>
      </c>
      <c r="H76" s="14">
        <v>199.36</v>
      </c>
      <c r="I76" s="1" t="s">
        <v>22</v>
      </c>
      <c r="J76" s="1" t="s">
        <v>20</v>
      </c>
      <c r="K76" s="10">
        <v>39877</v>
      </c>
      <c r="L76" s="9">
        <v>330</v>
      </c>
      <c r="M76" s="6">
        <v>150</v>
      </c>
      <c r="N76" s="6">
        <v>150</v>
      </c>
      <c r="O76" s="1">
        <f>SUM(M76,N76)/2</f>
        <v>150</v>
      </c>
      <c r="P76" s="6">
        <f>IF(B76="V",IF(O76&lt;27.65,((O76-10.55)/855)^-1,IF(O76&lt;45.95,((O76-9.35)/915)^-1,IF(O76&lt;90.53,((O76-1.37)/1114.5)^-1,((O76+29.76)/1503.6)^-1))),IF(O76&lt;30.2,((O76-11.2)/950)^-1,IF(O76&lt;51.9,((O76-8.5)/1085)^-1,IF(O76&lt;100.53,((O76-3.27)/1215.8)^-1,((O76+92.079)/2407.6)^-1))))</f>
        <v>9.9455136546334035</v>
      </c>
    </row>
    <row r="77" spans="1:16" ht="13.2" customHeight="1" x14ac:dyDescent="0.25">
      <c r="A77" s="4">
        <v>1304</v>
      </c>
      <c r="B77" s="1" t="s">
        <v>15</v>
      </c>
      <c r="C77" s="21">
        <v>39647</v>
      </c>
      <c r="D77" s="21">
        <v>39883</v>
      </c>
      <c r="E77" s="4" t="s">
        <v>70</v>
      </c>
      <c r="F77" s="1" t="s">
        <v>60</v>
      </c>
      <c r="G77" s="14">
        <v>224.92</v>
      </c>
      <c r="H77" s="14">
        <v>218.5</v>
      </c>
      <c r="I77" s="1" t="s">
        <v>22</v>
      </c>
      <c r="J77" s="1" t="s">
        <v>20</v>
      </c>
      <c r="K77" s="10">
        <v>39877</v>
      </c>
      <c r="L77" s="9">
        <v>302</v>
      </c>
      <c r="M77" s="6">
        <v>150</v>
      </c>
      <c r="N77" s="6">
        <v>150</v>
      </c>
      <c r="O77" s="1">
        <f>SUM(M77,N77)/2</f>
        <v>150</v>
      </c>
      <c r="P77" s="6">
        <f>IF(B77="V",IF(O77&lt;27.65,((O77-10.55)/855)^-1,IF(O77&lt;45.95,((O77-9.35)/915)^-1,IF(O77&lt;90.53,((O77-1.37)/1114.5)^-1,((O77+29.76)/1503.6)^-1))),IF(O77&lt;30.2,((O77-11.2)/950)^-1,IF(O77&lt;51.9,((O77-8.5)/1085)^-1,IF(O77&lt;100.53,((O77-3.27)/1215.8)^-1,((O77+92.079)/2407.6)^-1))))</f>
        <v>9.9455136546334035</v>
      </c>
    </row>
    <row r="78" spans="1:16" ht="13.2" customHeight="1" x14ac:dyDescent="0.25">
      <c r="A78" s="4">
        <v>1306</v>
      </c>
      <c r="B78" s="1" t="s">
        <v>14</v>
      </c>
      <c r="C78" s="21">
        <v>39647</v>
      </c>
      <c r="D78" s="21">
        <v>39883</v>
      </c>
      <c r="E78" s="1" t="s">
        <v>70</v>
      </c>
      <c r="F78" s="1" t="s">
        <v>72</v>
      </c>
      <c r="G78" s="14">
        <v>222.55</v>
      </c>
      <c r="H78" s="14">
        <v>199.2</v>
      </c>
      <c r="I78" s="1" t="s">
        <v>22</v>
      </c>
      <c r="J78" s="1" t="s">
        <v>20</v>
      </c>
      <c r="K78" s="10">
        <v>39877</v>
      </c>
      <c r="L78" s="9">
        <v>260</v>
      </c>
      <c r="M78" s="6">
        <v>150</v>
      </c>
      <c r="N78" s="6">
        <v>150</v>
      </c>
      <c r="O78" s="1">
        <f>SUM(M78,N78)/2</f>
        <v>150</v>
      </c>
      <c r="P78" s="6">
        <f>IF(B78="V",IF(O78&lt;27.65,((O78-10.55)/855)^-1,IF(O78&lt;45.95,((O78-9.35)/915)^-1,IF(O78&lt;90.53,((O78-1.37)/1114.5)^-1,((O78+29.76)/1503.6)^-1))),IF(O78&lt;30.2,((O78-11.2)/950)^-1,IF(O78&lt;51.9,((O78-8.5)/1085)^-1,IF(O78&lt;100.53,((O78-3.27)/1215.8)^-1,((O78+92.079)/2407.6)^-1))))</f>
        <v>8.3644859813084107</v>
      </c>
    </row>
    <row r="79" spans="1:16" ht="13.2" customHeight="1" x14ac:dyDescent="0.25">
      <c r="A79" s="4">
        <v>1328</v>
      </c>
      <c r="B79" s="1" t="s">
        <v>14</v>
      </c>
      <c r="C79" s="21">
        <v>39731</v>
      </c>
      <c r="D79" s="21">
        <v>39962</v>
      </c>
      <c r="E79" s="4" t="s">
        <v>70</v>
      </c>
      <c r="F79" s="1" t="s">
        <v>37</v>
      </c>
      <c r="G79" s="14">
        <v>234.4</v>
      </c>
      <c r="H79" s="14">
        <v>209.27</v>
      </c>
      <c r="I79" s="1" t="s">
        <v>23</v>
      </c>
      <c r="J79" s="1" t="s">
        <v>20</v>
      </c>
      <c r="K79" s="10">
        <v>39958</v>
      </c>
      <c r="L79" s="9">
        <v>196</v>
      </c>
      <c r="M79" s="6">
        <v>150</v>
      </c>
      <c r="N79" s="6">
        <v>150</v>
      </c>
      <c r="O79" s="1">
        <f>SUM(M79,N79)/2</f>
        <v>150</v>
      </c>
      <c r="P79" s="6">
        <f>IF(B79="V",IF(O79&lt;27.65,((O79-10.55)/855)^-1,IF(O79&lt;45.95,((O79-9.35)/915)^-1,IF(O79&lt;90.53,((O79-1.37)/1114.5)^-1,((O79+29.76)/1503.6)^-1))),IF(O79&lt;30.2,((O79-11.2)/950)^-1,IF(O79&lt;51.9,((O79-8.5)/1085)^-1,IF(O79&lt;100.53,((O79-3.27)/1215.8)^-1,((O79+92.079)/2407.6)^-1))))</f>
        <v>8.3644859813084107</v>
      </c>
    </row>
    <row r="80" spans="1:16" ht="13.2" customHeight="1" x14ac:dyDescent="0.25">
      <c r="A80" s="4">
        <v>1336</v>
      </c>
      <c r="B80" s="1" t="s">
        <v>15</v>
      </c>
      <c r="C80" s="21">
        <v>39738</v>
      </c>
      <c r="D80" s="21">
        <v>39962</v>
      </c>
      <c r="E80" s="4" t="s">
        <v>70</v>
      </c>
      <c r="F80" s="1" t="s">
        <v>71</v>
      </c>
      <c r="G80" s="14">
        <v>230.9</v>
      </c>
      <c r="H80" s="14">
        <v>219.75</v>
      </c>
      <c r="I80" s="1" t="s">
        <v>67</v>
      </c>
      <c r="J80" s="1" t="s">
        <v>20</v>
      </c>
      <c r="K80" s="10">
        <v>39958</v>
      </c>
      <c r="L80" s="9">
        <v>370</v>
      </c>
      <c r="M80" s="6">
        <v>150</v>
      </c>
      <c r="N80" s="6">
        <v>150</v>
      </c>
      <c r="O80" s="1">
        <f>SUM(M80,N80)/2</f>
        <v>150</v>
      </c>
      <c r="P80" s="6">
        <f>IF(B80="V",IF(O80&lt;27.65,((O80-10.55)/855)^-1,IF(O80&lt;45.95,((O80-9.35)/915)^-1,IF(O80&lt;90.53,((O80-1.37)/1114.5)^-1,((O80+29.76)/1503.6)^-1))),IF(O80&lt;30.2,((O80-11.2)/950)^-1,IF(O80&lt;51.9,((O80-8.5)/1085)^-1,IF(O80&lt;100.53,((O80-3.27)/1215.8)^-1,((O80+92.079)/2407.6)^-1))))</f>
        <v>9.9455136546334035</v>
      </c>
    </row>
    <row r="81" spans="1:21" ht="13.2" customHeight="1" x14ac:dyDescent="0.25">
      <c r="A81" s="4">
        <v>1338</v>
      </c>
      <c r="B81" s="1" t="s">
        <v>15</v>
      </c>
      <c r="C81" s="21">
        <v>39738</v>
      </c>
      <c r="D81" s="21">
        <v>39962</v>
      </c>
      <c r="E81" s="4" t="s">
        <v>70</v>
      </c>
      <c r="F81" s="1" t="s">
        <v>73</v>
      </c>
      <c r="G81" s="14">
        <v>248.32</v>
      </c>
      <c r="H81" s="14">
        <v>195.3</v>
      </c>
      <c r="I81" s="1" t="s">
        <v>23</v>
      </c>
      <c r="J81" s="1" t="s">
        <v>20</v>
      </c>
      <c r="K81" s="10">
        <v>39958</v>
      </c>
      <c r="L81" s="9">
        <v>435</v>
      </c>
      <c r="M81" s="6">
        <v>150</v>
      </c>
      <c r="N81" s="6">
        <v>150</v>
      </c>
      <c r="O81" s="1">
        <f>SUM(M81,N81)/2</f>
        <v>150</v>
      </c>
      <c r="P81" s="6">
        <f>IF(B81="V",IF(O81&lt;27.65,((O81-10.55)/855)^-1,IF(O81&lt;45.95,((O81-9.35)/915)^-1,IF(O81&lt;90.53,((O81-1.37)/1114.5)^-1,((O81+29.76)/1503.6)^-1))),IF(O81&lt;30.2,((O81-11.2)/950)^-1,IF(O81&lt;51.9,((O81-8.5)/1085)^-1,IF(O81&lt;100.53,((O81-3.27)/1215.8)^-1,((O81+92.079)/2407.6)^-1))))</f>
        <v>9.9455136546334035</v>
      </c>
    </row>
    <row r="82" spans="1:21" ht="13.2" customHeight="1" x14ac:dyDescent="0.25">
      <c r="A82" s="4">
        <v>1383</v>
      </c>
      <c r="B82" s="1" t="s">
        <v>14</v>
      </c>
      <c r="C82" s="21">
        <v>39752</v>
      </c>
      <c r="D82" s="21">
        <v>39962</v>
      </c>
      <c r="E82" s="4" t="s">
        <v>62</v>
      </c>
      <c r="F82" s="1" t="s">
        <v>74</v>
      </c>
      <c r="G82" s="14">
        <v>213.15</v>
      </c>
      <c r="H82" s="14">
        <v>196.2</v>
      </c>
      <c r="I82" s="1" t="s">
        <v>22</v>
      </c>
      <c r="J82" s="1" t="s">
        <v>20</v>
      </c>
      <c r="K82" s="10">
        <v>39958</v>
      </c>
      <c r="L82" s="9">
        <v>265</v>
      </c>
      <c r="M82" s="6">
        <v>150</v>
      </c>
      <c r="N82" s="6">
        <v>150</v>
      </c>
      <c r="O82" s="1">
        <f>SUM(M82,N82)/2</f>
        <v>150</v>
      </c>
      <c r="P82" s="6">
        <f>IF(B82="V",IF(O82&lt;27.65,((O82-10.55)/855)^-1,IF(O82&lt;45.95,((O82-9.35)/915)^-1,IF(O82&lt;90.53,((O82-1.37)/1114.5)^-1,((O82+29.76)/1503.6)^-1))),IF(O82&lt;30.2,((O82-11.2)/950)^-1,IF(O82&lt;51.9,((O82-8.5)/1085)^-1,IF(O82&lt;100.53,((O82-3.27)/1215.8)^-1,((O82+92.079)/2407.6)^-1))))</f>
        <v>8.3644859813084107</v>
      </c>
    </row>
    <row r="83" spans="1:21" ht="13.2" customHeight="1" x14ac:dyDescent="0.25">
      <c r="A83" s="4">
        <v>1394</v>
      </c>
      <c r="B83" s="1" t="s">
        <v>15</v>
      </c>
      <c r="C83" s="21">
        <v>39752</v>
      </c>
      <c r="D83" s="21">
        <v>39962</v>
      </c>
      <c r="E83" s="4" t="s">
        <v>62</v>
      </c>
      <c r="F83" s="1" t="s">
        <v>74</v>
      </c>
      <c r="G83" s="14">
        <v>211.3</v>
      </c>
      <c r="H83" s="14">
        <v>194.6</v>
      </c>
      <c r="I83" s="1" t="s">
        <v>22</v>
      </c>
      <c r="J83" s="1" t="s">
        <v>30</v>
      </c>
      <c r="K83" s="10">
        <v>39958</v>
      </c>
      <c r="L83" s="9">
        <v>401</v>
      </c>
      <c r="M83" s="6">
        <v>150</v>
      </c>
      <c r="N83" s="6">
        <v>150</v>
      </c>
      <c r="O83" s="1">
        <f>SUM(M83,N83)/2</f>
        <v>150</v>
      </c>
      <c r="P83" s="6">
        <f>IF(B83="V",IF(O83&lt;27.65,((O83-10.55)/855)^-1,IF(O83&lt;45.95,((O83-9.35)/915)^-1,IF(O83&lt;90.53,((O83-1.37)/1114.5)^-1,((O83+29.76)/1503.6)^-1))),IF(O83&lt;30.2,((O83-11.2)/950)^-1,IF(O83&lt;51.9,((O83-8.5)/1085)^-1,IF(O83&lt;100.53,((O83-3.27)/1215.8)^-1,((O83+92.079)/2407.6)^-1))))</f>
        <v>9.9455136546334035</v>
      </c>
      <c r="T83" s="4"/>
      <c r="U83" s="4"/>
    </row>
    <row r="84" spans="1:21" ht="13.2" customHeight="1" x14ac:dyDescent="0.25">
      <c r="A84" s="4">
        <v>1425</v>
      </c>
      <c r="B84" s="1" t="s">
        <v>15</v>
      </c>
      <c r="C84" s="21">
        <v>39757</v>
      </c>
      <c r="D84" s="21">
        <v>39962</v>
      </c>
      <c r="E84" s="4" t="s">
        <v>62</v>
      </c>
      <c r="F84" s="1" t="s">
        <v>75</v>
      </c>
      <c r="G84" s="14">
        <v>220</v>
      </c>
      <c r="H84" s="14">
        <v>183</v>
      </c>
      <c r="I84" s="1" t="s">
        <v>22</v>
      </c>
      <c r="J84" s="1" t="s">
        <v>20</v>
      </c>
      <c r="K84" s="10">
        <v>39958</v>
      </c>
      <c r="L84" s="9">
        <v>343</v>
      </c>
      <c r="M84" s="6">
        <v>150</v>
      </c>
      <c r="N84" s="6">
        <v>150</v>
      </c>
      <c r="O84" s="1">
        <f>SUM(M84,N84)/2</f>
        <v>150</v>
      </c>
      <c r="P84" s="6">
        <f>IF(B84="V",IF(O84&lt;27.65,((O84-10.55)/855)^-1,IF(O84&lt;45.95,((O84-9.35)/915)^-1,IF(O84&lt;90.53,((O84-1.37)/1114.5)^-1,((O84+29.76)/1503.6)^-1))),IF(O84&lt;30.2,((O84-11.2)/950)^-1,IF(O84&lt;51.9,((O84-8.5)/1085)^-1,IF(O84&lt;100.53,((O84-3.27)/1215.8)^-1,((O84+92.079)/2407.6)^-1))))</f>
        <v>9.9455136546334035</v>
      </c>
    </row>
    <row r="85" spans="1:21" ht="13.2" customHeight="1" x14ac:dyDescent="0.25">
      <c r="A85" s="4">
        <v>1426</v>
      </c>
      <c r="B85" s="1" t="s">
        <v>14</v>
      </c>
      <c r="C85" s="21">
        <v>39757</v>
      </c>
      <c r="D85" s="21">
        <v>40163</v>
      </c>
      <c r="E85" s="4" t="s">
        <v>62</v>
      </c>
      <c r="F85" s="1" t="s">
        <v>76</v>
      </c>
      <c r="G85" s="14">
        <v>233</v>
      </c>
      <c r="H85" s="14">
        <v>179.35</v>
      </c>
      <c r="I85" s="1" t="s">
        <v>27</v>
      </c>
      <c r="J85" s="1" t="s">
        <v>30</v>
      </c>
      <c r="K85" s="10">
        <v>39958</v>
      </c>
      <c r="L85" s="9">
        <v>222</v>
      </c>
      <c r="M85" s="6">
        <v>94.3</v>
      </c>
      <c r="N85" s="6">
        <v>93.2</v>
      </c>
      <c r="O85" s="1">
        <f>SUM(M85,N85)/2</f>
        <v>93.75</v>
      </c>
      <c r="P85" s="6">
        <f>IF(B85="V",IF(O85&lt;27.65,((O85-10.55)/855)^-1,IF(O85&lt;45.95,((O85-9.35)/915)^-1,IF(O85&lt;90.53,((O85-1.37)/1114.5)^-1,((O85+29.76)/1503.6)^-1))),IF(O85&lt;30.2,((O85-11.2)/950)^-1,IF(O85&lt;51.9,((O85-8.5)/1085)^-1,IF(O85&lt;100.53,((O85-3.27)/1215.8)^-1,((O85+92.079)/2407.6)^-1))))</f>
        <v>12.173913043478258</v>
      </c>
      <c r="Q85" s="4"/>
    </row>
    <row r="86" spans="1:21" ht="13.2" customHeight="1" x14ac:dyDescent="0.25">
      <c r="A86" s="4">
        <v>1428</v>
      </c>
      <c r="B86" s="1" t="s">
        <v>14</v>
      </c>
      <c r="C86" s="21">
        <v>39757</v>
      </c>
      <c r="D86" s="21">
        <v>39962</v>
      </c>
      <c r="E86" s="4" t="s">
        <v>62</v>
      </c>
      <c r="F86" s="1" t="s">
        <v>63</v>
      </c>
      <c r="G86" s="14">
        <v>188.65</v>
      </c>
      <c r="H86" s="14">
        <v>164.3</v>
      </c>
      <c r="I86" s="1" t="s">
        <v>22</v>
      </c>
      <c r="J86" s="1" t="s">
        <v>20</v>
      </c>
      <c r="K86" s="10">
        <v>39958</v>
      </c>
      <c r="L86" s="9">
        <v>227</v>
      </c>
      <c r="M86" s="6">
        <v>150</v>
      </c>
      <c r="N86" s="6">
        <v>150</v>
      </c>
      <c r="O86" s="1">
        <f>SUM(M86,N86)/2</f>
        <v>150</v>
      </c>
      <c r="P86" s="6">
        <f>IF(B86="V",IF(O86&lt;27.65,((O86-10.55)/855)^-1,IF(O86&lt;45.95,((O86-9.35)/915)^-1,IF(O86&lt;90.53,((O86-1.37)/1114.5)^-1,((O86+29.76)/1503.6)^-1))),IF(O86&lt;30.2,((O86-11.2)/950)^-1,IF(O86&lt;51.9,((O86-8.5)/1085)^-1,IF(O86&lt;100.53,((O86-3.27)/1215.8)^-1,((O86+92.079)/2407.6)^-1))))</f>
        <v>8.3644859813084107</v>
      </c>
      <c r="Q86" s="4"/>
    </row>
    <row r="87" spans="1:21" ht="13.2" customHeight="1" x14ac:dyDescent="0.25">
      <c r="A87" s="4">
        <v>1431</v>
      </c>
      <c r="B87" s="1" t="s">
        <v>15</v>
      </c>
      <c r="C87" s="21">
        <v>39759</v>
      </c>
      <c r="D87" s="21">
        <v>39962</v>
      </c>
      <c r="E87" s="4" t="s">
        <v>62</v>
      </c>
      <c r="F87" s="1" t="s">
        <v>77</v>
      </c>
      <c r="G87" s="14">
        <v>182.4</v>
      </c>
      <c r="H87" s="14">
        <v>176.35</v>
      </c>
      <c r="I87" s="1" t="s">
        <v>22</v>
      </c>
      <c r="J87" s="1" t="s">
        <v>20</v>
      </c>
      <c r="K87" s="10">
        <v>39958</v>
      </c>
      <c r="L87" s="9">
        <v>327</v>
      </c>
      <c r="M87" s="6">
        <v>150</v>
      </c>
      <c r="N87" s="6">
        <v>150</v>
      </c>
      <c r="O87" s="1">
        <f>SUM(M87,N87)/2</f>
        <v>150</v>
      </c>
      <c r="P87" s="6">
        <f>IF(B87="V",IF(O87&lt;27.65,((O87-10.55)/855)^-1,IF(O87&lt;45.95,((O87-9.35)/915)^-1,IF(O87&lt;90.53,((O87-1.37)/1114.5)^-1,((O87+29.76)/1503.6)^-1))),IF(O87&lt;30.2,((O87-11.2)/950)^-1,IF(O87&lt;51.9,((O87-8.5)/1085)^-1,IF(O87&lt;100.53,((O87-3.27)/1215.8)^-1,((O87+92.079)/2407.6)^-1))))</f>
        <v>9.9455136546334035</v>
      </c>
      <c r="Q87" s="4"/>
    </row>
    <row r="88" spans="1:21" ht="13.2" customHeight="1" x14ac:dyDescent="0.25">
      <c r="A88" s="4">
        <v>1507</v>
      </c>
      <c r="B88" s="1" t="s">
        <v>14</v>
      </c>
      <c r="C88" s="21">
        <v>40064</v>
      </c>
      <c r="D88" s="21">
        <v>40188</v>
      </c>
      <c r="E88" s="1" t="s">
        <v>78</v>
      </c>
      <c r="F88" s="1" t="s">
        <v>79</v>
      </c>
      <c r="G88" s="14">
        <v>74.400000000000006</v>
      </c>
      <c r="H88" s="14">
        <v>195.04</v>
      </c>
      <c r="I88" s="1" t="s">
        <v>67</v>
      </c>
      <c r="J88" s="1" t="s">
        <v>20</v>
      </c>
      <c r="K88" s="10">
        <v>40185</v>
      </c>
      <c r="L88" s="9">
        <v>226</v>
      </c>
      <c r="M88" s="6">
        <v>150</v>
      </c>
      <c r="N88" s="6">
        <v>150</v>
      </c>
      <c r="O88" s="1">
        <f>SUM(M88,N88)/2</f>
        <v>150</v>
      </c>
      <c r="P88" s="6">
        <f>IF(B88="V",IF(O88&lt;27.65,((O88-10.55)/855)^-1,IF(O88&lt;45.95,((O88-9.35)/915)^-1,IF(O88&lt;90.53,((O88-1.37)/1114.5)^-1,((O88+29.76)/1503.6)^-1))),IF(O88&lt;30.2,((O88-11.2)/950)^-1,IF(O88&lt;51.9,((O88-8.5)/1085)^-1,IF(O88&lt;100.53,((O88-3.27)/1215.8)^-1,((O88+92.079)/2407.6)^-1))))</f>
        <v>8.3644859813084107</v>
      </c>
      <c r="Q88" s="4"/>
    </row>
    <row r="89" spans="1:21" ht="13.2" customHeight="1" x14ac:dyDescent="0.25">
      <c r="A89" s="4">
        <v>1508</v>
      </c>
      <c r="B89" s="1" t="s">
        <v>15</v>
      </c>
      <c r="C89" s="21">
        <v>40064</v>
      </c>
      <c r="D89" s="21">
        <v>40188</v>
      </c>
      <c r="E89" s="1" t="s">
        <v>78</v>
      </c>
      <c r="F89" s="1" t="s">
        <v>79</v>
      </c>
      <c r="G89" s="14">
        <v>74.400000000000006</v>
      </c>
      <c r="H89" s="14">
        <v>195.04</v>
      </c>
      <c r="I89" s="1" t="s">
        <v>67</v>
      </c>
      <c r="J89" s="1" t="s">
        <v>30</v>
      </c>
      <c r="K89" s="10">
        <v>40185</v>
      </c>
      <c r="L89" s="9">
        <v>365</v>
      </c>
      <c r="M89" s="6">
        <v>150</v>
      </c>
      <c r="N89" s="6">
        <v>150</v>
      </c>
      <c r="O89" s="1">
        <f>SUM(M89,N89)/2</f>
        <v>150</v>
      </c>
      <c r="P89" s="6">
        <f>IF(B89="V",IF(O89&lt;27.65,((O89-10.55)/855)^-1,IF(O89&lt;45.95,((O89-9.35)/915)^-1,IF(O89&lt;90.53,((O89-1.37)/1114.5)^-1,((O89+29.76)/1503.6)^-1))),IF(O89&lt;30.2,((O89-11.2)/950)^-1,IF(O89&lt;51.9,((O89-8.5)/1085)^-1,IF(O89&lt;100.53,((O89-3.27)/1215.8)^-1,((O89+92.079)/2407.6)^-1))))</f>
        <v>9.9455136546334035</v>
      </c>
      <c r="Q89" s="4"/>
    </row>
    <row r="90" spans="1:21" ht="13.2" customHeight="1" x14ac:dyDescent="0.25">
      <c r="A90" s="4">
        <v>1509</v>
      </c>
      <c r="B90" s="1" t="s">
        <v>15</v>
      </c>
      <c r="C90" s="21">
        <v>40064</v>
      </c>
      <c r="D90" s="21">
        <v>40188</v>
      </c>
      <c r="E90" s="1" t="s">
        <v>78</v>
      </c>
      <c r="F90" s="1" t="s">
        <v>79</v>
      </c>
      <c r="G90" s="14">
        <v>72.3</v>
      </c>
      <c r="H90" s="14">
        <v>196.54</v>
      </c>
      <c r="I90" s="1" t="s">
        <v>67</v>
      </c>
      <c r="J90" s="1" t="s">
        <v>30</v>
      </c>
      <c r="K90" s="10">
        <v>40185</v>
      </c>
      <c r="L90" s="9">
        <v>468</v>
      </c>
      <c r="M90" s="6">
        <v>150</v>
      </c>
      <c r="N90" s="6">
        <v>150</v>
      </c>
      <c r="O90" s="1">
        <f>SUM(M90,N90)/2</f>
        <v>150</v>
      </c>
      <c r="P90" s="6">
        <f>IF(B90="V",IF(O90&lt;27.65,((O90-10.55)/855)^-1,IF(O90&lt;45.95,((O90-9.35)/915)^-1,IF(O90&lt;90.53,((O90-1.37)/1114.5)^-1,((O90+29.76)/1503.6)^-1))),IF(O90&lt;30.2,((O90-11.2)/950)^-1,IF(O90&lt;51.9,((O90-8.5)/1085)^-1,IF(O90&lt;100.53,((O90-3.27)/1215.8)^-1,((O90+92.079)/2407.6)^-1))))</f>
        <v>9.9455136546334035</v>
      </c>
      <c r="Q90" s="4"/>
    </row>
    <row r="91" spans="1:21" ht="13.2" customHeight="1" x14ac:dyDescent="0.25">
      <c r="A91" s="4">
        <v>1510</v>
      </c>
      <c r="B91" s="1" t="s">
        <v>15</v>
      </c>
      <c r="C91" s="21">
        <v>40064</v>
      </c>
      <c r="D91" s="21">
        <v>40188</v>
      </c>
      <c r="E91" s="1" t="s">
        <v>78</v>
      </c>
      <c r="F91" s="1" t="s">
        <v>79</v>
      </c>
      <c r="G91" s="14">
        <v>72.3</v>
      </c>
      <c r="H91" s="14">
        <v>196.54</v>
      </c>
      <c r="I91" s="1" t="s">
        <v>67</v>
      </c>
      <c r="J91" s="1" t="s">
        <v>30</v>
      </c>
      <c r="K91" s="10">
        <v>40185</v>
      </c>
      <c r="L91" s="9">
        <v>440</v>
      </c>
      <c r="M91" s="6">
        <v>150</v>
      </c>
      <c r="N91" s="6">
        <v>150</v>
      </c>
      <c r="O91" s="1">
        <f>SUM(M91,N91)/2</f>
        <v>150</v>
      </c>
      <c r="P91" s="6">
        <f>IF(B91="V",IF(O91&lt;27.65,((O91-10.55)/855)^-1,IF(O91&lt;45.95,((O91-9.35)/915)^-1,IF(O91&lt;90.53,((O91-1.37)/1114.5)^-1,((O91+29.76)/1503.6)^-1))),IF(O91&lt;30.2,((O91-11.2)/950)^-1,IF(O91&lt;51.9,((O91-8.5)/1085)^-1,IF(O91&lt;100.53,((O91-3.27)/1215.8)^-1,((O91+92.079)/2407.6)^-1))))</f>
        <v>9.9455136546334035</v>
      </c>
      <c r="Q91" s="4"/>
    </row>
    <row r="92" spans="1:21" ht="13.2" customHeight="1" x14ac:dyDescent="0.25">
      <c r="A92" s="4">
        <v>1511</v>
      </c>
      <c r="B92" s="1" t="s">
        <v>14</v>
      </c>
      <c r="C92" s="21">
        <v>40064</v>
      </c>
      <c r="D92" s="21">
        <v>40188</v>
      </c>
      <c r="E92" s="1" t="s">
        <v>78</v>
      </c>
      <c r="F92" s="1" t="s">
        <v>79</v>
      </c>
      <c r="G92" s="14">
        <v>72.3</v>
      </c>
      <c r="H92" s="14">
        <v>196.54</v>
      </c>
      <c r="I92" s="1" t="s">
        <v>67</v>
      </c>
      <c r="J92" s="1" t="s">
        <v>30</v>
      </c>
      <c r="K92" s="10">
        <v>40185</v>
      </c>
      <c r="L92" s="9">
        <v>229</v>
      </c>
      <c r="M92" s="6">
        <v>130</v>
      </c>
      <c r="N92" s="6">
        <v>130</v>
      </c>
      <c r="O92" s="1">
        <f>SUM(M92,N92)/2</f>
        <v>130</v>
      </c>
      <c r="P92" s="6">
        <f>IF(B92="V",IF(O92&lt;27.65,((O92-10.55)/855)^-1,IF(O92&lt;45.95,((O92-9.35)/915)^-1,IF(O92&lt;90.53,((O92-1.37)/1114.5)^-1,((O92+29.76)/1503.6)^-1))),IF(O92&lt;30.2,((O92-11.2)/950)^-1,IF(O92&lt;51.9,((O92-8.5)/1085)^-1,IF(O92&lt;100.53,((O92-3.27)/1215.8)^-1,((O92+92.079)/2407.6)^-1))))</f>
        <v>9.4116174261392089</v>
      </c>
      <c r="Q92" s="4"/>
    </row>
    <row r="93" spans="1:21" ht="13.2" customHeight="1" x14ac:dyDescent="0.25">
      <c r="A93" s="4">
        <v>1512</v>
      </c>
      <c r="B93" s="1" t="s">
        <v>15</v>
      </c>
      <c r="C93" s="21">
        <v>40064</v>
      </c>
      <c r="D93" s="21">
        <v>40188</v>
      </c>
      <c r="E93" s="1" t="s">
        <v>78</v>
      </c>
      <c r="F93" s="1" t="s">
        <v>79</v>
      </c>
      <c r="G93" s="14">
        <v>72.3</v>
      </c>
      <c r="H93" s="14">
        <v>196.54</v>
      </c>
      <c r="I93" s="1" t="s">
        <v>67</v>
      </c>
      <c r="J93" s="1" t="s">
        <v>30</v>
      </c>
      <c r="K93" s="10">
        <v>40185</v>
      </c>
      <c r="L93" s="9">
        <v>426</v>
      </c>
      <c r="M93" s="6">
        <v>150</v>
      </c>
      <c r="N93" s="6">
        <v>150</v>
      </c>
      <c r="O93" s="1">
        <f>SUM(M93,N93)/2</f>
        <v>150</v>
      </c>
      <c r="P93" s="6">
        <f>IF(B93="V",IF(O93&lt;27.65,((O93-10.55)/855)^-1,IF(O93&lt;45.95,((O93-9.35)/915)^-1,IF(O93&lt;90.53,((O93-1.37)/1114.5)^-1,((O93+29.76)/1503.6)^-1))),IF(O93&lt;30.2,((O93-11.2)/950)^-1,IF(O93&lt;51.9,((O93-8.5)/1085)^-1,IF(O93&lt;100.53,((O93-3.27)/1215.8)^-1,((O93+92.079)/2407.6)^-1))))</f>
        <v>9.9455136546334035</v>
      </c>
      <c r="Q93" s="4"/>
    </row>
    <row r="94" spans="1:21" ht="13.2" customHeight="1" x14ac:dyDescent="0.25">
      <c r="A94" s="4">
        <v>1514</v>
      </c>
      <c r="B94" s="1" t="s">
        <v>15</v>
      </c>
      <c r="C94" s="21">
        <v>40064</v>
      </c>
      <c r="D94" s="21">
        <v>40188</v>
      </c>
      <c r="E94" s="1" t="s">
        <v>78</v>
      </c>
      <c r="F94" s="1" t="s">
        <v>55</v>
      </c>
      <c r="G94" s="14">
        <v>88.31</v>
      </c>
      <c r="H94" s="14">
        <v>200.42</v>
      </c>
      <c r="I94" s="1" t="s">
        <v>67</v>
      </c>
      <c r="J94" s="1" t="s">
        <v>20</v>
      </c>
      <c r="K94" s="10">
        <v>40185</v>
      </c>
      <c r="L94" s="9">
        <v>385</v>
      </c>
      <c r="M94" s="6">
        <v>150</v>
      </c>
      <c r="N94" s="6">
        <v>150</v>
      </c>
      <c r="O94" s="1">
        <f>SUM(M94,N94)/2</f>
        <v>150</v>
      </c>
      <c r="P94" s="6">
        <f>IF(B94="V",IF(O94&lt;27.65,((O94-10.55)/855)^-1,IF(O94&lt;45.95,((O94-9.35)/915)^-1,IF(O94&lt;90.53,((O94-1.37)/1114.5)^-1,((O94+29.76)/1503.6)^-1))),IF(O94&lt;30.2,((O94-11.2)/950)^-1,IF(O94&lt;51.9,((O94-8.5)/1085)^-1,IF(O94&lt;100.53,((O94-3.27)/1215.8)^-1,((O94+92.079)/2407.6)^-1))))</f>
        <v>9.9455136546334035</v>
      </c>
      <c r="Q94" s="4"/>
    </row>
    <row r="95" spans="1:21" ht="13.2" customHeight="1" x14ac:dyDescent="0.25">
      <c r="A95" s="4">
        <v>1516</v>
      </c>
      <c r="B95" s="1" t="s">
        <v>15</v>
      </c>
      <c r="C95" s="21">
        <v>40064</v>
      </c>
      <c r="D95" s="21">
        <v>40188</v>
      </c>
      <c r="E95" s="1" t="s">
        <v>78</v>
      </c>
      <c r="F95" s="1" t="s">
        <v>80</v>
      </c>
      <c r="G95" s="14">
        <v>73.819999999999993</v>
      </c>
      <c r="H95" s="14">
        <v>204.6</v>
      </c>
      <c r="I95" s="1" t="s">
        <v>67</v>
      </c>
      <c r="J95" s="1" t="s">
        <v>30</v>
      </c>
      <c r="K95" s="10">
        <v>40185</v>
      </c>
      <c r="L95" s="9">
        <v>397</v>
      </c>
      <c r="M95" s="6">
        <v>150</v>
      </c>
      <c r="N95" s="6">
        <v>150</v>
      </c>
      <c r="O95" s="1">
        <f>SUM(M95,N95)/2</f>
        <v>150</v>
      </c>
      <c r="P95" s="6">
        <f>IF(B95="V",IF(O95&lt;27.65,((O95-10.55)/855)^-1,IF(O95&lt;45.95,((O95-9.35)/915)^-1,IF(O95&lt;90.53,((O95-1.37)/1114.5)^-1,((O95+29.76)/1503.6)^-1))),IF(O95&lt;30.2,((O95-11.2)/950)^-1,IF(O95&lt;51.9,((O95-8.5)/1085)^-1,IF(O95&lt;100.53,((O95-3.27)/1215.8)^-1,((O95+92.079)/2407.6)^-1))))</f>
        <v>9.9455136546334035</v>
      </c>
    </row>
    <row r="96" spans="1:21" ht="13.2" customHeight="1" x14ac:dyDescent="0.25">
      <c r="A96" s="4">
        <v>1517</v>
      </c>
      <c r="B96" s="1" t="s">
        <v>14</v>
      </c>
      <c r="C96" s="21">
        <v>40064</v>
      </c>
      <c r="D96" s="21">
        <v>40188</v>
      </c>
      <c r="E96" s="1" t="s">
        <v>78</v>
      </c>
      <c r="F96" s="1" t="s">
        <v>81</v>
      </c>
      <c r="G96" s="14">
        <v>72.58</v>
      </c>
      <c r="H96" s="14">
        <v>221.16</v>
      </c>
      <c r="I96" s="1" t="s">
        <v>27</v>
      </c>
      <c r="J96" s="1" t="s">
        <v>30</v>
      </c>
      <c r="K96" s="10">
        <v>40185</v>
      </c>
      <c r="L96" s="9">
        <v>316</v>
      </c>
      <c r="M96" s="6">
        <v>99.4</v>
      </c>
      <c r="N96" s="6">
        <v>99.4</v>
      </c>
      <c r="O96" s="1">
        <f>SUM(M96,N96)/2</f>
        <v>99.4</v>
      </c>
      <c r="P96" s="6">
        <f>IF(B96="V",IF(O96&lt;27.65,((O96-10.55)/855)^-1,IF(O96&lt;45.95,((O96-9.35)/915)^-1,IF(O96&lt;90.53,((O96-1.37)/1114.5)^-1,((O96+29.76)/1503.6)^-1))),IF(O96&lt;30.2,((O96-11.2)/950)^-1,IF(O96&lt;51.9,((O96-8.5)/1085)^-1,IF(O96&lt;100.53,((O96-3.27)/1215.8)^-1,((O96+92.079)/2407.6)^-1))))</f>
        <v>11.641375038711676</v>
      </c>
    </row>
    <row r="97" spans="1:19" ht="13.2" customHeight="1" x14ac:dyDescent="0.25">
      <c r="A97" s="4">
        <v>1518</v>
      </c>
      <c r="B97" s="1" t="s">
        <v>15</v>
      </c>
      <c r="C97" s="21">
        <v>40064</v>
      </c>
      <c r="D97" s="21">
        <v>40188</v>
      </c>
      <c r="E97" s="1" t="s">
        <v>78</v>
      </c>
      <c r="F97" s="1" t="s">
        <v>81</v>
      </c>
      <c r="G97" s="14">
        <v>72.58</v>
      </c>
      <c r="H97" s="14">
        <v>221.16</v>
      </c>
      <c r="I97" s="1" t="s">
        <v>67</v>
      </c>
      <c r="J97" s="1" t="s">
        <v>20</v>
      </c>
      <c r="K97" s="10">
        <v>40185</v>
      </c>
      <c r="L97" s="9">
        <v>441</v>
      </c>
      <c r="M97" s="6">
        <v>150</v>
      </c>
      <c r="N97" s="6">
        <v>150</v>
      </c>
      <c r="O97" s="1">
        <f>SUM(M97,N97)/2</f>
        <v>150</v>
      </c>
      <c r="P97" s="6">
        <f>IF(B97="V",IF(O97&lt;27.65,((O97-10.55)/855)^-1,IF(O97&lt;45.95,((O97-9.35)/915)^-1,IF(O97&lt;90.53,((O97-1.37)/1114.5)^-1,((O97+29.76)/1503.6)^-1))),IF(O97&lt;30.2,((O97-11.2)/950)^-1,IF(O97&lt;51.9,((O97-8.5)/1085)^-1,IF(O97&lt;100.53,((O97-3.27)/1215.8)^-1,((O97+92.079)/2407.6)^-1))))</f>
        <v>9.9455136546334035</v>
      </c>
    </row>
    <row r="98" spans="1:19" ht="13.2" customHeight="1" x14ac:dyDescent="0.25">
      <c r="A98" s="4">
        <v>1519</v>
      </c>
      <c r="B98" s="1" t="s">
        <v>15</v>
      </c>
      <c r="C98" s="21">
        <v>40064</v>
      </c>
      <c r="D98" s="21">
        <v>40188</v>
      </c>
      <c r="E98" s="1" t="s">
        <v>78</v>
      </c>
      <c r="F98" s="1" t="s">
        <v>81</v>
      </c>
      <c r="G98" s="14">
        <v>72.58</v>
      </c>
      <c r="H98" s="14">
        <v>221.16</v>
      </c>
      <c r="I98" s="1" t="s">
        <v>67</v>
      </c>
      <c r="J98" s="1" t="s">
        <v>20</v>
      </c>
      <c r="K98" s="10">
        <v>40185</v>
      </c>
      <c r="L98" s="9">
        <v>468</v>
      </c>
      <c r="M98" s="6">
        <v>150</v>
      </c>
      <c r="N98" s="6">
        <v>150</v>
      </c>
      <c r="O98" s="1">
        <f>SUM(M98,N98)/2</f>
        <v>150</v>
      </c>
      <c r="P98" s="6">
        <f>IF(B98="V",IF(O98&lt;27.65,((O98-10.55)/855)^-1,IF(O98&lt;45.95,((O98-9.35)/915)^-1,IF(O98&lt;90.53,((O98-1.37)/1114.5)^-1,((O98+29.76)/1503.6)^-1))),IF(O98&lt;30.2,((O98-11.2)/950)^-1,IF(O98&lt;51.9,((O98-8.5)/1085)^-1,IF(O98&lt;100.53,((O98-3.27)/1215.8)^-1,((O98+92.079)/2407.6)^-1))))</f>
        <v>9.9455136546334035</v>
      </c>
    </row>
    <row r="99" spans="1:19" ht="13.2" customHeight="1" x14ac:dyDescent="0.25">
      <c r="A99" s="4">
        <v>1531</v>
      </c>
      <c r="B99" s="1" t="s">
        <v>15</v>
      </c>
      <c r="C99" s="21">
        <v>40065</v>
      </c>
      <c r="D99" s="21">
        <v>40188</v>
      </c>
      <c r="E99" s="1" t="s">
        <v>78</v>
      </c>
      <c r="F99" s="1" t="s">
        <v>51</v>
      </c>
      <c r="G99" s="14">
        <v>76.62</v>
      </c>
      <c r="H99" s="14">
        <v>206.55699999999999</v>
      </c>
      <c r="I99" s="1" t="s">
        <v>67</v>
      </c>
      <c r="J99" s="1" t="s">
        <v>20</v>
      </c>
      <c r="K99" s="10">
        <v>40185</v>
      </c>
      <c r="L99" s="9">
        <v>308</v>
      </c>
      <c r="M99" s="6">
        <v>150</v>
      </c>
      <c r="N99" s="6">
        <v>150</v>
      </c>
      <c r="O99" s="1">
        <f>SUM(M99,N99)/2</f>
        <v>150</v>
      </c>
      <c r="P99" s="6">
        <f>IF(B99="V",IF(O99&lt;27.65,((O99-10.55)/855)^-1,IF(O99&lt;45.95,((O99-9.35)/915)^-1,IF(O99&lt;90.53,((O99-1.37)/1114.5)^-1,((O99+29.76)/1503.6)^-1))),IF(O99&lt;30.2,((O99-11.2)/950)^-1,IF(O99&lt;51.9,((O99-8.5)/1085)^-1,IF(O99&lt;100.53,((O99-3.27)/1215.8)^-1,((O99+92.079)/2407.6)^-1))))</f>
        <v>9.9455136546334035</v>
      </c>
    </row>
    <row r="100" spans="1:19" x14ac:dyDescent="0.25">
      <c r="A100" s="4">
        <v>1533</v>
      </c>
      <c r="B100" s="1" t="s">
        <v>15</v>
      </c>
      <c r="C100" s="21">
        <v>40065</v>
      </c>
      <c r="D100" s="21">
        <v>40188</v>
      </c>
      <c r="E100" s="1" t="s">
        <v>78</v>
      </c>
      <c r="F100" s="1" t="s">
        <v>79</v>
      </c>
      <c r="G100" s="14">
        <v>74.400000000000006</v>
      </c>
      <c r="H100" s="14">
        <v>195.04</v>
      </c>
      <c r="I100" s="1" t="s">
        <v>67</v>
      </c>
      <c r="J100" s="1" t="s">
        <v>30</v>
      </c>
      <c r="K100" s="10">
        <v>40185</v>
      </c>
      <c r="L100" s="9">
        <v>455</v>
      </c>
      <c r="M100" s="6">
        <v>150</v>
      </c>
      <c r="N100" s="6">
        <v>150</v>
      </c>
      <c r="O100" s="1">
        <f>SUM(M100,N100)/2</f>
        <v>150</v>
      </c>
      <c r="P100" s="6">
        <f>IF(B100="V",IF(O100&lt;27.65,((O100-10.55)/855)^-1,IF(O100&lt;45.95,((O100-9.35)/915)^-1,IF(O100&lt;90.53,((O100-1.37)/1114.5)^-1,((O100+29.76)/1503.6)^-1))),IF(O100&lt;30.2,((O100-11.2)/950)^-1,IF(O100&lt;51.9,((O100-8.5)/1085)^-1,IF(O100&lt;100.53,((O100-3.27)/1215.8)^-1,((O100+92.079)/2407.6)^-1))))</f>
        <v>9.9455136546334035</v>
      </c>
    </row>
    <row r="101" spans="1:19" x14ac:dyDescent="0.25">
      <c r="A101" s="4">
        <v>1534</v>
      </c>
      <c r="B101" s="1" t="s">
        <v>15</v>
      </c>
      <c r="C101" s="21">
        <v>40065</v>
      </c>
      <c r="D101" s="21">
        <v>40188</v>
      </c>
      <c r="E101" s="1" t="s">
        <v>78</v>
      </c>
      <c r="F101" s="1" t="s">
        <v>79</v>
      </c>
      <c r="G101" s="14">
        <v>74.400000000000006</v>
      </c>
      <c r="H101" s="14">
        <v>195.04</v>
      </c>
      <c r="I101" s="1" t="s">
        <v>27</v>
      </c>
      <c r="J101" s="1" t="s">
        <v>30</v>
      </c>
      <c r="K101" s="10">
        <v>40185</v>
      </c>
      <c r="L101" s="9">
        <v>278</v>
      </c>
      <c r="M101" s="6">
        <v>104.5</v>
      </c>
      <c r="N101" s="6">
        <v>104.5</v>
      </c>
      <c r="O101" s="1">
        <f>SUM(M101,N101)/2</f>
        <v>104.5</v>
      </c>
      <c r="P101" s="6">
        <f>IF(B101="V",IF(O101&lt;27.65,((O101-10.55)/855)^-1,IF(O101&lt;45.95,((O101-9.35)/915)^-1,IF(O101&lt;90.53,((O101-1.37)/1114.5)^-1,((O101+29.76)/1503.6)^-1))),IF(O101&lt;30.2,((O101-11.2)/950)^-1,IF(O101&lt;51.9,((O101-8.5)/1085)^-1,IF(O101&lt;100.53,((O101-3.27)/1215.8)^-1,((O101+92.079)/2407.6)^-1))))</f>
        <v>12.247493374165092</v>
      </c>
    </row>
    <row r="102" spans="1:19" ht="13.2" customHeight="1" x14ac:dyDescent="0.25">
      <c r="A102" s="4">
        <v>1535</v>
      </c>
      <c r="B102" s="1" t="s">
        <v>14</v>
      </c>
      <c r="C102" s="21">
        <v>40065</v>
      </c>
      <c r="D102" s="21">
        <v>40188</v>
      </c>
      <c r="E102" s="1" t="s">
        <v>78</v>
      </c>
      <c r="F102" s="1" t="s">
        <v>79</v>
      </c>
      <c r="G102" s="14">
        <v>72.3</v>
      </c>
      <c r="H102" s="14">
        <v>196.54</v>
      </c>
      <c r="I102" s="1" t="s">
        <v>67</v>
      </c>
      <c r="J102" s="1" t="s">
        <v>30</v>
      </c>
      <c r="K102" s="10">
        <v>40185</v>
      </c>
      <c r="L102" s="9">
        <v>233</v>
      </c>
      <c r="M102" s="6">
        <v>150</v>
      </c>
      <c r="N102" s="6">
        <v>150</v>
      </c>
      <c r="O102" s="1">
        <f>SUM(M102,N102)/2</f>
        <v>150</v>
      </c>
      <c r="P102" s="6">
        <f>IF(B102="V",IF(O102&lt;27.65,((O102-10.55)/855)^-1,IF(O102&lt;45.95,((O102-9.35)/915)^-1,IF(O102&lt;90.53,((O102-1.37)/1114.5)^-1,((O102+29.76)/1503.6)^-1))),IF(O102&lt;30.2,((O102-11.2)/950)^-1,IF(O102&lt;51.9,((O102-8.5)/1085)^-1,IF(O102&lt;100.53,((O102-3.27)/1215.8)^-1,((O102+92.079)/2407.6)^-1))))</f>
        <v>8.3644859813084107</v>
      </c>
    </row>
    <row r="103" spans="1:19" ht="13.2" customHeight="1" x14ac:dyDescent="0.25">
      <c r="A103" s="4">
        <v>1539</v>
      </c>
      <c r="B103" s="1" t="s">
        <v>14</v>
      </c>
      <c r="C103" s="21">
        <v>40065</v>
      </c>
      <c r="D103" s="21">
        <v>40188</v>
      </c>
      <c r="E103" s="1" t="s">
        <v>78</v>
      </c>
      <c r="F103" s="1" t="s">
        <v>55</v>
      </c>
      <c r="G103" s="14">
        <v>88.31</v>
      </c>
      <c r="H103" s="14">
        <v>200.42</v>
      </c>
      <c r="I103" s="1" t="s">
        <v>67</v>
      </c>
      <c r="J103" s="1" t="s">
        <v>20</v>
      </c>
      <c r="K103" s="10">
        <v>40185</v>
      </c>
      <c r="L103" s="9">
        <v>257</v>
      </c>
      <c r="M103" s="6">
        <v>150</v>
      </c>
      <c r="N103" s="6">
        <v>150</v>
      </c>
      <c r="O103" s="1">
        <f>SUM(M103,N103)/2</f>
        <v>150</v>
      </c>
      <c r="P103" s="6">
        <f>IF(B103="V",IF(O103&lt;27.65,((O103-10.55)/855)^-1,IF(O103&lt;45.95,((O103-9.35)/915)^-1,IF(O103&lt;90.53,((O103-1.37)/1114.5)^-1,((O103+29.76)/1503.6)^-1))),IF(O103&lt;30.2,((O103-11.2)/950)^-1,IF(O103&lt;51.9,((O103-8.5)/1085)^-1,IF(O103&lt;100.53,((O103-3.27)/1215.8)^-1,((O103+92.079)/2407.6)^-1))))</f>
        <v>8.3644859813084107</v>
      </c>
    </row>
    <row r="104" spans="1:19" ht="13.2" customHeight="1" x14ac:dyDescent="0.25">
      <c r="A104" s="4">
        <v>1543</v>
      </c>
      <c r="B104" s="4" t="s">
        <v>14</v>
      </c>
      <c r="C104" s="21">
        <v>40065</v>
      </c>
      <c r="D104" s="21">
        <v>40188</v>
      </c>
      <c r="E104" s="1" t="s">
        <v>78</v>
      </c>
      <c r="F104" s="1" t="s">
        <v>81</v>
      </c>
      <c r="G104" s="14">
        <v>68.95</v>
      </c>
      <c r="H104" s="14">
        <v>206.85</v>
      </c>
      <c r="I104" s="1" t="s">
        <v>67</v>
      </c>
      <c r="J104" s="1" t="s">
        <v>30</v>
      </c>
      <c r="K104" s="10">
        <v>40185</v>
      </c>
      <c r="L104" s="9">
        <v>244</v>
      </c>
      <c r="M104" s="6">
        <v>150</v>
      </c>
      <c r="N104" s="6">
        <v>150</v>
      </c>
      <c r="O104" s="1">
        <f>SUM(M104,N104)/2</f>
        <v>150</v>
      </c>
      <c r="P104" s="6">
        <f>IF(B104="V",IF(O104&lt;27.65,((O104-10.55)/855)^-1,IF(O104&lt;45.95,((O104-9.35)/915)^-1,IF(O104&lt;90.53,((O104-1.37)/1114.5)^-1,((O104+29.76)/1503.6)^-1))),IF(O104&lt;30.2,((O104-11.2)/950)^-1,IF(O104&lt;51.9,((O104-8.5)/1085)^-1,IF(O104&lt;100.53,((O104-3.27)/1215.8)^-1,((O104+92.079)/2407.6)^-1))))</f>
        <v>8.3644859813084107</v>
      </c>
    </row>
    <row r="105" spans="1:19" ht="13.2" customHeight="1" x14ac:dyDescent="0.25">
      <c r="A105" s="4">
        <v>1544</v>
      </c>
      <c r="B105" s="1" t="s">
        <v>15</v>
      </c>
      <c r="C105" s="21">
        <v>40065</v>
      </c>
      <c r="D105" s="21">
        <v>40188</v>
      </c>
      <c r="E105" s="1" t="s">
        <v>78</v>
      </c>
      <c r="F105" s="1" t="s">
        <v>80</v>
      </c>
      <c r="G105" s="14">
        <v>73.819999999999993</v>
      </c>
      <c r="H105" s="14">
        <v>204.6</v>
      </c>
      <c r="I105" s="1" t="s">
        <v>67</v>
      </c>
      <c r="J105" s="1" t="s">
        <v>30</v>
      </c>
      <c r="K105" s="10">
        <v>40185</v>
      </c>
      <c r="L105" s="9">
        <v>377</v>
      </c>
      <c r="M105" s="6">
        <v>150</v>
      </c>
      <c r="N105" s="6">
        <v>150</v>
      </c>
      <c r="O105" s="1">
        <f>SUM(M105,N105)/2</f>
        <v>150</v>
      </c>
      <c r="P105" s="6">
        <f>IF(B105="V",IF(O105&lt;27.65,((O105-10.55)/855)^-1,IF(O105&lt;45.95,((O105-9.35)/915)^-1,IF(O105&lt;90.53,((O105-1.37)/1114.5)^-1,((O105+29.76)/1503.6)^-1))),IF(O105&lt;30.2,((O105-11.2)/950)^-1,IF(O105&lt;51.9,((O105-8.5)/1085)^-1,IF(O105&lt;100.53,((O105-3.27)/1215.8)^-1,((O105+92.079)/2407.6)^-1))))</f>
        <v>9.9455136546334035</v>
      </c>
    </row>
    <row r="106" spans="1:19" ht="13.2" customHeight="1" x14ac:dyDescent="0.25">
      <c r="A106" s="4">
        <v>1545</v>
      </c>
      <c r="B106" s="1" t="s">
        <v>15</v>
      </c>
      <c r="C106" s="21">
        <v>40065</v>
      </c>
      <c r="D106" s="21">
        <v>40188</v>
      </c>
      <c r="E106" s="1" t="s">
        <v>78</v>
      </c>
      <c r="F106" s="1" t="s">
        <v>80</v>
      </c>
      <c r="G106" s="14">
        <v>73.819999999999993</v>
      </c>
      <c r="H106" s="14">
        <v>204.6</v>
      </c>
      <c r="I106" s="1" t="s">
        <v>67</v>
      </c>
      <c r="J106" s="1" t="s">
        <v>30</v>
      </c>
      <c r="K106" s="10">
        <v>40185</v>
      </c>
      <c r="L106" s="9">
        <v>452</v>
      </c>
      <c r="M106" s="6">
        <v>150</v>
      </c>
      <c r="N106" s="6">
        <v>150</v>
      </c>
      <c r="O106" s="1">
        <f>SUM(M106,N106)/2</f>
        <v>150</v>
      </c>
      <c r="P106" s="6">
        <f>IF(B106="V",IF(O106&lt;27.65,((O106-10.55)/855)^-1,IF(O106&lt;45.95,((O106-9.35)/915)^-1,IF(O106&lt;90.53,((O106-1.37)/1114.5)^-1,((O106+29.76)/1503.6)^-1))),IF(O106&lt;30.2,((O106-11.2)/950)^-1,IF(O106&lt;51.9,((O106-8.5)/1085)^-1,IF(O106&lt;100.53,((O106-3.27)/1215.8)^-1,((O106+92.079)/2407.6)^-1))))</f>
        <v>9.9455136546334035</v>
      </c>
    </row>
    <row r="107" spans="1:19" ht="13.2" customHeight="1" x14ac:dyDescent="0.25">
      <c r="A107" s="4">
        <v>1547</v>
      </c>
      <c r="B107" s="1" t="s">
        <v>15</v>
      </c>
      <c r="C107" s="21">
        <v>40065</v>
      </c>
      <c r="D107" s="21">
        <v>40188</v>
      </c>
      <c r="E107" s="1" t="s">
        <v>78</v>
      </c>
      <c r="F107" s="1" t="s">
        <v>80</v>
      </c>
      <c r="G107" s="14">
        <v>73.819999999999993</v>
      </c>
      <c r="H107" s="14">
        <v>204.6</v>
      </c>
      <c r="I107" s="1" t="s">
        <v>67</v>
      </c>
      <c r="J107" s="1" t="s">
        <v>20</v>
      </c>
      <c r="K107" s="10">
        <v>40185</v>
      </c>
      <c r="L107" s="9">
        <v>330</v>
      </c>
      <c r="M107" s="6">
        <v>150</v>
      </c>
      <c r="N107" s="6">
        <v>150</v>
      </c>
      <c r="O107" s="1">
        <f>SUM(M107,N107)/2</f>
        <v>150</v>
      </c>
      <c r="P107" s="6">
        <f>IF(B107="V",IF(O107&lt;27.65,((O107-10.55)/855)^-1,IF(O107&lt;45.95,((O107-9.35)/915)^-1,IF(O107&lt;90.53,((O107-1.37)/1114.5)^-1,((O107+29.76)/1503.6)^-1))),IF(O107&lt;30.2,((O107-11.2)/950)^-1,IF(O107&lt;51.9,((O107-8.5)/1085)^-1,IF(O107&lt;100.53,((O107-3.27)/1215.8)^-1,((O107+92.079)/2407.6)^-1))))</f>
        <v>9.9455136546334035</v>
      </c>
    </row>
    <row r="108" spans="1:19" ht="13.2" customHeight="1" x14ac:dyDescent="0.25">
      <c r="A108" s="4">
        <v>1563</v>
      </c>
      <c r="B108" s="1" t="s">
        <v>15</v>
      </c>
      <c r="C108" s="21">
        <v>40066</v>
      </c>
      <c r="D108" s="21">
        <v>40193</v>
      </c>
      <c r="E108" s="1" t="s">
        <v>78</v>
      </c>
      <c r="F108" s="1" t="s">
        <v>79</v>
      </c>
      <c r="G108" s="14">
        <v>66.8</v>
      </c>
      <c r="H108" s="14">
        <v>193.36</v>
      </c>
      <c r="I108" s="1" t="s">
        <v>67</v>
      </c>
      <c r="J108" s="1" t="s">
        <v>30</v>
      </c>
      <c r="K108" s="10">
        <v>40189</v>
      </c>
      <c r="L108" s="9">
        <v>357</v>
      </c>
      <c r="M108" s="6">
        <v>150</v>
      </c>
      <c r="N108" s="6">
        <v>150</v>
      </c>
      <c r="O108" s="1">
        <f>SUM(M108,N108)/2</f>
        <v>150</v>
      </c>
      <c r="P108" s="6">
        <f>IF(B108="V",IF(O108&lt;27.65,((O108-10.55)/855)^-1,IF(O108&lt;45.95,((O108-9.35)/915)^-1,IF(O108&lt;90.53,((O108-1.37)/1114.5)^-1,((O108+29.76)/1503.6)^-1))),IF(O108&lt;30.2,((O108-11.2)/950)^-1,IF(O108&lt;51.9,((O108-8.5)/1085)^-1,IF(O108&lt;100.53,((O108-3.27)/1215.8)^-1,((O108+92.079)/2407.6)^-1))))</f>
        <v>9.9455136546334035</v>
      </c>
    </row>
    <row r="109" spans="1:19" x14ac:dyDescent="0.25">
      <c r="A109" s="4">
        <v>1565</v>
      </c>
      <c r="B109" s="1" t="s">
        <v>15</v>
      </c>
      <c r="C109" s="21">
        <v>40066</v>
      </c>
      <c r="D109" s="21">
        <v>40193</v>
      </c>
      <c r="E109" s="1" t="s">
        <v>78</v>
      </c>
      <c r="F109" s="1" t="s">
        <v>79</v>
      </c>
      <c r="G109" s="14">
        <v>66.8</v>
      </c>
      <c r="H109" s="14">
        <v>193.36</v>
      </c>
      <c r="I109" s="1" t="s">
        <v>67</v>
      </c>
      <c r="J109" s="1" t="s">
        <v>20</v>
      </c>
      <c r="K109" s="10">
        <v>40189</v>
      </c>
      <c r="L109" s="9">
        <v>405</v>
      </c>
      <c r="M109" s="6">
        <v>150</v>
      </c>
      <c r="N109" s="6">
        <v>150</v>
      </c>
      <c r="O109" s="1">
        <f>SUM(M109,N109)/2</f>
        <v>150</v>
      </c>
      <c r="P109" s="6">
        <f>IF(B109="V",IF(O109&lt;27.65,((O109-10.55)/855)^-1,IF(O109&lt;45.95,((O109-9.35)/915)^-1,IF(O109&lt;90.53,((O109-1.37)/1114.5)^-1,((O109+29.76)/1503.6)^-1))),IF(O109&lt;30.2,((O109-11.2)/950)^-1,IF(O109&lt;51.9,((O109-8.5)/1085)^-1,IF(O109&lt;100.53,((O109-3.27)/1215.8)^-1,((O109+92.079)/2407.6)^-1))))</f>
        <v>9.9455136546334035</v>
      </c>
    </row>
    <row r="110" spans="1:19" x14ac:dyDescent="0.25">
      <c r="A110" s="4">
        <v>1574</v>
      </c>
      <c r="B110" s="1" t="s">
        <v>15</v>
      </c>
      <c r="C110" s="21">
        <v>40070</v>
      </c>
      <c r="D110" s="21">
        <v>40193</v>
      </c>
      <c r="E110" s="1" t="s">
        <v>78</v>
      </c>
      <c r="F110" s="1" t="s">
        <v>51</v>
      </c>
      <c r="G110" s="14">
        <v>78.8</v>
      </c>
      <c r="H110" s="14">
        <v>205.33500000000001</v>
      </c>
      <c r="I110" s="1" t="s">
        <v>67</v>
      </c>
      <c r="J110" s="1" t="s">
        <v>20</v>
      </c>
      <c r="K110" s="10">
        <v>40189</v>
      </c>
      <c r="L110" s="9">
        <v>367</v>
      </c>
      <c r="M110" s="6">
        <v>150</v>
      </c>
      <c r="N110" s="6">
        <v>150</v>
      </c>
      <c r="O110" s="1">
        <f>SUM(M110,N110)/2</f>
        <v>150</v>
      </c>
      <c r="P110" s="6">
        <f>IF(B110="V",IF(O110&lt;27.65,((O110-10.55)/855)^-1,IF(O110&lt;45.95,((O110-9.35)/915)^-1,IF(O110&lt;90.53,((O110-1.37)/1114.5)^-1,((O110+29.76)/1503.6)^-1))),IF(O110&lt;30.2,((O110-11.2)/950)^-1,IF(O110&lt;51.9,((O110-8.5)/1085)^-1,IF(O110&lt;100.53,((O110-3.27)/1215.8)^-1,((O110+92.079)/2407.6)^-1))))</f>
        <v>9.9455136546334035</v>
      </c>
    </row>
    <row r="111" spans="1:19" x14ac:dyDescent="0.25">
      <c r="A111" s="4">
        <v>1578</v>
      </c>
      <c r="B111" s="1" t="s">
        <v>14</v>
      </c>
      <c r="C111" s="21">
        <v>40071</v>
      </c>
      <c r="D111" s="21">
        <v>40193</v>
      </c>
      <c r="E111" s="1" t="s">
        <v>78</v>
      </c>
      <c r="F111" s="1" t="s">
        <v>84</v>
      </c>
      <c r="G111" s="14">
        <v>55.44</v>
      </c>
      <c r="H111" s="14">
        <v>214.78</v>
      </c>
      <c r="I111" s="1" t="s">
        <v>67</v>
      </c>
      <c r="J111" s="1" t="s">
        <v>20</v>
      </c>
      <c r="K111" s="10">
        <v>40189</v>
      </c>
      <c r="L111" s="9">
        <v>326</v>
      </c>
      <c r="M111" s="6">
        <v>150</v>
      </c>
      <c r="N111" s="6">
        <v>150</v>
      </c>
      <c r="O111" s="1">
        <f>SUM(M111,N111)/2</f>
        <v>150</v>
      </c>
      <c r="P111" s="6">
        <f>IF(B111="V",IF(O111&lt;27.65,((O111-10.55)/855)^-1,IF(O111&lt;45.95,((O111-9.35)/915)^-1,IF(O111&lt;90.53,((O111-1.37)/1114.5)^-1,((O111+29.76)/1503.6)^-1))),IF(O111&lt;30.2,((O111-11.2)/950)^-1,IF(O111&lt;51.9,((O111-8.5)/1085)^-1,IF(O111&lt;100.53,((O111-3.27)/1215.8)^-1,((O111+92.079)/2407.6)^-1))))</f>
        <v>8.3644859813084107</v>
      </c>
      <c r="R111" s="4"/>
      <c r="S111" s="4"/>
    </row>
    <row r="112" spans="1:19" ht="13.2" customHeight="1" x14ac:dyDescent="0.25">
      <c r="A112" s="4">
        <v>1579</v>
      </c>
      <c r="B112" s="1" t="s">
        <v>14</v>
      </c>
      <c r="C112" s="21">
        <v>40071</v>
      </c>
      <c r="D112" s="21">
        <v>40193</v>
      </c>
      <c r="E112" s="1" t="s">
        <v>78</v>
      </c>
      <c r="F112" s="1" t="s">
        <v>84</v>
      </c>
      <c r="G112" s="14">
        <v>55.44</v>
      </c>
      <c r="H112" s="14">
        <v>214.78</v>
      </c>
      <c r="I112" s="1" t="s">
        <v>67</v>
      </c>
      <c r="J112" s="1" t="s">
        <v>20</v>
      </c>
      <c r="K112" s="10">
        <v>40189</v>
      </c>
      <c r="L112" s="9">
        <v>220</v>
      </c>
      <c r="M112" s="6">
        <v>150</v>
      </c>
      <c r="N112" s="6">
        <v>150</v>
      </c>
      <c r="O112" s="1">
        <f>SUM(M112,N112)/2</f>
        <v>150</v>
      </c>
      <c r="P112" s="6">
        <f>IF(B112="V",IF(O112&lt;27.65,((O112-10.55)/855)^-1,IF(O112&lt;45.95,((O112-9.35)/915)^-1,IF(O112&lt;90.53,((O112-1.37)/1114.5)^-1,((O112+29.76)/1503.6)^-1))),IF(O112&lt;30.2,((O112-11.2)/950)^-1,IF(O112&lt;51.9,((O112-8.5)/1085)^-1,IF(O112&lt;100.53,((O112-3.27)/1215.8)^-1,((O112+92.079)/2407.6)^-1))))</f>
        <v>8.3644859813084107</v>
      </c>
    </row>
    <row r="113" spans="1:23" ht="13.2" customHeight="1" x14ac:dyDescent="0.25">
      <c r="A113" s="4">
        <v>1580</v>
      </c>
      <c r="B113" s="1" t="s">
        <v>14</v>
      </c>
      <c r="C113" s="21">
        <v>40071</v>
      </c>
      <c r="D113" s="21">
        <v>40193</v>
      </c>
      <c r="E113" s="1" t="s">
        <v>78</v>
      </c>
      <c r="F113" s="1" t="s">
        <v>84</v>
      </c>
      <c r="G113" s="14">
        <v>55.44</v>
      </c>
      <c r="H113" s="14">
        <v>214.78</v>
      </c>
      <c r="I113" s="1" t="s">
        <v>67</v>
      </c>
      <c r="J113" s="1" t="s">
        <v>20</v>
      </c>
      <c r="K113" s="10">
        <v>40189</v>
      </c>
      <c r="L113" s="9">
        <v>265</v>
      </c>
      <c r="M113" s="6">
        <v>150</v>
      </c>
      <c r="N113" s="6">
        <v>150</v>
      </c>
      <c r="O113" s="1">
        <f>SUM(M113,N113)/2</f>
        <v>150</v>
      </c>
      <c r="P113" s="6">
        <f>IF(B113="V",IF(O113&lt;27.65,((O113-10.55)/855)^-1,IF(O113&lt;45.95,((O113-9.35)/915)^-1,IF(O113&lt;90.53,((O113-1.37)/1114.5)^-1,((O113+29.76)/1503.6)^-1))),IF(O113&lt;30.2,((O113-11.2)/950)^-1,IF(O113&lt;51.9,((O113-8.5)/1085)^-1,IF(O113&lt;100.53,((O113-3.27)/1215.8)^-1,((O113+92.079)/2407.6)^-1))))</f>
        <v>8.3644859813084107</v>
      </c>
    </row>
    <row r="114" spans="1:23" s="4" customFormat="1" ht="13.2" customHeight="1" x14ac:dyDescent="0.25">
      <c r="A114" s="4">
        <v>1581</v>
      </c>
      <c r="B114" s="1" t="s">
        <v>14</v>
      </c>
      <c r="C114" s="21">
        <v>40071</v>
      </c>
      <c r="D114" s="21">
        <v>40193</v>
      </c>
      <c r="E114" s="1" t="s">
        <v>78</v>
      </c>
      <c r="F114" s="1" t="s">
        <v>85</v>
      </c>
      <c r="G114" s="14">
        <v>65.8</v>
      </c>
      <c r="H114" s="14">
        <v>204.5</v>
      </c>
      <c r="I114" s="1" t="s">
        <v>67</v>
      </c>
      <c r="J114" s="1" t="s">
        <v>20</v>
      </c>
      <c r="K114" s="10">
        <v>40189</v>
      </c>
      <c r="L114" s="9">
        <v>320</v>
      </c>
      <c r="M114" s="6">
        <v>150</v>
      </c>
      <c r="N114" s="6">
        <v>150</v>
      </c>
      <c r="O114" s="1">
        <f>SUM(M114,N114)/2</f>
        <v>150</v>
      </c>
      <c r="P114" s="6">
        <f>IF(B114="V",IF(O114&lt;27.65,((O114-10.55)/855)^-1,IF(O114&lt;45.95,((O114-9.35)/915)^-1,IF(O114&lt;90.53,((O114-1.37)/1114.5)^-1,((O114+29.76)/1503.6)^-1))),IF(O114&lt;30.2,((O114-11.2)/950)^-1,IF(O114&lt;51.9,((O114-8.5)/1085)^-1,IF(O114&lt;100.53,((O114-3.27)/1215.8)^-1,((O114+92.079)/2407.6)^-1))))</f>
        <v>8.3644859813084107</v>
      </c>
      <c r="Q114" s="1"/>
      <c r="R114" s="1"/>
      <c r="S114" s="1"/>
      <c r="T114" s="1"/>
      <c r="U114" s="1"/>
      <c r="V114" s="1"/>
      <c r="W114" s="1"/>
    </row>
    <row r="115" spans="1:23" ht="13.2" customHeight="1" x14ac:dyDescent="0.25">
      <c r="A115" s="4">
        <v>1583</v>
      </c>
      <c r="B115" s="1" t="s">
        <v>15</v>
      </c>
      <c r="C115" s="21">
        <v>40071</v>
      </c>
      <c r="D115" s="21">
        <v>40193</v>
      </c>
      <c r="E115" s="1" t="s">
        <v>78</v>
      </c>
      <c r="F115" s="1" t="s">
        <v>85</v>
      </c>
      <c r="G115" s="14">
        <v>65.8</v>
      </c>
      <c r="H115" s="14">
        <v>204.5</v>
      </c>
      <c r="I115" s="1" t="s">
        <v>67</v>
      </c>
      <c r="J115" s="1" t="s">
        <v>20</v>
      </c>
      <c r="K115" s="10">
        <v>40189</v>
      </c>
      <c r="L115" s="9">
        <v>563</v>
      </c>
      <c r="M115" s="6">
        <v>150</v>
      </c>
      <c r="N115" s="6">
        <v>150</v>
      </c>
      <c r="O115" s="1">
        <f>SUM(M115,N115)/2</f>
        <v>150</v>
      </c>
      <c r="P115" s="6">
        <f>IF(B115="V",IF(O115&lt;27.65,((O115-10.55)/855)^-1,IF(O115&lt;45.95,((O115-9.35)/915)^-1,IF(O115&lt;90.53,((O115-1.37)/1114.5)^-1,((O115+29.76)/1503.6)^-1))),IF(O115&lt;30.2,((O115-11.2)/950)^-1,IF(O115&lt;51.9,((O115-8.5)/1085)^-1,IF(O115&lt;100.53,((O115-3.27)/1215.8)^-1,((O115+92.079)/2407.6)^-1))))</f>
        <v>9.9455136546334035</v>
      </c>
    </row>
    <row r="116" spans="1:23" ht="13.2" customHeight="1" x14ac:dyDescent="0.25">
      <c r="A116" s="4">
        <v>1584</v>
      </c>
      <c r="B116" s="1" t="s">
        <v>14</v>
      </c>
      <c r="C116" s="21">
        <v>40071</v>
      </c>
      <c r="D116" s="21">
        <v>40193</v>
      </c>
      <c r="E116" s="1" t="s">
        <v>78</v>
      </c>
      <c r="F116" s="1" t="s">
        <v>85</v>
      </c>
      <c r="G116" s="14">
        <v>65.8</v>
      </c>
      <c r="H116" s="14">
        <v>204.5</v>
      </c>
      <c r="I116" s="1" t="s">
        <v>67</v>
      </c>
      <c r="J116" s="1" t="s">
        <v>20</v>
      </c>
      <c r="K116" s="10">
        <v>40189</v>
      </c>
      <c r="L116" s="9">
        <v>297</v>
      </c>
      <c r="M116" s="6">
        <v>150</v>
      </c>
      <c r="N116" s="6">
        <v>150</v>
      </c>
      <c r="O116" s="1">
        <f>SUM(M116,N116)/2</f>
        <v>150</v>
      </c>
      <c r="P116" s="6">
        <f>IF(B116="V",IF(O116&lt;27.65,((O116-10.55)/855)^-1,IF(O116&lt;45.95,((O116-9.35)/915)^-1,IF(O116&lt;90.53,((O116-1.37)/1114.5)^-1,((O116+29.76)/1503.6)^-1))),IF(O116&lt;30.2,((O116-11.2)/950)^-1,IF(O116&lt;51.9,((O116-8.5)/1085)^-1,IF(O116&lt;100.53,((O116-3.27)/1215.8)^-1,((O116+92.079)/2407.6)^-1))))</f>
        <v>8.3644859813084107</v>
      </c>
    </row>
    <row r="117" spans="1:23" ht="13.2" customHeight="1" x14ac:dyDescent="0.25">
      <c r="A117" s="4">
        <v>1587</v>
      </c>
      <c r="B117" s="1" t="s">
        <v>14</v>
      </c>
      <c r="C117" s="21">
        <v>40071</v>
      </c>
      <c r="D117" s="21">
        <v>40193</v>
      </c>
      <c r="E117" s="1" t="s">
        <v>78</v>
      </c>
      <c r="F117" s="1" t="s">
        <v>81</v>
      </c>
      <c r="G117" s="14">
        <v>68.239999999999995</v>
      </c>
      <c r="H117" s="14">
        <v>216.68</v>
      </c>
      <c r="I117" s="1" t="s">
        <v>67</v>
      </c>
      <c r="J117" s="1" t="s">
        <v>20</v>
      </c>
      <c r="K117" s="10">
        <v>40189</v>
      </c>
      <c r="L117" s="9">
        <v>343</v>
      </c>
      <c r="M117" s="6">
        <v>150</v>
      </c>
      <c r="N117" s="6">
        <v>150</v>
      </c>
      <c r="O117" s="1">
        <f>SUM(M117,N117)/2</f>
        <v>150</v>
      </c>
      <c r="P117" s="6">
        <f>IF(B117="V",IF(O117&lt;27.65,((O117-10.55)/855)^-1,IF(O117&lt;45.95,((O117-9.35)/915)^-1,IF(O117&lt;90.53,((O117-1.37)/1114.5)^-1,((O117+29.76)/1503.6)^-1))),IF(O117&lt;30.2,((O117-11.2)/950)^-1,IF(O117&lt;51.9,((O117-8.5)/1085)^-1,IF(O117&lt;100.53,((O117-3.27)/1215.8)^-1,((O117+92.079)/2407.6)^-1))))</f>
        <v>8.3644859813084107</v>
      </c>
    </row>
    <row r="118" spans="1:23" x14ac:dyDescent="0.25">
      <c r="A118" s="4">
        <v>1593</v>
      </c>
      <c r="B118" s="1" t="s">
        <v>14</v>
      </c>
      <c r="C118" s="21">
        <v>40072</v>
      </c>
      <c r="D118" s="21">
        <v>40193</v>
      </c>
      <c r="E118" s="1" t="s">
        <v>78</v>
      </c>
      <c r="F118" s="1" t="s">
        <v>50</v>
      </c>
      <c r="G118" s="14">
        <v>62.66</v>
      </c>
      <c r="H118" s="14">
        <v>211.9</v>
      </c>
      <c r="I118" s="1" t="s">
        <v>67</v>
      </c>
      <c r="J118" s="1" t="s">
        <v>20</v>
      </c>
      <c r="K118" s="10">
        <v>40189</v>
      </c>
      <c r="L118" s="9">
        <v>239</v>
      </c>
      <c r="M118" s="6">
        <v>150</v>
      </c>
      <c r="N118" s="6">
        <v>150</v>
      </c>
      <c r="O118" s="1">
        <f>SUM(M118,N118)/2</f>
        <v>150</v>
      </c>
      <c r="P118" s="6">
        <f>IF(B118="V",IF(O118&lt;27.65,((O118-10.55)/855)^-1,IF(O118&lt;45.95,((O118-9.35)/915)^-1,IF(O118&lt;90.53,((O118-1.37)/1114.5)^-1,((O118+29.76)/1503.6)^-1))),IF(O118&lt;30.2,((O118-11.2)/950)^-1,IF(O118&lt;51.9,((O118-8.5)/1085)^-1,IF(O118&lt;100.53,((O118-3.27)/1215.8)^-1,((O118+92.079)/2407.6)^-1))))</f>
        <v>8.3644859813084107</v>
      </c>
    </row>
    <row r="119" spans="1:23" x14ac:dyDescent="0.25">
      <c r="A119" s="4">
        <v>1594</v>
      </c>
      <c r="B119" s="1" t="s">
        <v>14</v>
      </c>
      <c r="C119" s="21">
        <v>40072</v>
      </c>
      <c r="D119" s="21">
        <v>40193</v>
      </c>
      <c r="E119" s="1" t="s">
        <v>78</v>
      </c>
      <c r="F119" s="1" t="s">
        <v>84</v>
      </c>
      <c r="G119" s="14">
        <v>55.44</v>
      </c>
      <c r="H119" s="14">
        <v>214.78</v>
      </c>
      <c r="I119" s="1" t="s">
        <v>67</v>
      </c>
      <c r="J119" s="1" t="s">
        <v>20</v>
      </c>
      <c r="K119" s="10">
        <v>40189</v>
      </c>
      <c r="L119" s="9">
        <v>334</v>
      </c>
      <c r="M119" s="6">
        <v>150</v>
      </c>
      <c r="N119" s="6">
        <v>150</v>
      </c>
      <c r="O119" s="1">
        <f>SUM(M119,N119)/2</f>
        <v>150</v>
      </c>
      <c r="P119" s="6">
        <f>IF(B119="V",IF(O119&lt;27.65,((O119-10.55)/855)^-1,IF(O119&lt;45.95,((O119-9.35)/915)^-1,IF(O119&lt;90.53,((O119-1.37)/1114.5)^-1,((O119+29.76)/1503.6)^-1))),IF(O119&lt;30.2,((O119-11.2)/950)^-1,IF(O119&lt;51.9,((O119-8.5)/1085)^-1,IF(O119&lt;100.53,((O119-3.27)/1215.8)^-1,((O119+92.079)/2407.6)^-1))))</f>
        <v>8.3644859813084107</v>
      </c>
    </row>
    <row r="120" spans="1:23" x14ac:dyDescent="0.25">
      <c r="A120" s="4">
        <v>1597</v>
      </c>
      <c r="B120" s="1" t="s">
        <v>15</v>
      </c>
      <c r="C120" s="21">
        <v>40072</v>
      </c>
      <c r="E120" s="1" t="s">
        <v>78</v>
      </c>
      <c r="F120" s="1" t="s">
        <v>81</v>
      </c>
      <c r="G120" s="14">
        <v>68.239999999999995</v>
      </c>
      <c r="H120" s="14">
        <v>216.68</v>
      </c>
      <c r="I120" s="1" t="s">
        <v>27</v>
      </c>
      <c r="J120" s="1" t="s">
        <v>30</v>
      </c>
      <c r="K120" s="10">
        <v>40189</v>
      </c>
      <c r="L120" s="9">
        <v>309</v>
      </c>
      <c r="M120" s="6">
        <v>71.3</v>
      </c>
      <c r="N120" s="6">
        <v>71.3</v>
      </c>
      <c r="O120" s="1">
        <f>SUM(M120,N120)/2</f>
        <v>71.3</v>
      </c>
      <c r="P120" s="6">
        <f>IF(B120="V",IF(O120&lt;27.65,((O120-10.55)/855)^-1,IF(O120&lt;45.95,((O120-9.35)/915)^-1,IF(O120&lt;90.53,((O120-1.37)/1114.5)^-1,((O120+29.76)/1503.6)^-1))),IF(O120&lt;30.2,((O120-11.2)/950)^-1,IF(O120&lt;51.9,((O120-8.5)/1085)^-1,IF(O120&lt;100.53,((O120-3.27)/1215.8)^-1,((O120+92.079)/2407.6)^-1))))</f>
        <v>17.871527267382039</v>
      </c>
    </row>
    <row r="121" spans="1:23" x14ac:dyDescent="0.25">
      <c r="A121" s="4">
        <v>1598</v>
      </c>
      <c r="B121" s="1" t="s">
        <v>15</v>
      </c>
      <c r="C121" s="21">
        <v>40073</v>
      </c>
      <c r="D121" s="21">
        <v>40193</v>
      </c>
      <c r="E121" s="1" t="s">
        <v>78</v>
      </c>
      <c r="F121" s="1" t="s">
        <v>86</v>
      </c>
      <c r="G121" s="14">
        <v>76.459999999999994</v>
      </c>
      <c r="H121" s="14">
        <v>223.08</v>
      </c>
      <c r="I121" s="1" t="s">
        <v>67</v>
      </c>
      <c r="J121" s="1" t="s">
        <v>20</v>
      </c>
      <c r="K121" s="10">
        <v>40189</v>
      </c>
      <c r="L121" s="9">
        <v>418</v>
      </c>
      <c r="M121" s="6">
        <v>150</v>
      </c>
      <c r="N121" s="6">
        <v>150</v>
      </c>
      <c r="O121" s="1">
        <f>SUM(M121,N121)/2</f>
        <v>150</v>
      </c>
      <c r="P121" s="6">
        <f>IF(B121="V",IF(O121&lt;27.65,((O121-10.55)/855)^-1,IF(O121&lt;45.95,((O121-9.35)/915)^-1,IF(O121&lt;90.53,((O121-1.37)/1114.5)^-1,((O121+29.76)/1503.6)^-1))),IF(O121&lt;30.2,((O121-11.2)/950)^-1,IF(O121&lt;51.9,((O121-8.5)/1085)^-1,IF(O121&lt;100.53,((O121-3.27)/1215.8)^-1,((O121+92.079)/2407.6)^-1))))</f>
        <v>9.9455136546334035</v>
      </c>
    </row>
    <row r="122" spans="1:23" ht="13.2" customHeight="1" x14ac:dyDescent="0.25">
      <c r="A122" s="4">
        <v>1601</v>
      </c>
      <c r="B122" s="1" t="s">
        <v>15</v>
      </c>
      <c r="C122" s="21">
        <v>40073</v>
      </c>
      <c r="D122" s="21">
        <v>40193</v>
      </c>
      <c r="E122" s="1" t="s">
        <v>78</v>
      </c>
      <c r="F122" s="1" t="s">
        <v>54</v>
      </c>
      <c r="G122" s="14">
        <v>73.599999999999994</v>
      </c>
      <c r="H122" s="14">
        <v>220.66</v>
      </c>
      <c r="I122" s="1" t="s">
        <v>67</v>
      </c>
      <c r="J122" s="1" t="s">
        <v>20</v>
      </c>
      <c r="K122" s="10">
        <v>40189</v>
      </c>
      <c r="L122" s="9">
        <v>398</v>
      </c>
      <c r="M122" s="6">
        <v>150</v>
      </c>
      <c r="N122" s="6">
        <v>150</v>
      </c>
      <c r="O122" s="1">
        <f>SUM(M122,N122)/2</f>
        <v>150</v>
      </c>
      <c r="P122" s="6">
        <f>IF(B122="V",IF(O122&lt;27.65,((O122-10.55)/855)^-1,IF(O122&lt;45.95,((O122-9.35)/915)^-1,IF(O122&lt;90.53,((O122-1.37)/1114.5)^-1,((O122+29.76)/1503.6)^-1))),IF(O122&lt;30.2,((O122-11.2)/950)^-1,IF(O122&lt;51.9,((O122-8.5)/1085)^-1,IF(O122&lt;100.53,((O122-3.27)/1215.8)^-1,((O122+92.079)/2407.6)^-1))))</f>
        <v>9.9455136546334035</v>
      </c>
    </row>
    <row r="123" spans="1:23" ht="13.2" customHeight="1" x14ac:dyDescent="0.25">
      <c r="A123" s="4">
        <v>1604</v>
      </c>
      <c r="B123" s="1" t="s">
        <v>15</v>
      </c>
      <c r="C123" s="21">
        <v>40073</v>
      </c>
      <c r="D123" s="21">
        <v>40193</v>
      </c>
      <c r="E123" s="1" t="s">
        <v>78</v>
      </c>
      <c r="F123" s="1" t="s">
        <v>54</v>
      </c>
      <c r="G123" s="14">
        <v>73.56</v>
      </c>
      <c r="H123" s="14">
        <v>218.76</v>
      </c>
      <c r="I123" s="1" t="s">
        <v>67</v>
      </c>
      <c r="J123" s="1" t="s">
        <v>20</v>
      </c>
      <c r="K123" s="10">
        <v>40189</v>
      </c>
      <c r="L123" s="9">
        <v>431</v>
      </c>
      <c r="M123" s="6">
        <v>150</v>
      </c>
      <c r="N123" s="6">
        <v>150</v>
      </c>
      <c r="O123" s="1">
        <f>SUM(M123,N123)/2</f>
        <v>150</v>
      </c>
      <c r="P123" s="6">
        <f>IF(B123="V",IF(O123&lt;27.65,((O123-10.55)/855)^-1,IF(O123&lt;45.95,((O123-9.35)/915)^-1,IF(O123&lt;90.53,((O123-1.37)/1114.5)^-1,((O123+29.76)/1503.6)^-1))),IF(O123&lt;30.2,((O123-11.2)/950)^-1,IF(O123&lt;51.9,((O123-8.5)/1085)^-1,IF(O123&lt;100.53,((O123-3.27)/1215.8)^-1,((O123+92.079)/2407.6)^-1))))</f>
        <v>9.9455136546334035</v>
      </c>
    </row>
    <row r="124" spans="1:23" ht="13.2" customHeight="1" x14ac:dyDescent="0.25">
      <c r="A124" s="4">
        <v>1605</v>
      </c>
      <c r="B124" s="1" t="s">
        <v>14</v>
      </c>
      <c r="C124" s="21">
        <v>40073</v>
      </c>
      <c r="D124" s="21">
        <v>40193</v>
      </c>
      <c r="E124" s="1" t="s">
        <v>78</v>
      </c>
      <c r="F124" s="1" t="s">
        <v>54</v>
      </c>
      <c r="G124" s="14">
        <v>73.56</v>
      </c>
      <c r="H124" s="14">
        <v>218.76</v>
      </c>
      <c r="I124" s="1" t="s">
        <v>67</v>
      </c>
      <c r="J124" s="1" t="s">
        <v>20</v>
      </c>
      <c r="K124" s="10">
        <v>40189</v>
      </c>
      <c r="L124" s="9">
        <v>203</v>
      </c>
      <c r="M124" s="6">
        <v>150</v>
      </c>
      <c r="N124" s="6">
        <v>150</v>
      </c>
      <c r="O124" s="1">
        <f>SUM(M124,N124)/2</f>
        <v>150</v>
      </c>
      <c r="P124" s="6">
        <f>IF(B124="V",IF(O124&lt;27.65,((O124-10.55)/855)^-1,IF(O124&lt;45.95,((O124-9.35)/915)^-1,IF(O124&lt;90.53,((O124-1.37)/1114.5)^-1,((O124+29.76)/1503.6)^-1))),IF(O124&lt;30.2,((O124-11.2)/950)^-1,IF(O124&lt;51.9,((O124-8.5)/1085)^-1,IF(O124&lt;100.53,((O124-3.27)/1215.8)^-1,((O124+92.079)/2407.6)^-1))))</f>
        <v>8.3644859813084107</v>
      </c>
    </row>
    <row r="125" spans="1:23" ht="13.2" customHeight="1" x14ac:dyDescent="0.25">
      <c r="A125" s="4">
        <v>1606</v>
      </c>
      <c r="B125" s="1" t="s">
        <v>15</v>
      </c>
      <c r="C125" s="21">
        <v>40073</v>
      </c>
      <c r="D125" s="21">
        <v>40193</v>
      </c>
      <c r="E125" s="1" t="s">
        <v>78</v>
      </c>
      <c r="F125" s="1" t="s">
        <v>81</v>
      </c>
      <c r="G125" s="14">
        <v>68.239999999999995</v>
      </c>
      <c r="H125" s="14">
        <v>216.68</v>
      </c>
      <c r="I125" s="1" t="s">
        <v>27</v>
      </c>
      <c r="J125" s="1" t="s">
        <v>30</v>
      </c>
      <c r="K125" s="10">
        <v>40189</v>
      </c>
      <c r="L125" s="9">
        <v>269</v>
      </c>
      <c r="M125" s="6">
        <v>109.8</v>
      </c>
      <c r="N125" s="6">
        <v>109.8</v>
      </c>
      <c r="O125" s="1">
        <f>SUM(M125,N125)/2</f>
        <v>109.8</v>
      </c>
      <c r="P125" s="6">
        <f>IF(B125="V",IF(O125&lt;27.65,((O125-10.55)/855)^-1,IF(O125&lt;45.95,((O125-9.35)/915)^-1,IF(O125&lt;90.53,((O125-1.37)/1114.5)^-1,((O125+29.76)/1503.6)^-1))),IF(O125&lt;30.2,((O125-11.2)/950)^-1,IF(O125&lt;51.9,((O125-8.5)/1085)^-1,IF(O125&lt;100.53,((O125-3.27)/1215.8)^-1,((O125+92.079)/2407.6)^-1))))</f>
        <v>11.92595564669926</v>
      </c>
    </row>
    <row r="126" spans="1:23" x14ac:dyDescent="0.25">
      <c r="A126" s="4">
        <v>1607</v>
      </c>
      <c r="B126" s="1" t="s">
        <v>14</v>
      </c>
      <c r="C126" s="21">
        <v>40073</v>
      </c>
      <c r="D126" s="21">
        <v>40193</v>
      </c>
      <c r="E126" s="1" t="s">
        <v>78</v>
      </c>
      <c r="F126" s="1" t="s">
        <v>81</v>
      </c>
      <c r="G126" s="14">
        <v>68.239999999999995</v>
      </c>
      <c r="H126" s="14">
        <v>216.68</v>
      </c>
      <c r="I126" s="1" t="s">
        <v>27</v>
      </c>
      <c r="J126" s="1" t="s">
        <v>20</v>
      </c>
      <c r="K126" s="10">
        <v>40189</v>
      </c>
      <c r="L126" s="9">
        <v>152</v>
      </c>
      <c r="M126" s="6">
        <v>67.2</v>
      </c>
      <c r="N126" s="6">
        <v>67.2</v>
      </c>
      <c r="O126" s="1">
        <f>SUM(M126,N126)/2</f>
        <v>67.2</v>
      </c>
      <c r="P126" s="6">
        <f>IF(B126="V",IF(O126&lt;27.65,((O126-10.55)/855)^-1,IF(O126&lt;45.95,((O126-9.35)/915)^-1,IF(O126&lt;90.53,((O126-1.37)/1114.5)^-1,((O126+29.76)/1503.6)^-1))),IF(O126&lt;30.2,((O126-11.2)/950)^-1,IF(O126&lt;51.9,((O126-8.5)/1085)^-1,IF(O126&lt;100.53,((O126-3.27)/1215.8)^-1,((O126+92.079)/2407.6)^-1))))</f>
        <v>16.929971137779127</v>
      </c>
    </row>
    <row r="127" spans="1:23" x14ac:dyDescent="0.25">
      <c r="A127" s="4">
        <v>1620</v>
      </c>
      <c r="B127" s="1" t="s">
        <v>15</v>
      </c>
      <c r="C127" s="21">
        <v>40071</v>
      </c>
      <c r="D127" s="21">
        <v>40212</v>
      </c>
      <c r="E127" s="1" t="s">
        <v>78</v>
      </c>
      <c r="F127" s="1" t="s">
        <v>87</v>
      </c>
      <c r="G127" s="14">
        <v>55.44</v>
      </c>
      <c r="H127" s="14">
        <v>214.78</v>
      </c>
      <c r="I127" s="1" t="s">
        <v>67</v>
      </c>
      <c r="J127" s="1" t="s">
        <v>20</v>
      </c>
      <c r="K127" s="10">
        <v>40207</v>
      </c>
      <c r="L127" s="9">
        <v>289</v>
      </c>
      <c r="M127" s="6">
        <v>150</v>
      </c>
      <c r="N127" s="6">
        <v>150</v>
      </c>
      <c r="O127" s="1">
        <f>SUM(M127,N127)/2</f>
        <v>150</v>
      </c>
      <c r="P127" s="6">
        <f>IF(B127="V",IF(O127&lt;27.65,((O127-10.55)/855)^-1,IF(O127&lt;45.95,((O127-9.35)/915)^-1,IF(O127&lt;90.53,((O127-1.37)/1114.5)^-1,((O127+29.76)/1503.6)^-1))),IF(O127&lt;30.2,((O127-11.2)/950)^-1,IF(O127&lt;51.9,((O127-8.5)/1085)^-1,IF(O127&lt;100.53,((O127-3.27)/1215.8)^-1,((O127+92.079)/2407.6)^-1))))</f>
        <v>9.9455136546334035</v>
      </c>
    </row>
    <row r="128" spans="1:23" x14ac:dyDescent="0.25">
      <c r="A128" s="4">
        <v>1621</v>
      </c>
      <c r="B128" s="1" t="s">
        <v>15</v>
      </c>
      <c r="C128" s="21">
        <v>40071</v>
      </c>
      <c r="D128" s="21">
        <v>40212</v>
      </c>
      <c r="E128" s="1" t="s">
        <v>78</v>
      </c>
      <c r="F128" s="1" t="s">
        <v>87</v>
      </c>
      <c r="G128" s="14">
        <v>55.44</v>
      </c>
      <c r="H128" s="14">
        <v>214.78</v>
      </c>
      <c r="I128" s="1" t="s">
        <v>67</v>
      </c>
      <c r="J128" s="1" t="s">
        <v>20</v>
      </c>
      <c r="K128" s="10">
        <v>40207</v>
      </c>
      <c r="L128" s="9">
        <v>277</v>
      </c>
      <c r="M128" s="6">
        <v>150</v>
      </c>
      <c r="N128" s="6">
        <v>150</v>
      </c>
      <c r="O128" s="1">
        <f>SUM(M128,N128)/2</f>
        <v>150</v>
      </c>
      <c r="P128" s="6">
        <f>IF(B128="V",IF(O128&lt;27.65,((O128-10.55)/855)^-1,IF(O128&lt;45.95,((O128-9.35)/915)^-1,IF(O128&lt;90.53,((O128-1.37)/1114.5)^-1,((O128+29.76)/1503.6)^-1))),IF(O128&lt;30.2,((O128-11.2)/950)^-1,IF(O128&lt;51.9,((O128-8.5)/1085)^-1,IF(O128&lt;100.53,((O128-3.27)/1215.8)^-1,((O128+92.079)/2407.6)^-1))))</f>
        <v>9.9455136546334035</v>
      </c>
    </row>
    <row r="129" spans="1:16" x14ac:dyDescent="0.25">
      <c r="A129" s="4">
        <v>1622</v>
      </c>
      <c r="B129" s="1" t="s">
        <v>15</v>
      </c>
      <c r="C129" s="21">
        <v>40071</v>
      </c>
      <c r="D129" s="21">
        <v>40211</v>
      </c>
      <c r="E129" s="1" t="s">
        <v>78</v>
      </c>
      <c r="F129" s="1" t="s">
        <v>87</v>
      </c>
      <c r="G129" s="14">
        <v>55.44</v>
      </c>
      <c r="H129" s="14">
        <v>214.78</v>
      </c>
      <c r="I129" s="1" t="s">
        <v>67</v>
      </c>
      <c r="J129" s="1" t="s">
        <v>20</v>
      </c>
      <c r="K129" s="10">
        <v>40207</v>
      </c>
      <c r="L129" s="9">
        <v>206</v>
      </c>
      <c r="M129" s="6">
        <v>150</v>
      </c>
      <c r="N129" s="6">
        <v>150</v>
      </c>
      <c r="O129" s="1">
        <f>SUM(M129,N129)/2</f>
        <v>150</v>
      </c>
      <c r="P129" s="6">
        <f>IF(B129="V",IF(O129&lt;27.65,((O129-10.55)/855)^-1,IF(O129&lt;45.95,((O129-9.35)/915)^-1,IF(O129&lt;90.53,((O129-1.37)/1114.5)^-1,((O129+29.76)/1503.6)^-1))),IF(O129&lt;30.2,((O129-11.2)/950)^-1,IF(O129&lt;51.9,((O129-8.5)/1085)^-1,IF(O129&lt;100.53,((O129-3.27)/1215.8)^-1,((O129+92.079)/2407.6)^-1))))</f>
        <v>9.9455136546334035</v>
      </c>
    </row>
    <row r="130" spans="1:16" x14ac:dyDescent="0.25">
      <c r="A130" s="4">
        <v>1623</v>
      </c>
      <c r="B130" s="1" t="s">
        <v>14</v>
      </c>
      <c r="C130" s="21">
        <v>40071</v>
      </c>
      <c r="D130" s="21">
        <v>40212</v>
      </c>
      <c r="E130" s="1" t="s">
        <v>78</v>
      </c>
      <c r="F130" s="1" t="s">
        <v>87</v>
      </c>
      <c r="G130" s="14">
        <v>55.44</v>
      </c>
      <c r="H130" s="14">
        <v>214.78</v>
      </c>
      <c r="I130" s="1" t="s">
        <v>27</v>
      </c>
      <c r="J130" s="1" t="s">
        <v>30</v>
      </c>
      <c r="K130" s="10">
        <v>40207</v>
      </c>
      <c r="L130" s="9">
        <v>156</v>
      </c>
      <c r="M130" s="6">
        <v>54.3</v>
      </c>
      <c r="N130" s="6">
        <v>54.3</v>
      </c>
      <c r="O130" s="1">
        <f>SUM(M130,N130)/2</f>
        <v>54.3</v>
      </c>
      <c r="P130" s="6">
        <f>IF(B130="V",IF(O130&lt;27.65,((O130-10.55)/855)^-1,IF(O130&lt;45.95,((O130-9.35)/915)^-1,IF(O130&lt;90.53,((O130-1.37)/1114.5)^-1,((O130+29.76)/1503.6)^-1))),IF(O130&lt;30.2,((O130-11.2)/950)^-1,IF(O130&lt;51.9,((O130-8.5)/1085)^-1,IF(O130&lt;100.53,((O130-3.27)/1215.8)^-1,((O130+92.079)/2407.6)^-1))))</f>
        <v>21.056111845834121</v>
      </c>
    </row>
    <row r="131" spans="1:16" x14ac:dyDescent="0.25">
      <c r="A131" s="4">
        <v>1624</v>
      </c>
      <c r="B131" s="1" t="s">
        <v>14</v>
      </c>
      <c r="C131" s="21">
        <v>40071</v>
      </c>
      <c r="D131" s="21">
        <v>40212</v>
      </c>
      <c r="E131" s="1" t="s">
        <v>78</v>
      </c>
      <c r="F131" s="1" t="s">
        <v>87</v>
      </c>
      <c r="G131" s="14">
        <v>55.44</v>
      </c>
      <c r="H131" s="14">
        <v>214.78</v>
      </c>
      <c r="I131" s="1" t="s">
        <v>27</v>
      </c>
      <c r="J131" s="1" t="s">
        <v>30</v>
      </c>
      <c r="K131" s="10">
        <v>40207</v>
      </c>
      <c r="L131" s="9">
        <v>126</v>
      </c>
      <c r="M131" s="6">
        <v>42</v>
      </c>
      <c r="N131" s="6">
        <v>42</v>
      </c>
      <c r="O131" s="1">
        <f>SUM(M131,N131)/2</f>
        <v>42</v>
      </c>
      <c r="P131" s="6">
        <f>IF(B131="V",IF(O131&lt;27.65,((O131-10.55)/855)^-1,IF(O131&lt;45.95,((O131-9.35)/915)^-1,IF(O131&lt;90.53,((O131-1.37)/1114.5)^-1,((O131+29.76)/1503.6)^-1))),IF(O131&lt;30.2,((O131-11.2)/950)^-1,IF(O131&lt;51.9,((O131-8.5)/1085)^-1,IF(O131&lt;100.53,((O131-3.27)/1215.8)^-1,((O131+92.079)/2407.6)^-1))))</f>
        <v>28.024502297090354</v>
      </c>
    </row>
    <row r="132" spans="1:16" x14ac:dyDescent="0.25">
      <c r="A132" s="4">
        <v>1625</v>
      </c>
      <c r="B132" s="1" t="s">
        <v>14</v>
      </c>
      <c r="C132" s="21">
        <v>40071</v>
      </c>
      <c r="D132" s="21">
        <v>40212</v>
      </c>
      <c r="E132" s="1" t="s">
        <v>78</v>
      </c>
      <c r="F132" s="1" t="s">
        <v>88</v>
      </c>
      <c r="G132" s="14">
        <v>68.239999999999995</v>
      </c>
      <c r="H132" s="14">
        <v>216.68</v>
      </c>
      <c r="I132" s="1" t="s">
        <v>67</v>
      </c>
      <c r="J132" s="1" t="s">
        <v>20</v>
      </c>
      <c r="K132" s="10">
        <v>40207</v>
      </c>
      <c r="L132" s="9">
        <v>211</v>
      </c>
      <c r="M132" s="6">
        <v>150</v>
      </c>
      <c r="N132" s="6">
        <v>150</v>
      </c>
      <c r="O132" s="1">
        <f>SUM(M132,N132)/2</f>
        <v>150</v>
      </c>
      <c r="P132" s="6">
        <f>IF(B132="V",IF(O132&lt;27.65,((O132-10.55)/855)^-1,IF(O132&lt;45.95,((O132-9.35)/915)^-1,IF(O132&lt;90.53,((O132-1.37)/1114.5)^-1,((O132+29.76)/1503.6)^-1))),IF(O132&lt;30.2,((O132-11.2)/950)^-1,IF(O132&lt;51.9,((O132-8.5)/1085)^-1,IF(O132&lt;100.53,((O132-3.27)/1215.8)^-1,((O132+92.079)/2407.6)^-1))))</f>
        <v>8.3644859813084107</v>
      </c>
    </row>
    <row r="133" spans="1:16" x14ac:dyDescent="0.25">
      <c r="A133" s="4">
        <v>1626</v>
      </c>
      <c r="B133" s="1" t="s">
        <v>14</v>
      </c>
      <c r="C133" s="21">
        <v>40071</v>
      </c>
      <c r="D133" s="21">
        <v>40212</v>
      </c>
      <c r="E133" s="1" t="s">
        <v>78</v>
      </c>
      <c r="F133" s="1" t="s">
        <v>88</v>
      </c>
      <c r="G133" s="14">
        <v>68.239999999999995</v>
      </c>
      <c r="H133" s="14">
        <v>216.68</v>
      </c>
      <c r="I133" s="1" t="s">
        <v>67</v>
      </c>
      <c r="J133" s="1" t="s">
        <v>30</v>
      </c>
      <c r="K133" s="10">
        <v>40207</v>
      </c>
      <c r="L133" s="9">
        <v>214</v>
      </c>
      <c r="M133" s="6">
        <v>150</v>
      </c>
      <c r="N133" s="6">
        <v>150</v>
      </c>
      <c r="O133" s="1">
        <f>SUM(M133,N133)/2</f>
        <v>150</v>
      </c>
      <c r="P133" s="6">
        <f>IF(B133="V",IF(O133&lt;27.65,((O133-10.55)/855)^-1,IF(O133&lt;45.95,((O133-9.35)/915)^-1,IF(O133&lt;90.53,((O133-1.37)/1114.5)^-1,((O133+29.76)/1503.6)^-1))),IF(O133&lt;30.2,((O133-11.2)/950)^-1,IF(O133&lt;51.9,((O133-8.5)/1085)^-1,IF(O133&lt;100.53,((O133-3.27)/1215.8)^-1,((O133+92.079)/2407.6)^-1))))</f>
        <v>8.3644859813084107</v>
      </c>
    </row>
    <row r="134" spans="1:16" x14ac:dyDescent="0.25">
      <c r="A134" s="4">
        <v>1627</v>
      </c>
      <c r="B134" s="1" t="s">
        <v>14</v>
      </c>
      <c r="C134" s="21">
        <v>40071</v>
      </c>
      <c r="D134" s="21">
        <v>40212</v>
      </c>
      <c r="E134" s="1" t="s">
        <v>78</v>
      </c>
      <c r="F134" s="1" t="s">
        <v>88</v>
      </c>
      <c r="G134" s="14">
        <v>68.239999999999995</v>
      </c>
      <c r="H134" s="14">
        <v>216.68</v>
      </c>
      <c r="I134" s="1" t="s">
        <v>27</v>
      </c>
      <c r="J134" s="1" t="s">
        <v>30</v>
      </c>
      <c r="K134" s="10">
        <v>40207</v>
      </c>
      <c r="L134" s="9">
        <v>149</v>
      </c>
      <c r="M134" s="6">
        <v>81.900000000000006</v>
      </c>
      <c r="N134" s="6">
        <v>81.900000000000006</v>
      </c>
      <c r="O134" s="1">
        <f>SUM(M134,N134)/2</f>
        <v>81.900000000000006</v>
      </c>
      <c r="P134" s="6">
        <f>IF(B134="V",IF(O134&lt;27.65,((O134-10.55)/855)^-1,IF(O134&lt;45.95,((O134-9.35)/915)^-1,IF(O134&lt;90.53,((O134-1.37)/1114.5)^-1,((O134+29.76)/1503.6)^-1))),IF(O134&lt;30.2,((O134-11.2)/950)^-1,IF(O134&lt;51.9,((O134-8.5)/1085)^-1,IF(O134&lt;100.53,((O134-3.27)/1215.8)^-1,((O134+92.079)/2407.6)^-1))))</f>
        <v>13.839562895815224</v>
      </c>
    </row>
    <row r="135" spans="1:16" x14ac:dyDescent="0.25">
      <c r="A135" s="4">
        <v>1628</v>
      </c>
      <c r="B135" s="1" t="s">
        <v>14</v>
      </c>
      <c r="C135" s="21">
        <v>40071</v>
      </c>
      <c r="D135" s="21">
        <v>40212</v>
      </c>
      <c r="E135" s="1" t="s">
        <v>78</v>
      </c>
      <c r="F135" s="1" t="s">
        <v>88</v>
      </c>
      <c r="G135" s="14">
        <v>68.239999999999995</v>
      </c>
      <c r="H135" s="14">
        <v>216.68</v>
      </c>
      <c r="I135" s="1" t="s">
        <v>67</v>
      </c>
      <c r="J135" s="1" t="s">
        <v>30</v>
      </c>
      <c r="K135" s="10">
        <v>40207</v>
      </c>
      <c r="L135" s="9">
        <v>258</v>
      </c>
      <c r="M135" s="6">
        <v>150</v>
      </c>
      <c r="N135" s="6">
        <v>150</v>
      </c>
      <c r="O135" s="1">
        <f>SUM(M135,N135)/2</f>
        <v>150</v>
      </c>
      <c r="P135" s="6">
        <f>IF(B135="V",IF(O135&lt;27.65,((O135-10.55)/855)^-1,IF(O135&lt;45.95,((O135-9.35)/915)^-1,IF(O135&lt;90.53,((O135-1.37)/1114.5)^-1,((O135+29.76)/1503.6)^-1))),IF(O135&lt;30.2,((O135-11.2)/950)^-1,IF(O135&lt;51.9,((O135-8.5)/1085)^-1,IF(O135&lt;100.53,((O135-3.27)/1215.8)^-1,((O135+92.079)/2407.6)^-1))))</f>
        <v>8.3644859813084107</v>
      </c>
    </row>
    <row r="136" spans="1:16" x14ac:dyDescent="0.25">
      <c r="A136" s="4">
        <v>1629</v>
      </c>
      <c r="B136" s="1" t="s">
        <v>14</v>
      </c>
      <c r="C136" s="21">
        <v>40071</v>
      </c>
      <c r="D136" s="21">
        <v>40212</v>
      </c>
      <c r="E136" s="1" t="s">
        <v>78</v>
      </c>
      <c r="F136" s="1" t="s">
        <v>88</v>
      </c>
      <c r="G136" s="14">
        <v>68.239999999999995</v>
      </c>
      <c r="H136" s="14">
        <v>216.68</v>
      </c>
      <c r="I136" s="1" t="s">
        <v>27</v>
      </c>
      <c r="J136" s="1" t="s">
        <v>30</v>
      </c>
      <c r="K136" s="10">
        <v>40207</v>
      </c>
      <c r="L136" s="9">
        <v>158</v>
      </c>
      <c r="M136" s="6">
        <v>64.599999999999994</v>
      </c>
      <c r="N136" s="6">
        <v>64.599999999999994</v>
      </c>
      <c r="O136" s="1">
        <f>SUM(M136,N136)/2</f>
        <v>64.599999999999994</v>
      </c>
      <c r="P136" s="6">
        <f>IF(B136="V",IF(O136&lt;27.65,((O136-10.55)/855)^-1,IF(O136&lt;45.95,((O136-9.35)/915)^-1,IF(O136&lt;90.53,((O136-1.37)/1114.5)^-1,((O136+29.76)/1503.6)^-1))),IF(O136&lt;30.2,((O136-11.2)/950)^-1,IF(O136&lt;51.9,((O136-8.5)/1085)^-1,IF(O136&lt;100.53,((O136-3.27)/1215.8)^-1,((O136+92.079)/2407.6)^-1))))</f>
        <v>17.626126838526016</v>
      </c>
    </row>
    <row r="137" spans="1:16" x14ac:dyDescent="0.25">
      <c r="A137" s="4">
        <v>1630</v>
      </c>
      <c r="B137" s="1" t="s">
        <v>14</v>
      </c>
      <c r="C137" s="21">
        <v>40071</v>
      </c>
      <c r="D137" s="21">
        <v>40212</v>
      </c>
      <c r="E137" s="1" t="s">
        <v>78</v>
      </c>
      <c r="F137" s="1" t="s">
        <v>88</v>
      </c>
      <c r="G137" s="14">
        <v>68.239999999999995</v>
      </c>
      <c r="H137" s="14">
        <v>216.68</v>
      </c>
      <c r="I137" s="1" t="s">
        <v>67</v>
      </c>
      <c r="J137" s="1" t="s">
        <v>20</v>
      </c>
      <c r="K137" s="10">
        <v>40207</v>
      </c>
      <c r="L137" s="9">
        <v>226</v>
      </c>
      <c r="M137" s="6">
        <v>150</v>
      </c>
      <c r="N137" s="6">
        <v>150</v>
      </c>
      <c r="O137" s="1">
        <f>SUM(M137,N137)/2</f>
        <v>150</v>
      </c>
      <c r="P137" s="6">
        <f>IF(B137="V",IF(O137&lt;27.65,((O137-10.55)/855)^-1,IF(O137&lt;45.95,((O137-9.35)/915)^-1,IF(O137&lt;90.53,((O137-1.37)/1114.5)^-1,((O137+29.76)/1503.6)^-1))),IF(O137&lt;30.2,((O137-11.2)/950)^-1,IF(O137&lt;51.9,((O137-8.5)/1085)^-1,IF(O137&lt;100.53,((O137-3.27)/1215.8)^-1,((O137+92.079)/2407.6)^-1))))</f>
        <v>8.3644859813084107</v>
      </c>
    </row>
    <row r="138" spans="1:16" x14ac:dyDescent="0.25">
      <c r="A138" s="4">
        <v>1631</v>
      </c>
      <c r="B138" s="1" t="s">
        <v>15</v>
      </c>
      <c r="C138" s="21">
        <v>40071</v>
      </c>
      <c r="D138" s="21">
        <v>40211</v>
      </c>
      <c r="E138" s="1" t="s">
        <v>78</v>
      </c>
      <c r="F138" s="1" t="s">
        <v>88</v>
      </c>
      <c r="G138" s="14">
        <v>68.239999999999995</v>
      </c>
      <c r="H138" s="14">
        <v>216.68</v>
      </c>
      <c r="I138" s="1" t="s">
        <v>89</v>
      </c>
      <c r="J138" s="1" t="s">
        <v>20</v>
      </c>
      <c r="K138" s="10">
        <v>40208</v>
      </c>
      <c r="M138" s="6" t="s">
        <v>24</v>
      </c>
      <c r="N138" s="6" t="s">
        <v>24</v>
      </c>
      <c r="O138" s="1">
        <v>150</v>
      </c>
      <c r="P138" s="6">
        <f>IF(B138="V",IF(O138&lt;27.65,((O138-10.55)/855)^-1,IF(O138&lt;45.95,((O138-9.35)/915)^-1,IF(O138&lt;90.53,((O138-1.37)/1114.5)^-1,((O138+29.76)/1503.6)^-1))),IF(O138&lt;30.2,((O138-11.2)/950)^-1,IF(O138&lt;51.9,((O138-8.5)/1085)^-1,IF(O138&lt;100.53,((O138-3.27)/1215.8)^-1,((O138+92.079)/2407.6)^-1))))</f>
        <v>9.9455136546334035</v>
      </c>
    </row>
    <row r="139" spans="1:16" x14ac:dyDescent="0.25">
      <c r="A139" s="4">
        <v>1632</v>
      </c>
      <c r="B139" s="1" t="s">
        <v>15</v>
      </c>
      <c r="C139" s="21">
        <v>40071</v>
      </c>
      <c r="D139" s="21">
        <v>40212</v>
      </c>
      <c r="E139" s="1" t="s">
        <v>78</v>
      </c>
      <c r="F139" s="1" t="s">
        <v>88</v>
      </c>
      <c r="G139" s="14">
        <v>68.239999999999995</v>
      </c>
      <c r="H139" s="14">
        <v>216.68</v>
      </c>
      <c r="I139" s="1" t="s">
        <v>27</v>
      </c>
      <c r="J139" s="1" t="s">
        <v>30</v>
      </c>
      <c r="K139" s="10">
        <v>40207</v>
      </c>
      <c r="L139" s="9">
        <v>285</v>
      </c>
      <c r="M139" s="6">
        <v>128.6</v>
      </c>
      <c r="N139" s="6">
        <v>128.6</v>
      </c>
      <c r="O139" s="1">
        <f>SUM(M139,N139)/2</f>
        <v>128.6</v>
      </c>
      <c r="P139" s="6">
        <f>IF(B139="V",IF(O139&lt;27.65,((O139-10.55)/855)^-1,IF(O139&lt;45.95,((O139-9.35)/915)^-1,IF(O139&lt;90.53,((O139-1.37)/1114.5)^-1,((O139+29.76)/1503.6)^-1))),IF(O139&lt;30.2,((O139-11.2)/950)^-1,IF(O139&lt;51.9,((O139-8.5)/1085)^-1,IF(O139&lt;100.53,((O139-3.27)/1215.8)^-1,((O139+92.079)/2407.6)^-1))))</f>
        <v>10.909964246711288</v>
      </c>
    </row>
    <row r="140" spans="1:16" x14ac:dyDescent="0.25">
      <c r="A140" s="4">
        <v>1633</v>
      </c>
      <c r="B140" s="1" t="s">
        <v>15</v>
      </c>
      <c r="C140" s="21">
        <v>40071</v>
      </c>
      <c r="D140" s="21">
        <v>40212</v>
      </c>
      <c r="E140" s="1" t="s">
        <v>78</v>
      </c>
      <c r="F140" s="1" t="s">
        <v>88</v>
      </c>
      <c r="G140" s="14">
        <v>68.239999999999995</v>
      </c>
      <c r="H140" s="14">
        <v>216.68</v>
      </c>
      <c r="I140" s="1" t="s">
        <v>67</v>
      </c>
      <c r="J140" s="1" t="s">
        <v>30</v>
      </c>
      <c r="K140" s="10">
        <v>40207</v>
      </c>
      <c r="L140" s="9">
        <v>278</v>
      </c>
      <c r="M140" s="6">
        <v>150</v>
      </c>
      <c r="N140" s="6">
        <v>150</v>
      </c>
      <c r="O140" s="1">
        <f>SUM(M140,N140)/2</f>
        <v>150</v>
      </c>
      <c r="P140" s="6">
        <f>IF(B140="V",IF(O140&lt;27.65,((O140-10.55)/855)^-1,IF(O140&lt;45.95,((O140-9.35)/915)^-1,IF(O140&lt;90.53,((O140-1.37)/1114.5)^-1,((O140+29.76)/1503.6)^-1))),IF(O140&lt;30.2,((O140-11.2)/950)^-1,IF(O140&lt;51.9,((O140-8.5)/1085)^-1,IF(O140&lt;100.53,((O140-3.27)/1215.8)^-1,((O140+92.079)/2407.6)^-1))))</f>
        <v>9.9455136546334035</v>
      </c>
    </row>
    <row r="141" spans="1:16" x14ac:dyDescent="0.25">
      <c r="A141" s="4">
        <v>1640</v>
      </c>
      <c r="B141" s="1" t="s">
        <v>15</v>
      </c>
      <c r="C141" s="21">
        <v>40204</v>
      </c>
      <c r="D141" s="21">
        <v>40267</v>
      </c>
      <c r="E141" s="1" t="s">
        <v>90</v>
      </c>
      <c r="F141" s="1" t="s">
        <v>91</v>
      </c>
      <c r="G141" s="14">
        <v>108.10986629599999</v>
      </c>
      <c r="H141" s="14">
        <v>213.781103895</v>
      </c>
      <c r="I141" s="1" t="s">
        <v>67</v>
      </c>
      <c r="J141" s="1" t="s">
        <v>20</v>
      </c>
      <c r="K141" s="10">
        <v>40263</v>
      </c>
      <c r="L141" s="9">
        <v>263</v>
      </c>
      <c r="M141" s="6">
        <v>150</v>
      </c>
      <c r="N141" s="6">
        <v>150</v>
      </c>
      <c r="O141" s="1">
        <f>SUM(M141,N141)/2</f>
        <v>150</v>
      </c>
      <c r="P141" s="6">
        <f>IF(B141="V",IF(O141&lt;27.65,((O141-10.55)/855)^-1,IF(O141&lt;45.95,((O141-9.35)/915)^-1,IF(O141&lt;90.53,((O141-1.37)/1114.5)^-1,((O141+29.76)/1503.6)^-1))),IF(O141&lt;30.2,((O141-11.2)/950)^-1,IF(O141&lt;51.9,((O141-8.5)/1085)^-1,IF(O141&lt;100.53,((O141-3.27)/1215.8)^-1,((O141+92.079)/2407.6)^-1))))</f>
        <v>9.9455136546334035</v>
      </c>
    </row>
    <row r="142" spans="1:16" x14ac:dyDescent="0.25">
      <c r="A142" s="4">
        <v>1641</v>
      </c>
      <c r="B142" s="1" t="s">
        <v>14</v>
      </c>
      <c r="C142" s="21">
        <v>40204</v>
      </c>
      <c r="D142" s="21">
        <v>40268</v>
      </c>
      <c r="E142" s="1" t="s">
        <v>90</v>
      </c>
      <c r="F142" s="4" t="s">
        <v>57</v>
      </c>
      <c r="G142" s="15">
        <v>107</v>
      </c>
      <c r="H142" s="15">
        <v>199</v>
      </c>
      <c r="I142" s="1" t="s">
        <v>67</v>
      </c>
      <c r="J142" s="1" t="s">
        <v>20</v>
      </c>
      <c r="K142" s="10">
        <v>40263</v>
      </c>
      <c r="L142" s="9">
        <v>334</v>
      </c>
      <c r="M142" s="6">
        <v>150</v>
      </c>
      <c r="N142" s="6">
        <v>150</v>
      </c>
      <c r="O142" s="1">
        <f>SUM(M142,N142)/2</f>
        <v>150</v>
      </c>
      <c r="P142" s="6">
        <f>IF(B142="V",IF(O142&lt;27.65,((O142-10.55)/855)^-1,IF(O142&lt;45.95,((O142-9.35)/915)^-1,IF(O142&lt;90.53,((O142-1.37)/1114.5)^-1,((O142+29.76)/1503.6)^-1))),IF(O142&lt;30.2,((O142-11.2)/950)^-1,IF(O142&lt;51.9,((O142-8.5)/1085)^-1,IF(O142&lt;100.53,((O142-3.27)/1215.8)^-1,((O142+92.079)/2407.6)^-1))))</f>
        <v>8.3644859813084107</v>
      </c>
    </row>
    <row r="143" spans="1:16" x14ac:dyDescent="0.25">
      <c r="A143" s="4">
        <v>1642</v>
      </c>
      <c r="B143" s="1" t="s">
        <v>14</v>
      </c>
      <c r="C143" s="21">
        <v>40204</v>
      </c>
      <c r="D143" s="21">
        <v>40268</v>
      </c>
      <c r="E143" s="1" t="s">
        <v>90</v>
      </c>
      <c r="F143" s="4" t="s">
        <v>57</v>
      </c>
      <c r="G143" s="15">
        <v>107</v>
      </c>
      <c r="H143" s="15">
        <v>199</v>
      </c>
      <c r="I143" s="1" t="s">
        <v>67</v>
      </c>
      <c r="J143" s="1" t="s">
        <v>20</v>
      </c>
      <c r="K143" s="10">
        <v>40263</v>
      </c>
      <c r="M143" s="6">
        <v>150</v>
      </c>
      <c r="N143" s="6">
        <v>150</v>
      </c>
      <c r="O143" s="1">
        <f>SUM(M143,N143)/2</f>
        <v>150</v>
      </c>
      <c r="P143" s="6">
        <f>IF(B143="V",IF(O143&lt;27.65,((O143-10.55)/855)^-1,IF(O143&lt;45.95,((O143-9.35)/915)^-1,IF(O143&lt;90.53,((O143-1.37)/1114.5)^-1,((O143+29.76)/1503.6)^-1))),IF(O143&lt;30.2,((O143-11.2)/950)^-1,IF(O143&lt;51.9,((O143-8.5)/1085)^-1,IF(O143&lt;100.53,((O143-3.27)/1215.8)^-1,((O143+92.079)/2407.6)^-1))))</f>
        <v>8.3644859813084107</v>
      </c>
    </row>
    <row r="144" spans="1:16" x14ac:dyDescent="0.25">
      <c r="A144" s="4">
        <v>1644</v>
      </c>
      <c r="B144" s="1" t="s">
        <v>14</v>
      </c>
      <c r="C144" s="21">
        <v>40204</v>
      </c>
      <c r="D144" s="21">
        <v>40268</v>
      </c>
      <c r="E144" s="1" t="s">
        <v>90</v>
      </c>
      <c r="F144" s="4" t="s">
        <v>92</v>
      </c>
      <c r="G144" s="14">
        <v>83.052201624600002</v>
      </c>
      <c r="H144" s="14">
        <v>188.875193572</v>
      </c>
      <c r="I144" s="1" t="s">
        <v>67</v>
      </c>
      <c r="J144" s="1" t="s">
        <v>20</v>
      </c>
      <c r="K144" s="10">
        <v>40263</v>
      </c>
      <c r="L144" s="9">
        <v>272</v>
      </c>
      <c r="M144" s="6">
        <v>150</v>
      </c>
      <c r="N144" s="6">
        <v>150</v>
      </c>
      <c r="O144" s="1">
        <f>SUM(M144,N144)/2</f>
        <v>150</v>
      </c>
      <c r="P144" s="6">
        <f>IF(B144="V",IF(O144&lt;27.65,((O144-10.55)/855)^-1,IF(O144&lt;45.95,((O144-9.35)/915)^-1,IF(O144&lt;90.53,((O144-1.37)/1114.5)^-1,((O144+29.76)/1503.6)^-1))),IF(O144&lt;30.2,((O144-11.2)/950)^-1,IF(O144&lt;51.9,((O144-8.5)/1085)^-1,IF(O144&lt;100.53,((O144-3.27)/1215.8)^-1,((O144+92.079)/2407.6)^-1))))</f>
        <v>8.3644859813084107</v>
      </c>
    </row>
    <row r="145" spans="1:16" x14ac:dyDescent="0.25">
      <c r="A145" s="4">
        <v>1645</v>
      </c>
      <c r="B145" s="1" t="s">
        <v>14</v>
      </c>
      <c r="C145" s="21">
        <v>40204</v>
      </c>
      <c r="D145" s="21">
        <v>40268</v>
      </c>
      <c r="E145" s="1" t="s">
        <v>90</v>
      </c>
      <c r="F145" s="4" t="s">
        <v>92</v>
      </c>
      <c r="G145" s="14">
        <v>83.052201624600002</v>
      </c>
      <c r="H145" s="14">
        <v>188.875193572</v>
      </c>
      <c r="I145" s="1" t="s">
        <v>67</v>
      </c>
      <c r="J145" s="1" t="s">
        <v>20</v>
      </c>
      <c r="K145" s="10">
        <v>40263</v>
      </c>
      <c r="L145" s="9">
        <v>242</v>
      </c>
      <c r="M145" s="6">
        <v>150</v>
      </c>
      <c r="N145" s="6">
        <v>150</v>
      </c>
      <c r="O145" s="1">
        <f>SUM(M145,N145)/2</f>
        <v>150</v>
      </c>
      <c r="P145" s="6">
        <f>IF(B145="V",IF(O145&lt;27.65,((O145-10.55)/855)^-1,IF(O145&lt;45.95,((O145-9.35)/915)^-1,IF(O145&lt;90.53,((O145-1.37)/1114.5)^-1,((O145+29.76)/1503.6)^-1))),IF(O145&lt;30.2,((O145-11.2)/950)^-1,IF(O145&lt;51.9,((O145-8.5)/1085)^-1,IF(O145&lt;100.53,((O145-3.27)/1215.8)^-1,((O145+92.079)/2407.6)^-1))))</f>
        <v>8.3644859813084107</v>
      </c>
    </row>
    <row r="146" spans="1:16" x14ac:dyDescent="0.25">
      <c r="A146" s="4">
        <v>1650</v>
      </c>
      <c r="B146" s="1" t="s">
        <v>15</v>
      </c>
      <c r="C146" s="21">
        <v>40204</v>
      </c>
      <c r="D146" s="21">
        <v>40268</v>
      </c>
      <c r="E146" s="1" t="s">
        <v>90</v>
      </c>
      <c r="F146" s="1" t="s">
        <v>93</v>
      </c>
      <c r="G146" s="14">
        <v>79.819003527700005</v>
      </c>
      <c r="H146" s="14">
        <v>192.02321531999999</v>
      </c>
      <c r="I146" s="1" t="s">
        <v>67</v>
      </c>
      <c r="J146" s="1" t="s">
        <v>20</v>
      </c>
      <c r="K146" s="10">
        <v>40263</v>
      </c>
      <c r="L146" s="9">
        <v>260</v>
      </c>
      <c r="M146" s="6">
        <v>150</v>
      </c>
      <c r="N146" s="6">
        <v>150</v>
      </c>
      <c r="O146" s="1">
        <f>SUM(M146,N146)/2</f>
        <v>150</v>
      </c>
      <c r="P146" s="6">
        <f>IF(B146="V",IF(O146&lt;27.65,((O146-10.55)/855)^-1,IF(O146&lt;45.95,((O146-9.35)/915)^-1,IF(O146&lt;90.53,((O146-1.37)/1114.5)^-1,((O146+29.76)/1503.6)^-1))),IF(O146&lt;30.2,((O146-11.2)/950)^-1,IF(O146&lt;51.9,((O146-8.5)/1085)^-1,IF(O146&lt;100.53,((O146-3.27)/1215.8)^-1,((O146+92.079)/2407.6)^-1))))</f>
        <v>9.9455136546334035</v>
      </c>
    </row>
    <row r="147" spans="1:16" x14ac:dyDescent="0.25">
      <c r="A147" s="4">
        <v>1663</v>
      </c>
      <c r="B147" s="1" t="s">
        <v>15</v>
      </c>
      <c r="C147" s="21">
        <v>40205</v>
      </c>
      <c r="D147" s="21">
        <v>40268</v>
      </c>
      <c r="E147" s="1" t="s">
        <v>90</v>
      </c>
      <c r="F147" s="1" t="s">
        <v>55</v>
      </c>
      <c r="G147" s="14">
        <v>87.423031579500005</v>
      </c>
      <c r="H147" s="14">
        <v>192.487514559</v>
      </c>
      <c r="I147" s="1" t="s">
        <v>67</v>
      </c>
      <c r="J147" s="1" t="s">
        <v>20</v>
      </c>
      <c r="K147" s="10">
        <v>40263</v>
      </c>
      <c r="L147" s="9">
        <v>368</v>
      </c>
      <c r="M147" s="6">
        <v>150</v>
      </c>
      <c r="N147" s="6">
        <v>150</v>
      </c>
      <c r="O147" s="1">
        <f>SUM(M147,N147)/2</f>
        <v>150</v>
      </c>
      <c r="P147" s="6">
        <f>IF(B147="V",IF(O147&lt;27.65,((O147-10.55)/855)^-1,IF(O147&lt;45.95,((O147-9.35)/915)^-1,IF(O147&lt;90.53,((O147-1.37)/1114.5)^-1,((O147+29.76)/1503.6)^-1))),IF(O147&lt;30.2,((O147-11.2)/950)^-1,IF(O147&lt;51.9,((O147-8.5)/1085)^-1,IF(O147&lt;100.53,((O147-3.27)/1215.8)^-1,((O147+92.079)/2407.6)^-1))))</f>
        <v>9.9455136546334035</v>
      </c>
    </row>
    <row r="148" spans="1:16" x14ac:dyDescent="0.25">
      <c r="A148" s="4">
        <v>1665</v>
      </c>
      <c r="B148" s="1" t="s">
        <v>14</v>
      </c>
      <c r="C148" s="21">
        <v>40205</v>
      </c>
      <c r="D148" s="21">
        <v>40268</v>
      </c>
      <c r="E148" s="1" t="s">
        <v>90</v>
      </c>
      <c r="F148" s="1" t="s">
        <v>56</v>
      </c>
      <c r="G148" s="14">
        <v>94.907468934499988</v>
      </c>
      <c r="H148" s="14">
        <v>193.797380882</v>
      </c>
      <c r="I148" s="1" t="s">
        <v>67</v>
      </c>
      <c r="J148" s="1" t="s">
        <v>30</v>
      </c>
      <c r="K148" s="10">
        <v>40263</v>
      </c>
      <c r="L148" s="9">
        <v>192</v>
      </c>
      <c r="M148" s="6">
        <v>150</v>
      </c>
      <c r="N148" s="6">
        <v>150</v>
      </c>
      <c r="O148" s="1">
        <f>SUM(M148,N148)/2</f>
        <v>150</v>
      </c>
      <c r="P148" s="6">
        <f>IF(B148="V",IF(O148&lt;27.65,((O148-10.55)/855)^-1,IF(O148&lt;45.95,((O148-9.35)/915)^-1,IF(O148&lt;90.53,((O148-1.37)/1114.5)^-1,((O148+29.76)/1503.6)^-1))),IF(O148&lt;30.2,((O148-11.2)/950)^-1,IF(O148&lt;51.9,((O148-8.5)/1085)^-1,IF(O148&lt;100.53,((O148-3.27)/1215.8)^-1,((O148+92.079)/2407.6)^-1))))</f>
        <v>8.3644859813084107</v>
      </c>
    </row>
    <row r="149" spans="1:16" x14ac:dyDescent="0.25">
      <c r="A149" s="4">
        <v>1689</v>
      </c>
      <c r="B149" s="1" t="s">
        <v>14</v>
      </c>
      <c r="C149" s="21">
        <v>40212</v>
      </c>
      <c r="D149" s="21">
        <v>40268</v>
      </c>
      <c r="E149" s="1" t="s">
        <v>90</v>
      </c>
      <c r="F149" s="4" t="s">
        <v>83</v>
      </c>
      <c r="G149" s="14">
        <v>89.273345950600003</v>
      </c>
      <c r="H149" s="14">
        <v>204.82068047200002</v>
      </c>
      <c r="I149" s="1" t="s">
        <v>67</v>
      </c>
      <c r="J149" s="1" t="s">
        <v>20</v>
      </c>
      <c r="K149" s="10">
        <v>40263</v>
      </c>
      <c r="L149" s="9">
        <v>269</v>
      </c>
      <c r="M149" s="6">
        <v>150</v>
      </c>
      <c r="N149" s="6">
        <v>150</v>
      </c>
      <c r="O149" s="1">
        <f>SUM(M149,N149)/2</f>
        <v>150</v>
      </c>
      <c r="P149" s="6">
        <f>IF(B149="V",IF(O149&lt;27.65,((O149-10.55)/855)^-1,IF(O149&lt;45.95,((O149-9.35)/915)^-1,IF(O149&lt;90.53,((O149-1.37)/1114.5)^-1,((O149+29.76)/1503.6)^-1))),IF(O149&lt;30.2,((O149-11.2)/950)^-1,IF(O149&lt;51.9,((O149-8.5)/1085)^-1,IF(O149&lt;100.53,((O149-3.27)/1215.8)^-1,((O149+92.079)/2407.6)^-1))))</f>
        <v>8.3644859813084107</v>
      </c>
    </row>
    <row r="150" spans="1:16" x14ac:dyDescent="0.25">
      <c r="A150" s="4">
        <v>1691</v>
      </c>
      <c r="B150" s="1" t="s">
        <v>14</v>
      </c>
      <c r="C150" s="21">
        <v>40212</v>
      </c>
      <c r="D150" s="24">
        <v>40268</v>
      </c>
      <c r="E150" s="1" t="s">
        <v>90</v>
      </c>
      <c r="F150" s="4" t="s">
        <v>83</v>
      </c>
      <c r="G150" s="14">
        <v>89.273345950600003</v>
      </c>
      <c r="H150" s="14">
        <v>204.82068047200002</v>
      </c>
      <c r="I150" s="16" t="s">
        <v>67</v>
      </c>
      <c r="J150" s="1" t="s">
        <v>20</v>
      </c>
      <c r="K150" s="10">
        <v>40263</v>
      </c>
      <c r="L150" s="9">
        <v>227</v>
      </c>
      <c r="M150" s="18">
        <v>150</v>
      </c>
      <c r="N150" s="18">
        <v>150</v>
      </c>
      <c r="O150" s="1">
        <f>SUM(M150,N150)/2</f>
        <v>150</v>
      </c>
      <c r="P150" s="6">
        <f>IF(B150="V",IF(O150&lt;27.65,((O150-10.55)/855)^-1,IF(O150&lt;45.95,((O150-9.35)/915)^-1,IF(O150&lt;90.53,((O150-1.37)/1114.5)^-1,((O150+29.76)/1503.6)^-1))),IF(O150&lt;30.2,((O150-11.2)/950)^-1,IF(O150&lt;51.9,((O150-8.5)/1085)^-1,IF(O150&lt;100.53,((O150-3.27)/1215.8)^-1,((O150+92.079)/2407.6)^-1))))</f>
        <v>8.3644859813084107</v>
      </c>
    </row>
    <row r="151" spans="1:16" x14ac:dyDescent="0.25">
      <c r="A151" s="4">
        <v>1693</v>
      </c>
      <c r="B151" s="1" t="s">
        <v>14</v>
      </c>
      <c r="C151" s="21">
        <v>40212</v>
      </c>
      <c r="D151" s="24">
        <v>40268</v>
      </c>
      <c r="E151" s="1" t="s">
        <v>90</v>
      </c>
      <c r="F151" s="4" t="s">
        <v>82</v>
      </c>
      <c r="G151" s="14">
        <v>90.791052026000003</v>
      </c>
      <c r="H151" s="14">
        <v>206.73301728999999</v>
      </c>
      <c r="I151" s="16" t="s">
        <v>67</v>
      </c>
      <c r="J151" s="1" t="s">
        <v>20</v>
      </c>
      <c r="K151" s="10">
        <v>40263</v>
      </c>
      <c r="L151" s="19">
        <v>240</v>
      </c>
      <c r="M151" s="18">
        <v>150</v>
      </c>
      <c r="N151" s="18">
        <v>150</v>
      </c>
      <c r="O151" s="1">
        <f>SUM(M151,N151)/2</f>
        <v>150</v>
      </c>
      <c r="P151" s="6">
        <f>IF(B151="V",IF(O151&lt;27.65,((O151-10.55)/855)^-1,IF(O151&lt;45.95,((O151-9.35)/915)^-1,IF(O151&lt;90.53,((O151-1.37)/1114.5)^-1,((O151+29.76)/1503.6)^-1))),IF(O151&lt;30.2,((O151-11.2)/950)^-1,IF(O151&lt;51.9,((O151-8.5)/1085)^-1,IF(O151&lt;100.53,((O151-3.27)/1215.8)^-1,((O151+92.079)/2407.6)^-1))))</f>
        <v>8.3644859813084107</v>
      </c>
    </row>
    <row r="152" spans="1:16" x14ac:dyDescent="0.25">
      <c r="A152" s="4">
        <v>1695</v>
      </c>
      <c r="B152" s="1" t="s">
        <v>15</v>
      </c>
      <c r="C152" s="21">
        <v>40212</v>
      </c>
      <c r="D152" s="24">
        <v>40268</v>
      </c>
      <c r="E152" s="1" t="s">
        <v>90</v>
      </c>
      <c r="F152" s="4" t="s">
        <v>82</v>
      </c>
      <c r="G152" s="14">
        <v>90.789667032200001</v>
      </c>
      <c r="H152" s="14">
        <v>206.73440228300001</v>
      </c>
      <c r="I152" s="16" t="s">
        <v>67</v>
      </c>
      <c r="J152" s="1" t="s">
        <v>30</v>
      </c>
      <c r="K152" s="10">
        <v>40263</v>
      </c>
      <c r="L152" s="9">
        <v>295</v>
      </c>
      <c r="M152" s="18">
        <v>150</v>
      </c>
      <c r="N152" s="18">
        <v>150</v>
      </c>
      <c r="O152" s="1">
        <f>SUM(M152,N152)/2</f>
        <v>150</v>
      </c>
      <c r="P152" s="6">
        <f>IF(B152="V",IF(O152&lt;27.65,((O152-10.55)/855)^-1,IF(O152&lt;45.95,((O152-9.35)/915)^-1,IF(O152&lt;90.53,((O152-1.37)/1114.5)^-1,((O152+29.76)/1503.6)^-1))),IF(O152&lt;30.2,((O152-11.2)/950)^-1,IF(O152&lt;51.9,((O152-8.5)/1085)^-1,IF(O152&lt;100.53,((O152-3.27)/1215.8)^-1,((O152+92.079)/2407.6)^-1))))</f>
        <v>9.9455136546334035</v>
      </c>
    </row>
    <row r="153" spans="1:16" x14ac:dyDescent="0.25">
      <c r="A153" s="4">
        <v>1700</v>
      </c>
      <c r="B153" s="1" t="s">
        <v>14</v>
      </c>
      <c r="C153" s="21">
        <v>40213</v>
      </c>
      <c r="D153" s="24">
        <v>40268</v>
      </c>
      <c r="E153" s="1" t="s">
        <v>90</v>
      </c>
      <c r="F153" s="1" t="s">
        <v>41</v>
      </c>
      <c r="G153" s="14">
        <v>83.649216166900004</v>
      </c>
      <c r="H153" s="14">
        <v>188.15280045399999</v>
      </c>
      <c r="I153" s="16" t="s">
        <v>67</v>
      </c>
      <c r="J153" s="1" t="s">
        <v>30</v>
      </c>
      <c r="K153" s="10">
        <v>40263</v>
      </c>
      <c r="L153" s="9">
        <v>282</v>
      </c>
      <c r="M153" s="18">
        <v>150</v>
      </c>
      <c r="N153" s="18">
        <v>150</v>
      </c>
      <c r="O153" s="1">
        <f>SUM(M153,N153)/2</f>
        <v>150</v>
      </c>
      <c r="P153" s="6">
        <f>IF(B153="V",IF(O153&lt;27.65,((O153-10.55)/855)^-1,IF(O153&lt;45.95,((O153-9.35)/915)^-1,IF(O153&lt;90.53,((O153-1.37)/1114.5)^-1,((O153+29.76)/1503.6)^-1))),IF(O153&lt;30.2,((O153-11.2)/950)^-1,IF(O153&lt;51.9,((O153-8.5)/1085)^-1,IF(O153&lt;100.53,((O153-3.27)/1215.8)^-1,((O153+92.079)/2407.6)^-1))))</f>
        <v>8.3644859813084107</v>
      </c>
    </row>
    <row r="154" spans="1:16" x14ac:dyDescent="0.25">
      <c r="A154" s="4">
        <v>1703</v>
      </c>
      <c r="B154" s="1" t="s">
        <v>14</v>
      </c>
      <c r="C154" s="21">
        <v>40213</v>
      </c>
      <c r="D154" s="21">
        <v>40267</v>
      </c>
      <c r="E154" s="1" t="s">
        <v>90</v>
      </c>
      <c r="F154" s="1" t="s">
        <v>41</v>
      </c>
      <c r="G154" s="14">
        <v>83.649216166900004</v>
      </c>
      <c r="H154" s="14">
        <v>188.15280045400002</v>
      </c>
      <c r="I154" s="16" t="s">
        <v>67</v>
      </c>
      <c r="J154" s="1" t="s">
        <v>20</v>
      </c>
      <c r="K154" s="10">
        <v>40263</v>
      </c>
      <c r="L154" s="9">
        <v>216</v>
      </c>
      <c r="M154" s="6">
        <v>150</v>
      </c>
      <c r="N154" s="6">
        <v>150</v>
      </c>
      <c r="O154" s="1">
        <f>SUM(M154,N154)/2</f>
        <v>150</v>
      </c>
      <c r="P154" s="6">
        <f>IF(B154="V",IF(O154&lt;27.65,((O154-10.55)/855)^-1,IF(O154&lt;45.95,((O154-9.35)/915)^-1,IF(O154&lt;90.53,((O154-1.37)/1114.5)^-1,((O154+29.76)/1503.6)^-1))),IF(O154&lt;30.2,((O154-11.2)/950)^-1,IF(O154&lt;51.9,((O154-8.5)/1085)^-1,IF(O154&lt;100.53,((O154-3.27)/1215.8)^-1,((O154+92.079)/2407.6)^-1))))</f>
        <v>8.3644859813084107</v>
      </c>
    </row>
    <row r="155" spans="1:16" x14ac:dyDescent="0.25">
      <c r="A155" s="4">
        <v>1704</v>
      </c>
      <c r="B155" s="1" t="s">
        <v>14</v>
      </c>
      <c r="C155" s="21">
        <v>40213</v>
      </c>
      <c r="D155" s="21">
        <v>40267</v>
      </c>
      <c r="E155" s="1" t="s">
        <v>90</v>
      </c>
      <c r="F155" s="1" t="s">
        <v>41</v>
      </c>
      <c r="G155" s="14">
        <v>83.649216166900004</v>
      </c>
      <c r="H155" s="14">
        <v>188.15280045400002</v>
      </c>
      <c r="I155" s="16" t="s">
        <v>67</v>
      </c>
      <c r="J155" s="1" t="s">
        <v>20</v>
      </c>
      <c r="K155" s="10">
        <v>40263</v>
      </c>
      <c r="L155" s="9">
        <v>280</v>
      </c>
      <c r="M155" s="6">
        <v>150</v>
      </c>
      <c r="N155" s="6">
        <v>150</v>
      </c>
      <c r="O155" s="1">
        <f>SUM(M155,N155)/2</f>
        <v>150</v>
      </c>
      <c r="P155" s="6">
        <f>IF(B155="V",IF(O155&lt;27.65,((O155-10.55)/855)^-1,IF(O155&lt;45.95,((O155-9.35)/915)^-1,IF(O155&lt;90.53,((O155-1.37)/1114.5)^-1,((O155+29.76)/1503.6)^-1))),IF(O155&lt;30.2,((O155-11.2)/950)^-1,IF(O155&lt;51.9,((O155-8.5)/1085)^-1,IF(O155&lt;100.53,((O155-3.27)/1215.8)^-1,((O155+92.079)/2407.6)^-1))))</f>
        <v>8.3644859813084107</v>
      </c>
    </row>
    <row r="156" spans="1:16" x14ac:dyDescent="0.25">
      <c r="A156" s="4">
        <v>1705</v>
      </c>
      <c r="B156" s="1" t="s">
        <v>14</v>
      </c>
      <c r="C156" s="21">
        <v>40213</v>
      </c>
      <c r="D156" s="24">
        <v>40268</v>
      </c>
      <c r="E156" s="1" t="s">
        <v>90</v>
      </c>
      <c r="F156" s="1" t="s">
        <v>41</v>
      </c>
      <c r="G156" s="14">
        <v>83.649216166900004</v>
      </c>
      <c r="H156" s="14">
        <v>188.15280045400002</v>
      </c>
      <c r="I156" s="16" t="s">
        <v>67</v>
      </c>
      <c r="J156" s="1" t="s">
        <v>20</v>
      </c>
      <c r="K156" s="10">
        <v>40263</v>
      </c>
      <c r="L156" s="9">
        <v>273</v>
      </c>
      <c r="M156" s="18">
        <v>150</v>
      </c>
      <c r="N156" s="18">
        <v>150</v>
      </c>
      <c r="O156" s="1">
        <f>SUM(M156,N156)/2</f>
        <v>150</v>
      </c>
      <c r="P156" s="6">
        <f>IF(B156="V",IF(O156&lt;27.65,((O156-10.55)/855)^-1,IF(O156&lt;45.95,((O156-9.35)/915)^-1,IF(O156&lt;90.53,((O156-1.37)/1114.5)^-1,((O156+29.76)/1503.6)^-1))),IF(O156&lt;30.2,((O156-11.2)/950)^-1,IF(O156&lt;51.9,((O156-8.5)/1085)^-1,IF(O156&lt;100.53,((O156-3.27)/1215.8)^-1,((O156+92.079)/2407.6)^-1))))</f>
        <v>8.3644859813084107</v>
      </c>
    </row>
    <row r="157" spans="1:16" x14ac:dyDescent="0.25">
      <c r="A157" s="4">
        <v>1706</v>
      </c>
      <c r="B157" s="1" t="s">
        <v>14</v>
      </c>
      <c r="C157" s="21">
        <v>40213</v>
      </c>
      <c r="D157" s="24">
        <v>40268</v>
      </c>
      <c r="E157" s="1" t="s">
        <v>90</v>
      </c>
      <c r="F157" s="1" t="s">
        <v>93</v>
      </c>
      <c r="G157" s="14">
        <v>81.098169127299997</v>
      </c>
      <c r="H157" s="14">
        <v>191.35617330299999</v>
      </c>
      <c r="I157" s="16" t="s">
        <v>67</v>
      </c>
      <c r="J157" s="1" t="s">
        <v>30</v>
      </c>
      <c r="K157" s="10">
        <v>40263</v>
      </c>
      <c r="L157" s="9">
        <v>161</v>
      </c>
      <c r="M157" s="18">
        <v>150</v>
      </c>
      <c r="N157" s="18">
        <v>150</v>
      </c>
      <c r="O157" s="1">
        <f>SUM(M157,N157)/2</f>
        <v>150</v>
      </c>
      <c r="P157" s="6">
        <f>IF(B157="V",IF(O157&lt;27.65,((O157-10.55)/855)^-1,IF(O157&lt;45.95,((O157-9.35)/915)^-1,IF(O157&lt;90.53,((O157-1.37)/1114.5)^-1,((O157+29.76)/1503.6)^-1))),IF(O157&lt;30.2,((O157-11.2)/950)^-1,IF(O157&lt;51.9,((O157-8.5)/1085)^-1,IF(O157&lt;100.53,((O157-3.27)/1215.8)^-1,((O157+92.079)/2407.6)^-1))))</f>
        <v>8.3644859813084107</v>
      </c>
    </row>
    <row r="158" spans="1:16" x14ac:dyDescent="0.25">
      <c r="A158" s="4">
        <v>1710</v>
      </c>
      <c r="B158" s="1" t="s">
        <v>14</v>
      </c>
      <c r="C158" s="21">
        <v>40213</v>
      </c>
      <c r="D158" s="24">
        <v>40268</v>
      </c>
      <c r="E158" s="1" t="s">
        <v>90</v>
      </c>
      <c r="F158" s="4" t="s">
        <v>83</v>
      </c>
      <c r="G158" s="14">
        <v>89.273345950600003</v>
      </c>
      <c r="H158" s="14">
        <v>204.81929561500002</v>
      </c>
      <c r="I158" s="16" t="s">
        <v>67</v>
      </c>
      <c r="J158" s="1" t="s">
        <v>20</v>
      </c>
      <c r="K158" s="10">
        <v>40263</v>
      </c>
      <c r="L158" s="9">
        <v>318</v>
      </c>
      <c r="M158" s="18">
        <v>150</v>
      </c>
      <c r="N158" s="18">
        <v>150</v>
      </c>
      <c r="O158" s="1">
        <f>SUM(M158,N158)/2</f>
        <v>150</v>
      </c>
      <c r="P158" s="6">
        <f>IF(B158="V",IF(O158&lt;27.65,((O158-10.55)/855)^-1,IF(O158&lt;45.95,((O158-9.35)/915)^-1,IF(O158&lt;90.53,((O158-1.37)/1114.5)^-1,((O158+29.76)/1503.6)^-1))),IF(O158&lt;30.2,((O158-11.2)/950)^-1,IF(O158&lt;51.9,((O158-8.5)/1085)^-1,IF(O158&lt;100.53,((O158-3.27)/1215.8)^-1,((O158+92.079)/2407.6)^-1))))</f>
        <v>8.3644859813084107</v>
      </c>
    </row>
    <row r="159" spans="1:16" x14ac:dyDescent="0.25">
      <c r="A159" s="4">
        <v>1720</v>
      </c>
      <c r="B159" s="1" t="s">
        <v>15</v>
      </c>
      <c r="C159" s="21">
        <v>40214</v>
      </c>
      <c r="D159" s="24">
        <v>40268</v>
      </c>
      <c r="E159" s="1" t="s">
        <v>90</v>
      </c>
      <c r="F159" s="1" t="s">
        <v>93</v>
      </c>
      <c r="G159" s="14">
        <v>81.098169127299997</v>
      </c>
      <c r="H159" s="14">
        <v>191.35617330299999</v>
      </c>
      <c r="I159" s="16" t="s">
        <v>67</v>
      </c>
      <c r="J159" s="1" t="s">
        <v>20</v>
      </c>
      <c r="K159" s="10">
        <v>40263</v>
      </c>
      <c r="L159" s="9">
        <v>274</v>
      </c>
      <c r="M159" s="18">
        <v>150</v>
      </c>
      <c r="N159" s="18">
        <v>150</v>
      </c>
      <c r="O159" s="1">
        <f>SUM(M159,N159)/2</f>
        <v>150</v>
      </c>
      <c r="P159" s="6">
        <f>IF(B159="V",IF(O159&lt;27.65,((O159-10.55)/855)^-1,IF(O159&lt;45.95,((O159-9.35)/915)^-1,IF(O159&lt;90.53,((O159-1.37)/1114.5)^-1,((O159+29.76)/1503.6)^-1))),IF(O159&lt;30.2,((O159-11.2)/950)^-1,IF(O159&lt;51.9,((O159-8.5)/1085)^-1,IF(O159&lt;100.53,((O159-3.27)/1215.8)^-1,((O159+92.079)/2407.6)^-1))))</f>
        <v>9.9455136546334035</v>
      </c>
    </row>
    <row r="160" spans="1:16" x14ac:dyDescent="0.25">
      <c r="A160" s="4">
        <v>1721</v>
      </c>
      <c r="B160" s="1" t="s">
        <v>15</v>
      </c>
      <c r="C160" s="21">
        <v>40214</v>
      </c>
      <c r="D160" s="24">
        <v>40268</v>
      </c>
      <c r="E160" s="1" t="s">
        <v>90</v>
      </c>
      <c r="F160" s="1" t="s">
        <v>93</v>
      </c>
      <c r="G160" s="14">
        <v>81.098169127299997</v>
      </c>
      <c r="H160" s="14">
        <v>191.35617330299999</v>
      </c>
      <c r="I160" s="16" t="s">
        <v>67</v>
      </c>
      <c r="J160" s="1" t="s">
        <v>30</v>
      </c>
      <c r="K160" s="10">
        <v>40263</v>
      </c>
      <c r="L160" s="9">
        <v>231</v>
      </c>
      <c r="M160" s="18">
        <v>150</v>
      </c>
      <c r="N160" s="18">
        <v>150</v>
      </c>
      <c r="O160" s="1">
        <f>SUM(M160,N160)/2</f>
        <v>150</v>
      </c>
      <c r="P160" s="6">
        <f>IF(B160="V",IF(O160&lt;27.65,((O160-10.55)/855)^-1,IF(O160&lt;45.95,((O160-9.35)/915)^-1,IF(O160&lt;90.53,((O160-1.37)/1114.5)^-1,((O160+29.76)/1503.6)^-1))),IF(O160&lt;30.2,((O160-11.2)/950)^-1,IF(O160&lt;51.9,((O160-8.5)/1085)^-1,IF(O160&lt;100.53,((O160-3.27)/1215.8)^-1,((O160+92.079)/2407.6)^-1))))</f>
        <v>9.9455136546334035</v>
      </c>
    </row>
    <row r="161" spans="1:16" x14ac:dyDescent="0.25">
      <c r="A161" s="4">
        <v>1722</v>
      </c>
      <c r="B161" s="1" t="s">
        <v>14</v>
      </c>
      <c r="C161" s="21">
        <v>40214</v>
      </c>
      <c r="D161" s="24">
        <v>40268</v>
      </c>
      <c r="E161" s="1" t="s">
        <v>90</v>
      </c>
      <c r="F161" s="1" t="s">
        <v>41</v>
      </c>
      <c r="G161" s="14">
        <v>83.649216166900004</v>
      </c>
      <c r="H161" s="14">
        <v>188.15280045399999</v>
      </c>
      <c r="I161" s="16" t="s">
        <v>67</v>
      </c>
      <c r="J161" s="1" t="s">
        <v>20</v>
      </c>
      <c r="K161" s="10">
        <v>40263</v>
      </c>
      <c r="L161" s="9">
        <v>290</v>
      </c>
      <c r="M161" s="18">
        <v>150</v>
      </c>
      <c r="N161" s="18">
        <v>150</v>
      </c>
      <c r="O161" s="1">
        <f>SUM(M161,N161)/2</f>
        <v>150</v>
      </c>
      <c r="P161" s="6">
        <f>IF(B161="V",IF(O161&lt;27.65,((O161-10.55)/855)^-1,IF(O161&lt;45.95,((O161-9.35)/915)^-1,IF(O161&lt;90.53,((O161-1.37)/1114.5)^-1,((O161+29.76)/1503.6)^-1))),IF(O161&lt;30.2,((O161-11.2)/950)^-1,IF(O161&lt;51.9,((O161-8.5)/1085)^-1,IF(O161&lt;100.53,((O161-3.27)/1215.8)^-1,((O161+92.079)/2407.6)^-1))))</f>
        <v>8.3644859813084107</v>
      </c>
    </row>
    <row r="162" spans="1:16" x14ac:dyDescent="0.25">
      <c r="A162" s="4">
        <v>1723</v>
      </c>
      <c r="B162" s="1" t="s">
        <v>15</v>
      </c>
      <c r="C162" s="21">
        <v>40214</v>
      </c>
      <c r="D162" s="24">
        <v>40268</v>
      </c>
      <c r="E162" s="1" t="s">
        <v>90</v>
      </c>
      <c r="F162" s="1" t="s">
        <v>41</v>
      </c>
      <c r="G162" s="14">
        <v>83.649216166900004</v>
      </c>
      <c r="H162" s="14">
        <v>188.15280045399999</v>
      </c>
      <c r="I162" s="16" t="s">
        <v>67</v>
      </c>
      <c r="J162" s="1" t="s">
        <v>30</v>
      </c>
      <c r="K162" s="10">
        <v>40263</v>
      </c>
      <c r="L162" s="9">
        <v>299</v>
      </c>
      <c r="M162" s="18">
        <v>150</v>
      </c>
      <c r="N162" s="18">
        <v>150</v>
      </c>
      <c r="O162" s="1">
        <f>SUM(M162,N162)/2</f>
        <v>150</v>
      </c>
      <c r="P162" s="6">
        <f>IF(B162="V",IF(O162&lt;27.65,((O162-10.55)/855)^-1,IF(O162&lt;45.95,((O162-9.35)/915)^-1,IF(O162&lt;90.53,((O162-1.37)/1114.5)^-1,((O162+29.76)/1503.6)^-1))),IF(O162&lt;30.2,((O162-11.2)/950)^-1,IF(O162&lt;51.9,((O162-8.5)/1085)^-1,IF(O162&lt;100.53,((O162-3.27)/1215.8)^-1,((O162+92.079)/2407.6)^-1))))</f>
        <v>9.9455136546334035</v>
      </c>
    </row>
    <row r="163" spans="1:16" ht="13.2" customHeight="1" x14ac:dyDescent="0.25">
      <c r="A163" s="4">
        <v>1729</v>
      </c>
      <c r="B163" s="1" t="s">
        <v>14</v>
      </c>
      <c r="C163" s="21">
        <v>40262</v>
      </c>
      <c r="D163" s="21">
        <v>40316</v>
      </c>
      <c r="E163" s="4" t="s">
        <v>94</v>
      </c>
      <c r="F163" s="4" t="s">
        <v>95</v>
      </c>
      <c r="G163" s="14">
        <v>54.52</v>
      </c>
      <c r="H163" s="14">
        <v>210.09</v>
      </c>
      <c r="I163" s="16" t="s">
        <v>67</v>
      </c>
      <c r="J163" s="1" t="s">
        <v>20</v>
      </c>
      <c r="K163" s="10">
        <v>40312</v>
      </c>
      <c r="L163" s="9">
        <v>169</v>
      </c>
      <c r="M163" s="6">
        <v>150</v>
      </c>
      <c r="N163" s="6">
        <v>150</v>
      </c>
      <c r="O163" s="1">
        <f>SUM(M163,N163)/2</f>
        <v>150</v>
      </c>
      <c r="P163" s="6">
        <f>IF(B163="V",IF(O163&lt;27.65,((O163-10.55)/855)^-1,IF(O163&lt;45.95,((O163-9.35)/915)^-1,IF(O163&lt;90.53,((O163-1.37)/1114.5)^-1,((O163+29.76)/1503.6)^-1))),IF(O163&lt;30.2,((O163-11.2)/950)^-1,IF(O163&lt;51.9,((O163-8.5)/1085)^-1,IF(O163&lt;100.53,((O163-3.27)/1215.8)^-1,((O163+92.079)/2407.6)^-1))))</f>
        <v>8.3644859813084107</v>
      </c>
    </row>
    <row r="164" spans="1:16" ht="13.2" customHeight="1" x14ac:dyDescent="0.25">
      <c r="A164" s="4">
        <v>1730</v>
      </c>
      <c r="B164" s="1" t="s">
        <v>14</v>
      </c>
      <c r="C164" s="21">
        <v>40262</v>
      </c>
      <c r="D164" s="24">
        <v>40316</v>
      </c>
      <c r="E164" s="4" t="s">
        <v>94</v>
      </c>
      <c r="F164" s="4" t="s">
        <v>95</v>
      </c>
      <c r="G164" s="14">
        <v>54.52</v>
      </c>
      <c r="H164" s="14">
        <v>210.09</v>
      </c>
      <c r="I164" s="16" t="s">
        <v>67</v>
      </c>
      <c r="J164" s="1" t="s">
        <v>30</v>
      </c>
      <c r="K164" s="20">
        <v>40312</v>
      </c>
      <c r="L164" s="9">
        <v>138</v>
      </c>
      <c r="M164" s="18">
        <v>150</v>
      </c>
      <c r="N164" s="18">
        <v>150</v>
      </c>
      <c r="O164" s="1">
        <f>SUM(M164,N164)/2</f>
        <v>150</v>
      </c>
      <c r="P164" s="6">
        <f>IF(B164="V",IF(O164&lt;27.65,((O164-10.55)/855)^-1,IF(O164&lt;45.95,((O164-9.35)/915)^-1,IF(O164&lt;90.53,((O164-1.37)/1114.5)^-1,((O164+29.76)/1503.6)^-1))),IF(O164&lt;30.2,((O164-11.2)/950)^-1,IF(O164&lt;51.9,((O164-8.5)/1085)^-1,IF(O164&lt;100.53,((O164-3.27)/1215.8)^-1,((O164+92.079)/2407.6)^-1))))</f>
        <v>8.3644859813084107</v>
      </c>
    </row>
    <row r="165" spans="1:16" ht="13.2" customHeight="1" x14ac:dyDescent="0.25">
      <c r="A165" s="4">
        <v>1731</v>
      </c>
      <c r="B165" s="1" t="s">
        <v>15</v>
      </c>
      <c r="C165" s="21">
        <v>40262</v>
      </c>
      <c r="D165" s="24">
        <v>40316</v>
      </c>
      <c r="E165" s="4" t="s">
        <v>94</v>
      </c>
      <c r="F165" s="4" t="s">
        <v>95</v>
      </c>
      <c r="G165" s="14">
        <v>53.73</v>
      </c>
      <c r="H165" s="14">
        <v>209.30500000000001</v>
      </c>
      <c r="I165" s="16" t="s">
        <v>67</v>
      </c>
      <c r="J165" s="1" t="s">
        <v>30</v>
      </c>
      <c r="K165" s="20">
        <v>40312</v>
      </c>
      <c r="L165" s="9">
        <v>334</v>
      </c>
      <c r="M165" s="18">
        <v>150</v>
      </c>
      <c r="N165" s="18">
        <v>150</v>
      </c>
      <c r="O165" s="1">
        <f>SUM(M165,N165)/2</f>
        <v>150</v>
      </c>
      <c r="P165" s="6">
        <f>IF(B165="V",IF(O165&lt;27.65,((O165-10.55)/855)^-1,IF(O165&lt;45.95,((O165-9.35)/915)^-1,IF(O165&lt;90.53,((O165-1.37)/1114.5)^-1,((O165+29.76)/1503.6)^-1))),IF(O165&lt;30.2,((O165-11.2)/950)^-1,IF(O165&lt;51.9,((O165-8.5)/1085)^-1,IF(O165&lt;100.53,((O165-3.27)/1215.8)^-1,((O165+92.079)/2407.6)^-1))))</f>
        <v>9.9455136546334035</v>
      </c>
    </row>
    <row r="166" spans="1:16" ht="13.2" customHeight="1" x14ac:dyDescent="0.25">
      <c r="A166" s="4">
        <v>1733</v>
      </c>
      <c r="B166" s="1" t="s">
        <v>14</v>
      </c>
      <c r="C166" s="21">
        <v>40262</v>
      </c>
      <c r="D166" s="24">
        <v>40316</v>
      </c>
      <c r="E166" s="4" t="s">
        <v>94</v>
      </c>
      <c r="F166" s="4" t="s">
        <v>96</v>
      </c>
      <c r="G166" s="14">
        <v>58.23</v>
      </c>
      <c r="H166" s="14">
        <v>201.38</v>
      </c>
      <c r="I166" s="16" t="s">
        <v>67</v>
      </c>
      <c r="J166" s="1" t="s">
        <v>30</v>
      </c>
      <c r="K166" s="20">
        <v>40312</v>
      </c>
      <c r="L166" s="9">
        <v>253</v>
      </c>
      <c r="M166" s="18">
        <v>150</v>
      </c>
      <c r="N166" s="18">
        <v>150</v>
      </c>
      <c r="O166" s="1">
        <f>SUM(M166,N166)/2</f>
        <v>150</v>
      </c>
      <c r="P166" s="6">
        <f>IF(B166="V",IF(O166&lt;27.65,((O166-10.55)/855)^-1,IF(O166&lt;45.95,((O166-9.35)/915)^-1,IF(O166&lt;90.53,((O166-1.37)/1114.5)^-1,((O166+29.76)/1503.6)^-1))),IF(O166&lt;30.2,((O166-11.2)/950)^-1,IF(O166&lt;51.9,((O166-8.5)/1085)^-1,IF(O166&lt;100.53,((O166-3.27)/1215.8)^-1,((O166+92.079)/2407.6)^-1))))</f>
        <v>8.3644859813084107</v>
      </c>
    </row>
    <row r="167" spans="1:16" ht="13.2" customHeight="1" x14ac:dyDescent="0.25">
      <c r="A167" s="4">
        <v>1734</v>
      </c>
      <c r="B167" s="1" t="s">
        <v>14</v>
      </c>
      <c r="C167" s="21">
        <v>40262</v>
      </c>
      <c r="D167" s="24">
        <v>40316</v>
      </c>
      <c r="E167" s="4" t="s">
        <v>94</v>
      </c>
      <c r="F167" s="4" t="s">
        <v>96</v>
      </c>
      <c r="G167" s="14">
        <v>58.23</v>
      </c>
      <c r="H167" s="14">
        <v>201.38</v>
      </c>
      <c r="I167" s="16" t="s">
        <v>67</v>
      </c>
      <c r="J167" s="1" t="s">
        <v>30</v>
      </c>
      <c r="K167" s="20">
        <v>40312</v>
      </c>
      <c r="L167" s="9">
        <v>167</v>
      </c>
      <c r="M167" s="18">
        <v>150</v>
      </c>
      <c r="N167" s="18">
        <v>150</v>
      </c>
      <c r="O167" s="1">
        <f>SUM(M167,N167)/2</f>
        <v>150</v>
      </c>
      <c r="P167" s="6">
        <f>IF(B167="V",IF(O167&lt;27.65,((O167-10.55)/855)^-1,IF(O167&lt;45.95,((O167-9.35)/915)^-1,IF(O167&lt;90.53,((O167-1.37)/1114.5)^-1,((O167+29.76)/1503.6)^-1))),IF(O167&lt;30.2,((O167-11.2)/950)^-1,IF(O167&lt;51.9,((O167-8.5)/1085)^-1,IF(O167&lt;100.53,((O167-3.27)/1215.8)^-1,((O167+92.079)/2407.6)^-1))))</f>
        <v>8.3644859813084107</v>
      </c>
    </row>
    <row r="168" spans="1:16" ht="13.2" customHeight="1" x14ac:dyDescent="0.25">
      <c r="A168" s="4">
        <v>1737</v>
      </c>
      <c r="B168" s="1" t="s">
        <v>15</v>
      </c>
      <c r="C168" s="21">
        <v>40262</v>
      </c>
      <c r="D168" s="24">
        <v>40316</v>
      </c>
      <c r="E168" s="4" t="s">
        <v>94</v>
      </c>
      <c r="F168" s="4" t="s">
        <v>98</v>
      </c>
      <c r="G168" s="14">
        <v>53.33</v>
      </c>
      <c r="H168" s="14">
        <v>190.54</v>
      </c>
      <c r="I168" s="16" t="s">
        <v>67</v>
      </c>
      <c r="J168" s="1" t="s">
        <v>20</v>
      </c>
      <c r="K168" s="20">
        <v>40312</v>
      </c>
      <c r="L168" s="9">
        <v>322</v>
      </c>
      <c r="M168" s="18">
        <v>150</v>
      </c>
      <c r="N168" s="18">
        <v>150</v>
      </c>
      <c r="O168" s="1">
        <f>SUM(M168,N168)/2</f>
        <v>150</v>
      </c>
      <c r="P168" s="6">
        <f>IF(B168="V",IF(O168&lt;27.65,((O168-10.55)/855)^-1,IF(O168&lt;45.95,((O168-9.35)/915)^-1,IF(O168&lt;90.53,((O168-1.37)/1114.5)^-1,((O168+29.76)/1503.6)^-1))),IF(O168&lt;30.2,((O168-11.2)/950)^-1,IF(O168&lt;51.9,((O168-8.5)/1085)^-1,IF(O168&lt;100.53,((O168-3.27)/1215.8)^-1,((O168+92.079)/2407.6)^-1))))</f>
        <v>9.9455136546334035</v>
      </c>
    </row>
    <row r="169" spans="1:16" ht="13.2" customHeight="1" x14ac:dyDescent="0.25">
      <c r="A169" s="4">
        <v>1738</v>
      </c>
      <c r="B169" s="1" t="s">
        <v>15</v>
      </c>
      <c r="C169" s="21">
        <v>40262</v>
      </c>
      <c r="D169" s="24">
        <v>40316</v>
      </c>
      <c r="E169" s="4" t="s">
        <v>94</v>
      </c>
      <c r="F169" s="4" t="s">
        <v>98</v>
      </c>
      <c r="G169" s="14">
        <v>53.33</v>
      </c>
      <c r="H169" s="14">
        <v>190.54</v>
      </c>
      <c r="I169" s="16" t="s">
        <v>67</v>
      </c>
      <c r="J169" s="1" t="s">
        <v>20</v>
      </c>
      <c r="K169" s="20">
        <v>40312</v>
      </c>
      <c r="L169" s="9">
        <v>329</v>
      </c>
      <c r="M169" s="18">
        <v>150</v>
      </c>
      <c r="N169" s="18">
        <v>150</v>
      </c>
      <c r="O169" s="1">
        <f>SUM(M169,N169)/2</f>
        <v>150</v>
      </c>
      <c r="P169" s="6">
        <f>IF(B169="V",IF(O169&lt;27.65,((O169-10.55)/855)^-1,IF(O169&lt;45.95,((O169-9.35)/915)^-1,IF(O169&lt;90.53,((O169-1.37)/1114.5)^-1,((O169+29.76)/1503.6)^-1))),IF(O169&lt;30.2,((O169-11.2)/950)^-1,IF(O169&lt;51.9,((O169-8.5)/1085)^-1,IF(O169&lt;100.53,((O169-3.27)/1215.8)^-1,((O169+92.079)/2407.6)^-1))))</f>
        <v>9.9455136546334035</v>
      </c>
    </row>
    <row r="170" spans="1:16" ht="13.2" customHeight="1" x14ac:dyDescent="0.25">
      <c r="A170" s="4">
        <v>1739</v>
      </c>
      <c r="B170" s="1" t="s">
        <v>15</v>
      </c>
      <c r="C170" s="21">
        <v>40262</v>
      </c>
      <c r="D170" s="24">
        <v>40316</v>
      </c>
      <c r="E170" s="4" t="s">
        <v>94</v>
      </c>
      <c r="F170" s="4" t="s">
        <v>98</v>
      </c>
      <c r="G170" s="14">
        <v>53.33</v>
      </c>
      <c r="H170" s="14">
        <v>190.54</v>
      </c>
      <c r="I170" s="16" t="s">
        <v>67</v>
      </c>
      <c r="J170" s="1" t="s">
        <v>20</v>
      </c>
      <c r="K170" s="20">
        <v>40312</v>
      </c>
      <c r="L170" s="9">
        <v>282</v>
      </c>
      <c r="M170" s="18">
        <v>150</v>
      </c>
      <c r="N170" s="18">
        <v>150</v>
      </c>
      <c r="O170" s="1">
        <f>SUM(M170,N170)/2</f>
        <v>150</v>
      </c>
      <c r="P170" s="6">
        <f>IF(B170="V",IF(O170&lt;27.65,((O170-10.55)/855)^-1,IF(O170&lt;45.95,((O170-9.35)/915)^-1,IF(O170&lt;90.53,((O170-1.37)/1114.5)^-1,((O170+29.76)/1503.6)^-1))),IF(O170&lt;30.2,((O170-11.2)/950)^-1,IF(O170&lt;51.9,((O170-8.5)/1085)^-1,IF(O170&lt;100.53,((O170-3.27)/1215.8)^-1,((O170+92.079)/2407.6)^-1))))</f>
        <v>9.9455136546334035</v>
      </c>
    </row>
    <row r="171" spans="1:16" x14ac:dyDescent="0.25">
      <c r="A171" s="4">
        <v>1746</v>
      </c>
      <c r="B171" s="1" t="s">
        <v>14</v>
      </c>
      <c r="C171" s="21">
        <v>40262</v>
      </c>
      <c r="D171" s="24">
        <v>40316</v>
      </c>
      <c r="E171" s="4" t="s">
        <v>94</v>
      </c>
      <c r="F171" s="4" t="s">
        <v>36</v>
      </c>
      <c r="G171" s="14">
        <v>48.23</v>
      </c>
      <c r="H171" s="14">
        <v>192.75</v>
      </c>
      <c r="I171" s="16" t="s">
        <v>67</v>
      </c>
      <c r="J171" s="1" t="s">
        <v>20</v>
      </c>
      <c r="K171" s="20">
        <v>40312</v>
      </c>
      <c r="L171" s="9">
        <v>313</v>
      </c>
      <c r="M171" s="18">
        <v>150</v>
      </c>
      <c r="N171" s="18">
        <v>150</v>
      </c>
      <c r="O171" s="1">
        <f>SUM(M171,N171)/2</f>
        <v>150</v>
      </c>
      <c r="P171" s="6">
        <f>IF(B171="V",IF(O171&lt;27.65,((O171-10.55)/855)^-1,IF(O171&lt;45.95,((O171-9.35)/915)^-1,IF(O171&lt;90.53,((O171-1.37)/1114.5)^-1,((O171+29.76)/1503.6)^-1))),IF(O171&lt;30.2,((O171-11.2)/950)^-1,IF(O171&lt;51.9,((O171-8.5)/1085)^-1,IF(O171&lt;100.53,((O171-3.27)/1215.8)^-1,((O171+92.079)/2407.6)^-1))))</f>
        <v>8.3644859813084107</v>
      </c>
    </row>
    <row r="172" spans="1:16" x14ac:dyDescent="0.25">
      <c r="A172" s="4">
        <v>1753</v>
      </c>
      <c r="B172" s="1" t="s">
        <v>15</v>
      </c>
      <c r="C172" s="21">
        <v>40262</v>
      </c>
      <c r="D172" s="24">
        <v>40316</v>
      </c>
      <c r="E172" s="4" t="s">
        <v>94</v>
      </c>
      <c r="F172" s="4" t="s">
        <v>97</v>
      </c>
      <c r="G172" s="14">
        <v>30.09</v>
      </c>
      <c r="H172" s="14">
        <v>185.08</v>
      </c>
      <c r="I172" s="16" t="s">
        <v>67</v>
      </c>
      <c r="J172" s="1" t="s">
        <v>20</v>
      </c>
      <c r="K172" s="20">
        <v>40312</v>
      </c>
      <c r="L172" s="9">
        <v>445</v>
      </c>
      <c r="M172" s="18">
        <v>150</v>
      </c>
      <c r="N172" s="18">
        <v>150</v>
      </c>
      <c r="O172" s="1">
        <f>SUM(M172,N172)/2</f>
        <v>150</v>
      </c>
      <c r="P172" s="6">
        <f>IF(B172="V",IF(O172&lt;27.65,((O172-10.55)/855)^-1,IF(O172&lt;45.95,((O172-9.35)/915)^-1,IF(O172&lt;90.53,((O172-1.37)/1114.5)^-1,((O172+29.76)/1503.6)^-1))),IF(O172&lt;30.2,((O172-11.2)/950)^-1,IF(O172&lt;51.9,((O172-8.5)/1085)^-1,IF(O172&lt;100.53,((O172-3.27)/1215.8)^-1,((O172+92.079)/2407.6)^-1))))</f>
        <v>9.9455136546334035</v>
      </c>
    </row>
    <row r="173" spans="1:16" x14ac:dyDescent="0.25">
      <c r="A173" s="4">
        <v>1762</v>
      </c>
      <c r="B173" s="1" t="s">
        <v>14</v>
      </c>
      <c r="C173" s="21">
        <v>40263</v>
      </c>
      <c r="D173" s="24">
        <v>40316</v>
      </c>
      <c r="E173" s="4" t="s">
        <v>94</v>
      </c>
      <c r="F173" s="4" t="s">
        <v>99</v>
      </c>
      <c r="G173" s="14">
        <v>48.63</v>
      </c>
      <c r="H173" s="14">
        <v>202.69</v>
      </c>
      <c r="I173" s="16" t="s">
        <v>67</v>
      </c>
      <c r="J173" s="1" t="s">
        <v>20</v>
      </c>
      <c r="K173" s="20">
        <v>40312</v>
      </c>
      <c r="L173" s="9">
        <v>138</v>
      </c>
      <c r="M173" s="18">
        <v>150</v>
      </c>
      <c r="N173" s="18">
        <v>150</v>
      </c>
      <c r="O173" s="1">
        <f>SUM(M173,N173)/2</f>
        <v>150</v>
      </c>
      <c r="P173" s="6">
        <f>IF(B173="V",IF(O173&lt;27.65,((O173-10.55)/855)^-1,IF(O173&lt;45.95,((O173-9.35)/915)^-1,IF(O173&lt;90.53,((O173-1.37)/1114.5)^-1,((O173+29.76)/1503.6)^-1))),IF(O173&lt;30.2,((O173-11.2)/950)^-1,IF(O173&lt;51.9,((O173-8.5)/1085)^-1,IF(O173&lt;100.53,((O173-3.27)/1215.8)^-1,((O173+92.079)/2407.6)^-1))))</f>
        <v>8.3644859813084107</v>
      </c>
    </row>
    <row r="174" spans="1:16" x14ac:dyDescent="0.25">
      <c r="A174" s="4">
        <v>1763</v>
      </c>
      <c r="B174" s="1" t="s">
        <v>14</v>
      </c>
      <c r="C174" s="21">
        <v>40263</v>
      </c>
      <c r="D174" s="24">
        <v>40316</v>
      </c>
      <c r="E174" s="4" t="s">
        <v>94</v>
      </c>
      <c r="F174" s="4" t="s">
        <v>99</v>
      </c>
      <c r="G174" s="14">
        <v>48.63</v>
      </c>
      <c r="H174" s="14">
        <v>202.69</v>
      </c>
      <c r="I174" s="16" t="s">
        <v>67</v>
      </c>
      <c r="J174" s="1" t="s">
        <v>30</v>
      </c>
      <c r="K174" s="20">
        <v>40312</v>
      </c>
      <c r="L174" s="9">
        <v>158</v>
      </c>
      <c r="M174" s="18">
        <v>150</v>
      </c>
      <c r="N174" s="18">
        <v>150</v>
      </c>
      <c r="O174" s="1">
        <f>SUM(M174,N174)/2</f>
        <v>150</v>
      </c>
      <c r="P174" s="6">
        <f>IF(B174="V",IF(O174&lt;27.65,((O174-10.55)/855)^-1,IF(O174&lt;45.95,((O174-9.35)/915)^-1,IF(O174&lt;90.53,((O174-1.37)/1114.5)^-1,((O174+29.76)/1503.6)^-1))),IF(O174&lt;30.2,((O174-11.2)/950)^-1,IF(O174&lt;51.9,((O174-8.5)/1085)^-1,IF(O174&lt;100.53,((O174-3.27)/1215.8)^-1,((O174+92.079)/2407.6)^-1))))</f>
        <v>8.3644859813084107</v>
      </c>
    </row>
    <row r="175" spans="1:16" x14ac:dyDescent="0.25">
      <c r="A175" s="4">
        <v>1765</v>
      </c>
      <c r="B175" s="1" t="s">
        <v>14</v>
      </c>
      <c r="C175" s="21">
        <v>40263</v>
      </c>
      <c r="D175" s="24">
        <v>40316</v>
      </c>
      <c r="E175" s="4" t="s">
        <v>94</v>
      </c>
      <c r="F175" s="4" t="s">
        <v>99</v>
      </c>
      <c r="G175" s="14">
        <v>53.45</v>
      </c>
      <c r="H175" s="14">
        <v>196.91</v>
      </c>
      <c r="I175" s="16" t="s">
        <v>67</v>
      </c>
      <c r="J175" s="1" t="s">
        <v>30</v>
      </c>
      <c r="K175" s="20">
        <v>40312</v>
      </c>
      <c r="L175" s="9">
        <v>123</v>
      </c>
      <c r="M175" s="18">
        <v>150</v>
      </c>
      <c r="N175" s="18">
        <v>150</v>
      </c>
      <c r="O175" s="1">
        <f>SUM(M175,N175)/2</f>
        <v>150</v>
      </c>
      <c r="P175" s="6">
        <f>IF(B175="V",IF(O175&lt;27.65,((O175-10.55)/855)^-1,IF(O175&lt;45.95,((O175-9.35)/915)^-1,IF(O175&lt;90.53,((O175-1.37)/1114.5)^-1,((O175+29.76)/1503.6)^-1))),IF(O175&lt;30.2,((O175-11.2)/950)^-1,IF(O175&lt;51.9,((O175-8.5)/1085)^-1,IF(O175&lt;100.53,((O175-3.27)/1215.8)^-1,((O175+92.079)/2407.6)^-1))))</f>
        <v>8.3644859813084107</v>
      </c>
    </row>
    <row r="176" spans="1:16" x14ac:dyDescent="0.25">
      <c r="A176" s="4">
        <v>1766</v>
      </c>
      <c r="B176" s="1" t="s">
        <v>15</v>
      </c>
      <c r="C176" s="21">
        <v>40263</v>
      </c>
      <c r="D176" s="24">
        <v>40316</v>
      </c>
      <c r="E176" s="4" t="s">
        <v>94</v>
      </c>
      <c r="F176" s="4" t="s">
        <v>99</v>
      </c>
      <c r="G176" s="14">
        <v>53.45</v>
      </c>
      <c r="H176" s="14">
        <v>196.91</v>
      </c>
      <c r="I176" s="16" t="s">
        <v>67</v>
      </c>
      <c r="J176" s="1" t="s">
        <v>30</v>
      </c>
      <c r="K176" s="20">
        <v>40312</v>
      </c>
      <c r="L176" s="9">
        <v>221</v>
      </c>
      <c r="M176" s="6">
        <v>150</v>
      </c>
      <c r="N176" s="6">
        <v>150</v>
      </c>
      <c r="O176" s="1">
        <f>SUM(M176,N176)/2</f>
        <v>150</v>
      </c>
      <c r="P176" s="6">
        <f>IF(B176="V",IF(O176&lt;27.65,((O176-10.55)/855)^-1,IF(O176&lt;45.95,((O176-9.35)/915)^-1,IF(O176&lt;90.53,((O176-1.37)/1114.5)^-1,((O176+29.76)/1503.6)^-1))),IF(O176&lt;30.2,((O176-11.2)/950)^-1,IF(O176&lt;51.9,((O176-8.5)/1085)^-1,IF(O176&lt;100.53,((O176-3.27)/1215.8)^-1,((O176+92.079)/2407.6)^-1))))</f>
        <v>9.9455136546334035</v>
      </c>
    </row>
    <row r="177" spans="1:23" x14ac:dyDescent="0.25">
      <c r="A177" s="4">
        <v>1767</v>
      </c>
      <c r="B177" s="1" t="s">
        <v>14</v>
      </c>
      <c r="C177" s="21">
        <v>40263</v>
      </c>
      <c r="D177" s="24">
        <v>40316</v>
      </c>
      <c r="E177" s="4" t="s">
        <v>94</v>
      </c>
      <c r="F177" s="4" t="s">
        <v>99</v>
      </c>
      <c r="G177" s="14">
        <v>53.45</v>
      </c>
      <c r="H177" s="14">
        <v>196.91</v>
      </c>
      <c r="I177" s="16" t="s">
        <v>67</v>
      </c>
      <c r="J177" s="1" t="s">
        <v>30</v>
      </c>
      <c r="K177" s="20">
        <v>40312</v>
      </c>
      <c r="L177" s="9">
        <v>153</v>
      </c>
      <c r="M177" s="18">
        <v>150</v>
      </c>
      <c r="N177" s="18">
        <v>150</v>
      </c>
      <c r="O177" s="1">
        <f>SUM(M177,N177)/2</f>
        <v>150</v>
      </c>
      <c r="P177" s="6">
        <f>IF(B177="V",IF(O177&lt;27.65,((O177-10.55)/855)^-1,IF(O177&lt;45.95,((O177-9.35)/915)^-1,IF(O177&lt;90.53,((O177-1.37)/1114.5)^-1,((O177+29.76)/1503.6)^-1))),IF(O177&lt;30.2,((O177-11.2)/950)^-1,IF(O177&lt;51.9,((O177-8.5)/1085)^-1,IF(O177&lt;100.53,((O177-3.27)/1215.8)^-1,((O177+92.079)/2407.6)^-1))))</f>
        <v>8.3644859813084107</v>
      </c>
    </row>
    <row r="178" spans="1:23" ht="13.2" customHeight="1" x14ac:dyDescent="0.25">
      <c r="A178" s="4">
        <v>1768</v>
      </c>
      <c r="B178" s="1" t="s">
        <v>15</v>
      </c>
      <c r="C178" s="21">
        <v>40263</v>
      </c>
      <c r="D178" s="24">
        <v>40316</v>
      </c>
      <c r="E178" s="4" t="s">
        <v>94</v>
      </c>
      <c r="F178" s="4" t="s">
        <v>99</v>
      </c>
      <c r="G178" s="14">
        <v>53.45</v>
      </c>
      <c r="H178" s="14">
        <v>196.91</v>
      </c>
      <c r="I178" s="16" t="s">
        <v>67</v>
      </c>
      <c r="J178" s="1" t="s">
        <v>30</v>
      </c>
      <c r="K178" s="20">
        <v>40312</v>
      </c>
      <c r="L178" s="9">
        <v>219</v>
      </c>
      <c r="M178" s="18">
        <v>150</v>
      </c>
      <c r="N178" s="18">
        <v>150</v>
      </c>
      <c r="O178" s="1">
        <f>SUM(M178,N178)/2</f>
        <v>150</v>
      </c>
      <c r="P178" s="6">
        <f>IF(B178="V",IF(O178&lt;27.65,((O178-10.55)/855)^-1,IF(O178&lt;45.95,((O178-9.35)/915)^-1,IF(O178&lt;90.53,((O178-1.37)/1114.5)^-1,((O178+29.76)/1503.6)^-1))),IF(O178&lt;30.2,((O178-11.2)/950)^-1,IF(O178&lt;51.9,((O178-8.5)/1085)^-1,IF(O178&lt;100.53,((O178-3.27)/1215.8)^-1,((O178+92.079)/2407.6)^-1))))</f>
        <v>9.9455136546334035</v>
      </c>
    </row>
    <row r="179" spans="1:23" ht="13.2" customHeight="1" x14ac:dyDescent="0.25">
      <c r="A179" s="4">
        <v>1770</v>
      </c>
      <c r="B179" s="1" t="s">
        <v>15</v>
      </c>
      <c r="C179" s="21">
        <v>40263</v>
      </c>
      <c r="D179" s="24">
        <v>40316</v>
      </c>
      <c r="E179" s="4" t="s">
        <v>94</v>
      </c>
      <c r="F179" s="4" t="s">
        <v>36</v>
      </c>
      <c r="G179" s="14">
        <v>48.23</v>
      </c>
      <c r="H179" s="14">
        <v>194.23</v>
      </c>
      <c r="I179" s="16" t="s">
        <v>67</v>
      </c>
      <c r="J179" s="1" t="s">
        <v>20</v>
      </c>
      <c r="K179" s="20">
        <v>40312</v>
      </c>
      <c r="L179" s="9">
        <v>407</v>
      </c>
      <c r="M179" s="18">
        <v>150</v>
      </c>
      <c r="N179" s="18">
        <v>150</v>
      </c>
      <c r="O179" s="1">
        <f>SUM(M179,N179)/2</f>
        <v>150</v>
      </c>
      <c r="P179" s="6">
        <f>IF(B179="V",IF(O179&lt;27.65,((O179-10.55)/855)^-1,IF(O179&lt;45.95,((O179-9.35)/915)^-1,IF(O179&lt;90.53,((O179-1.37)/1114.5)^-1,((O179+29.76)/1503.6)^-1))),IF(O179&lt;30.2,((O179-11.2)/950)^-1,IF(O179&lt;51.9,((O179-8.5)/1085)^-1,IF(O179&lt;100.53,((O179-3.27)/1215.8)^-1,((O179+92.079)/2407.6)^-1))))</f>
        <v>9.9455136546334035</v>
      </c>
    </row>
    <row r="180" spans="1:23" ht="13.2" customHeight="1" x14ac:dyDescent="0.25">
      <c r="A180" s="4">
        <v>1774</v>
      </c>
      <c r="B180" s="1" t="s">
        <v>14</v>
      </c>
      <c r="C180" s="21">
        <v>40263</v>
      </c>
      <c r="D180" s="24">
        <v>40316</v>
      </c>
      <c r="E180" s="4" t="s">
        <v>94</v>
      </c>
      <c r="F180" s="4" t="s">
        <v>99</v>
      </c>
      <c r="G180" s="14">
        <v>51.26</v>
      </c>
      <c r="H180" s="14">
        <v>194.72</v>
      </c>
      <c r="I180" s="16" t="s">
        <v>67</v>
      </c>
      <c r="J180" s="1" t="s">
        <v>20</v>
      </c>
      <c r="K180" s="20">
        <v>40312</v>
      </c>
      <c r="L180" s="9">
        <v>185</v>
      </c>
      <c r="M180" s="18">
        <v>150</v>
      </c>
      <c r="N180" s="18">
        <v>150</v>
      </c>
      <c r="O180" s="1">
        <f>SUM(M180,N180)/2</f>
        <v>150</v>
      </c>
      <c r="P180" s="6">
        <f>IF(B180="V",IF(O180&lt;27.65,((O180-10.55)/855)^-1,IF(O180&lt;45.95,((O180-9.35)/915)^-1,IF(O180&lt;90.53,((O180-1.37)/1114.5)^-1,((O180+29.76)/1503.6)^-1))),IF(O180&lt;30.2,((O180-11.2)/950)^-1,IF(O180&lt;51.9,((O180-8.5)/1085)^-1,IF(O180&lt;100.53,((O180-3.27)/1215.8)^-1,((O180+92.079)/2407.6)^-1))))</f>
        <v>8.3644859813084107</v>
      </c>
    </row>
    <row r="181" spans="1:23" ht="13.2" customHeight="1" x14ac:dyDescent="0.25">
      <c r="A181" s="4">
        <v>1775</v>
      </c>
      <c r="B181" s="4" t="s">
        <v>14</v>
      </c>
      <c r="C181" s="22">
        <v>40267</v>
      </c>
      <c r="D181" s="24">
        <v>40392</v>
      </c>
      <c r="E181" s="4" t="s">
        <v>94</v>
      </c>
      <c r="F181" s="4" t="s">
        <v>100</v>
      </c>
      <c r="G181" s="15">
        <v>30.84</v>
      </c>
      <c r="H181" s="15">
        <v>201.27</v>
      </c>
      <c r="I181" s="16" t="s">
        <v>67</v>
      </c>
      <c r="J181" s="1" t="s">
        <v>20</v>
      </c>
      <c r="K181" s="20">
        <v>40385</v>
      </c>
      <c r="L181" s="8">
        <v>365</v>
      </c>
      <c r="M181" s="18">
        <v>150</v>
      </c>
      <c r="N181" s="18">
        <v>150</v>
      </c>
      <c r="O181" s="4">
        <f>SUM(M181,N181)/2</f>
        <v>150</v>
      </c>
      <c r="P181" s="7">
        <f>IF(B181="V",IF(O181&lt;27.65,((O181-10.55)/855)^-1,IF(O181&lt;45.95,((O181-9.35)/915)^-1,IF(O181&lt;90.53,((O181-1.37)/1114.5)^-1,((O181+29.76)/1503.6)^-1))),IF(O181&lt;30.2,((O181-11.2)/950)^-1,IF(O181&lt;51.9,((O181-8.5)/1085)^-1,IF(O181&lt;100.53,((O181-3.27)/1215.8)^-1,((O181+92.079)/2407.6)^-1))))</f>
        <v>8.3644859813084107</v>
      </c>
    </row>
    <row r="182" spans="1:23" ht="13.2" customHeight="1" x14ac:dyDescent="0.25">
      <c r="A182" s="4">
        <v>1780</v>
      </c>
      <c r="B182" s="1" t="s">
        <v>14</v>
      </c>
      <c r="C182" s="22">
        <v>40267</v>
      </c>
      <c r="D182" s="24">
        <v>40316</v>
      </c>
      <c r="E182" s="4" t="s">
        <v>94</v>
      </c>
      <c r="F182" s="4" t="s">
        <v>100</v>
      </c>
      <c r="G182" s="15">
        <v>30.84</v>
      </c>
      <c r="H182" s="15">
        <v>201.27</v>
      </c>
      <c r="I182" s="16" t="s">
        <v>67</v>
      </c>
      <c r="J182" s="1" t="s">
        <v>20</v>
      </c>
      <c r="K182" s="20">
        <v>40312</v>
      </c>
      <c r="L182" s="9">
        <v>164</v>
      </c>
      <c r="M182" s="18">
        <v>150</v>
      </c>
      <c r="N182" s="18">
        <v>150</v>
      </c>
      <c r="O182" s="1">
        <f>SUM(M182,N182)/2</f>
        <v>150</v>
      </c>
      <c r="P182" s="6">
        <f>IF(B182="V",IF(O182&lt;27.65,((O182-10.55)/855)^-1,IF(O182&lt;45.95,((O182-9.35)/915)^-1,IF(O182&lt;90.53,((O182-1.37)/1114.5)^-1,((O182+29.76)/1503.6)^-1))),IF(O182&lt;30.2,((O182-11.2)/950)^-1,IF(O182&lt;51.9,((O182-8.5)/1085)^-1,IF(O182&lt;100.53,((O182-3.27)/1215.8)^-1,((O182+92.079)/2407.6)^-1))))</f>
        <v>8.3644859813084107</v>
      </c>
    </row>
    <row r="183" spans="1:23" ht="13.2" customHeight="1" x14ac:dyDescent="0.25">
      <c r="A183" s="4">
        <v>1783</v>
      </c>
      <c r="B183" s="1" t="s">
        <v>15</v>
      </c>
      <c r="C183" s="22">
        <v>40267</v>
      </c>
      <c r="D183" s="24">
        <v>40316</v>
      </c>
      <c r="E183" s="4" t="s">
        <v>94</v>
      </c>
      <c r="F183" s="4" t="s">
        <v>32</v>
      </c>
      <c r="G183" s="14">
        <v>32.69</v>
      </c>
      <c r="H183" s="14">
        <v>194.93</v>
      </c>
      <c r="I183" s="16" t="s">
        <v>67</v>
      </c>
      <c r="J183" s="1" t="s">
        <v>30</v>
      </c>
      <c r="K183" s="20">
        <v>40312</v>
      </c>
      <c r="L183" s="9">
        <v>393</v>
      </c>
      <c r="M183" s="18">
        <v>150</v>
      </c>
      <c r="N183" s="18">
        <v>150</v>
      </c>
      <c r="O183" s="1">
        <f>SUM(M183,N183)/2</f>
        <v>150</v>
      </c>
      <c r="P183" s="6">
        <f>IF(B183="V",IF(O183&lt;27.65,((O183-10.55)/855)^-1,IF(O183&lt;45.95,((O183-9.35)/915)^-1,IF(O183&lt;90.53,((O183-1.37)/1114.5)^-1,((O183+29.76)/1503.6)^-1))),IF(O183&lt;30.2,((O183-11.2)/950)^-1,IF(O183&lt;51.9,((O183-8.5)/1085)^-1,IF(O183&lt;100.53,((O183-3.27)/1215.8)^-1,((O183+92.079)/2407.6)^-1))))</f>
        <v>9.9455136546334035</v>
      </c>
    </row>
    <row r="184" spans="1:23" x14ac:dyDescent="0.25">
      <c r="A184" s="4">
        <v>1795</v>
      </c>
      <c r="B184" s="1" t="s">
        <v>14</v>
      </c>
      <c r="C184" s="22">
        <v>40267</v>
      </c>
      <c r="D184" s="24">
        <v>40392</v>
      </c>
      <c r="E184" s="4" t="s">
        <v>94</v>
      </c>
      <c r="F184" s="4" t="s">
        <v>101</v>
      </c>
      <c r="G184" s="14">
        <v>46.8</v>
      </c>
      <c r="H184" s="14">
        <v>202.7</v>
      </c>
      <c r="I184" s="16" t="s">
        <v>67</v>
      </c>
      <c r="J184" s="1" t="s">
        <v>20</v>
      </c>
      <c r="K184" s="10">
        <v>40385</v>
      </c>
      <c r="L184" s="8">
        <v>330</v>
      </c>
      <c r="M184" s="18">
        <v>150</v>
      </c>
      <c r="N184" s="18">
        <v>150</v>
      </c>
      <c r="O184" s="1">
        <f>SUM(M184,N184)/2</f>
        <v>150</v>
      </c>
      <c r="P184" s="6">
        <f>IF(B184="V",IF(O184&lt;27.65,((O184-10.55)/855)^-1,IF(O184&lt;45.95,((O184-9.35)/915)^-1,IF(O184&lt;90.53,((O184-1.37)/1114.5)^-1,((O184+29.76)/1503.6)^-1))),IF(O184&lt;30.2,((O184-11.2)/950)^-1,IF(O184&lt;51.9,((O184-8.5)/1085)^-1,IF(O184&lt;100.53,((O184-3.27)/1215.8)^-1,((O184+92.079)/2407.6)^-1))))</f>
        <v>8.3644859813084107</v>
      </c>
      <c r="V184" s="4"/>
      <c r="W184" s="4"/>
    </row>
    <row r="185" spans="1:23" x14ac:dyDescent="0.25">
      <c r="A185" s="4">
        <v>1803</v>
      </c>
      <c r="B185" s="1" t="s">
        <v>14</v>
      </c>
      <c r="C185" s="21">
        <v>40268</v>
      </c>
      <c r="D185" s="24">
        <v>40392</v>
      </c>
      <c r="E185" s="4" t="s">
        <v>94</v>
      </c>
      <c r="F185" s="4" t="s">
        <v>36</v>
      </c>
      <c r="G185" s="14">
        <v>40.22</v>
      </c>
      <c r="H185" s="14">
        <v>197.6</v>
      </c>
      <c r="I185" s="16" t="s">
        <v>67</v>
      </c>
      <c r="J185" s="1" t="s">
        <v>20</v>
      </c>
      <c r="K185" s="20">
        <v>40385</v>
      </c>
      <c r="L185" s="9">
        <v>213</v>
      </c>
      <c r="M185" s="18">
        <v>150</v>
      </c>
      <c r="N185" s="18">
        <v>150</v>
      </c>
      <c r="O185" s="1">
        <f>SUM(M185,N185)/2</f>
        <v>150</v>
      </c>
      <c r="P185" s="6">
        <f>IF(B185="V",IF(O185&lt;27.65,((O185-10.55)/855)^-1,IF(O185&lt;45.95,((O185-9.35)/915)^-1,IF(O185&lt;90.53,((O185-1.37)/1114.5)^-1,((O185+29.76)/1503.6)^-1))),IF(O185&lt;30.2,((O185-11.2)/950)^-1,IF(O185&lt;51.9,((O185-8.5)/1085)^-1,IF(O185&lt;100.53,((O185-3.27)/1215.8)^-1,((O185+92.079)/2407.6)^-1))))</f>
        <v>8.3644859813084107</v>
      </c>
    </row>
    <row r="186" spans="1:23" x14ac:dyDescent="0.25">
      <c r="A186" s="4">
        <v>1804</v>
      </c>
      <c r="B186" s="1" t="s">
        <v>14</v>
      </c>
      <c r="C186" s="21">
        <v>40268</v>
      </c>
      <c r="D186" s="22">
        <v>40392</v>
      </c>
      <c r="E186" s="4" t="s">
        <v>94</v>
      </c>
      <c r="F186" s="4" t="s">
        <v>36</v>
      </c>
      <c r="G186" s="14">
        <v>40.22</v>
      </c>
      <c r="H186" s="14">
        <v>197.6</v>
      </c>
      <c r="I186" s="16" t="s">
        <v>67</v>
      </c>
      <c r="J186" s="1" t="s">
        <v>20</v>
      </c>
      <c r="K186" s="20">
        <v>40385</v>
      </c>
      <c r="L186" s="9">
        <v>215</v>
      </c>
      <c r="M186" s="18">
        <v>150</v>
      </c>
      <c r="N186" s="18">
        <v>150</v>
      </c>
      <c r="O186" s="1">
        <f>SUM(M186,N186)/2</f>
        <v>150</v>
      </c>
      <c r="P186" s="6">
        <f>IF(B186="V",IF(O186&lt;27.65,((O186-10.55)/855)^-1,IF(O186&lt;45.95,((O186-9.35)/915)^-1,IF(O186&lt;90.53,((O186-1.37)/1114.5)^-1,((O186+29.76)/1503.6)^-1))),IF(O186&lt;30.2,((O186-11.2)/950)^-1,IF(O186&lt;51.9,((O186-8.5)/1085)^-1,IF(O186&lt;100.53,((O186-3.27)/1215.8)^-1,((O186+92.079)/2407.6)^-1))))</f>
        <v>8.3644859813084107</v>
      </c>
    </row>
    <row r="187" spans="1:23" ht="13.2" customHeight="1" x14ac:dyDescent="0.25">
      <c r="A187" s="4">
        <v>1807</v>
      </c>
      <c r="B187" s="1" t="s">
        <v>15</v>
      </c>
      <c r="C187" s="21">
        <v>40268</v>
      </c>
      <c r="D187" s="24">
        <v>40392</v>
      </c>
      <c r="E187" s="4" t="s">
        <v>94</v>
      </c>
      <c r="F187" s="4" t="s">
        <v>101</v>
      </c>
      <c r="G187" s="14">
        <v>46.8</v>
      </c>
      <c r="H187" s="14">
        <v>202.7</v>
      </c>
      <c r="I187" s="16" t="s">
        <v>67</v>
      </c>
      <c r="J187" s="1" t="s">
        <v>20</v>
      </c>
      <c r="K187" s="20">
        <v>40385</v>
      </c>
      <c r="L187" s="9">
        <v>320</v>
      </c>
      <c r="M187" s="18">
        <v>150</v>
      </c>
      <c r="N187" s="18">
        <v>150</v>
      </c>
      <c r="O187" s="1">
        <f>SUM(M187,N187)/2</f>
        <v>150</v>
      </c>
      <c r="P187" s="6">
        <f>IF(B187="V",IF(O187&lt;27.65,((O187-10.55)/855)^-1,IF(O187&lt;45.95,((O187-9.35)/915)^-1,IF(O187&lt;90.53,((O187-1.37)/1114.5)^-1,((O187+29.76)/1503.6)^-1))),IF(O187&lt;30.2,((O187-11.2)/950)^-1,IF(O187&lt;51.9,((O187-8.5)/1085)^-1,IF(O187&lt;100.53,((O187-3.27)/1215.8)^-1,((O187+92.079)/2407.6)^-1))))</f>
        <v>9.9455136546334035</v>
      </c>
    </row>
    <row r="188" spans="1:23" ht="13.2" customHeight="1" x14ac:dyDescent="0.25">
      <c r="A188" s="4">
        <v>1809</v>
      </c>
      <c r="B188" s="1" t="s">
        <v>15</v>
      </c>
      <c r="C188" s="21">
        <v>40268</v>
      </c>
      <c r="D188" s="24">
        <v>40392</v>
      </c>
      <c r="E188" s="4" t="s">
        <v>94</v>
      </c>
      <c r="F188" s="4" t="s">
        <v>26</v>
      </c>
      <c r="G188" s="14">
        <v>38.18</v>
      </c>
      <c r="H188" s="14">
        <v>201.19</v>
      </c>
      <c r="I188" s="16" t="s">
        <v>67</v>
      </c>
      <c r="J188" s="1" t="s">
        <v>20</v>
      </c>
      <c r="K188" s="20">
        <v>40385</v>
      </c>
      <c r="L188" s="9">
        <v>268</v>
      </c>
      <c r="M188" s="18">
        <v>150</v>
      </c>
      <c r="N188" s="18">
        <v>150</v>
      </c>
      <c r="O188" s="1">
        <f>SUM(M188,N188)/2</f>
        <v>150</v>
      </c>
      <c r="P188" s="6">
        <f>IF(B188="V",IF(O188&lt;27.65,((O188-10.55)/855)^-1,IF(O188&lt;45.95,((O188-9.35)/915)^-1,IF(O188&lt;90.53,((O188-1.37)/1114.5)^-1,((O188+29.76)/1503.6)^-1))),IF(O188&lt;30.2,((O188-11.2)/950)^-1,IF(O188&lt;51.9,((O188-8.5)/1085)^-1,IF(O188&lt;100.53,((O188-3.27)/1215.8)^-1,((O188+92.079)/2407.6)^-1))))</f>
        <v>9.9455136546334035</v>
      </c>
    </row>
    <row r="189" spans="1:23" ht="13.2" customHeight="1" x14ac:dyDescent="0.25">
      <c r="A189" s="4">
        <v>1827</v>
      </c>
      <c r="B189" s="1" t="s">
        <v>14</v>
      </c>
      <c r="C189" s="21">
        <v>40269</v>
      </c>
      <c r="D189" s="24">
        <v>40316</v>
      </c>
      <c r="E189" s="4" t="s">
        <v>94</v>
      </c>
      <c r="F189" s="4" t="s">
        <v>97</v>
      </c>
      <c r="G189" s="14">
        <v>31.59</v>
      </c>
      <c r="H189" s="14">
        <v>185.25</v>
      </c>
      <c r="I189" s="16" t="s">
        <v>67</v>
      </c>
      <c r="J189" s="1" t="s">
        <v>20</v>
      </c>
      <c r="K189" s="20">
        <v>40312</v>
      </c>
      <c r="L189" s="9">
        <v>183</v>
      </c>
      <c r="M189" s="18">
        <v>150</v>
      </c>
      <c r="N189" s="18">
        <v>150</v>
      </c>
      <c r="O189" s="1">
        <f>SUM(M189,N189)/2</f>
        <v>150</v>
      </c>
      <c r="P189" s="6">
        <f>IF(B189="V",IF(O189&lt;27.65,((O189-10.55)/855)^-1,IF(O189&lt;45.95,((O189-9.35)/915)^-1,IF(O189&lt;90.53,((O189-1.37)/1114.5)^-1,((O189+29.76)/1503.6)^-1))),IF(O189&lt;30.2,((O189-11.2)/950)^-1,IF(O189&lt;51.9,((O189-8.5)/1085)^-1,IF(O189&lt;100.53,((O189-3.27)/1215.8)^-1,((O189+92.079)/2407.6)^-1))))</f>
        <v>8.3644859813084107</v>
      </c>
      <c r="T189" s="4"/>
      <c r="U189" s="4"/>
    </row>
    <row r="190" spans="1:23" ht="13.2" customHeight="1" x14ac:dyDescent="0.25">
      <c r="A190" s="4">
        <v>1828</v>
      </c>
      <c r="B190" s="1" t="s">
        <v>15</v>
      </c>
      <c r="C190" s="21">
        <v>40269</v>
      </c>
      <c r="D190" s="24">
        <v>40316</v>
      </c>
      <c r="E190" s="4" t="s">
        <v>94</v>
      </c>
      <c r="F190" s="4" t="s">
        <v>97</v>
      </c>
      <c r="G190" s="14">
        <v>26.94</v>
      </c>
      <c r="H190" s="14">
        <v>180.73</v>
      </c>
      <c r="I190" s="16" t="s">
        <v>67</v>
      </c>
      <c r="J190" s="1" t="s">
        <v>20</v>
      </c>
      <c r="K190" s="20">
        <v>40312</v>
      </c>
      <c r="L190" s="9">
        <v>210</v>
      </c>
      <c r="M190" s="18">
        <v>150</v>
      </c>
      <c r="N190" s="18">
        <v>150</v>
      </c>
      <c r="O190" s="1">
        <f>SUM(M190,N190)/2</f>
        <v>150</v>
      </c>
      <c r="P190" s="6">
        <f>IF(B190="V",IF(O190&lt;27.65,((O190-10.55)/855)^-1,IF(O190&lt;45.95,((O190-9.35)/915)^-1,IF(O190&lt;90.53,((O190-1.37)/1114.5)^-1,((O190+29.76)/1503.6)^-1))),IF(O190&lt;30.2,((O190-11.2)/950)^-1,IF(O190&lt;51.9,((O190-8.5)/1085)^-1,IF(O190&lt;100.53,((O190-3.27)/1215.8)^-1,((O190+92.079)/2407.6)^-1))))</f>
        <v>9.9455136546334035</v>
      </c>
    </row>
    <row r="191" spans="1:23" ht="13.2" customHeight="1" x14ac:dyDescent="0.25">
      <c r="A191" s="4">
        <v>1834</v>
      </c>
      <c r="B191" s="4" t="s">
        <v>14</v>
      </c>
      <c r="C191" s="21">
        <v>40204</v>
      </c>
      <c r="D191" s="24">
        <v>40392</v>
      </c>
      <c r="E191" s="4" t="s">
        <v>90</v>
      </c>
      <c r="F191" s="4" t="s">
        <v>102</v>
      </c>
      <c r="G191" s="14">
        <v>83.0507558698</v>
      </c>
      <c r="H191" s="14">
        <v>188.87663932700002</v>
      </c>
      <c r="I191" s="16" t="s">
        <v>67</v>
      </c>
      <c r="J191" s="1" t="s">
        <v>20</v>
      </c>
      <c r="K191" s="20">
        <v>40385</v>
      </c>
      <c r="L191" s="9">
        <v>232</v>
      </c>
      <c r="M191" s="18">
        <v>150</v>
      </c>
      <c r="N191" s="18">
        <v>150</v>
      </c>
      <c r="O191" s="1">
        <f>SUM(M191,N191)/2</f>
        <v>150</v>
      </c>
      <c r="P191" s="6">
        <f>IF(B191="V",IF(O191&lt;27.65,((O191-10.55)/855)^-1,IF(O191&lt;45.95,((O191-9.35)/915)^-1,IF(O191&lt;90.53,((O191-1.37)/1114.5)^-1,((O191+29.76)/1503.6)^-1))),IF(O191&lt;30.2,((O191-11.2)/950)^-1,IF(O191&lt;51.9,((O191-8.5)/1085)^-1,IF(O191&lt;100.53,((O191-3.27)/1215.8)^-1,((O191+92.079)/2407.6)^-1))))</f>
        <v>8.3644859813084107</v>
      </c>
    </row>
    <row r="192" spans="1:23" ht="13.2" customHeight="1" x14ac:dyDescent="0.25">
      <c r="A192" s="4">
        <v>1835</v>
      </c>
      <c r="B192" s="16" t="s">
        <v>14</v>
      </c>
      <c r="C192" s="21">
        <v>40204</v>
      </c>
      <c r="D192" s="24">
        <v>40392</v>
      </c>
      <c r="E192" s="4" t="s">
        <v>90</v>
      </c>
      <c r="F192" s="4" t="s">
        <v>102</v>
      </c>
      <c r="G192" s="14">
        <v>83.0507558698</v>
      </c>
      <c r="H192" s="14">
        <v>188.87663932700002</v>
      </c>
      <c r="I192" s="16" t="s">
        <v>67</v>
      </c>
      <c r="J192" s="1" t="s">
        <v>20</v>
      </c>
      <c r="K192" s="20">
        <v>40385</v>
      </c>
      <c r="L192" s="9">
        <v>235</v>
      </c>
      <c r="M192" s="18">
        <v>150</v>
      </c>
      <c r="N192" s="18">
        <v>150</v>
      </c>
      <c r="O192" s="1">
        <f>SUM(M192,N192)/2</f>
        <v>150</v>
      </c>
      <c r="P192" s="6">
        <f>IF(B192="V",IF(O192&lt;27.65,((O192-10.55)/855)^-1,IF(O192&lt;45.95,((O192-9.35)/915)^-1,IF(O192&lt;90.53,((O192-1.37)/1114.5)^-1,((O192+29.76)/1503.6)^-1))),IF(O192&lt;30.2,((O192-11.2)/950)^-1,IF(O192&lt;51.9,((O192-8.5)/1085)^-1,IF(O192&lt;100.53,((O192-3.27)/1215.8)^-1,((O192+92.079)/2407.6)^-1))))</f>
        <v>8.3644859813084107</v>
      </c>
    </row>
    <row r="193" spans="1:17" ht="13.2" customHeight="1" x14ac:dyDescent="0.25">
      <c r="A193" s="4">
        <v>1836</v>
      </c>
      <c r="B193" s="16" t="s">
        <v>14</v>
      </c>
      <c r="C193" s="21">
        <v>40204</v>
      </c>
      <c r="D193" s="24">
        <v>40392</v>
      </c>
      <c r="E193" s="4" t="s">
        <v>90</v>
      </c>
      <c r="F193" s="4" t="s">
        <v>102</v>
      </c>
      <c r="G193" s="14">
        <v>83.0507558698</v>
      </c>
      <c r="H193" s="14">
        <v>188.87663932700002</v>
      </c>
      <c r="I193" s="16" t="s">
        <v>67</v>
      </c>
      <c r="J193" s="1" t="s">
        <v>20</v>
      </c>
      <c r="K193" s="20">
        <v>40385</v>
      </c>
      <c r="L193" s="9">
        <v>223</v>
      </c>
      <c r="M193" s="18">
        <v>150</v>
      </c>
      <c r="N193" s="18">
        <v>150</v>
      </c>
      <c r="O193" s="1">
        <f>SUM(M193,N193)/2</f>
        <v>150</v>
      </c>
      <c r="P193" s="6">
        <f>IF(B193="V",IF(O193&lt;27.65,((O193-10.55)/855)^-1,IF(O193&lt;45.95,((O193-9.35)/915)^-1,IF(O193&lt;90.53,((O193-1.37)/1114.5)^-1,((O193+29.76)/1503.6)^-1))),IF(O193&lt;30.2,((O193-11.2)/950)^-1,IF(O193&lt;51.9,((O193-8.5)/1085)^-1,IF(O193&lt;100.53,((O193-3.27)/1215.8)^-1,((O193+92.079)/2407.6)^-1))))</f>
        <v>8.3644859813084107</v>
      </c>
    </row>
    <row r="194" spans="1:17" ht="13.2" customHeight="1" x14ac:dyDescent="0.25">
      <c r="A194" s="4">
        <v>1837</v>
      </c>
      <c r="B194" s="4" t="s">
        <v>15</v>
      </c>
      <c r="C194" s="21">
        <v>40204</v>
      </c>
      <c r="D194" s="24">
        <v>40389</v>
      </c>
      <c r="E194" s="4" t="s">
        <v>90</v>
      </c>
      <c r="F194" s="4" t="s">
        <v>102</v>
      </c>
      <c r="G194" s="14">
        <v>83.0507558698</v>
      </c>
      <c r="H194" s="14">
        <v>188.87663932700002</v>
      </c>
      <c r="I194" s="16" t="s">
        <v>67</v>
      </c>
      <c r="J194" s="1" t="s">
        <v>30</v>
      </c>
      <c r="K194" s="20">
        <v>40385</v>
      </c>
      <c r="L194" s="9">
        <v>357</v>
      </c>
      <c r="M194" s="18">
        <v>150</v>
      </c>
      <c r="N194" s="18">
        <v>150</v>
      </c>
      <c r="O194" s="1">
        <f>SUM(M194,N194)/2</f>
        <v>150</v>
      </c>
      <c r="P194" s="6">
        <f>IF(B194="V",IF(O194&lt;27.65,((O194-10.55)/855)^-1,IF(O194&lt;45.95,((O194-9.35)/915)^-1,IF(O194&lt;90.53,((O194-1.37)/1114.5)^-1,((O194+29.76)/1503.6)^-1))),IF(O194&lt;30.2,((O194-11.2)/950)^-1,IF(O194&lt;51.9,((O194-8.5)/1085)^-1,IF(O194&lt;100.53,((O194-3.27)/1215.8)^-1,((O194+92.079)/2407.6)^-1))))</f>
        <v>9.9455136546334035</v>
      </c>
    </row>
    <row r="195" spans="1:17" ht="13.2" customHeight="1" x14ac:dyDescent="0.25">
      <c r="A195" s="4">
        <v>1838</v>
      </c>
      <c r="B195" s="16" t="s">
        <v>15</v>
      </c>
      <c r="C195" s="21">
        <v>40204</v>
      </c>
      <c r="D195" s="24">
        <v>40392</v>
      </c>
      <c r="E195" s="4" t="s">
        <v>90</v>
      </c>
      <c r="F195" s="4" t="s">
        <v>102</v>
      </c>
      <c r="G195" s="14">
        <v>83.0507558698</v>
      </c>
      <c r="H195" s="14">
        <v>188.87663932700002</v>
      </c>
      <c r="I195" s="16" t="s">
        <v>67</v>
      </c>
      <c r="J195" s="1" t="s">
        <v>20</v>
      </c>
      <c r="K195" s="20">
        <v>40385</v>
      </c>
      <c r="L195" s="9">
        <v>338</v>
      </c>
      <c r="M195" s="18">
        <v>150</v>
      </c>
      <c r="N195" s="18">
        <v>150</v>
      </c>
      <c r="O195" s="1">
        <f>SUM(M195,N195)/2</f>
        <v>150</v>
      </c>
      <c r="P195" s="6">
        <f>IF(B195="V",IF(O195&lt;27.65,((O195-10.55)/855)^-1,IF(O195&lt;45.95,((O195-9.35)/915)^-1,IF(O195&lt;90.53,((O195-1.37)/1114.5)^-1,((O195+29.76)/1503.6)^-1))),IF(O195&lt;30.2,((O195-11.2)/950)^-1,IF(O195&lt;51.9,((O195-8.5)/1085)^-1,IF(O195&lt;100.53,((O195-3.27)/1215.8)^-1,((O195+92.079)/2407.6)^-1))))</f>
        <v>9.9455136546334035</v>
      </c>
    </row>
    <row r="196" spans="1:17" ht="13.2" customHeight="1" x14ac:dyDescent="0.25">
      <c r="A196" s="4">
        <v>1854</v>
      </c>
      <c r="B196" s="16" t="s">
        <v>15</v>
      </c>
      <c r="C196" s="21">
        <v>40213</v>
      </c>
      <c r="D196" s="24">
        <v>40392</v>
      </c>
      <c r="E196" s="4" t="s">
        <v>90</v>
      </c>
      <c r="F196" s="4" t="s">
        <v>103</v>
      </c>
      <c r="G196" s="14">
        <v>83.649216166900004</v>
      </c>
      <c r="H196" s="14">
        <v>188.15280045400002</v>
      </c>
      <c r="I196" s="16" t="s">
        <v>67</v>
      </c>
      <c r="J196" s="1" t="s">
        <v>30</v>
      </c>
      <c r="K196" s="20">
        <v>40385</v>
      </c>
      <c r="L196" s="9">
        <v>315</v>
      </c>
      <c r="M196" s="18">
        <v>150</v>
      </c>
      <c r="N196" s="18">
        <v>150</v>
      </c>
      <c r="O196" s="1">
        <f>SUM(M196,N196)/2</f>
        <v>150</v>
      </c>
      <c r="P196" s="6">
        <f>IF(B196="V",IF(O196&lt;27.65,((O196-10.55)/855)^-1,IF(O196&lt;45.95,((O196-9.35)/915)^-1,IF(O196&lt;90.53,((O196-1.37)/1114.5)^-1,((O196+29.76)/1503.6)^-1))),IF(O196&lt;30.2,((O196-11.2)/950)^-1,IF(O196&lt;51.9,((O196-8.5)/1085)^-1,IF(O196&lt;100.53,((O196-3.27)/1215.8)^-1,((O196+92.079)/2407.6)^-1))))</f>
        <v>9.9455136546334035</v>
      </c>
    </row>
    <row r="197" spans="1:17" x14ac:dyDescent="0.25">
      <c r="A197" s="4">
        <v>1855</v>
      </c>
      <c r="B197" s="16" t="s">
        <v>15</v>
      </c>
      <c r="C197" s="21">
        <v>40213</v>
      </c>
      <c r="D197" s="24">
        <v>40392</v>
      </c>
      <c r="E197" s="4" t="s">
        <v>90</v>
      </c>
      <c r="F197" s="4" t="s">
        <v>103</v>
      </c>
      <c r="G197" s="14">
        <v>83.649216166900004</v>
      </c>
      <c r="H197" s="14">
        <v>188.15280045400002</v>
      </c>
      <c r="I197" s="16" t="s">
        <v>67</v>
      </c>
      <c r="J197" s="1" t="s">
        <v>20</v>
      </c>
      <c r="K197" s="20">
        <v>40385</v>
      </c>
      <c r="L197" s="9">
        <v>276</v>
      </c>
      <c r="M197" s="18">
        <v>150</v>
      </c>
      <c r="N197" s="18">
        <v>150</v>
      </c>
      <c r="O197" s="1">
        <f>SUM(M197,N197)/2</f>
        <v>150</v>
      </c>
      <c r="P197" s="6">
        <f>IF(B197="V",IF(O197&lt;27.65,((O197-10.55)/855)^-1,IF(O197&lt;45.95,((O197-9.35)/915)^-1,IF(O197&lt;90.53,((O197-1.37)/1114.5)^-1,((O197+29.76)/1503.6)^-1))),IF(O197&lt;30.2,((O197-11.2)/950)^-1,IF(O197&lt;51.9,((O197-8.5)/1085)^-1,IF(O197&lt;100.53,((O197-3.27)/1215.8)^-1,((O197+92.079)/2407.6)^-1))))</f>
        <v>9.9455136546334035</v>
      </c>
    </row>
    <row r="198" spans="1:17" x14ac:dyDescent="0.25">
      <c r="A198" s="4">
        <v>1858</v>
      </c>
      <c r="B198" s="16" t="s">
        <v>14</v>
      </c>
      <c r="C198" s="21">
        <v>40213</v>
      </c>
      <c r="D198" s="24">
        <v>40392</v>
      </c>
      <c r="E198" s="4" t="s">
        <v>90</v>
      </c>
      <c r="F198" s="4" t="s">
        <v>103</v>
      </c>
      <c r="G198" s="14">
        <v>83.649216166900004</v>
      </c>
      <c r="H198" s="14">
        <v>188.15280045400002</v>
      </c>
      <c r="I198" s="16" t="s">
        <v>67</v>
      </c>
      <c r="J198" s="1" t="s">
        <v>20</v>
      </c>
      <c r="K198" s="20">
        <v>40385</v>
      </c>
      <c r="L198" s="9">
        <v>211</v>
      </c>
      <c r="M198" s="18">
        <v>150</v>
      </c>
      <c r="N198" s="18">
        <v>150</v>
      </c>
      <c r="O198" s="1">
        <f>SUM(M198,N198)/2</f>
        <v>150</v>
      </c>
      <c r="P198" s="6">
        <f>IF(B198="V",IF(O198&lt;27.65,((O198-10.55)/855)^-1,IF(O198&lt;45.95,((O198-9.35)/915)^-1,IF(O198&lt;90.53,((O198-1.37)/1114.5)^-1,((O198+29.76)/1503.6)^-1))),IF(O198&lt;30.2,((O198-11.2)/950)^-1,IF(O198&lt;51.9,((O198-8.5)/1085)^-1,IF(O198&lt;100.53,((O198-3.27)/1215.8)^-1,((O198+92.079)/2407.6)^-1))))</f>
        <v>8.3644859813084107</v>
      </c>
    </row>
    <row r="199" spans="1:17" x14ac:dyDescent="0.25">
      <c r="A199" s="4">
        <v>1859</v>
      </c>
      <c r="B199" s="16" t="s">
        <v>14</v>
      </c>
      <c r="C199" s="21">
        <v>40213</v>
      </c>
      <c r="D199" s="24">
        <v>40392</v>
      </c>
      <c r="E199" s="4" t="s">
        <v>90</v>
      </c>
      <c r="F199" s="4" t="s">
        <v>103</v>
      </c>
      <c r="G199" s="14">
        <v>83.649216166900004</v>
      </c>
      <c r="H199" s="14">
        <v>188.15280045400002</v>
      </c>
      <c r="I199" s="16" t="s">
        <v>67</v>
      </c>
      <c r="J199" s="1" t="s">
        <v>30</v>
      </c>
      <c r="K199" s="20">
        <v>40385</v>
      </c>
      <c r="L199" s="9">
        <v>185</v>
      </c>
      <c r="M199" s="18">
        <v>150</v>
      </c>
      <c r="N199" s="18">
        <v>150</v>
      </c>
      <c r="O199" s="1">
        <f>SUM(M199,N199)/2</f>
        <v>150</v>
      </c>
      <c r="P199" s="6">
        <f>IF(B199="V",IF(O199&lt;27.65,((O199-10.55)/855)^-1,IF(O199&lt;45.95,((O199-9.35)/915)^-1,IF(O199&lt;90.53,((O199-1.37)/1114.5)^-1,((O199+29.76)/1503.6)^-1))),IF(O199&lt;30.2,((O199-11.2)/950)^-1,IF(O199&lt;51.9,((O199-8.5)/1085)^-1,IF(O199&lt;100.53,((O199-3.27)/1215.8)^-1,((O199+92.079)/2407.6)^-1))))</f>
        <v>8.3644859813084107</v>
      </c>
    </row>
    <row r="200" spans="1:17" x14ac:dyDescent="0.25">
      <c r="A200" s="4">
        <v>1860</v>
      </c>
      <c r="B200" s="16" t="s">
        <v>14</v>
      </c>
      <c r="C200" s="21">
        <v>40213</v>
      </c>
      <c r="D200" s="24">
        <v>40392</v>
      </c>
      <c r="E200" s="4" t="s">
        <v>90</v>
      </c>
      <c r="F200" s="4" t="s">
        <v>103</v>
      </c>
      <c r="G200" s="14">
        <v>83.649216166900004</v>
      </c>
      <c r="H200" s="14">
        <v>188.15280045400002</v>
      </c>
      <c r="I200" s="16" t="s">
        <v>67</v>
      </c>
      <c r="J200" s="1" t="s">
        <v>30</v>
      </c>
      <c r="K200" s="20">
        <v>40385</v>
      </c>
      <c r="L200" s="9">
        <v>192</v>
      </c>
      <c r="M200" s="18">
        <v>150</v>
      </c>
      <c r="N200" s="18">
        <v>150</v>
      </c>
      <c r="O200" s="1">
        <f>SUM(M200,N200)/2</f>
        <v>150</v>
      </c>
      <c r="P200" s="6">
        <f>IF(B200="V",IF(O200&lt;27.65,((O200-10.55)/855)^-1,IF(O200&lt;45.95,((O200-9.35)/915)^-1,IF(O200&lt;90.53,((O200-1.37)/1114.5)^-1,((O200+29.76)/1503.6)^-1))),IF(O200&lt;30.2,((O200-11.2)/950)^-1,IF(O200&lt;51.9,((O200-8.5)/1085)^-1,IF(O200&lt;100.53,((O200-3.27)/1215.8)^-1,((O200+92.079)/2407.6)^-1))))</f>
        <v>8.3644859813084107</v>
      </c>
    </row>
    <row r="201" spans="1:17" x14ac:dyDescent="0.25">
      <c r="A201" s="4">
        <v>1861</v>
      </c>
      <c r="B201" s="16" t="s">
        <v>14</v>
      </c>
      <c r="C201" s="22">
        <v>40267</v>
      </c>
      <c r="D201" s="24">
        <v>40392</v>
      </c>
      <c r="E201" s="4" t="s">
        <v>94</v>
      </c>
      <c r="F201" s="4" t="s">
        <v>104</v>
      </c>
      <c r="G201" s="15">
        <v>30.84</v>
      </c>
      <c r="H201" s="15">
        <v>201.27</v>
      </c>
      <c r="I201" s="16" t="s">
        <v>67</v>
      </c>
      <c r="J201" s="1" t="s">
        <v>20</v>
      </c>
      <c r="K201" s="20">
        <v>40385</v>
      </c>
      <c r="L201" s="9">
        <v>178</v>
      </c>
      <c r="M201" s="18">
        <v>150</v>
      </c>
      <c r="N201" s="18">
        <v>150</v>
      </c>
      <c r="O201" s="1">
        <f>SUM(M201,N201)/2</f>
        <v>150</v>
      </c>
      <c r="P201" s="6">
        <f>IF(B201="V",IF(O201&lt;27.65,((O201-10.55)/855)^-1,IF(O201&lt;45.95,((O201-9.35)/915)^-1,IF(O201&lt;90.53,((O201-1.37)/1114.5)^-1,((O201+29.76)/1503.6)^-1))),IF(O201&lt;30.2,((O201-11.2)/950)^-1,IF(O201&lt;51.9,((O201-8.5)/1085)^-1,IF(O201&lt;100.53,((O201-3.27)/1215.8)^-1,((O201+92.079)/2407.6)^-1))))</f>
        <v>8.3644859813084107</v>
      </c>
    </row>
    <row r="202" spans="1:17" x14ac:dyDescent="0.25">
      <c r="A202" s="4">
        <v>1863</v>
      </c>
      <c r="B202" s="16" t="s">
        <v>14</v>
      </c>
      <c r="C202" s="22">
        <v>40267</v>
      </c>
      <c r="D202" s="24">
        <v>40389</v>
      </c>
      <c r="E202" s="4" t="s">
        <v>94</v>
      </c>
      <c r="F202" s="4" t="s">
        <v>104</v>
      </c>
      <c r="G202" s="15">
        <v>30.84</v>
      </c>
      <c r="H202" s="15">
        <v>201.27</v>
      </c>
      <c r="I202" s="16" t="s">
        <v>67</v>
      </c>
      <c r="J202" s="1" t="s">
        <v>20</v>
      </c>
      <c r="K202" s="20">
        <v>40385</v>
      </c>
      <c r="L202" s="9">
        <v>176</v>
      </c>
      <c r="M202" s="6">
        <v>150</v>
      </c>
      <c r="N202" s="6">
        <v>150</v>
      </c>
      <c r="O202" s="1">
        <f>SUM(M202,N202)/2</f>
        <v>150</v>
      </c>
      <c r="P202" s="6">
        <f>IF(B202="V",IF(O202&lt;27.65,((O202-10.55)/855)^-1,IF(O202&lt;45.95,((O202-9.35)/915)^-1,IF(O202&lt;90.53,((O202-1.37)/1114.5)^-1,((O202+29.76)/1503.6)^-1))),IF(O202&lt;30.2,((O202-11.2)/950)^-1,IF(O202&lt;51.9,((O202-8.5)/1085)^-1,IF(O202&lt;100.53,((O202-3.27)/1215.8)^-1,((O202+92.079)/2407.6)^-1))))</f>
        <v>8.3644859813084107</v>
      </c>
    </row>
    <row r="203" spans="1:17" x14ac:dyDescent="0.25">
      <c r="A203" s="4">
        <v>1867</v>
      </c>
      <c r="B203" s="16" t="s">
        <v>14</v>
      </c>
      <c r="C203" s="22">
        <v>40267</v>
      </c>
      <c r="D203" s="24">
        <v>40392</v>
      </c>
      <c r="E203" s="4" t="s">
        <v>94</v>
      </c>
      <c r="F203" s="4" t="s">
        <v>104</v>
      </c>
      <c r="G203" s="15">
        <v>30.84</v>
      </c>
      <c r="H203" s="15">
        <v>201.27</v>
      </c>
      <c r="I203" s="16" t="s">
        <v>67</v>
      </c>
      <c r="J203" s="1" t="s">
        <v>20</v>
      </c>
      <c r="K203" s="20">
        <v>40385</v>
      </c>
      <c r="L203" s="9">
        <v>208</v>
      </c>
      <c r="M203" s="18">
        <v>150</v>
      </c>
      <c r="N203" s="18">
        <v>150</v>
      </c>
      <c r="O203" s="1">
        <f>SUM(M203,N203)/2</f>
        <v>150</v>
      </c>
      <c r="P203" s="6">
        <f>IF(B203="V",IF(O203&lt;27.65,((O203-10.55)/855)^-1,IF(O203&lt;45.95,((O203-9.35)/915)^-1,IF(O203&lt;90.53,((O203-1.37)/1114.5)^-1,((O203+29.76)/1503.6)^-1))),IF(O203&lt;30.2,((O203-11.2)/950)^-1,IF(O203&lt;51.9,((O203-8.5)/1085)^-1,IF(O203&lt;100.53,((O203-3.27)/1215.8)^-1,((O203+92.079)/2407.6)^-1))))</f>
        <v>8.3644859813084107</v>
      </c>
    </row>
    <row r="204" spans="1:17" ht="13.2" customHeight="1" x14ac:dyDescent="0.25">
      <c r="A204" s="4">
        <v>1868</v>
      </c>
      <c r="B204" s="16" t="s">
        <v>15</v>
      </c>
      <c r="C204" s="22">
        <v>40267</v>
      </c>
      <c r="D204" s="24">
        <v>40392</v>
      </c>
      <c r="E204" s="4" t="s">
        <v>94</v>
      </c>
      <c r="F204" s="4" t="s">
        <v>104</v>
      </c>
      <c r="G204" s="15">
        <v>30.84</v>
      </c>
      <c r="H204" s="15">
        <v>201.27</v>
      </c>
      <c r="I204" s="16" t="s">
        <v>67</v>
      </c>
      <c r="J204" s="1" t="s">
        <v>20</v>
      </c>
      <c r="K204" s="20">
        <v>40385</v>
      </c>
      <c r="L204" s="9">
        <v>249</v>
      </c>
      <c r="M204" s="18">
        <v>150</v>
      </c>
      <c r="N204" s="18">
        <v>150</v>
      </c>
      <c r="O204" s="1">
        <f>SUM(M204,N204)/2</f>
        <v>150</v>
      </c>
      <c r="P204" s="6">
        <f>IF(B204="V",IF(O204&lt;27.65,((O204-10.55)/855)^-1,IF(O204&lt;45.95,((O204-9.35)/915)^-1,IF(O204&lt;90.53,((O204-1.37)/1114.5)^-1,((O204+29.76)/1503.6)^-1))),IF(O204&lt;30.2,((O204-11.2)/950)^-1,IF(O204&lt;51.9,((O204-8.5)/1085)^-1,IF(O204&lt;100.53,((O204-3.27)/1215.8)^-1,((O204+92.079)/2407.6)^-1))))</f>
        <v>9.9455136546334035</v>
      </c>
    </row>
    <row r="205" spans="1:17" ht="13.2" customHeight="1" x14ac:dyDescent="0.25">
      <c r="A205" s="4">
        <v>1872</v>
      </c>
      <c r="B205" s="16" t="s">
        <v>15</v>
      </c>
      <c r="C205" s="22">
        <v>40267</v>
      </c>
      <c r="D205" s="24">
        <v>40392</v>
      </c>
      <c r="E205" s="4" t="s">
        <v>94</v>
      </c>
      <c r="F205" s="4" t="s">
        <v>104</v>
      </c>
      <c r="G205" s="15">
        <v>30.84</v>
      </c>
      <c r="H205" s="15">
        <v>201.27</v>
      </c>
      <c r="I205" s="16" t="s">
        <v>67</v>
      </c>
      <c r="J205" s="1" t="s">
        <v>20</v>
      </c>
      <c r="K205" s="20">
        <v>40385</v>
      </c>
      <c r="L205" s="9">
        <v>280</v>
      </c>
      <c r="M205" s="18">
        <v>150</v>
      </c>
      <c r="N205" s="18">
        <v>150</v>
      </c>
      <c r="O205" s="1">
        <f>SUM(M205,N205)/2</f>
        <v>150</v>
      </c>
      <c r="P205" s="6">
        <f>IF(B205="V",IF(O205&lt;27.65,((O205-10.55)/855)^-1,IF(O205&lt;45.95,((O205-9.35)/915)^-1,IF(O205&lt;90.53,((O205-1.37)/1114.5)^-1,((O205+29.76)/1503.6)^-1))),IF(O205&lt;30.2,((O205-11.2)/950)^-1,IF(O205&lt;51.9,((O205-8.5)/1085)^-1,IF(O205&lt;100.53,((O205-3.27)/1215.8)^-1,((O205+92.079)/2407.6)^-1))))</f>
        <v>9.9455136546334035</v>
      </c>
      <c r="Q205" s="4"/>
    </row>
    <row r="206" spans="1:17" ht="13.2" customHeight="1" x14ac:dyDescent="0.25">
      <c r="A206" s="4">
        <v>1878</v>
      </c>
      <c r="B206" s="1" t="s">
        <v>15</v>
      </c>
      <c r="C206" s="21">
        <v>40338</v>
      </c>
      <c r="D206" s="24">
        <v>40449</v>
      </c>
      <c r="E206" s="1" t="s">
        <v>105</v>
      </c>
      <c r="F206" s="1" t="s">
        <v>106</v>
      </c>
      <c r="G206" s="14">
        <v>99.1</v>
      </c>
      <c r="H206" s="14">
        <v>161.4</v>
      </c>
      <c r="I206" s="16" t="s">
        <v>67</v>
      </c>
      <c r="J206" s="1" t="s">
        <v>20</v>
      </c>
      <c r="K206" s="20">
        <v>40445</v>
      </c>
      <c r="L206" s="9">
        <v>431</v>
      </c>
      <c r="M206" s="18">
        <v>150</v>
      </c>
      <c r="N206" s="18">
        <v>150</v>
      </c>
      <c r="O206" s="1">
        <f>SUM(M206,N206)/2</f>
        <v>150</v>
      </c>
      <c r="P206" s="6">
        <f>IF(B206="V",IF(O206&lt;27.65,((O206-10.55)/855)^-1,IF(O206&lt;45.95,((O206-9.35)/915)^-1,IF(O206&lt;90.53,((O206-1.37)/1114.5)^-1,((O206+29.76)/1503.6)^-1))),IF(O206&lt;30.2,((O206-11.2)/950)^-1,IF(O206&lt;51.9,((O206-8.5)/1085)^-1,IF(O206&lt;100.53,((O206-3.27)/1215.8)^-1,((O206+92.079)/2407.6)^-1))))</f>
        <v>9.9455136546334035</v>
      </c>
    </row>
    <row r="207" spans="1:17" ht="13.2" customHeight="1" x14ac:dyDescent="0.25">
      <c r="A207" s="4">
        <v>1879</v>
      </c>
      <c r="B207" s="4" t="s">
        <v>14</v>
      </c>
      <c r="C207" s="21">
        <v>40338</v>
      </c>
      <c r="D207" s="24">
        <v>40449</v>
      </c>
      <c r="E207" s="1" t="s">
        <v>105</v>
      </c>
      <c r="F207" s="1" t="s">
        <v>106</v>
      </c>
      <c r="G207" s="14">
        <v>99.1</v>
      </c>
      <c r="H207" s="14">
        <v>161.4</v>
      </c>
      <c r="I207" s="16" t="s">
        <v>67</v>
      </c>
      <c r="J207" s="1" t="s">
        <v>20</v>
      </c>
      <c r="K207" s="20">
        <v>40445</v>
      </c>
      <c r="L207" s="9">
        <v>345</v>
      </c>
      <c r="M207" s="18">
        <v>150</v>
      </c>
      <c r="N207" s="18">
        <v>150</v>
      </c>
      <c r="O207" s="1">
        <f>SUM(M207,N207)/2</f>
        <v>150</v>
      </c>
      <c r="P207" s="6">
        <f>IF(B207="V",IF(O207&lt;27.65,((O207-10.55)/855)^-1,IF(O207&lt;45.95,((O207-9.35)/915)^-1,IF(O207&lt;90.53,((O207-1.37)/1114.5)^-1,((O207+29.76)/1503.6)^-1))),IF(O207&lt;30.2,((O207-11.2)/950)^-1,IF(O207&lt;51.9,((O207-8.5)/1085)^-1,IF(O207&lt;100.53,((O207-3.27)/1215.8)^-1,((O207+92.079)/2407.6)^-1))))</f>
        <v>8.3644859813084107</v>
      </c>
    </row>
    <row r="208" spans="1:17" ht="13.2" customHeight="1" x14ac:dyDescent="0.25">
      <c r="A208" s="4">
        <v>1880</v>
      </c>
      <c r="B208" s="4" t="s">
        <v>14</v>
      </c>
      <c r="C208" s="21">
        <v>40338</v>
      </c>
      <c r="D208" s="24">
        <v>40449</v>
      </c>
      <c r="E208" s="1" t="s">
        <v>105</v>
      </c>
      <c r="F208" s="1" t="s">
        <v>106</v>
      </c>
      <c r="G208" s="14">
        <v>99.1</v>
      </c>
      <c r="H208" s="14">
        <v>161.4</v>
      </c>
      <c r="I208" s="16" t="s">
        <v>67</v>
      </c>
      <c r="J208" s="1" t="s">
        <v>20</v>
      </c>
      <c r="K208" s="20">
        <v>40445</v>
      </c>
      <c r="L208" s="9">
        <v>203</v>
      </c>
      <c r="M208" s="18">
        <v>150</v>
      </c>
      <c r="N208" s="18">
        <v>150</v>
      </c>
      <c r="O208" s="1">
        <f>SUM(M208,N208)/2</f>
        <v>150</v>
      </c>
      <c r="P208" s="6">
        <f>IF(B208="V",IF(O208&lt;27.65,((O208-10.55)/855)^-1,IF(O208&lt;45.95,((O208-9.35)/915)^-1,IF(O208&lt;90.53,((O208-1.37)/1114.5)^-1,((O208+29.76)/1503.6)^-1))),IF(O208&lt;30.2,((O208-11.2)/950)^-1,IF(O208&lt;51.9,((O208-8.5)/1085)^-1,IF(O208&lt;100.53,((O208-3.27)/1215.8)^-1,((O208+92.079)/2407.6)^-1))))</f>
        <v>8.3644859813084107</v>
      </c>
    </row>
    <row r="209" spans="1:16" ht="13.2" customHeight="1" x14ac:dyDescent="0.25">
      <c r="A209" s="4">
        <v>1883</v>
      </c>
      <c r="B209" s="4" t="s">
        <v>14</v>
      </c>
      <c r="C209" s="21">
        <v>40338</v>
      </c>
      <c r="D209" s="24">
        <v>40449</v>
      </c>
      <c r="E209" s="1" t="s">
        <v>105</v>
      </c>
      <c r="F209" s="4" t="s">
        <v>106</v>
      </c>
      <c r="G209" s="14">
        <v>99.12</v>
      </c>
      <c r="H209" s="14">
        <v>161.80000000000001</v>
      </c>
      <c r="I209" s="16" t="s">
        <v>67</v>
      </c>
      <c r="J209" s="1" t="s">
        <v>30</v>
      </c>
      <c r="K209" s="20">
        <v>40445</v>
      </c>
      <c r="L209" s="9">
        <v>347</v>
      </c>
      <c r="M209" s="18">
        <v>150</v>
      </c>
      <c r="N209" s="18">
        <v>150</v>
      </c>
      <c r="O209" s="1">
        <f>SUM(M209,N209)/2</f>
        <v>150</v>
      </c>
      <c r="P209" s="6">
        <f>IF(B209="V",IF(O209&lt;27.65,((O209-10.55)/855)^-1,IF(O209&lt;45.95,((O209-9.35)/915)^-1,IF(O209&lt;90.53,((O209-1.37)/1114.5)^-1,((O209+29.76)/1503.6)^-1))),IF(O209&lt;30.2,((O209-11.2)/950)^-1,IF(O209&lt;51.9,((O209-8.5)/1085)^-1,IF(O209&lt;100.53,((O209-3.27)/1215.8)^-1,((O209+92.079)/2407.6)^-1))))</f>
        <v>8.3644859813084107</v>
      </c>
    </row>
    <row r="210" spans="1:16" ht="13.2" customHeight="1" x14ac:dyDescent="0.25">
      <c r="A210" s="4">
        <v>1885</v>
      </c>
      <c r="B210" s="4" t="s">
        <v>15</v>
      </c>
      <c r="C210" s="21">
        <v>40338</v>
      </c>
      <c r="D210" s="21">
        <v>40459</v>
      </c>
      <c r="E210" s="1" t="s">
        <v>105</v>
      </c>
      <c r="F210" s="4" t="s">
        <v>106</v>
      </c>
      <c r="G210" s="14">
        <v>99.12</v>
      </c>
      <c r="H210" s="14">
        <v>161.80000000000001</v>
      </c>
      <c r="I210" s="4" t="s">
        <v>67</v>
      </c>
      <c r="J210" s="1" t="s">
        <v>30</v>
      </c>
      <c r="K210" s="10">
        <v>40455</v>
      </c>
      <c r="L210" s="9">
        <v>315</v>
      </c>
      <c r="M210" s="18">
        <v>150</v>
      </c>
      <c r="N210" s="18">
        <v>150</v>
      </c>
      <c r="O210" s="1">
        <f>SUM(M210,N210)/2</f>
        <v>150</v>
      </c>
      <c r="P210" s="6">
        <f>IF(B210="V",IF(O210&lt;27.65,((O210-10.55)/855)^-1,IF(O210&lt;45.95,((O210-9.35)/915)^-1,IF(O210&lt;90.53,((O210-1.37)/1114.5)^-1,((O210+29.76)/1503.6)^-1))),IF(O210&lt;30.2,((O210-11.2)/950)^-1,IF(O210&lt;51.9,((O210-8.5)/1085)^-1,IF(O210&lt;100.53,((O210-3.27)/1215.8)^-1,((O210+92.079)/2407.6)^-1))))</f>
        <v>9.9455136546334035</v>
      </c>
    </row>
    <row r="211" spans="1:16" ht="13.2" customHeight="1" x14ac:dyDescent="0.25">
      <c r="A211" s="4">
        <v>1888</v>
      </c>
      <c r="B211" s="4" t="s">
        <v>15</v>
      </c>
      <c r="C211" s="21">
        <v>40338</v>
      </c>
      <c r="D211" s="24">
        <v>40459</v>
      </c>
      <c r="E211" s="1" t="s">
        <v>105</v>
      </c>
      <c r="F211" s="4" t="s">
        <v>106</v>
      </c>
      <c r="G211" s="14">
        <v>98.76</v>
      </c>
      <c r="H211" s="14">
        <v>160.88</v>
      </c>
      <c r="I211" s="16" t="s">
        <v>67</v>
      </c>
      <c r="J211" s="1" t="s">
        <v>20</v>
      </c>
      <c r="K211" s="20">
        <v>40455</v>
      </c>
      <c r="L211" s="9">
        <v>353</v>
      </c>
      <c r="M211" s="18">
        <v>150</v>
      </c>
      <c r="N211" s="18">
        <v>150</v>
      </c>
      <c r="O211" s="1">
        <f>SUM(M211,N211)/2</f>
        <v>150</v>
      </c>
      <c r="P211" s="6">
        <f>IF(B211="V",IF(O211&lt;27.65,((O211-10.55)/855)^-1,IF(O211&lt;45.95,((O211-9.35)/915)^-1,IF(O211&lt;90.53,((O211-1.37)/1114.5)^-1,((O211+29.76)/1503.6)^-1))),IF(O211&lt;30.2,((O211-11.2)/950)^-1,IF(O211&lt;51.9,((O211-8.5)/1085)^-1,IF(O211&lt;100.53,((O211-3.27)/1215.8)^-1,((O211+92.079)/2407.6)^-1))))</f>
        <v>9.9455136546334035</v>
      </c>
    </row>
    <row r="212" spans="1:16" ht="13.2" customHeight="1" x14ac:dyDescent="0.25">
      <c r="A212" s="4">
        <v>1889</v>
      </c>
      <c r="B212" s="4" t="s">
        <v>15</v>
      </c>
      <c r="C212" s="21">
        <v>40338</v>
      </c>
      <c r="D212" s="24">
        <v>40459</v>
      </c>
      <c r="E212" s="1" t="s">
        <v>105</v>
      </c>
      <c r="F212" s="4" t="s">
        <v>106</v>
      </c>
      <c r="G212" s="14">
        <v>96.8</v>
      </c>
      <c r="H212" s="14">
        <v>160.62</v>
      </c>
      <c r="I212" s="16" t="s">
        <v>67</v>
      </c>
      <c r="J212" s="1" t="s">
        <v>20</v>
      </c>
      <c r="K212" s="20">
        <v>40455</v>
      </c>
      <c r="L212" s="9">
        <v>362</v>
      </c>
      <c r="M212" s="18">
        <v>150</v>
      </c>
      <c r="N212" s="18">
        <v>150</v>
      </c>
      <c r="O212" s="1">
        <f>SUM(M212,N212)/2</f>
        <v>150</v>
      </c>
      <c r="P212" s="6">
        <f>IF(B212="V",IF(O212&lt;27.65,((O212-10.55)/855)^-1,IF(O212&lt;45.95,((O212-9.35)/915)^-1,IF(O212&lt;90.53,((O212-1.37)/1114.5)^-1,((O212+29.76)/1503.6)^-1))),IF(O212&lt;30.2,((O212-11.2)/950)^-1,IF(O212&lt;51.9,((O212-8.5)/1085)^-1,IF(O212&lt;100.53,((O212-3.27)/1215.8)^-1,((O212+92.079)/2407.6)^-1))))</f>
        <v>9.9455136546334035</v>
      </c>
    </row>
    <row r="213" spans="1:16" x14ac:dyDescent="0.25">
      <c r="A213" s="4">
        <v>1890</v>
      </c>
      <c r="B213" s="4" t="s">
        <v>15</v>
      </c>
      <c r="C213" s="21">
        <v>40338</v>
      </c>
      <c r="D213" s="24">
        <v>40459</v>
      </c>
      <c r="E213" s="1" t="s">
        <v>105</v>
      </c>
      <c r="F213" s="4" t="s">
        <v>106</v>
      </c>
      <c r="G213" s="14">
        <v>96.8</v>
      </c>
      <c r="H213" s="14">
        <v>160.62</v>
      </c>
      <c r="I213" s="16" t="s">
        <v>67</v>
      </c>
      <c r="J213" s="1" t="s">
        <v>30</v>
      </c>
      <c r="K213" s="20">
        <v>40455</v>
      </c>
      <c r="L213" s="9">
        <v>243</v>
      </c>
      <c r="M213" s="18">
        <v>150</v>
      </c>
      <c r="N213" s="18">
        <v>150</v>
      </c>
      <c r="O213" s="1">
        <f>SUM(M213,N213)/2</f>
        <v>150</v>
      </c>
      <c r="P213" s="6">
        <f>IF(B213="V",IF(O213&lt;27.65,((O213-10.55)/855)^-1,IF(O213&lt;45.95,((O213-9.35)/915)^-1,IF(O213&lt;90.53,((O213-1.37)/1114.5)^-1,((O213+29.76)/1503.6)^-1))),IF(O213&lt;30.2,((O213-11.2)/950)^-1,IF(O213&lt;51.9,((O213-8.5)/1085)^-1,IF(O213&lt;100.53,((O213-3.27)/1215.8)^-1,((O213+92.079)/2407.6)^-1))))</f>
        <v>9.9455136546334035</v>
      </c>
    </row>
    <row r="214" spans="1:16" ht="13.2" customHeight="1" x14ac:dyDescent="0.25">
      <c r="A214" s="4">
        <v>1891</v>
      </c>
      <c r="B214" s="4" t="s">
        <v>15</v>
      </c>
      <c r="C214" s="21">
        <v>40338</v>
      </c>
      <c r="D214" s="24">
        <v>40459</v>
      </c>
      <c r="E214" s="1" t="s">
        <v>105</v>
      </c>
      <c r="F214" s="4" t="s">
        <v>106</v>
      </c>
      <c r="G214" s="14">
        <v>96.8</v>
      </c>
      <c r="H214" s="14">
        <v>160.62</v>
      </c>
      <c r="I214" s="16" t="s">
        <v>67</v>
      </c>
      <c r="J214" s="1" t="s">
        <v>30</v>
      </c>
      <c r="K214" s="20">
        <v>40455</v>
      </c>
      <c r="L214" s="9">
        <v>412</v>
      </c>
      <c r="M214" s="18">
        <v>150</v>
      </c>
      <c r="N214" s="18">
        <v>150</v>
      </c>
      <c r="O214" s="1">
        <f>SUM(M214,N214)/2</f>
        <v>150</v>
      </c>
      <c r="P214" s="6">
        <f>IF(B214="V",IF(O214&lt;27.65,((O214-10.55)/855)^-1,IF(O214&lt;45.95,((O214-9.35)/915)^-1,IF(O214&lt;90.53,((O214-1.37)/1114.5)^-1,((O214+29.76)/1503.6)^-1))),IF(O214&lt;30.2,((O214-11.2)/950)^-1,IF(O214&lt;51.9,((O214-8.5)/1085)^-1,IF(O214&lt;100.53,((O214-3.27)/1215.8)^-1,((O214+92.079)/2407.6)^-1))))</f>
        <v>9.9455136546334035</v>
      </c>
    </row>
    <row r="215" spans="1:16" ht="13.2" customHeight="1" x14ac:dyDescent="0.25">
      <c r="A215" s="4">
        <v>1895</v>
      </c>
      <c r="B215" s="4" t="s">
        <v>15</v>
      </c>
      <c r="C215" s="21">
        <v>40344</v>
      </c>
      <c r="D215" s="24">
        <v>40459</v>
      </c>
      <c r="E215" s="1" t="s">
        <v>105</v>
      </c>
      <c r="F215" s="4" t="s">
        <v>46</v>
      </c>
      <c r="G215" s="14">
        <v>77.94</v>
      </c>
      <c r="H215" s="14">
        <v>161</v>
      </c>
      <c r="I215" s="16" t="s">
        <v>67</v>
      </c>
      <c r="J215" s="1" t="s">
        <v>20</v>
      </c>
      <c r="K215" s="20">
        <v>40455</v>
      </c>
      <c r="L215" s="9">
        <v>426</v>
      </c>
      <c r="M215" s="6" t="s">
        <v>24</v>
      </c>
      <c r="N215" s="6" t="s">
        <v>24</v>
      </c>
      <c r="O215" s="1">
        <v>150</v>
      </c>
      <c r="P215" s="6">
        <f>IF(B215="V",IF(O215&lt;27.65,((O215-10.55)/855)^-1,IF(O215&lt;45.95,((O215-9.35)/915)^-1,IF(O215&lt;90.53,((O215-1.37)/1114.5)^-1,((O215+29.76)/1503.6)^-1))),IF(O215&lt;30.2,((O215-11.2)/950)^-1,IF(O215&lt;51.9,((O215-8.5)/1085)^-1,IF(O215&lt;100.53,((O215-3.27)/1215.8)^-1,((O215+92.079)/2407.6)^-1))))</f>
        <v>9.9455136546334035</v>
      </c>
    </row>
    <row r="216" spans="1:16" ht="13.2" customHeight="1" x14ac:dyDescent="0.25">
      <c r="A216" s="4">
        <v>1897</v>
      </c>
      <c r="B216" s="4" t="s">
        <v>14</v>
      </c>
      <c r="C216" s="21">
        <v>40344</v>
      </c>
      <c r="D216" s="24">
        <v>40459</v>
      </c>
      <c r="E216" s="1" t="s">
        <v>105</v>
      </c>
      <c r="F216" s="4" t="s">
        <v>46</v>
      </c>
      <c r="G216" s="14">
        <v>77.34</v>
      </c>
      <c r="H216" s="14">
        <v>159.88</v>
      </c>
      <c r="I216" s="16" t="s">
        <v>67</v>
      </c>
      <c r="J216" s="1" t="s">
        <v>20</v>
      </c>
      <c r="K216" s="20">
        <v>40455</v>
      </c>
      <c r="L216" s="9">
        <v>283</v>
      </c>
      <c r="M216" s="18">
        <v>150</v>
      </c>
      <c r="N216" s="18">
        <v>150</v>
      </c>
      <c r="O216" s="1">
        <f>SUM(M216,N216)/2</f>
        <v>150</v>
      </c>
      <c r="P216" s="6">
        <f>IF(B216="V",IF(O216&lt;27.65,((O216-10.55)/855)^-1,IF(O216&lt;45.95,((O216-9.35)/915)^-1,IF(O216&lt;90.53,((O216-1.37)/1114.5)^-1,((O216+29.76)/1503.6)^-1))),IF(O216&lt;30.2,((O216-11.2)/950)^-1,IF(O216&lt;51.9,((O216-8.5)/1085)^-1,IF(O216&lt;100.53,((O216-3.27)/1215.8)^-1,((O216+92.079)/2407.6)^-1))))</f>
        <v>8.3644859813084107</v>
      </c>
    </row>
    <row r="217" spans="1:16" ht="13.2" customHeight="1" x14ac:dyDescent="0.25">
      <c r="A217" s="4">
        <v>1900</v>
      </c>
      <c r="B217" s="4" t="s">
        <v>14</v>
      </c>
      <c r="C217" s="21">
        <v>40345</v>
      </c>
      <c r="D217" s="24">
        <v>40459</v>
      </c>
      <c r="E217" s="1" t="s">
        <v>105</v>
      </c>
      <c r="F217" s="4" t="s">
        <v>107</v>
      </c>
      <c r="G217" s="14">
        <v>84.32</v>
      </c>
      <c r="H217" s="14">
        <v>161.9</v>
      </c>
      <c r="I217" s="16" t="s">
        <v>67</v>
      </c>
      <c r="J217" s="1" t="s">
        <v>20</v>
      </c>
      <c r="K217" s="20">
        <v>40455</v>
      </c>
      <c r="L217" s="9">
        <v>291</v>
      </c>
      <c r="M217" s="18">
        <v>150</v>
      </c>
      <c r="N217" s="18">
        <v>150</v>
      </c>
      <c r="O217" s="1">
        <f>SUM(M217,N217)/2</f>
        <v>150</v>
      </c>
      <c r="P217" s="6">
        <f>IF(B217="V",IF(O217&lt;27.65,((O217-10.55)/855)^-1,IF(O217&lt;45.95,((O217-9.35)/915)^-1,IF(O217&lt;90.53,((O217-1.37)/1114.5)^-1,((O217+29.76)/1503.6)^-1))),IF(O217&lt;30.2,((O217-11.2)/950)^-1,IF(O217&lt;51.9,((O217-8.5)/1085)^-1,IF(O217&lt;100.53,((O217-3.27)/1215.8)^-1,((O217+92.079)/2407.6)^-1))))</f>
        <v>8.3644859813084107</v>
      </c>
    </row>
    <row r="218" spans="1:16" ht="13.2" customHeight="1" x14ac:dyDescent="0.25">
      <c r="A218" s="4">
        <v>1909</v>
      </c>
      <c r="B218" s="4" t="s">
        <v>14</v>
      </c>
      <c r="C218" s="21">
        <v>40351</v>
      </c>
      <c r="D218" s="21">
        <v>40449</v>
      </c>
      <c r="E218" s="1" t="s">
        <v>105</v>
      </c>
      <c r="F218" s="4" t="s">
        <v>108</v>
      </c>
      <c r="G218" s="14">
        <v>106.8</v>
      </c>
      <c r="H218" s="14">
        <v>164.9</v>
      </c>
      <c r="I218" s="4" t="s">
        <v>67</v>
      </c>
      <c r="J218" s="1" t="s">
        <v>20</v>
      </c>
      <c r="K218" s="10">
        <v>40445</v>
      </c>
      <c r="L218" s="9">
        <v>250</v>
      </c>
      <c r="M218" s="6">
        <v>150</v>
      </c>
      <c r="N218" s="6">
        <v>150</v>
      </c>
      <c r="O218" s="1">
        <f>SUM(M218,N218)/2</f>
        <v>150</v>
      </c>
      <c r="P218" s="6">
        <f>IF(B218="V",IF(O218&lt;27.65,((O218-10.55)/855)^-1,IF(O218&lt;45.95,((O218-9.35)/915)^-1,IF(O218&lt;90.53,((O218-1.37)/1114.5)^-1,((O218+29.76)/1503.6)^-1))),IF(O218&lt;30.2,((O218-11.2)/950)^-1,IF(O218&lt;51.9,((O218-8.5)/1085)^-1,IF(O218&lt;100.53,((O218-3.27)/1215.8)^-1,((O218+92.079)/2407.6)^-1))))</f>
        <v>8.3644859813084107</v>
      </c>
    </row>
    <row r="219" spans="1:16" ht="13.2" customHeight="1" x14ac:dyDescent="0.25">
      <c r="A219" s="4">
        <v>1910</v>
      </c>
      <c r="B219" s="4" t="s">
        <v>14</v>
      </c>
      <c r="C219" s="21">
        <v>40351</v>
      </c>
      <c r="D219" s="24">
        <v>40449</v>
      </c>
      <c r="E219" s="1" t="s">
        <v>105</v>
      </c>
      <c r="F219" s="4" t="s">
        <v>108</v>
      </c>
      <c r="G219" s="14">
        <v>107.7</v>
      </c>
      <c r="H219" s="14">
        <v>166.24</v>
      </c>
      <c r="I219" s="16" t="s">
        <v>67</v>
      </c>
      <c r="J219" s="1" t="s">
        <v>30</v>
      </c>
      <c r="K219" s="20">
        <v>40445</v>
      </c>
      <c r="L219" s="9">
        <v>330</v>
      </c>
      <c r="M219" s="18">
        <v>150</v>
      </c>
      <c r="N219" s="18">
        <v>150</v>
      </c>
      <c r="O219" s="1">
        <f>SUM(M219,N219)/2</f>
        <v>150</v>
      </c>
      <c r="P219" s="6">
        <f>IF(B219="V",IF(O219&lt;27.65,((O219-10.55)/855)^-1,IF(O219&lt;45.95,((O219-9.35)/915)^-1,IF(O219&lt;90.53,((O219-1.37)/1114.5)^-1,((O219+29.76)/1503.6)^-1))),IF(O219&lt;30.2,((O219-11.2)/950)^-1,IF(O219&lt;51.9,((O219-8.5)/1085)^-1,IF(O219&lt;100.53,((O219-3.27)/1215.8)^-1,((O219+92.079)/2407.6)^-1))))</f>
        <v>8.3644859813084107</v>
      </c>
    </row>
    <row r="220" spans="1:16" ht="13.2" customHeight="1" x14ac:dyDescent="0.25">
      <c r="A220" s="4">
        <v>1911</v>
      </c>
      <c r="B220" s="4" t="s">
        <v>15</v>
      </c>
      <c r="C220" s="21">
        <v>40351</v>
      </c>
      <c r="D220" s="24">
        <v>40449</v>
      </c>
      <c r="E220" s="1" t="s">
        <v>105</v>
      </c>
      <c r="F220" s="4" t="s">
        <v>108</v>
      </c>
      <c r="G220" s="14">
        <v>107.7</v>
      </c>
      <c r="H220" s="14">
        <v>166.24</v>
      </c>
      <c r="I220" s="16" t="s">
        <v>67</v>
      </c>
      <c r="J220" s="1" t="s">
        <v>20</v>
      </c>
      <c r="K220" s="20">
        <v>40445</v>
      </c>
      <c r="L220" s="9">
        <v>376</v>
      </c>
      <c r="M220" s="18">
        <v>150</v>
      </c>
      <c r="N220" s="18">
        <v>150</v>
      </c>
      <c r="O220" s="1">
        <f>SUM(M220,N220)/2</f>
        <v>150</v>
      </c>
      <c r="P220" s="6">
        <f>IF(B220="V",IF(O220&lt;27.65,((O220-10.55)/855)^-1,IF(O220&lt;45.95,((O220-9.35)/915)^-1,IF(O220&lt;90.53,((O220-1.37)/1114.5)^-1,((O220+29.76)/1503.6)^-1))),IF(O220&lt;30.2,((O220-11.2)/950)^-1,IF(O220&lt;51.9,((O220-8.5)/1085)^-1,IF(O220&lt;100.53,((O220-3.27)/1215.8)^-1,((O220+92.079)/2407.6)^-1))))</f>
        <v>9.9455136546334035</v>
      </c>
    </row>
    <row r="221" spans="1:16" ht="13.2" customHeight="1" x14ac:dyDescent="0.25">
      <c r="A221" s="4">
        <v>1917</v>
      </c>
      <c r="B221" s="1" t="s">
        <v>15</v>
      </c>
      <c r="C221" s="21">
        <v>40351</v>
      </c>
      <c r="D221" s="24">
        <v>40449</v>
      </c>
      <c r="E221" s="1" t="s">
        <v>105</v>
      </c>
      <c r="F221" s="4" t="s">
        <v>109</v>
      </c>
      <c r="G221" s="14">
        <v>105.4</v>
      </c>
      <c r="H221" s="14">
        <v>171.66</v>
      </c>
      <c r="I221" s="16" t="s">
        <v>67</v>
      </c>
      <c r="J221" s="1" t="s">
        <v>20</v>
      </c>
      <c r="K221" s="20">
        <v>40445</v>
      </c>
      <c r="L221" s="9">
        <v>196</v>
      </c>
      <c r="M221" s="18">
        <v>150</v>
      </c>
      <c r="N221" s="18">
        <v>150</v>
      </c>
      <c r="O221" s="1">
        <f>SUM(M221,N221)/2</f>
        <v>150</v>
      </c>
      <c r="P221" s="6">
        <f>IF(B221="V",IF(O221&lt;27.65,((O221-10.55)/855)^-1,IF(O221&lt;45.95,((O221-9.35)/915)^-1,IF(O221&lt;90.53,((O221-1.37)/1114.5)^-1,((O221+29.76)/1503.6)^-1))),IF(O221&lt;30.2,((O221-11.2)/950)^-1,IF(O221&lt;51.9,((O221-8.5)/1085)^-1,IF(O221&lt;100.53,((O221-3.27)/1215.8)^-1,((O221+92.079)/2407.6)^-1))))</f>
        <v>9.9455136546334035</v>
      </c>
    </row>
    <row r="222" spans="1:16" ht="13.2" customHeight="1" x14ac:dyDescent="0.25">
      <c r="A222" s="4">
        <v>1920</v>
      </c>
      <c r="B222" s="4" t="s">
        <v>14</v>
      </c>
      <c r="C222" s="21">
        <v>40351</v>
      </c>
      <c r="D222" s="24">
        <v>40449</v>
      </c>
      <c r="E222" s="1" t="s">
        <v>105</v>
      </c>
      <c r="F222" s="4" t="s">
        <v>109</v>
      </c>
      <c r="G222" s="14">
        <v>104.02</v>
      </c>
      <c r="H222" s="14">
        <v>174.05</v>
      </c>
      <c r="I222" s="16" t="s">
        <v>67</v>
      </c>
      <c r="J222" s="1" t="s">
        <v>20</v>
      </c>
      <c r="K222" s="20">
        <v>40445</v>
      </c>
      <c r="L222" s="9">
        <v>226</v>
      </c>
      <c r="M222" s="18">
        <v>150</v>
      </c>
      <c r="N222" s="18">
        <v>150</v>
      </c>
      <c r="O222" s="1">
        <f>SUM(M222,N222)/2</f>
        <v>150</v>
      </c>
      <c r="P222" s="6">
        <f>IF(B222="V",IF(O222&lt;27.65,((O222-10.55)/855)^-1,IF(O222&lt;45.95,((O222-9.35)/915)^-1,IF(O222&lt;90.53,((O222-1.37)/1114.5)^-1,((O222+29.76)/1503.6)^-1))),IF(O222&lt;30.2,((O222-11.2)/950)^-1,IF(O222&lt;51.9,((O222-8.5)/1085)^-1,IF(O222&lt;100.53,((O222-3.27)/1215.8)^-1,((O222+92.079)/2407.6)^-1))))</f>
        <v>8.3644859813084107</v>
      </c>
    </row>
    <row r="223" spans="1:16" x14ac:dyDescent="0.25">
      <c r="A223" s="4">
        <v>1922</v>
      </c>
      <c r="B223" s="1" t="s">
        <v>15</v>
      </c>
      <c r="C223" s="21">
        <v>40352</v>
      </c>
      <c r="D223" s="24">
        <v>40449</v>
      </c>
      <c r="E223" s="1" t="s">
        <v>105</v>
      </c>
      <c r="F223" s="4" t="s">
        <v>109</v>
      </c>
      <c r="G223" s="14">
        <v>105.4</v>
      </c>
      <c r="H223" s="14">
        <v>171.66</v>
      </c>
      <c r="I223" s="16" t="s">
        <v>67</v>
      </c>
      <c r="J223" s="1" t="s">
        <v>30</v>
      </c>
      <c r="K223" s="20">
        <v>40445</v>
      </c>
      <c r="L223" s="9">
        <v>395</v>
      </c>
      <c r="M223" s="18">
        <v>150</v>
      </c>
      <c r="N223" s="18">
        <v>150</v>
      </c>
      <c r="O223" s="1">
        <f>SUM(M223,N223)/2</f>
        <v>150</v>
      </c>
      <c r="P223" s="6">
        <f>IF(B223="V",IF(O223&lt;27.65,((O223-10.55)/855)^-1,IF(O223&lt;45.95,((O223-9.35)/915)^-1,IF(O223&lt;90.53,((O223-1.37)/1114.5)^-1,((O223+29.76)/1503.6)^-1))),IF(O223&lt;30.2,((O223-11.2)/950)^-1,IF(O223&lt;51.9,((O223-8.5)/1085)^-1,IF(O223&lt;100.53,((O223-3.27)/1215.8)^-1,((O223+92.079)/2407.6)^-1))))</f>
        <v>9.9455136546334035</v>
      </c>
    </row>
    <row r="224" spans="1:16" x14ac:dyDescent="0.25">
      <c r="A224" s="4">
        <v>1923</v>
      </c>
      <c r="B224" s="1" t="s">
        <v>14</v>
      </c>
      <c r="C224" s="21">
        <v>40352</v>
      </c>
      <c r="D224" s="24">
        <v>40449</v>
      </c>
      <c r="E224" s="1" t="s">
        <v>105</v>
      </c>
      <c r="F224" s="4" t="s">
        <v>109</v>
      </c>
      <c r="G224" s="14">
        <v>105.4</v>
      </c>
      <c r="H224" s="14">
        <v>171.66</v>
      </c>
      <c r="I224" s="16" t="s">
        <v>67</v>
      </c>
      <c r="J224" s="1" t="s">
        <v>30</v>
      </c>
      <c r="K224" s="20">
        <v>40445</v>
      </c>
      <c r="L224" s="9">
        <v>205</v>
      </c>
      <c r="M224" s="18">
        <v>150</v>
      </c>
      <c r="N224" s="18">
        <v>150</v>
      </c>
      <c r="O224" s="1">
        <f>SUM(M224,N224)/2</f>
        <v>150</v>
      </c>
      <c r="P224" s="6">
        <f>IF(B224="V",IF(O224&lt;27.65,((O224-10.55)/855)^-1,IF(O224&lt;45.95,((O224-9.35)/915)^-1,IF(O224&lt;90.53,((O224-1.37)/1114.5)^-1,((O224+29.76)/1503.6)^-1))),IF(O224&lt;30.2,((O224-11.2)/950)^-1,IF(O224&lt;51.9,((O224-8.5)/1085)^-1,IF(O224&lt;100.53,((O224-3.27)/1215.8)^-1,((O224+92.079)/2407.6)^-1))))</f>
        <v>8.3644859813084107</v>
      </c>
    </row>
    <row r="225" spans="1:23" x14ac:dyDescent="0.25">
      <c r="A225" s="4">
        <v>1924</v>
      </c>
      <c r="B225" s="4" t="s">
        <v>15</v>
      </c>
      <c r="C225" s="21">
        <v>40352</v>
      </c>
      <c r="D225" s="24">
        <v>40449</v>
      </c>
      <c r="E225" s="1" t="s">
        <v>105</v>
      </c>
      <c r="F225" s="4" t="s">
        <v>108</v>
      </c>
      <c r="G225" s="14">
        <v>107.2</v>
      </c>
      <c r="H225" s="14">
        <v>165.8</v>
      </c>
      <c r="I225" s="16" t="s">
        <v>67</v>
      </c>
      <c r="J225" s="1" t="s">
        <v>30</v>
      </c>
      <c r="K225" s="20">
        <v>40445</v>
      </c>
      <c r="L225" s="9">
        <v>274</v>
      </c>
      <c r="M225" s="18" t="s">
        <v>24</v>
      </c>
      <c r="N225" s="6" t="s">
        <v>24</v>
      </c>
      <c r="O225" s="1">
        <v>150</v>
      </c>
      <c r="P225" s="6">
        <f>IF(B225="V",IF(O225&lt;27.65,((O225-10.55)/855)^-1,IF(O225&lt;45.95,((O225-9.35)/915)^-1,IF(O225&lt;90.53,((O225-1.37)/1114.5)^-1,((O225+29.76)/1503.6)^-1))),IF(O225&lt;30.2,((O225-11.2)/950)^-1,IF(O225&lt;51.9,((O225-8.5)/1085)^-1,IF(O225&lt;100.53,((O225-3.27)/1215.8)^-1,((O225+92.079)/2407.6)^-1))))</f>
        <v>9.9455136546334035</v>
      </c>
    </row>
    <row r="226" spans="1:23" x14ac:dyDescent="0.25">
      <c r="A226" s="4">
        <v>1925</v>
      </c>
      <c r="B226" s="4" t="s">
        <v>14</v>
      </c>
      <c r="C226" s="21">
        <v>40352</v>
      </c>
      <c r="D226" s="24">
        <v>40449</v>
      </c>
      <c r="E226" s="1" t="s">
        <v>105</v>
      </c>
      <c r="F226" s="4" t="s">
        <v>108</v>
      </c>
      <c r="G226" s="14">
        <v>107.2</v>
      </c>
      <c r="H226" s="14">
        <v>165.8</v>
      </c>
      <c r="I226" s="16" t="s">
        <v>67</v>
      </c>
      <c r="J226" s="1" t="s">
        <v>20</v>
      </c>
      <c r="K226" s="20">
        <v>40445</v>
      </c>
      <c r="L226" s="9">
        <v>239</v>
      </c>
      <c r="M226" s="18">
        <v>150</v>
      </c>
      <c r="N226" s="18">
        <v>150</v>
      </c>
      <c r="O226" s="1">
        <f>SUM(M226,N226)/2</f>
        <v>150</v>
      </c>
      <c r="P226" s="6">
        <f>IF(B226="V",IF(O226&lt;27.65,((O226-10.55)/855)^-1,IF(O226&lt;45.95,((O226-9.35)/915)^-1,IF(O226&lt;90.53,((O226-1.37)/1114.5)^-1,((O226+29.76)/1503.6)^-1))),IF(O226&lt;30.2,((O226-11.2)/950)^-1,IF(O226&lt;51.9,((O226-8.5)/1085)^-1,IF(O226&lt;100.53,((O226-3.27)/1215.8)^-1,((O226+92.079)/2407.6)^-1))))</f>
        <v>8.3644859813084107</v>
      </c>
    </row>
    <row r="227" spans="1:23" x14ac:dyDescent="0.25">
      <c r="A227" s="4">
        <v>1927</v>
      </c>
      <c r="B227" s="4" t="s">
        <v>14</v>
      </c>
      <c r="C227" s="22">
        <v>40353</v>
      </c>
      <c r="D227" s="24">
        <v>40459</v>
      </c>
      <c r="E227" s="4" t="s">
        <v>105</v>
      </c>
      <c r="F227" s="4" t="s">
        <v>110</v>
      </c>
      <c r="G227" s="15">
        <v>100.1</v>
      </c>
      <c r="H227" s="15">
        <v>173.625</v>
      </c>
      <c r="I227" s="16" t="s">
        <v>67</v>
      </c>
      <c r="J227" s="1" t="s">
        <v>30</v>
      </c>
      <c r="K227" s="20">
        <v>40455</v>
      </c>
      <c r="L227" s="8">
        <v>350</v>
      </c>
      <c r="M227" s="7" t="s">
        <v>24</v>
      </c>
      <c r="N227" s="6" t="s">
        <v>24</v>
      </c>
      <c r="O227" s="1">
        <v>150</v>
      </c>
      <c r="P227" s="6">
        <f>IF(B227="V",IF(O227&lt;27.65,((O227-10.55)/855)^-1,IF(O227&lt;45.95,((O227-9.35)/915)^-1,IF(O227&lt;90.53,((O227-1.37)/1114.5)^-1,((O227+29.76)/1503.6)^-1))),IF(O227&lt;30.2,((O227-11.2)/950)^-1,IF(O227&lt;51.9,((O227-8.5)/1085)^-1,IF(O227&lt;100.53,((O227-3.27)/1215.8)^-1,((O227+92.079)/2407.6)^-1))))</f>
        <v>8.3644859813084107</v>
      </c>
    </row>
    <row r="228" spans="1:23" x14ac:dyDescent="0.25">
      <c r="A228" s="4">
        <v>1928</v>
      </c>
      <c r="B228" s="4" t="s">
        <v>15</v>
      </c>
      <c r="C228" s="22">
        <v>40353</v>
      </c>
      <c r="D228" s="24">
        <v>40459</v>
      </c>
      <c r="E228" s="4" t="s">
        <v>105</v>
      </c>
      <c r="F228" s="4" t="s">
        <v>110</v>
      </c>
      <c r="G228" s="15">
        <v>100.1</v>
      </c>
      <c r="H228" s="15">
        <v>173.625</v>
      </c>
      <c r="I228" s="16" t="s">
        <v>67</v>
      </c>
      <c r="J228" s="1" t="s">
        <v>30</v>
      </c>
      <c r="K228" s="20">
        <v>40455</v>
      </c>
      <c r="L228" s="8">
        <v>342</v>
      </c>
      <c r="M228" s="18">
        <v>150</v>
      </c>
      <c r="N228" s="18">
        <v>150</v>
      </c>
      <c r="O228" s="1">
        <f>SUM(M228,N228)/2</f>
        <v>150</v>
      </c>
      <c r="P228" s="6">
        <f>IF(B228="V",IF(O228&lt;27.65,((O228-10.55)/855)^-1,IF(O228&lt;45.95,((O228-9.35)/915)^-1,IF(O228&lt;90.53,((O228-1.37)/1114.5)^-1,((O228+29.76)/1503.6)^-1))),IF(O228&lt;30.2,((O228-11.2)/950)^-1,IF(O228&lt;51.9,((O228-8.5)/1085)^-1,IF(O228&lt;100.53,((O228-3.27)/1215.8)^-1,((O228+92.079)/2407.6)^-1))))</f>
        <v>9.9455136546334035</v>
      </c>
    </row>
    <row r="229" spans="1:23" ht="13.2" customHeight="1" x14ac:dyDescent="0.25">
      <c r="A229" s="4">
        <v>1929</v>
      </c>
      <c r="B229" s="1" t="s">
        <v>15</v>
      </c>
      <c r="C229" s="22">
        <v>40353</v>
      </c>
      <c r="D229" s="24">
        <v>40449</v>
      </c>
      <c r="E229" s="1" t="s">
        <v>105</v>
      </c>
      <c r="F229" s="4" t="s">
        <v>110</v>
      </c>
      <c r="G229" s="15">
        <v>100.1</v>
      </c>
      <c r="H229" s="15">
        <v>173.625</v>
      </c>
      <c r="I229" s="16" t="s">
        <v>67</v>
      </c>
      <c r="J229" s="1" t="s">
        <v>30</v>
      </c>
      <c r="K229" s="20">
        <v>40455</v>
      </c>
      <c r="L229" s="9">
        <v>385</v>
      </c>
      <c r="M229" s="6" t="s">
        <v>24</v>
      </c>
      <c r="N229" s="6" t="s">
        <v>24</v>
      </c>
      <c r="O229" s="1">
        <v>150</v>
      </c>
      <c r="P229" s="6">
        <f>IF(B229="V",IF(O229&lt;27.65,((O229-10.55)/855)^-1,IF(O229&lt;45.95,((O229-9.35)/915)^-1,IF(O229&lt;90.53,((O229-1.37)/1114.5)^-1,((O229+29.76)/1503.6)^-1))),IF(O229&lt;30.2,((O229-11.2)/950)^-1,IF(O229&lt;51.9,((O229-8.5)/1085)^-1,IF(O229&lt;100.53,((O229-3.27)/1215.8)^-1,((O229+92.079)/2407.6)^-1))))</f>
        <v>9.9455136546334035</v>
      </c>
    </row>
    <row r="230" spans="1:23" ht="13.2" customHeight="1" x14ac:dyDescent="0.25">
      <c r="A230" s="4">
        <v>1931</v>
      </c>
      <c r="B230" s="1" t="s">
        <v>15</v>
      </c>
      <c r="C230" s="22">
        <v>40353</v>
      </c>
      <c r="D230" s="24">
        <v>40449</v>
      </c>
      <c r="E230" s="1" t="s">
        <v>105</v>
      </c>
      <c r="F230" s="4" t="s">
        <v>110</v>
      </c>
      <c r="G230" s="14">
        <v>100.825</v>
      </c>
      <c r="H230" s="14">
        <v>173.15</v>
      </c>
      <c r="I230" s="16" t="s">
        <v>67</v>
      </c>
      <c r="J230" s="1" t="s">
        <v>30</v>
      </c>
      <c r="K230" s="20">
        <v>40445</v>
      </c>
      <c r="L230" s="9">
        <v>287</v>
      </c>
      <c r="M230" s="18">
        <v>150</v>
      </c>
      <c r="N230" s="18">
        <v>150</v>
      </c>
      <c r="O230" s="1">
        <f>SUM(M230,N230)/2</f>
        <v>150</v>
      </c>
      <c r="P230" s="6">
        <f>IF(B230="V",IF(O230&lt;27.65,((O230-10.55)/855)^-1,IF(O230&lt;45.95,((O230-9.35)/915)^-1,IF(O230&lt;90.53,((O230-1.37)/1114.5)^-1,((O230+29.76)/1503.6)^-1))),IF(O230&lt;30.2,((O230-11.2)/950)^-1,IF(O230&lt;51.9,((O230-8.5)/1085)^-1,IF(O230&lt;100.53,((O230-3.27)/1215.8)^-1,((O230+92.079)/2407.6)^-1))))</f>
        <v>9.9455136546334035</v>
      </c>
      <c r="V230" s="4"/>
      <c r="W230" s="4"/>
    </row>
    <row r="231" spans="1:23" ht="13.2" customHeight="1" x14ac:dyDescent="0.25">
      <c r="A231" s="4">
        <v>1932</v>
      </c>
      <c r="B231" s="4" t="s">
        <v>15</v>
      </c>
      <c r="C231" s="22">
        <v>40353</v>
      </c>
      <c r="D231" s="24">
        <v>40449</v>
      </c>
      <c r="E231" s="1" t="s">
        <v>105</v>
      </c>
      <c r="F231" s="4" t="s">
        <v>110</v>
      </c>
      <c r="G231" s="14">
        <v>100.825</v>
      </c>
      <c r="H231" s="14">
        <v>173.15</v>
      </c>
      <c r="I231" s="16" t="s">
        <v>67</v>
      </c>
      <c r="J231" s="1" t="s">
        <v>30</v>
      </c>
      <c r="K231" s="20">
        <v>40445</v>
      </c>
      <c r="L231" s="9">
        <v>360</v>
      </c>
      <c r="M231" s="18">
        <v>150</v>
      </c>
      <c r="N231" s="18">
        <v>150</v>
      </c>
      <c r="O231" s="1">
        <f>SUM(M231,N231)/2</f>
        <v>150</v>
      </c>
      <c r="P231" s="6">
        <f>IF(B231="V",IF(O231&lt;27.65,((O231-10.55)/855)^-1,IF(O231&lt;45.95,((O231-9.35)/915)^-1,IF(O231&lt;90.53,((O231-1.37)/1114.5)^-1,((O231+29.76)/1503.6)^-1))),IF(O231&lt;30.2,((O231-11.2)/950)^-1,IF(O231&lt;51.9,((O231-8.5)/1085)^-1,IF(O231&lt;100.53,((O231-3.27)/1215.8)^-1,((O231+92.079)/2407.6)^-1))))</f>
        <v>9.9455136546334035</v>
      </c>
    </row>
    <row r="232" spans="1:23" ht="13.2" customHeight="1" x14ac:dyDescent="0.25">
      <c r="A232" s="4">
        <v>1934</v>
      </c>
      <c r="B232" s="4" t="s">
        <v>14</v>
      </c>
      <c r="C232" s="22">
        <v>40353</v>
      </c>
      <c r="D232" s="24">
        <v>40459</v>
      </c>
      <c r="E232" s="4" t="s">
        <v>105</v>
      </c>
      <c r="F232" s="4" t="s">
        <v>110</v>
      </c>
      <c r="G232" s="15">
        <v>98.3</v>
      </c>
      <c r="H232" s="15">
        <v>173.17500000000001</v>
      </c>
      <c r="I232" s="16" t="s">
        <v>67</v>
      </c>
      <c r="J232" s="1" t="s">
        <v>30</v>
      </c>
      <c r="K232" s="20">
        <v>40455</v>
      </c>
      <c r="L232" s="8">
        <v>192</v>
      </c>
      <c r="M232" s="18">
        <v>150</v>
      </c>
      <c r="N232" s="18">
        <v>150</v>
      </c>
      <c r="O232" s="1">
        <f>SUM(M232,N232)/2</f>
        <v>150</v>
      </c>
      <c r="P232" s="6">
        <f>IF(B232="V",IF(O232&lt;27.65,((O232-10.55)/855)^-1,IF(O232&lt;45.95,((O232-9.35)/915)^-1,IF(O232&lt;90.53,((O232-1.37)/1114.5)^-1,((O232+29.76)/1503.6)^-1))),IF(O232&lt;30.2,((O232-11.2)/950)^-1,IF(O232&lt;51.9,((O232-8.5)/1085)^-1,IF(O232&lt;100.53,((O232-3.27)/1215.8)^-1,((O232+92.079)/2407.6)^-1))))</f>
        <v>8.3644859813084107</v>
      </c>
    </row>
    <row r="233" spans="1:23" ht="13.2" customHeight="1" x14ac:dyDescent="0.25">
      <c r="A233" s="4">
        <v>1935</v>
      </c>
      <c r="B233" s="4" t="s">
        <v>15</v>
      </c>
      <c r="C233" s="22">
        <v>40353</v>
      </c>
      <c r="D233" s="24">
        <v>40449</v>
      </c>
      <c r="E233" s="1" t="s">
        <v>105</v>
      </c>
      <c r="F233" s="4" t="s">
        <v>110</v>
      </c>
      <c r="G233" s="15">
        <v>98.3</v>
      </c>
      <c r="H233" s="15">
        <v>173.17500000000001</v>
      </c>
      <c r="I233" s="1" t="s">
        <v>27</v>
      </c>
      <c r="J233" s="1" t="s">
        <v>30</v>
      </c>
      <c r="K233" s="20">
        <v>40445</v>
      </c>
      <c r="L233" s="9">
        <v>302</v>
      </c>
      <c r="M233" s="6">
        <v>120.2</v>
      </c>
      <c r="N233" s="6">
        <v>118.2</v>
      </c>
      <c r="O233" s="1">
        <f>SUM(M233,N233)/2</f>
        <v>119.2</v>
      </c>
      <c r="P233" s="6">
        <f>IF(B233="V",IF(O233&lt;27.65,((O233-10.55)/855)^-1,IF(O233&lt;45.95,((O233-9.35)/915)^-1,IF(O233&lt;90.53,((O233-1.37)/1114.5)^-1,((O233+29.76)/1503.6)^-1))),IF(O233&lt;30.2,((O233-11.2)/950)^-1,IF(O233&lt;51.9,((O233-8.5)/1085)^-1,IF(O233&lt;100.53,((O233-3.27)/1215.8)^-1,((O233+92.079)/2407.6)^-1))))</f>
        <v>11.395358743651759</v>
      </c>
    </row>
    <row r="234" spans="1:23" ht="13.2" customHeight="1" x14ac:dyDescent="0.25">
      <c r="A234" s="4">
        <v>1936</v>
      </c>
      <c r="B234" s="4" t="s">
        <v>14</v>
      </c>
      <c r="C234" s="22">
        <v>40353</v>
      </c>
      <c r="D234" s="24">
        <v>40459</v>
      </c>
      <c r="E234" s="4" t="s">
        <v>105</v>
      </c>
      <c r="F234" s="4" t="s">
        <v>110</v>
      </c>
      <c r="G234" s="15">
        <v>97.4</v>
      </c>
      <c r="H234" s="15">
        <v>171.16</v>
      </c>
      <c r="I234" s="16" t="s">
        <v>67</v>
      </c>
      <c r="J234" s="1" t="s">
        <v>30</v>
      </c>
      <c r="K234" s="20">
        <v>40455</v>
      </c>
      <c r="L234" s="8">
        <v>286</v>
      </c>
      <c r="M234" s="18">
        <v>150</v>
      </c>
      <c r="N234" s="18">
        <v>150</v>
      </c>
      <c r="O234" s="1">
        <f>SUM(M234,N234)/2</f>
        <v>150</v>
      </c>
      <c r="P234" s="6">
        <f>IF(B234="V",IF(O234&lt;27.65,((O234-10.55)/855)^-1,IF(O234&lt;45.95,((O234-9.35)/915)^-1,IF(O234&lt;90.53,((O234-1.37)/1114.5)^-1,((O234+29.76)/1503.6)^-1))),IF(O234&lt;30.2,((O234-11.2)/950)^-1,IF(O234&lt;51.9,((O234-8.5)/1085)^-1,IF(O234&lt;100.53,((O234-3.27)/1215.8)^-1,((O234+92.079)/2407.6)^-1))))</f>
        <v>8.3644859813084107</v>
      </c>
    </row>
    <row r="235" spans="1:23" ht="13.2" customHeight="1" x14ac:dyDescent="0.25">
      <c r="A235" s="4">
        <v>1937</v>
      </c>
      <c r="B235" s="1" t="s">
        <v>15</v>
      </c>
      <c r="C235" s="22">
        <v>40353</v>
      </c>
      <c r="D235" s="24">
        <v>40449</v>
      </c>
      <c r="E235" s="1" t="s">
        <v>105</v>
      </c>
      <c r="F235" s="4" t="s">
        <v>110</v>
      </c>
      <c r="G235" s="15">
        <v>97.4</v>
      </c>
      <c r="H235" s="15">
        <v>171.16</v>
      </c>
      <c r="I235" s="16" t="s">
        <v>67</v>
      </c>
      <c r="J235" s="1" t="s">
        <v>30</v>
      </c>
      <c r="K235" s="20">
        <v>40445</v>
      </c>
      <c r="L235" s="9">
        <v>245</v>
      </c>
      <c r="M235" s="18">
        <v>150</v>
      </c>
      <c r="N235" s="18">
        <v>150</v>
      </c>
      <c r="O235" s="1">
        <f>SUM(M235,N235)/2</f>
        <v>150</v>
      </c>
      <c r="P235" s="6">
        <f>IF(B235="V",IF(O235&lt;27.65,((O235-10.55)/855)^-1,IF(O235&lt;45.95,((O235-9.35)/915)^-1,IF(O235&lt;90.53,((O235-1.37)/1114.5)^-1,((O235+29.76)/1503.6)^-1))),IF(O235&lt;30.2,((O235-11.2)/950)^-1,IF(O235&lt;51.9,((O235-8.5)/1085)^-1,IF(O235&lt;100.53,((O235-3.27)/1215.8)^-1,((O235+92.079)/2407.6)^-1))))</f>
        <v>9.9455136546334035</v>
      </c>
    </row>
    <row r="236" spans="1:23" ht="13.2" customHeight="1" x14ac:dyDescent="0.25">
      <c r="A236" s="4">
        <v>1938</v>
      </c>
      <c r="B236" s="1" t="s">
        <v>15</v>
      </c>
      <c r="C236" s="22">
        <v>40353</v>
      </c>
      <c r="D236" s="24">
        <v>40449</v>
      </c>
      <c r="E236" s="1" t="s">
        <v>105</v>
      </c>
      <c r="F236" s="4" t="s">
        <v>110</v>
      </c>
      <c r="G236" s="15">
        <v>97.4</v>
      </c>
      <c r="H236" s="15">
        <v>171.16</v>
      </c>
      <c r="I236" s="16" t="s">
        <v>67</v>
      </c>
      <c r="J236" s="1" t="s">
        <v>30</v>
      </c>
      <c r="K236" s="20">
        <v>40445</v>
      </c>
      <c r="L236" s="9">
        <v>269</v>
      </c>
      <c r="M236" s="18">
        <v>150</v>
      </c>
      <c r="N236" s="18">
        <v>150</v>
      </c>
      <c r="O236" s="1">
        <f>SUM(M236,N236)/2</f>
        <v>150</v>
      </c>
      <c r="P236" s="6">
        <f>IF(B236="V",IF(O236&lt;27.65,((O236-10.55)/855)^-1,IF(O236&lt;45.95,((O236-9.35)/915)^-1,IF(O236&lt;90.53,((O236-1.37)/1114.5)^-1,((O236+29.76)/1503.6)^-1))),IF(O236&lt;30.2,((O236-11.2)/950)^-1,IF(O236&lt;51.9,((O236-8.5)/1085)^-1,IF(O236&lt;100.53,((O236-3.27)/1215.8)^-1,((O236+92.079)/2407.6)^-1))))</f>
        <v>9.9455136546334035</v>
      </c>
    </row>
    <row r="237" spans="1:23" ht="13.2" customHeight="1" x14ac:dyDescent="0.25">
      <c r="A237" s="4">
        <v>1939</v>
      </c>
      <c r="B237" s="4" t="s">
        <v>15</v>
      </c>
      <c r="C237" s="22">
        <v>40353</v>
      </c>
      <c r="D237" s="24">
        <v>40449</v>
      </c>
      <c r="E237" s="1" t="s">
        <v>105</v>
      </c>
      <c r="F237" s="4" t="s">
        <v>110</v>
      </c>
      <c r="G237" s="14">
        <v>97.78</v>
      </c>
      <c r="H237" s="14">
        <v>171.1</v>
      </c>
      <c r="I237" s="16" t="s">
        <v>67</v>
      </c>
      <c r="J237" s="1" t="s">
        <v>20</v>
      </c>
      <c r="K237" s="20">
        <v>40445</v>
      </c>
      <c r="L237" s="9">
        <v>265</v>
      </c>
      <c r="M237" s="18">
        <v>150</v>
      </c>
      <c r="N237" s="18">
        <v>150</v>
      </c>
      <c r="O237" s="1">
        <f>SUM(M237,N237)/2</f>
        <v>150</v>
      </c>
      <c r="P237" s="6">
        <f>IF(B237="V",IF(O237&lt;27.65,((O237-10.55)/855)^-1,IF(O237&lt;45.95,((O237-9.35)/915)^-1,IF(O237&lt;90.53,((O237-1.37)/1114.5)^-1,((O237+29.76)/1503.6)^-1))),IF(O237&lt;30.2,((O237-11.2)/950)^-1,IF(O237&lt;51.9,((O237-8.5)/1085)^-1,IF(O237&lt;100.53,((O237-3.27)/1215.8)^-1,((O237+92.079)/2407.6)^-1))))</f>
        <v>9.9455136546334035</v>
      </c>
    </row>
    <row r="238" spans="1:23" ht="13.2" customHeight="1" x14ac:dyDescent="0.25">
      <c r="A238" s="4">
        <v>1940</v>
      </c>
      <c r="B238" s="4" t="s">
        <v>15</v>
      </c>
      <c r="C238" s="21">
        <v>40365</v>
      </c>
      <c r="D238" s="24">
        <v>40449</v>
      </c>
      <c r="E238" s="1" t="s">
        <v>105</v>
      </c>
      <c r="F238" s="4" t="s">
        <v>110</v>
      </c>
      <c r="G238" s="14">
        <v>97.78</v>
      </c>
      <c r="H238" s="14">
        <v>171.1</v>
      </c>
      <c r="I238" s="16" t="s">
        <v>67</v>
      </c>
      <c r="J238" s="1" t="s">
        <v>20</v>
      </c>
      <c r="K238" s="20">
        <v>40445</v>
      </c>
      <c r="L238" s="9">
        <v>249</v>
      </c>
      <c r="M238" s="18">
        <v>150</v>
      </c>
      <c r="N238" s="18">
        <v>150</v>
      </c>
      <c r="O238" s="1">
        <f>SUM(M238,N238)/2</f>
        <v>150</v>
      </c>
      <c r="P238" s="6">
        <f>IF(B238="V",IF(O238&lt;27.65,((O238-10.55)/855)^-1,IF(O238&lt;45.95,((O238-9.35)/915)^-1,IF(O238&lt;90.53,((O238-1.37)/1114.5)^-1,((O238+29.76)/1503.6)^-1))),IF(O238&lt;30.2,((O238-11.2)/950)^-1,IF(O238&lt;51.9,((O238-8.5)/1085)^-1,IF(O238&lt;100.53,((O238-3.27)/1215.8)^-1,((O238+92.079)/2407.6)^-1))))</f>
        <v>9.9455136546334035</v>
      </c>
      <c r="R238" s="4"/>
      <c r="S238" s="4"/>
    </row>
    <row r="239" spans="1:23" s="4" customFormat="1" ht="13.2" customHeight="1" x14ac:dyDescent="0.25">
      <c r="A239" s="4">
        <v>1941</v>
      </c>
      <c r="B239" s="4" t="s">
        <v>14</v>
      </c>
      <c r="C239" s="21">
        <v>40365</v>
      </c>
      <c r="D239" s="24">
        <v>40459</v>
      </c>
      <c r="E239" s="1" t="s">
        <v>105</v>
      </c>
      <c r="F239" s="4" t="s">
        <v>111</v>
      </c>
      <c r="G239" s="14">
        <v>107.65</v>
      </c>
      <c r="H239" s="14">
        <v>175.2</v>
      </c>
      <c r="I239" s="16" t="s">
        <v>67</v>
      </c>
      <c r="J239" s="1" t="s">
        <v>30</v>
      </c>
      <c r="K239" s="20">
        <v>40455</v>
      </c>
      <c r="L239" s="9">
        <v>278</v>
      </c>
      <c r="M239" s="18">
        <v>150</v>
      </c>
      <c r="N239" s="18">
        <v>150</v>
      </c>
      <c r="O239" s="1">
        <f>SUM(M239,N239)/2</f>
        <v>150</v>
      </c>
      <c r="P239" s="6">
        <f>IF(B239="V",IF(O239&lt;27.65,((O239-10.55)/855)^-1,IF(O239&lt;45.95,((O239-9.35)/915)^-1,IF(O239&lt;90.53,((O239-1.37)/1114.5)^-1,((O239+29.76)/1503.6)^-1))),IF(O239&lt;30.2,((O239-11.2)/950)^-1,IF(O239&lt;51.9,((O239-8.5)/1085)^-1,IF(O239&lt;100.53,((O239-3.27)/1215.8)^-1,((O239+92.079)/2407.6)^-1))))</f>
        <v>8.3644859813084107</v>
      </c>
      <c r="Q239" s="1"/>
      <c r="R239" s="1"/>
      <c r="S239" s="1"/>
      <c r="T239" s="1"/>
      <c r="U239" s="1"/>
      <c r="V239" s="1"/>
      <c r="W239" s="1"/>
    </row>
    <row r="240" spans="1:23" ht="13.2" customHeight="1" x14ac:dyDescent="0.25">
      <c r="A240" s="4">
        <v>1944</v>
      </c>
      <c r="B240" s="4" t="s">
        <v>14</v>
      </c>
      <c r="C240" s="21">
        <v>40365</v>
      </c>
      <c r="D240" s="24">
        <v>40449</v>
      </c>
      <c r="E240" s="1" t="s">
        <v>105</v>
      </c>
      <c r="F240" s="4" t="s">
        <v>112</v>
      </c>
      <c r="G240" s="14">
        <v>102.175</v>
      </c>
      <c r="H240" s="14">
        <v>177.7</v>
      </c>
      <c r="I240" s="16" t="s">
        <v>67</v>
      </c>
      <c r="J240" s="1" t="s">
        <v>20</v>
      </c>
      <c r="K240" s="20">
        <v>40445</v>
      </c>
      <c r="L240" s="9">
        <v>308</v>
      </c>
      <c r="M240" s="18">
        <v>150</v>
      </c>
      <c r="N240" s="18">
        <v>150</v>
      </c>
      <c r="O240" s="1">
        <f>SUM(M240,N240)/2</f>
        <v>150</v>
      </c>
      <c r="P240" s="6">
        <f>IF(B240="V",IF(O240&lt;27.65,((O240-10.55)/855)^-1,IF(O240&lt;45.95,((O240-9.35)/915)^-1,IF(O240&lt;90.53,((O240-1.37)/1114.5)^-1,((O240+29.76)/1503.6)^-1))),IF(O240&lt;30.2,((O240-11.2)/950)^-1,IF(O240&lt;51.9,((O240-8.5)/1085)^-1,IF(O240&lt;100.53,((O240-3.27)/1215.8)^-1,((O240+92.079)/2407.6)^-1))))</f>
        <v>8.3644859813084107</v>
      </c>
    </row>
    <row r="241" spans="1:16" ht="13.2" customHeight="1" x14ac:dyDescent="0.25">
      <c r="A241" s="4">
        <v>1945</v>
      </c>
      <c r="B241" s="4" t="s">
        <v>14</v>
      </c>
      <c r="C241" s="21">
        <v>40365</v>
      </c>
      <c r="D241" s="24">
        <v>40449</v>
      </c>
      <c r="E241" s="1" t="s">
        <v>105</v>
      </c>
      <c r="F241" s="4" t="s">
        <v>111</v>
      </c>
      <c r="G241" s="14">
        <v>108.575</v>
      </c>
      <c r="H241" s="14">
        <v>175.92500000000001</v>
      </c>
      <c r="I241" s="16" t="s">
        <v>67</v>
      </c>
      <c r="J241" s="1" t="s">
        <v>30</v>
      </c>
      <c r="K241" s="20">
        <v>40445</v>
      </c>
      <c r="L241" s="9">
        <v>286</v>
      </c>
      <c r="M241" s="18">
        <v>150</v>
      </c>
      <c r="N241" s="18">
        <v>150</v>
      </c>
      <c r="O241" s="1">
        <f>SUM(M241,N241)/2</f>
        <v>150</v>
      </c>
      <c r="P241" s="6">
        <f>IF(B241="V",IF(O241&lt;27.65,((O241-10.55)/855)^-1,IF(O241&lt;45.95,((O241-9.35)/915)^-1,IF(O241&lt;90.53,((O241-1.37)/1114.5)^-1,((O241+29.76)/1503.6)^-1))),IF(O241&lt;30.2,((O241-11.2)/950)^-1,IF(O241&lt;51.9,((O241-8.5)/1085)^-1,IF(O241&lt;100.53,((O241-3.27)/1215.8)^-1,((O241+92.079)/2407.6)^-1))))</f>
        <v>8.3644859813084107</v>
      </c>
    </row>
    <row r="242" spans="1:16" ht="13.2" customHeight="1" x14ac:dyDescent="0.25">
      <c r="A242" s="4">
        <v>1946</v>
      </c>
      <c r="B242" s="4" t="s">
        <v>14</v>
      </c>
      <c r="C242" s="21">
        <v>40365</v>
      </c>
      <c r="D242" s="24">
        <v>40449</v>
      </c>
      <c r="E242" s="1" t="s">
        <v>105</v>
      </c>
      <c r="F242" s="4" t="s">
        <v>111</v>
      </c>
      <c r="G242" s="14">
        <v>108.575</v>
      </c>
      <c r="H242" s="14">
        <v>175.92500000000001</v>
      </c>
      <c r="I242" s="16" t="s">
        <v>67</v>
      </c>
      <c r="J242" s="1" t="s">
        <v>30</v>
      </c>
      <c r="K242" s="20">
        <v>40445</v>
      </c>
      <c r="L242" s="9">
        <v>244</v>
      </c>
      <c r="M242" s="18">
        <v>150</v>
      </c>
      <c r="N242" s="18">
        <v>150</v>
      </c>
      <c r="O242" s="1">
        <f>SUM(M242,N242)/2</f>
        <v>150</v>
      </c>
      <c r="P242" s="6">
        <f>IF(B242="V",IF(O242&lt;27.65,((O242-10.55)/855)^-1,IF(O242&lt;45.95,((O242-9.35)/915)^-1,IF(O242&lt;90.53,((O242-1.37)/1114.5)^-1,((O242+29.76)/1503.6)^-1))),IF(O242&lt;30.2,((O242-11.2)/950)^-1,IF(O242&lt;51.9,((O242-8.5)/1085)^-1,IF(O242&lt;100.53,((O242-3.27)/1215.8)^-1,((O242+92.079)/2407.6)^-1))))</f>
        <v>8.3644859813084107</v>
      </c>
    </row>
    <row r="243" spans="1:16" x14ac:dyDescent="0.25">
      <c r="A243" s="4">
        <v>1948</v>
      </c>
      <c r="B243" s="4" t="s">
        <v>15</v>
      </c>
      <c r="C243" s="21">
        <v>40366</v>
      </c>
      <c r="D243" s="24">
        <v>40459</v>
      </c>
      <c r="E243" s="1" t="s">
        <v>105</v>
      </c>
      <c r="F243" s="4" t="s">
        <v>111</v>
      </c>
      <c r="G243" s="14">
        <v>110.95</v>
      </c>
      <c r="H243" s="14">
        <v>176.5</v>
      </c>
      <c r="I243" s="16" t="s">
        <v>67</v>
      </c>
      <c r="J243" s="1" t="s">
        <v>20</v>
      </c>
      <c r="K243" s="20">
        <v>40455</v>
      </c>
      <c r="L243" s="9">
        <v>356</v>
      </c>
      <c r="M243" s="18">
        <v>150</v>
      </c>
      <c r="N243" s="18">
        <v>150</v>
      </c>
      <c r="O243" s="1">
        <f>SUM(M243,N243)/2</f>
        <v>150</v>
      </c>
      <c r="P243" s="6">
        <f>IF(B243="V",IF(O243&lt;27.65,((O243-10.55)/855)^-1,IF(O243&lt;45.95,((O243-9.35)/915)^-1,IF(O243&lt;90.53,((O243-1.37)/1114.5)^-1,((O243+29.76)/1503.6)^-1))),IF(O243&lt;30.2,((O243-11.2)/950)^-1,IF(O243&lt;51.9,((O243-8.5)/1085)^-1,IF(O243&lt;100.53,((O243-3.27)/1215.8)^-1,((O243+92.079)/2407.6)^-1))))</f>
        <v>9.9455136546334035</v>
      </c>
    </row>
    <row r="244" spans="1:16" x14ac:dyDescent="0.25">
      <c r="A244" s="4">
        <v>1949</v>
      </c>
      <c r="B244" s="4" t="s">
        <v>14</v>
      </c>
      <c r="C244" s="21">
        <v>40366</v>
      </c>
      <c r="D244" s="24">
        <v>40459</v>
      </c>
      <c r="E244" s="1" t="s">
        <v>105</v>
      </c>
      <c r="F244" s="4" t="s">
        <v>111</v>
      </c>
      <c r="G244" s="14">
        <v>110.95</v>
      </c>
      <c r="H244" s="14">
        <v>176.5</v>
      </c>
      <c r="I244" s="16" t="s">
        <v>67</v>
      </c>
      <c r="J244" s="1" t="s">
        <v>30</v>
      </c>
      <c r="K244" s="20">
        <v>40455</v>
      </c>
      <c r="L244" s="9">
        <v>234</v>
      </c>
      <c r="M244" s="18">
        <v>150</v>
      </c>
      <c r="N244" s="18">
        <v>150</v>
      </c>
      <c r="O244" s="1">
        <f>SUM(M244,N244)/2</f>
        <v>150</v>
      </c>
      <c r="P244" s="6">
        <f>IF(B244="V",IF(O244&lt;27.65,((O244-10.55)/855)^-1,IF(O244&lt;45.95,((O244-9.35)/915)^-1,IF(O244&lt;90.53,((O244-1.37)/1114.5)^-1,((O244+29.76)/1503.6)^-1))),IF(O244&lt;30.2,((O244-11.2)/950)^-1,IF(O244&lt;51.9,((O244-8.5)/1085)^-1,IF(O244&lt;100.53,((O244-3.27)/1215.8)^-1,((O244+92.079)/2407.6)^-1))))</f>
        <v>8.3644859813084107</v>
      </c>
    </row>
    <row r="245" spans="1:16" x14ac:dyDescent="0.25">
      <c r="A245" s="4">
        <v>1951</v>
      </c>
      <c r="B245" s="4" t="s">
        <v>15</v>
      </c>
      <c r="C245" s="21">
        <v>40365</v>
      </c>
      <c r="D245" s="24">
        <v>40459</v>
      </c>
      <c r="E245" s="1" t="s">
        <v>105</v>
      </c>
      <c r="F245" s="1" t="s">
        <v>113</v>
      </c>
      <c r="G245" s="14">
        <v>107.65</v>
      </c>
      <c r="H245" s="14">
        <v>175.2</v>
      </c>
      <c r="I245" s="16" t="s">
        <v>67</v>
      </c>
      <c r="J245" s="1" t="s">
        <v>30</v>
      </c>
      <c r="K245" s="17">
        <v>40459</v>
      </c>
      <c r="L245" s="9">
        <v>209</v>
      </c>
      <c r="M245" s="6" t="s">
        <v>24</v>
      </c>
      <c r="N245" s="6" t="s">
        <v>24</v>
      </c>
      <c r="O245" s="1">
        <v>150</v>
      </c>
      <c r="P245" s="6">
        <f>IF(B245="V",IF(O245&lt;27.65,((O245-10.55)/855)^-1,IF(O245&lt;45.95,((O245-9.35)/915)^-1,IF(O245&lt;90.53,((O245-1.37)/1114.5)^-1,((O245+29.76)/1503.6)^-1))),IF(O245&lt;30.2,((O245-11.2)/950)^-1,IF(O245&lt;51.9,((O245-8.5)/1085)^-1,IF(O245&lt;100.53,((O245-3.27)/1215.8)^-1,((O245+92.079)/2407.6)^-1))))</f>
        <v>9.9455136546334035</v>
      </c>
    </row>
    <row r="246" spans="1:16" x14ac:dyDescent="0.25">
      <c r="A246" s="4">
        <v>1952</v>
      </c>
      <c r="B246" s="4" t="s">
        <v>15</v>
      </c>
      <c r="C246" s="21">
        <v>40365</v>
      </c>
      <c r="D246" s="24">
        <v>40459</v>
      </c>
      <c r="E246" s="1" t="s">
        <v>105</v>
      </c>
      <c r="F246" s="1" t="s">
        <v>113</v>
      </c>
      <c r="G246" s="14">
        <v>107.65</v>
      </c>
      <c r="H246" s="14">
        <v>175.2</v>
      </c>
      <c r="I246" s="16" t="s">
        <v>67</v>
      </c>
      <c r="J246" s="1" t="s">
        <v>30</v>
      </c>
      <c r="K246" s="17">
        <v>40459</v>
      </c>
      <c r="L246" s="9">
        <v>243</v>
      </c>
      <c r="M246" s="18">
        <v>150</v>
      </c>
      <c r="N246" s="18">
        <v>150</v>
      </c>
      <c r="O246" s="1">
        <f>SUM(M246,N246)/2</f>
        <v>150</v>
      </c>
      <c r="P246" s="6">
        <f>IF(B246="V",IF(O246&lt;27.65,((O246-10.55)/855)^-1,IF(O246&lt;45.95,((O246-9.35)/915)^-1,IF(O246&lt;90.53,((O246-1.37)/1114.5)^-1,((O246+29.76)/1503.6)^-1))),IF(O246&lt;30.2,((O246-11.2)/950)^-1,IF(O246&lt;51.9,((O246-8.5)/1085)^-1,IF(O246&lt;100.53,((O246-3.27)/1215.8)^-1,((O246+92.079)/2407.6)^-1))))</f>
        <v>9.9455136546334035</v>
      </c>
    </row>
    <row r="247" spans="1:16" x14ac:dyDescent="0.25">
      <c r="A247" s="4">
        <v>1953</v>
      </c>
      <c r="B247" s="4" t="s">
        <v>15</v>
      </c>
      <c r="C247" s="21">
        <v>40365</v>
      </c>
      <c r="D247" s="24">
        <v>40459</v>
      </c>
      <c r="E247" s="1" t="s">
        <v>105</v>
      </c>
      <c r="F247" s="1" t="s">
        <v>113</v>
      </c>
      <c r="G247" s="14">
        <v>107.65</v>
      </c>
      <c r="H247" s="14">
        <v>175.2</v>
      </c>
      <c r="I247" s="16" t="s">
        <v>67</v>
      </c>
      <c r="J247" s="1" t="s">
        <v>30</v>
      </c>
      <c r="K247" s="17">
        <v>40459</v>
      </c>
      <c r="L247" s="9">
        <v>225</v>
      </c>
      <c r="M247" s="6" t="s">
        <v>24</v>
      </c>
      <c r="N247" s="6" t="s">
        <v>24</v>
      </c>
      <c r="O247" s="1">
        <v>150</v>
      </c>
      <c r="P247" s="6">
        <f>IF(B247="V",IF(O247&lt;27.65,((O247-10.55)/855)^-1,IF(O247&lt;45.95,((O247-9.35)/915)^-1,IF(O247&lt;90.53,((O247-1.37)/1114.5)^-1,((O247+29.76)/1503.6)^-1))),IF(O247&lt;30.2,((O247-11.2)/950)^-1,IF(O247&lt;51.9,((O247-8.5)/1085)^-1,IF(O247&lt;100.53,((O247-3.27)/1215.8)^-1,((O247+92.079)/2407.6)^-1))))</f>
        <v>9.9455136546334035</v>
      </c>
    </row>
    <row r="248" spans="1:16" x14ac:dyDescent="0.25">
      <c r="A248" s="4">
        <v>1954</v>
      </c>
      <c r="B248" s="4" t="s">
        <v>15</v>
      </c>
      <c r="C248" s="21">
        <v>40365</v>
      </c>
      <c r="D248" s="24">
        <v>40459</v>
      </c>
      <c r="E248" s="1" t="s">
        <v>105</v>
      </c>
      <c r="F248" s="1" t="s">
        <v>113</v>
      </c>
      <c r="G248" s="14">
        <v>107.65</v>
      </c>
      <c r="H248" s="14">
        <v>175.2</v>
      </c>
      <c r="I248" s="16" t="s">
        <v>67</v>
      </c>
      <c r="J248" s="1" t="s">
        <v>30</v>
      </c>
      <c r="K248" s="17">
        <v>40459</v>
      </c>
      <c r="L248" s="9">
        <v>206</v>
      </c>
      <c r="M248" s="18">
        <v>150</v>
      </c>
      <c r="N248" s="18">
        <v>150</v>
      </c>
      <c r="O248" s="1">
        <f>SUM(M248,N248)/2</f>
        <v>150</v>
      </c>
      <c r="P248" s="6">
        <f>IF(B248="V",IF(O248&lt;27.65,((O248-10.55)/855)^-1,IF(O248&lt;45.95,((O248-9.35)/915)^-1,IF(O248&lt;90.53,((O248-1.37)/1114.5)^-1,((O248+29.76)/1503.6)^-1))),IF(O248&lt;30.2,((O248-11.2)/950)^-1,IF(O248&lt;51.9,((O248-8.5)/1085)^-1,IF(O248&lt;100.53,((O248-3.27)/1215.8)^-1,((O248+92.079)/2407.6)^-1))))</f>
        <v>9.9455136546334035</v>
      </c>
    </row>
    <row r="249" spans="1:16" x14ac:dyDescent="0.25">
      <c r="A249" s="4">
        <v>1956</v>
      </c>
      <c r="B249" s="4" t="s">
        <v>14</v>
      </c>
      <c r="C249" s="21">
        <v>40365</v>
      </c>
      <c r="D249" s="24">
        <v>40459</v>
      </c>
      <c r="E249" s="1" t="s">
        <v>105</v>
      </c>
      <c r="F249" s="1" t="s">
        <v>113</v>
      </c>
      <c r="G249" s="14">
        <v>107.65</v>
      </c>
      <c r="H249" s="14">
        <v>175.2</v>
      </c>
      <c r="I249" s="16" t="s">
        <v>67</v>
      </c>
      <c r="J249" s="1" t="s">
        <v>30</v>
      </c>
      <c r="K249" s="17">
        <v>40459</v>
      </c>
      <c r="L249" s="9">
        <v>153</v>
      </c>
      <c r="M249" s="18">
        <v>150</v>
      </c>
      <c r="N249" s="18">
        <v>150</v>
      </c>
      <c r="O249" s="1">
        <f>SUM(M249,N249)/2</f>
        <v>150</v>
      </c>
      <c r="P249" s="6">
        <f>IF(B249="V",IF(O249&lt;27.65,((O249-10.55)/855)^-1,IF(O249&lt;45.95,((O249-9.35)/915)^-1,IF(O249&lt;90.53,((O249-1.37)/1114.5)^-1,((O249+29.76)/1503.6)^-1))),IF(O249&lt;30.2,((O249-11.2)/950)^-1,IF(O249&lt;51.9,((O249-8.5)/1085)^-1,IF(O249&lt;100.53,((O249-3.27)/1215.8)^-1,((O249+92.079)/2407.6)^-1))))</f>
        <v>8.3644859813084107</v>
      </c>
    </row>
    <row r="250" spans="1:16" x14ac:dyDescent="0.25">
      <c r="A250" s="4">
        <v>1957</v>
      </c>
      <c r="B250" s="4" t="s">
        <v>14</v>
      </c>
      <c r="C250" s="21">
        <v>40365</v>
      </c>
      <c r="D250" s="24">
        <v>40459</v>
      </c>
      <c r="E250" s="1" t="s">
        <v>105</v>
      </c>
      <c r="F250" s="1" t="s">
        <v>113</v>
      </c>
      <c r="G250" s="14">
        <v>107.65</v>
      </c>
      <c r="H250" s="14">
        <v>175.2</v>
      </c>
      <c r="I250" s="1" t="s">
        <v>27</v>
      </c>
      <c r="J250" s="1" t="s">
        <v>30</v>
      </c>
      <c r="K250" s="17">
        <v>40459</v>
      </c>
      <c r="L250" s="9">
        <v>155</v>
      </c>
      <c r="M250" s="6">
        <v>68.5</v>
      </c>
      <c r="N250" s="6">
        <v>69.2</v>
      </c>
      <c r="O250" s="1">
        <f>SUM(M250,N250)/2</f>
        <v>68.849999999999994</v>
      </c>
      <c r="P250" s="6">
        <f>IF(B250="V",IF(O250&lt;27.65,((O250-10.55)/855)^-1,IF(O250&lt;45.95,((O250-9.35)/915)^-1,IF(O250&lt;90.53,((O250-1.37)/1114.5)^-1,((O250+29.76)/1503.6)^-1))),IF(O250&lt;30.2,((O250-11.2)/950)^-1,IF(O250&lt;51.9,((O250-8.5)/1085)^-1,IF(O250&lt;100.53,((O250-3.27)/1215.8)^-1,((O250+92.079)/2407.6)^-1))))</f>
        <v>16.516004742145821</v>
      </c>
    </row>
  </sheetData>
  <autoFilter ref="A1:P250">
    <sortState ref="A2:P250">
      <sortCondition ref="A1:A250"/>
    </sortState>
  </autoFilter>
  <conditionalFormatting sqref="P1:P64248">
    <cfRule type="cellIs" dxfId="0" priority="5" stopIfTrue="1" operator="greaterThan">
      <formula>10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INBO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BAERT, Kristof</dc:creator>
  <cp:lastModifiedBy>Kristof Baert</cp:lastModifiedBy>
  <dcterms:created xsi:type="dcterms:W3CDTF">2012-04-16T13:40:21Z</dcterms:created>
  <dcterms:modified xsi:type="dcterms:W3CDTF">2023-05-04T08:13:40Z</dcterms:modified>
</cp:coreProperties>
</file>