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8960" windowHeight="7875"/>
  </bookViews>
  <sheets>
    <sheet name="SEQUENTIAL DATA" sheetId="2" r:id="rId1"/>
    <sheet name="ALL DATA" sheetId="1" r:id="rId2"/>
  </sheets>
  <calcPr calcId="145621"/>
</workbook>
</file>

<file path=xl/calcChain.xml><?xml version="1.0" encoding="utf-8"?>
<calcChain xmlns="http://schemas.openxmlformats.org/spreadsheetml/2006/main">
  <c r="BX126" i="1" l="1"/>
  <c r="BW126" i="1"/>
  <c r="BV126" i="1"/>
  <c r="BU126" i="1"/>
  <c r="BF126" i="1"/>
  <c r="BT126" i="1"/>
  <c r="BS126" i="1"/>
  <c r="BR126" i="1"/>
  <c r="BC126" i="1"/>
  <c r="BQ126" i="1"/>
  <c r="BP126" i="1"/>
  <c r="BO126" i="1"/>
  <c r="BC125" i="1"/>
  <c r="BQ125" i="1"/>
  <c r="BP125" i="1"/>
  <c r="BO125" i="1"/>
  <c r="BX125" i="1"/>
  <c r="BW125" i="1"/>
  <c r="BV125" i="1"/>
  <c r="BU125" i="1"/>
  <c r="BF125" i="1"/>
  <c r="BT125" i="1"/>
  <c r="BS125" i="1"/>
  <c r="BR125" i="1"/>
  <c r="BU124" i="1"/>
  <c r="BX124" i="1"/>
  <c r="BW124" i="1"/>
  <c r="BV124" i="1"/>
  <c r="BF124" i="1"/>
  <c r="BT124" i="1"/>
  <c r="BS124" i="1"/>
  <c r="BR124" i="1"/>
  <c r="BC124" i="1"/>
  <c r="BQ124" i="1"/>
  <c r="BP124" i="1"/>
  <c r="BO124" i="1"/>
  <c r="BW123" i="1"/>
  <c r="BF123" i="1"/>
  <c r="BT123" i="1"/>
  <c r="BR123" i="1"/>
  <c r="BC123" i="1"/>
  <c r="BQ123" i="1"/>
  <c r="BO123" i="1"/>
  <c r="BX123" i="1"/>
  <c r="BV123" i="1"/>
  <c r="BU123" i="1"/>
  <c r="BS123" i="1"/>
  <c r="BP123" i="1"/>
  <c r="BX122" i="1"/>
  <c r="BW122" i="1"/>
  <c r="BV122" i="1"/>
  <c r="BU122" i="1"/>
  <c r="BF122" i="1"/>
  <c r="BT122" i="1"/>
  <c r="BS122" i="1"/>
  <c r="BR122" i="1"/>
  <c r="BC122" i="1"/>
  <c r="BQ122" i="1"/>
  <c r="BP122" i="1"/>
  <c r="BO122" i="1"/>
  <c r="BR117" i="1"/>
  <c r="BR116" i="1"/>
  <c r="BR118" i="1"/>
  <c r="BR119" i="1"/>
  <c r="BR120" i="1"/>
  <c r="BR121" i="1"/>
  <c r="BU121" i="1"/>
  <c r="BX121" i="1"/>
  <c r="BW121" i="1"/>
  <c r="BV121" i="1"/>
  <c r="BF121" i="1"/>
  <c r="BT121" i="1"/>
  <c r="BS121" i="1"/>
  <c r="BC121" i="1"/>
  <c r="BQ121" i="1"/>
  <c r="BP121" i="1"/>
  <c r="BO121" i="1"/>
  <c r="BU120" i="1"/>
  <c r="BX120" i="1"/>
  <c r="BW120" i="1"/>
  <c r="BV120" i="1"/>
  <c r="BF120" i="1"/>
  <c r="BT120" i="1"/>
  <c r="BS120" i="1"/>
  <c r="BC120" i="1"/>
  <c r="BQ120" i="1"/>
  <c r="BP120" i="1"/>
  <c r="BO120" i="1"/>
  <c r="BU119" i="1"/>
  <c r="BX119" i="1"/>
  <c r="BW119" i="1"/>
  <c r="BV119" i="1"/>
  <c r="BF119" i="1"/>
  <c r="BT119" i="1"/>
  <c r="BS119" i="1"/>
  <c r="BC119" i="1"/>
  <c r="BQ119" i="1"/>
  <c r="BP119" i="1"/>
  <c r="BO119" i="1"/>
  <c r="BU118" i="1"/>
  <c r="BS117" i="1"/>
  <c r="BS118" i="1"/>
  <c r="BX118" i="1"/>
  <c r="BW118" i="1"/>
  <c r="BV118" i="1"/>
  <c r="BF118" i="1"/>
  <c r="BT118" i="1"/>
  <c r="BC118" i="1"/>
  <c r="BQ118" i="1"/>
  <c r="BP118" i="1"/>
  <c r="BO118" i="1"/>
  <c r="BX117" i="1"/>
  <c r="BW117" i="1"/>
  <c r="BV117" i="1"/>
  <c r="BU117" i="1"/>
  <c r="BF117" i="1"/>
  <c r="BT117" i="1"/>
  <c r="BC117" i="1"/>
  <c r="BQ117" i="1"/>
  <c r="BP117" i="1"/>
  <c r="BO117" i="1"/>
  <c r="BU116" i="1"/>
  <c r="BV116" i="1"/>
  <c r="BW116" i="1"/>
  <c r="BX116" i="1"/>
  <c r="BF116" i="1"/>
  <c r="BT116" i="1"/>
  <c r="BS116" i="1"/>
  <c r="BC116" i="1"/>
  <c r="BQ116" i="1"/>
  <c r="BP116" i="1"/>
  <c r="BO116" i="1"/>
  <c r="BX114" i="1"/>
  <c r="BW114" i="1"/>
  <c r="BV114" i="1"/>
  <c r="BU114" i="1"/>
  <c r="BF114" i="1"/>
  <c r="BT114" i="1"/>
  <c r="BR114" i="1"/>
  <c r="BS114" i="1"/>
  <c r="BC114" i="1"/>
  <c r="BQ114" i="1"/>
  <c r="BP114" i="1"/>
  <c r="BO114" i="1"/>
  <c r="BO115" i="1"/>
  <c r="BP115" i="1"/>
  <c r="BC115" i="1"/>
  <c r="BQ115" i="1"/>
  <c r="BR115" i="1"/>
  <c r="BS115" i="1"/>
  <c r="BF115" i="1"/>
  <c r="BT115" i="1"/>
  <c r="BU115" i="1"/>
  <c r="BV115" i="1"/>
  <c r="BW115" i="1"/>
  <c r="BX115" i="1"/>
  <c r="BU112" i="1"/>
  <c r="BU113" i="1"/>
  <c r="BX113" i="1"/>
  <c r="BW113" i="1"/>
  <c r="BV113" i="1"/>
  <c r="BF113" i="1"/>
  <c r="BT113" i="1"/>
  <c r="BS113" i="1"/>
  <c r="BR113" i="1"/>
  <c r="BC113" i="1"/>
  <c r="BQ113" i="1"/>
  <c r="BP113" i="1"/>
  <c r="BO113" i="1"/>
  <c r="BX112" i="1"/>
  <c r="BW112" i="1"/>
  <c r="BV112" i="1"/>
  <c r="BF112" i="1"/>
  <c r="BT112" i="1"/>
  <c r="BS112" i="1"/>
  <c r="BR112" i="1"/>
  <c r="BC112" i="1"/>
  <c r="BQ112" i="1"/>
  <c r="BP112" i="1"/>
  <c r="BO112" i="1"/>
  <c r="BU111" i="1"/>
  <c r="BF111" i="1"/>
  <c r="BT111" i="1"/>
  <c r="BC111" i="1"/>
  <c r="BQ111" i="1"/>
  <c r="BX111" i="1"/>
  <c r="BW111" i="1"/>
  <c r="BV111" i="1"/>
  <c r="BF109" i="1"/>
  <c r="BF110" i="1"/>
  <c r="BC109" i="1"/>
  <c r="BC110" i="1"/>
  <c r="BS111" i="1"/>
  <c r="BR111" i="1"/>
  <c r="BP111" i="1"/>
  <c r="BO111" i="1"/>
  <c r="BX110" i="1"/>
  <c r="BW110" i="1"/>
  <c r="BV110" i="1"/>
  <c r="BU110" i="1"/>
  <c r="BT110" i="1"/>
  <c r="BS110" i="1"/>
  <c r="BR110" i="1"/>
  <c r="BQ110" i="1"/>
  <c r="BP110" i="1"/>
  <c r="BO110" i="1"/>
  <c r="C109" i="2"/>
  <c r="BU109" i="1"/>
  <c r="BX109" i="1"/>
  <c r="BW109" i="1"/>
  <c r="BV109" i="1"/>
  <c r="BT109" i="1"/>
  <c r="BS109" i="1"/>
  <c r="BR109" i="1"/>
  <c r="BQ109" i="1"/>
  <c r="BP109" i="1"/>
  <c r="BO109" i="1"/>
  <c r="BU108" i="1"/>
  <c r="BV108" i="1"/>
  <c r="BX108" i="1"/>
  <c r="BW108" i="1"/>
  <c r="BF108" i="1"/>
  <c r="BT108" i="1"/>
  <c r="BS108" i="1"/>
  <c r="BR108" i="1"/>
  <c r="BC108" i="1"/>
  <c r="BQ108" i="1"/>
  <c r="BP108" i="1"/>
  <c r="BO108" i="1"/>
  <c r="BX107" i="1"/>
  <c r="BW107" i="1"/>
  <c r="BV107" i="1"/>
  <c r="BU107" i="1"/>
  <c r="BF107" i="1"/>
  <c r="BT107" i="1"/>
  <c r="BS107" i="1"/>
  <c r="BR107" i="1"/>
  <c r="BC107" i="1"/>
  <c r="BQ107" i="1"/>
  <c r="BP107" i="1"/>
  <c r="BO107" i="1"/>
  <c r="BX106" i="1"/>
  <c r="BW106" i="1"/>
  <c r="BV106" i="1"/>
  <c r="BU106" i="1"/>
  <c r="BF106" i="1"/>
  <c r="BT106" i="1"/>
  <c r="BS106" i="1"/>
  <c r="BR106" i="1"/>
  <c r="BC106" i="1"/>
  <c r="BQ106" i="1"/>
  <c r="BP106" i="1"/>
  <c r="BO106" i="1"/>
  <c r="BF105" i="1"/>
  <c r="BT105" i="1"/>
  <c r="BX105" i="1"/>
  <c r="BW105" i="1"/>
  <c r="BV105" i="1"/>
  <c r="BU105" i="1"/>
  <c r="BF104" i="1"/>
  <c r="BS105" i="1"/>
  <c r="BR105" i="1"/>
  <c r="BC105" i="1"/>
  <c r="BQ105" i="1"/>
  <c r="BP105" i="1"/>
  <c r="BO105" i="1"/>
  <c r="BX104" i="1"/>
  <c r="BW104" i="1"/>
  <c r="BV104" i="1"/>
  <c r="BU104" i="1"/>
  <c r="BT104" i="1"/>
  <c r="BS104" i="1"/>
  <c r="BR104" i="1"/>
  <c r="BC104" i="1"/>
  <c r="BQ104" i="1"/>
  <c r="BP104" i="1"/>
  <c r="BO104" i="1"/>
  <c r="BX103" i="1"/>
  <c r="BW103" i="1"/>
  <c r="BV103" i="1"/>
  <c r="BU103" i="1"/>
  <c r="BF103" i="1"/>
  <c r="BT103" i="1"/>
  <c r="BS103" i="1"/>
  <c r="BR103" i="1"/>
  <c r="BC103" i="1"/>
  <c r="BQ103" i="1"/>
  <c r="BP103" i="1"/>
  <c r="BO103" i="1"/>
  <c r="BO102" i="1"/>
  <c r="BP102" i="1"/>
  <c r="BC102" i="1"/>
  <c r="BQ102" i="1"/>
  <c r="BR102" i="1"/>
  <c r="BS102" i="1"/>
  <c r="BF102" i="1"/>
  <c r="BT102" i="1"/>
  <c r="BU102" i="1"/>
  <c r="BV102" i="1"/>
  <c r="BW102" i="1"/>
  <c r="BX102" i="1"/>
  <c r="BX100" i="1"/>
  <c r="BW100" i="1"/>
  <c r="BV100" i="1"/>
  <c r="BU100" i="1"/>
  <c r="BF100" i="1"/>
  <c r="BT100" i="1"/>
  <c r="BS100" i="1"/>
  <c r="BR100" i="1"/>
  <c r="BC100" i="1"/>
  <c r="BQ100" i="1"/>
  <c r="BP100" i="1"/>
  <c r="BO100" i="1"/>
  <c r="BX99" i="1"/>
  <c r="BW99" i="1"/>
  <c r="BV99" i="1"/>
  <c r="BU99" i="1"/>
  <c r="BF99" i="1"/>
  <c r="BT99" i="1"/>
  <c r="BS99" i="1"/>
  <c r="BR99" i="1"/>
  <c r="BC99" i="1"/>
  <c r="BQ99" i="1"/>
  <c r="BP99" i="1"/>
  <c r="BO99" i="1"/>
  <c r="BX98" i="1"/>
  <c r="BW98" i="1"/>
  <c r="BV98" i="1"/>
  <c r="BU98" i="1"/>
  <c r="BF98" i="1"/>
  <c r="BT98" i="1"/>
  <c r="BS98" i="1"/>
  <c r="BR98" i="1"/>
  <c r="BC98" i="1"/>
  <c r="BQ98" i="1"/>
  <c r="BP98" i="1"/>
  <c r="BO98" i="1"/>
  <c r="BX97" i="1"/>
  <c r="BW97" i="1"/>
  <c r="BV97" i="1"/>
  <c r="BU97" i="1"/>
  <c r="BF97" i="1"/>
  <c r="BT97" i="1"/>
  <c r="BS97" i="1"/>
  <c r="BR97" i="1"/>
  <c r="BC97" i="1"/>
  <c r="BQ97" i="1"/>
  <c r="BP97" i="1"/>
  <c r="BO97" i="1"/>
  <c r="S96" i="2"/>
  <c r="BX96" i="1"/>
  <c r="BW96" i="1"/>
  <c r="BV96" i="1"/>
  <c r="BU96" i="1"/>
  <c r="BF96" i="1"/>
  <c r="BT96" i="1"/>
  <c r="BS96" i="1"/>
  <c r="BR96" i="1"/>
  <c r="BC96" i="1"/>
  <c r="BQ96" i="1"/>
  <c r="BP96" i="1"/>
  <c r="BO96" i="1"/>
  <c r="BX95" i="1"/>
  <c r="BW95" i="1"/>
  <c r="BV95" i="1"/>
  <c r="BU95" i="1"/>
  <c r="BF95" i="1"/>
  <c r="BT95" i="1"/>
  <c r="BS95" i="1"/>
  <c r="BR95" i="1"/>
  <c r="BC95" i="1"/>
  <c r="BQ95" i="1"/>
  <c r="BP95" i="1"/>
  <c r="BO95" i="1"/>
  <c r="BX94" i="1"/>
  <c r="BW94" i="1"/>
  <c r="BV94" i="1"/>
  <c r="BU94" i="1"/>
  <c r="BF94" i="1"/>
  <c r="BT94" i="1"/>
  <c r="BS94" i="1"/>
  <c r="BR94" i="1"/>
  <c r="BC94" i="1"/>
  <c r="BQ94" i="1"/>
  <c r="BP94" i="1"/>
  <c r="BO94" i="1"/>
  <c r="BX93" i="1"/>
  <c r="BW93" i="1"/>
  <c r="BV93" i="1"/>
  <c r="BU93" i="1"/>
  <c r="BF93" i="1"/>
  <c r="BT93" i="1"/>
  <c r="BS93" i="1"/>
  <c r="BR93" i="1"/>
  <c r="BC93" i="1"/>
  <c r="BQ93" i="1"/>
  <c r="BP93" i="1"/>
  <c r="BO93" i="1"/>
  <c r="BX92" i="1"/>
  <c r="BW92" i="1"/>
  <c r="BV92" i="1"/>
  <c r="BU92" i="1"/>
  <c r="BF92" i="1"/>
  <c r="BT92" i="1"/>
  <c r="BS92" i="1"/>
  <c r="BR92" i="1"/>
  <c r="BC92" i="1"/>
  <c r="BQ92" i="1"/>
  <c r="BP92" i="1"/>
  <c r="BO92" i="1"/>
  <c r="BU90" i="1"/>
  <c r="BU91" i="1"/>
  <c r="BX91" i="1"/>
  <c r="BW91" i="1"/>
  <c r="BV91" i="1"/>
  <c r="BF91" i="1"/>
  <c r="BT91" i="1"/>
  <c r="BS91" i="1"/>
  <c r="BR91" i="1"/>
  <c r="BC91" i="1"/>
  <c r="BQ91" i="1"/>
  <c r="BP91" i="1"/>
  <c r="BO91" i="1"/>
  <c r="BX90" i="1"/>
  <c r="BW90" i="1"/>
  <c r="BV90" i="1"/>
  <c r="BO90" i="1"/>
  <c r="BP90" i="1"/>
  <c r="BC90" i="1"/>
  <c r="BQ90" i="1"/>
  <c r="BR90" i="1"/>
  <c r="BS90" i="1"/>
  <c r="BF90" i="1"/>
  <c r="BT90" i="1"/>
  <c r="BU89" i="1"/>
  <c r="BX89" i="1"/>
  <c r="BW89" i="1"/>
  <c r="BV89" i="1"/>
  <c r="BF89" i="1"/>
  <c r="BT89" i="1"/>
  <c r="BS89" i="1"/>
  <c r="BR89" i="1"/>
  <c r="BC89" i="1"/>
  <c r="BQ89" i="1"/>
  <c r="BP89" i="1"/>
  <c r="BO89" i="1"/>
  <c r="BX88" i="1"/>
  <c r="BW88" i="1"/>
  <c r="BV88" i="1"/>
  <c r="BU88" i="1"/>
  <c r="BF88" i="1"/>
  <c r="BT88" i="1"/>
  <c r="BS88" i="1"/>
  <c r="BR88" i="1"/>
  <c r="BC88" i="1"/>
  <c r="BQ88" i="1"/>
  <c r="BP88" i="1"/>
  <c r="BO88" i="1"/>
  <c r="BX87" i="1"/>
  <c r="BW87" i="1"/>
  <c r="BV87" i="1"/>
  <c r="BU87" i="1"/>
  <c r="BF87" i="1"/>
  <c r="BT87" i="1"/>
  <c r="BS87" i="1"/>
  <c r="BR87" i="1"/>
  <c r="BC87" i="1"/>
  <c r="BQ87" i="1"/>
  <c r="BP87" i="1"/>
  <c r="BO87" i="1"/>
  <c r="BU86" i="1"/>
  <c r="BX86" i="1"/>
  <c r="BW86" i="1"/>
  <c r="BV86" i="1"/>
  <c r="BF86" i="1"/>
  <c r="BT86" i="1"/>
  <c r="BS86" i="1"/>
  <c r="BR86" i="1"/>
  <c r="BC86" i="1"/>
  <c r="BQ86" i="1"/>
  <c r="BP86" i="1"/>
  <c r="BO86" i="1"/>
  <c r="BU85" i="1"/>
  <c r="BX85" i="1"/>
  <c r="BW85" i="1"/>
  <c r="BV85" i="1"/>
  <c r="BF85" i="1"/>
  <c r="BT85" i="1"/>
  <c r="BS85" i="1"/>
  <c r="BR85" i="1"/>
  <c r="BC85" i="1"/>
  <c r="BQ85" i="1"/>
  <c r="BP85" i="1"/>
  <c r="BO85" i="1"/>
  <c r="BU84" i="1"/>
  <c r="BX84" i="1"/>
  <c r="BW84" i="1"/>
  <c r="BV84" i="1"/>
  <c r="BF84" i="1"/>
  <c r="BT84" i="1"/>
  <c r="BR84" i="1"/>
  <c r="BS84" i="1"/>
  <c r="BC84" i="1"/>
  <c r="BQ84" i="1"/>
  <c r="BP84" i="1"/>
  <c r="BO84" i="1"/>
  <c r="BO83" i="1"/>
  <c r="BP83" i="1"/>
  <c r="BC83" i="1"/>
  <c r="BQ83" i="1"/>
  <c r="BR83" i="1"/>
  <c r="BS83" i="1"/>
  <c r="BF83" i="1"/>
  <c r="BT83" i="1"/>
  <c r="BU83" i="1"/>
  <c r="BV83" i="1"/>
  <c r="BW83" i="1"/>
  <c r="BX83" i="1"/>
  <c r="BO82" i="1"/>
  <c r="BP82" i="1"/>
  <c r="BC82" i="1"/>
  <c r="BQ82" i="1"/>
  <c r="BR82" i="1"/>
  <c r="BS82" i="1"/>
  <c r="BF82" i="1"/>
  <c r="BT82" i="1"/>
  <c r="BU82" i="1"/>
  <c r="BV82" i="1"/>
  <c r="BW82" i="1"/>
  <c r="BX82" i="1"/>
  <c r="BO81" i="1"/>
  <c r="BP81" i="1"/>
  <c r="BC81" i="1"/>
  <c r="BQ81" i="1"/>
  <c r="BR81" i="1"/>
  <c r="BS81" i="1"/>
  <c r="BF81" i="1"/>
  <c r="BT81" i="1"/>
  <c r="BU81" i="1"/>
  <c r="BV81" i="1"/>
  <c r="BW81" i="1"/>
  <c r="BX81" i="1"/>
  <c r="BO80" i="1"/>
  <c r="BP80" i="1"/>
  <c r="BC80" i="1"/>
  <c r="BQ80" i="1"/>
  <c r="BR80" i="1"/>
  <c r="BS80" i="1"/>
  <c r="BF80" i="1"/>
  <c r="BT80" i="1"/>
  <c r="BU80" i="1"/>
  <c r="BV80" i="1"/>
  <c r="BW80" i="1"/>
  <c r="BX80" i="1"/>
  <c r="BX77" i="1"/>
  <c r="BW77" i="1"/>
  <c r="BV77" i="1"/>
  <c r="BU77" i="1"/>
  <c r="BF77" i="1"/>
  <c r="BT77" i="1"/>
  <c r="BS77" i="1"/>
  <c r="BR77" i="1"/>
  <c r="BC77" i="1"/>
  <c r="BQ77" i="1"/>
  <c r="BP77" i="1"/>
  <c r="BO77" i="1"/>
  <c r="BX76" i="1"/>
  <c r="BW76" i="1"/>
  <c r="BV76" i="1"/>
  <c r="BU76" i="1"/>
  <c r="BF76" i="1"/>
  <c r="BT76" i="1"/>
  <c r="BS76" i="1"/>
  <c r="BR76" i="1"/>
  <c r="BC76" i="1"/>
  <c r="BQ76" i="1"/>
  <c r="BP76" i="1"/>
  <c r="BO76" i="1"/>
  <c r="BX75" i="1"/>
  <c r="BW75" i="1"/>
  <c r="BV75" i="1"/>
  <c r="BF75" i="1"/>
  <c r="BT75" i="1"/>
  <c r="BS75" i="1"/>
  <c r="BR75" i="1"/>
  <c r="BC75" i="1"/>
  <c r="BQ75" i="1"/>
  <c r="BP75" i="1"/>
  <c r="BO75" i="1"/>
  <c r="BU74" i="1"/>
  <c r="BU75" i="1"/>
  <c r="BX74" i="1"/>
  <c r="BW74" i="1"/>
  <c r="BV74" i="1"/>
  <c r="BF74" i="1"/>
  <c r="BT74" i="1"/>
  <c r="BS74" i="1"/>
  <c r="BR74" i="1"/>
  <c r="BC74" i="1"/>
  <c r="BQ74" i="1"/>
  <c r="BP74" i="1"/>
  <c r="BO74" i="1"/>
  <c r="BU73" i="1"/>
  <c r="BX73" i="1"/>
  <c r="BW73" i="1"/>
  <c r="BV73" i="1"/>
  <c r="BF73" i="1"/>
  <c r="BT73" i="1"/>
  <c r="BS73" i="1"/>
  <c r="BR73" i="1"/>
  <c r="BC73" i="1"/>
  <c r="BQ73" i="1"/>
  <c r="BP73" i="1"/>
  <c r="BO73" i="1"/>
  <c r="BU72" i="1"/>
  <c r="BX72" i="1"/>
  <c r="BW72" i="1"/>
  <c r="BV72" i="1"/>
  <c r="BF72" i="1"/>
  <c r="BT72" i="1"/>
  <c r="BS72" i="1"/>
  <c r="BR72" i="1"/>
  <c r="BC72" i="1"/>
  <c r="BQ72" i="1"/>
  <c r="BP72" i="1"/>
  <c r="BO72" i="1"/>
  <c r="BU71" i="1"/>
  <c r="BX71" i="1"/>
  <c r="BW71" i="1"/>
  <c r="BV71" i="1"/>
  <c r="BF71" i="1"/>
  <c r="BT71" i="1"/>
  <c r="BS71" i="1"/>
  <c r="BR71" i="1"/>
  <c r="BC71" i="1"/>
  <c r="BQ71" i="1"/>
  <c r="BP71" i="1"/>
  <c r="BO71" i="1"/>
  <c r="BX70" i="1"/>
  <c r="BW70" i="1"/>
  <c r="BV70" i="1"/>
  <c r="BF70" i="1"/>
  <c r="BT70" i="1"/>
  <c r="BS70" i="1"/>
  <c r="BR70" i="1"/>
  <c r="BC70" i="1"/>
  <c r="BQ70" i="1"/>
  <c r="BP70" i="1"/>
  <c r="BO70" i="1"/>
  <c r="BU69" i="1"/>
  <c r="BU70" i="1"/>
  <c r="BX69" i="1"/>
  <c r="BW69" i="1"/>
  <c r="BV69" i="1"/>
  <c r="BF69" i="1"/>
  <c r="BT69" i="1"/>
  <c r="BS69" i="1"/>
  <c r="BR69" i="1"/>
  <c r="BC69" i="1"/>
  <c r="BQ69" i="1"/>
  <c r="BP69" i="1"/>
  <c r="BO69" i="1"/>
  <c r="BU68" i="1"/>
  <c r="BX68" i="1"/>
  <c r="BW68" i="1"/>
  <c r="BV68" i="1"/>
  <c r="BF68" i="1"/>
  <c r="BT68" i="1"/>
  <c r="BS68" i="1"/>
  <c r="BR68" i="1"/>
  <c r="BC68" i="1"/>
  <c r="BQ68" i="1"/>
  <c r="BP68" i="1"/>
  <c r="BO68" i="1"/>
  <c r="BU67" i="1"/>
  <c r="BX67" i="1"/>
  <c r="BW67" i="1"/>
  <c r="BV67" i="1"/>
  <c r="BF67" i="1"/>
  <c r="BT67" i="1"/>
  <c r="BS67" i="1"/>
  <c r="BR67" i="1"/>
  <c r="BC67" i="1"/>
  <c r="BQ67" i="1"/>
  <c r="BP67" i="1"/>
  <c r="BO67" i="1"/>
  <c r="BO66" i="1"/>
  <c r="BP66" i="1"/>
  <c r="BC66" i="1"/>
  <c r="BQ66" i="1"/>
  <c r="BR66" i="1"/>
  <c r="BS66" i="1"/>
  <c r="BF66" i="1"/>
  <c r="BT66" i="1"/>
  <c r="BU66" i="1"/>
  <c r="BV66" i="1"/>
  <c r="BW66" i="1"/>
  <c r="BX66" i="1"/>
  <c r="BX64" i="1"/>
  <c r="BW64" i="1"/>
  <c r="BV64" i="1"/>
  <c r="BU64" i="1"/>
  <c r="BF64" i="1"/>
  <c r="BT64" i="1"/>
  <c r="BS64" i="1"/>
  <c r="BR64" i="1"/>
  <c r="BC64" i="1"/>
  <c r="BQ64" i="1"/>
  <c r="BP64" i="1"/>
  <c r="BO64" i="1"/>
  <c r="BO63" i="1"/>
  <c r="BP63" i="1"/>
  <c r="BC63" i="1"/>
  <c r="BQ63" i="1"/>
  <c r="BR63" i="1"/>
  <c r="BS63" i="1"/>
  <c r="BF63" i="1"/>
  <c r="BT63" i="1"/>
  <c r="BU63" i="1"/>
  <c r="BV63" i="1"/>
  <c r="BW63" i="1"/>
  <c r="BX63" i="1"/>
  <c r="BO62" i="1"/>
  <c r="BP62" i="1"/>
  <c r="BC62" i="1"/>
  <c r="BQ62" i="1"/>
  <c r="BR62" i="1"/>
  <c r="BS62" i="1"/>
  <c r="BF62" i="1"/>
  <c r="BT62" i="1"/>
  <c r="BU62" i="1"/>
  <c r="BV62" i="1"/>
  <c r="BW62" i="1"/>
  <c r="BX62" i="1"/>
  <c r="BO61" i="1"/>
  <c r="BP61" i="1"/>
  <c r="BC61" i="1"/>
  <c r="BQ61" i="1"/>
  <c r="BR61" i="1"/>
  <c r="BS61" i="1"/>
  <c r="BF61" i="1"/>
  <c r="BT61" i="1"/>
  <c r="BU61" i="1"/>
  <c r="BV61" i="1"/>
  <c r="BW61" i="1"/>
  <c r="BX61" i="1"/>
  <c r="BC57" i="1"/>
  <c r="BC60" i="1"/>
  <c r="BF57" i="1"/>
  <c r="BF60" i="1"/>
  <c r="BO60" i="1"/>
  <c r="BP60" i="1"/>
  <c r="BQ60" i="1"/>
  <c r="BR60" i="1"/>
  <c r="BS60" i="1"/>
  <c r="BT60" i="1"/>
  <c r="BU60" i="1"/>
  <c r="BV60" i="1"/>
  <c r="BW60" i="1"/>
  <c r="BX60" i="1"/>
  <c r="BX57" i="1"/>
  <c r="BW57" i="1"/>
  <c r="BV57" i="1"/>
  <c r="BU57" i="1"/>
  <c r="BT57" i="1"/>
  <c r="BS57" i="1"/>
  <c r="BR57" i="1"/>
  <c r="BQ57" i="1"/>
  <c r="BP57" i="1"/>
  <c r="BO57" i="1"/>
  <c r="BX56" i="1"/>
  <c r="BW56" i="1"/>
  <c r="BV56" i="1"/>
  <c r="BU56" i="1"/>
  <c r="BF56" i="1"/>
  <c r="BT56" i="1"/>
  <c r="BS56" i="1"/>
  <c r="BR56" i="1"/>
  <c r="BC56" i="1"/>
  <c r="BQ56" i="1"/>
  <c r="BP56" i="1"/>
  <c r="BO56" i="1"/>
  <c r="BX55" i="1"/>
  <c r="BW55" i="1"/>
  <c r="BV55" i="1"/>
  <c r="BU55" i="1"/>
  <c r="BF55" i="1"/>
  <c r="BT55" i="1"/>
  <c r="BS55" i="1"/>
  <c r="BR55" i="1"/>
  <c r="BC55" i="1"/>
  <c r="BQ55" i="1"/>
  <c r="BP55" i="1"/>
  <c r="BO55" i="1"/>
  <c r="BX54" i="1"/>
  <c r="BW54" i="1"/>
  <c r="BV54" i="1"/>
  <c r="BU54" i="1"/>
  <c r="BF54" i="1"/>
  <c r="BT54" i="1"/>
  <c r="BS54" i="1"/>
  <c r="BR54" i="1"/>
  <c r="BC54" i="1"/>
  <c r="BQ54" i="1"/>
  <c r="BP54" i="1"/>
  <c r="BO54" i="1"/>
  <c r="BF53" i="1"/>
  <c r="BC53" i="1"/>
  <c r="BO53" i="1"/>
  <c r="BP53" i="1"/>
  <c r="BQ53" i="1"/>
  <c r="BR53" i="1"/>
  <c r="BS53" i="1"/>
  <c r="BT53" i="1"/>
  <c r="BU53" i="1"/>
  <c r="BV53" i="1"/>
  <c r="BW53" i="1"/>
  <c r="BX53" i="1"/>
  <c r="BX51" i="1"/>
  <c r="BW51" i="1"/>
  <c r="BV51" i="1"/>
  <c r="BU51" i="1"/>
  <c r="BF51" i="1"/>
  <c r="BT51" i="1"/>
  <c r="BS51" i="1"/>
  <c r="BR51" i="1"/>
  <c r="BC51" i="1"/>
  <c r="BQ51" i="1"/>
  <c r="BP51" i="1"/>
  <c r="BO51" i="1"/>
  <c r="BX50" i="1"/>
  <c r="BW50" i="1"/>
  <c r="BV50" i="1"/>
  <c r="BU50" i="1"/>
  <c r="BF50" i="1"/>
  <c r="BT50" i="1"/>
  <c r="BS50" i="1"/>
  <c r="BR50" i="1"/>
  <c r="BC50" i="1"/>
  <c r="BQ50" i="1"/>
  <c r="BP50" i="1"/>
  <c r="BO50" i="1"/>
  <c r="BX49" i="1"/>
  <c r="BW49" i="1"/>
  <c r="BV49" i="1"/>
  <c r="BU49" i="1"/>
  <c r="BF49" i="1"/>
  <c r="BT49" i="1"/>
  <c r="BS49" i="1"/>
  <c r="BR49" i="1"/>
  <c r="BC49" i="1"/>
  <c r="BQ49" i="1"/>
  <c r="BP49" i="1"/>
  <c r="BO49" i="1"/>
  <c r="BX48" i="1"/>
  <c r="BW48" i="1"/>
  <c r="BV48" i="1"/>
  <c r="BU48" i="1"/>
  <c r="BF48" i="1"/>
  <c r="BT48" i="1"/>
  <c r="BS48" i="1"/>
  <c r="BR48" i="1"/>
  <c r="BC48" i="1"/>
  <c r="BQ48" i="1"/>
  <c r="BP48" i="1"/>
  <c r="BO48" i="1"/>
  <c r="BX47" i="1"/>
  <c r="BW47" i="1"/>
  <c r="BV47" i="1"/>
  <c r="BU47" i="1"/>
  <c r="BF47" i="1"/>
  <c r="BT47" i="1"/>
  <c r="BS47" i="1"/>
  <c r="BR47" i="1"/>
  <c r="BC47" i="1"/>
  <c r="BQ47" i="1"/>
  <c r="BP47" i="1"/>
  <c r="BO47" i="1"/>
  <c r="BX46" i="1"/>
  <c r="BW46" i="1"/>
  <c r="BV46" i="1"/>
  <c r="BU46" i="1"/>
  <c r="BF46" i="1"/>
  <c r="BT46" i="1"/>
  <c r="BS46" i="1"/>
  <c r="BR46" i="1"/>
  <c r="BC46" i="1"/>
  <c r="BQ46" i="1"/>
  <c r="BP46" i="1"/>
  <c r="BO46" i="1"/>
  <c r="BX45" i="1"/>
  <c r="BW45" i="1"/>
  <c r="BV45" i="1"/>
  <c r="BU45" i="1"/>
  <c r="BF45" i="1"/>
  <c r="BT45" i="1"/>
  <c r="BS45" i="1"/>
  <c r="BR45" i="1"/>
  <c r="BC45" i="1"/>
  <c r="BQ45" i="1"/>
  <c r="BP45" i="1"/>
  <c r="BO45" i="1"/>
  <c r="BX44" i="1"/>
  <c r="BW44" i="1"/>
  <c r="BV44" i="1"/>
  <c r="BU44" i="1"/>
  <c r="BF44" i="1"/>
  <c r="BT44" i="1"/>
  <c r="BS44" i="1"/>
  <c r="BR44" i="1"/>
  <c r="BC44" i="1"/>
  <c r="BQ44" i="1"/>
  <c r="BP44" i="1"/>
  <c r="BO44" i="1"/>
  <c r="BR37" i="1"/>
  <c r="BC29" i="1"/>
  <c r="BQ29" i="1"/>
  <c r="BU43" i="1"/>
  <c r="BS40" i="1"/>
  <c r="BF4" i="1"/>
  <c r="BT4" i="1"/>
  <c r="BF5" i="1"/>
  <c r="BT5" i="1"/>
  <c r="BF6" i="1"/>
  <c r="BT6" i="1"/>
  <c r="BF7" i="1"/>
  <c r="BT7" i="1"/>
  <c r="BF8" i="1"/>
  <c r="BT8" i="1"/>
  <c r="BF9" i="1"/>
  <c r="BT9" i="1"/>
  <c r="BF10" i="1"/>
  <c r="BT10" i="1"/>
  <c r="BF12" i="1"/>
  <c r="BT12" i="1"/>
  <c r="BF13" i="1"/>
  <c r="BT13" i="1"/>
  <c r="BF14" i="1"/>
  <c r="BT14" i="1"/>
  <c r="BF15" i="1"/>
  <c r="BT15" i="1"/>
  <c r="BF16" i="1"/>
  <c r="BT16" i="1"/>
  <c r="BF17" i="1"/>
  <c r="BT17" i="1"/>
  <c r="BF18" i="1"/>
  <c r="BT18" i="1"/>
  <c r="BF19" i="1"/>
  <c r="BT19" i="1"/>
  <c r="BF21" i="1"/>
  <c r="BT21" i="1"/>
  <c r="BF24" i="1"/>
  <c r="BT24" i="1"/>
  <c r="BF25" i="1"/>
  <c r="BT25" i="1"/>
  <c r="BF26" i="1"/>
  <c r="BT26" i="1"/>
  <c r="BF27" i="1"/>
  <c r="BT27" i="1"/>
  <c r="BF28" i="1"/>
  <c r="BT28" i="1"/>
  <c r="BF29" i="1"/>
  <c r="BT29" i="1"/>
  <c r="BF30" i="1"/>
  <c r="BT30" i="1"/>
  <c r="BF31" i="1"/>
  <c r="BT31" i="1"/>
  <c r="BF32" i="1"/>
  <c r="BT32" i="1"/>
  <c r="BF33" i="1"/>
  <c r="BT33" i="1"/>
  <c r="BF34" i="1"/>
  <c r="BT34" i="1"/>
  <c r="BF35" i="1"/>
  <c r="BT35" i="1"/>
  <c r="BF37" i="1"/>
  <c r="BT37" i="1"/>
  <c r="BF38" i="1"/>
  <c r="BT38" i="1"/>
  <c r="BF39" i="1"/>
  <c r="BT39" i="1"/>
  <c r="BF40" i="1"/>
  <c r="BT40" i="1"/>
  <c r="BF42" i="1"/>
  <c r="BT42" i="1"/>
  <c r="BF43" i="1"/>
  <c r="BT43" i="1"/>
  <c r="BF3" i="1"/>
  <c r="BT3" i="1"/>
  <c r="BX43" i="1"/>
  <c r="BW43" i="1"/>
  <c r="BV43" i="1"/>
  <c r="BS43" i="1"/>
  <c r="BR43" i="1"/>
  <c r="BC43" i="1"/>
  <c r="BQ43" i="1"/>
  <c r="BP43" i="1"/>
  <c r="BO43" i="1"/>
  <c r="BO42" i="1"/>
  <c r="BP42" i="1"/>
  <c r="BC42" i="1"/>
  <c r="BQ42" i="1"/>
  <c r="BR42" i="1"/>
  <c r="BS42" i="1"/>
  <c r="BU42" i="1"/>
  <c r="BV42" i="1"/>
  <c r="BW42" i="1"/>
  <c r="BX42" i="1"/>
  <c r="BU40" i="1"/>
  <c r="BX40" i="1"/>
  <c r="BW40" i="1"/>
  <c r="BR40" i="1"/>
  <c r="BC40" i="1"/>
  <c r="BQ40" i="1"/>
  <c r="BP40" i="1"/>
  <c r="BO40" i="1"/>
  <c r="BV40" i="1"/>
  <c r="BX39" i="1"/>
  <c r="BW39" i="1"/>
  <c r="BV39" i="1"/>
  <c r="BU39" i="1"/>
  <c r="BS39" i="1"/>
  <c r="BR39" i="1"/>
  <c r="BC39" i="1"/>
  <c r="BQ39" i="1"/>
  <c r="BP39" i="1"/>
  <c r="BO39" i="1"/>
  <c r="BU38" i="1"/>
  <c r="BX38" i="1"/>
  <c r="BW38" i="1"/>
  <c r="BV38" i="1"/>
  <c r="BS38" i="1"/>
  <c r="BR38" i="1"/>
  <c r="BC38" i="1"/>
  <c r="BQ38" i="1"/>
  <c r="BP38" i="1"/>
  <c r="BO38" i="1"/>
  <c r="BO37" i="1"/>
  <c r="BP37" i="1"/>
  <c r="BC37" i="1"/>
  <c r="BQ37" i="1"/>
  <c r="BS37" i="1"/>
  <c r="BU37" i="1"/>
  <c r="BV37" i="1"/>
  <c r="BW37" i="1"/>
  <c r="BX37" i="1"/>
  <c r="BO35" i="1"/>
  <c r="BP35" i="1"/>
  <c r="BC35" i="1"/>
  <c r="BQ35" i="1"/>
  <c r="BR35" i="1"/>
  <c r="BS35" i="1"/>
  <c r="BU35" i="1"/>
  <c r="BV35" i="1"/>
  <c r="BW35" i="1"/>
  <c r="BX35" i="1"/>
  <c r="BO34" i="1"/>
  <c r="BP34" i="1"/>
  <c r="BC34" i="1"/>
  <c r="BQ34" i="1"/>
  <c r="BR34" i="1"/>
  <c r="BS34" i="1"/>
  <c r="BU34" i="1"/>
  <c r="BV34" i="1"/>
  <c r="BW34" i="1"/>
  <c r="BX34" i="1"/>
  <c r="BX33" i="1"/>
  <c r="BW33" i="1"/>
  <c r="BV33" i="1"/>
  <c r="BS33" i="1"/>
  <c r="BR33" i="1"/>
  <c r="BC33" i="1"/>
  <c r="BQ33" i="1"/>
  <c r="BP33" i="1"/>
  <c r="BO33" i="1"/>
  <c r="BU33" i="1"/>
  <c r="BU32" i="1"/>
  <c r="BX32" i="1"/>
  <c r="BW32" i="1"/>
  <c r="BV32" i="1"/>
  <c r="BS32" i="1"/>
  <c r="BR32" i="1"/>
  <c r="BC32" i="1"/>
  <c r="BQ32" i="1"/>
  <c r="BP32" i="1"/>
  <c r="BO32" i="1"/>
  <c r="BX31" i="1"/>
  <c r="BW31" i="1"/>
  <c r="BV31" i="1"/>
  <c r="BU31" i="1"/>
  <c r="BS31" i="1"/>
  <c r="BR31" i="1"/>
  <c r="BC31" i="1"/>
  <c r="BQ31" i="1"/>
  <c r="BP31" i="1"/>
  <c r="BO31" i="1"/>
  <c r="BO30" i="1"/>
  <c r="BP30" i="1"/>
  <c r="BC30" i="1"/>
  <c r="BQ30" i="1"/>
  <c r="BR30" i="1"/>
  <c r="BS30" i="1"/>
  <c r="BU30" i="1"/>
  <c r="BV30" i="1"/>
  <c r="BW30" i="1"/>
  <c r="BX30" i="1"/>
  <c r="BU26" i="1"/>
  <c r="BU27" i="1"/>
  <c r="BU28" i="1"/>
  <c r="BU29" i="1"/>
  <c r="BX29" i="1"/>
  <c r="BW29" i="1"/>
  <c r="BV29" i="1"/>
  <c r="BS29" i="1"/>
  <c r="BR29" i="1"/>
  <c r="BP29" i="1"/>
  <c r="BO29" i="1"/>
  <c r="BX28" i="1"/>
  <c r="BW28" i="1"/>
  <c r="BV28" i="1"/>
  <c r="BS28" i="1"/>
  <c r="BR28" i="1"/>
  <c r="BC28" i="1"/>
  <c r="BQ28" i="1"/>
  <c r="BP28" i="1"/>
  <c r="BO28" i="1"/>
  <c r="BO27" i="1"/>
  <c r="BP27" i="1"/>
  <c r="BC27" i="1"/>
  <c r="BQ27" i="1"/>
  <c r="BR27" i="1"/>
  <c r="BS27" i="1"/>
  <c r="BV27" i="1"/>
  <c r="BW27" i="1"/>
  <c r="BX27" i="1"/>
  <c r="BO26" i="1"/>
  <c r="BP26" i="1"/>
  <c r="BC26" i="1"/>
  <c r="BQ26" i="1"/>
  <c r="BR26" i="1"/>
  <c r="BS26" i="1"/>
  <c r="BV26" i="1"/>
  <c r="BW26" i="1"/>
  <c r="BX26" i="1"/>
  <c r="BO25" i="1"/>
  <c r="BP25" i="1"/>
  <c r="BC25" i="1"/>
  <c r="BQ25" i="1"/>
  <c r="BR25" i="1"/>
  <c r="BS25" i="1"/>
  <c r="BU25" i="1"/>
  <c r="BV25" i="1"/>
  <c r="BW25" i="1"/>
  <c r="BX25" i="1"/>
  <c r="BR16" i="1"/>
  <c r="BO24" i="1"/>
  <c r="BP24" i="1"/>
  <c r="BC24" i="1"/>
  <c r="BQ24" i="1"/>
  <c r="BR24" i="1"/>
  <c r="BS24" i="1"/>
  <c r="BU24" i="1"/>
  <c r="BV24" i="1"/>
  <c r="BW24" i="1"/>
  <c r="BX24" i="1"/>
  <c r="BC21" i="1"/>
  <c r="BO21" i="1"/>
  <c r="BP21" i="1"/>
  <c r="BQ21" i="1"/>
  <c r="BR21" i="1"/>
  <c r="BS21" i="1"/>
  <c r="BU21" i="1"/>
  <c r="BV21" i="1"/>
  <c r="BW21" i="1"/>
  <c r="BX21" i="1"/>
  <c r="BO19" i="1"/>
  <c r="BP19" i="1"/>
  <c r="BC19" i="1"/>
  <c r="BQ19" i="1"/>
  <c r="BR19" i="1"/>
  <c r="BS19" i="1"/>
  <c r="BU19" i="1"/>
  <c r="BV19" i="1"/>
  <c r="BW19" i="1"/>
  <c r="BX19" i="1"/>
  <c r="BC18" i="1"/>
  <c r="BX18" i="1"/>
  <c r="BW18" i="1"/>
  <c r="BV18" i="1"/>
  <c r="BU18" i="1"/>
  <c r="BS18" i="1"/>
  <c r="BR18" i="1"/>
  <c r="BQ18" i="1"/>
  <c r="BP18" i="1"/>
  <c r="BO18" i="1"/>
  <c r="BX17" i="1"/>
  <c r="BW17" i="1"/>
  <c r="BV17" i="1"/>
  <c r="BU17" i="1"/>
  <c r="BS17" i="1"/>
  <c r="BR17" i="1"/>
  <c r="BC17" i="1"/>
  <c r="BQ17" i="1"/>
  <c r="BP17" i="1"/>
  <c r="BO17" i="1"/>
  <c r="BC4" i="1"/>
  <c r="BQ4" i="1"/>
  <c r="BC5" i="1"/>
  <c r="BQ5" i="1"/>
  <c r="BC6" i="1"/>
  <c r="BQ6" i="1"/>
  <c r="BC7" i="1"/>
  <c r="BQ7" i="1"/>
  <c r="BC8" i="1"/>
  <c r="BQ8" i="1"/>
  <c r="BC9" i="1"/>
  <c r="BQ9" i="1"/>
  <c r="BC10" i="1"/>
  <c r="BQ10" i="1"/>
  <c r="BC12" i="1"/>
  <c r="BQ12" i="1"/>
  <c r="BC13" i="1"/>
  <c r="BQ13" i="1"/>
  <c r="BC14" i="1"/>
  <c r="BQ14" i="1"/>
  <c r="BC15" i="1"/>
  <c r="BQ15" i="1"/>
  <c r="BC16" i="1"/>
  <c r="BQ16" i="1"/>
  <c r="BC3" i="1"/>
  <c r="BQ3" i="1"/>
  <c r="BU16" i="1"/>
  <c r="BX16" i="1"/>
  <c r="BW16" i="1"/>
  <c r="BV16" i="1"/>
  <c r="BS16" i="1"/>
  <c r="BP16" i="1"/>
  <c r="BO16" i="1"/>
  <c r="BO15" i="1"/>
  <c r="BP15" i="1"/>
  <c r="BR15" i="1"/>
  <c r="BS15" i="1"/>
  <c r="BU15" i="1"/>
  <c r="BV15" i="1"/>
  <c r="BW15" i="1"/>
  <c r="BX15" i="1"/>
  <c r="BU5" i="1"/>
  <c r="BX13" i="1"/>
  <c r="BX14" i="1"/>
  <c r="BW14" i="1"/>
  <c r="BV14" i="1"/>
  <c r="BU14" i="1"/>
  <c r="BR14" i="1"/>
  <c r="BP14" i="1"/>
  <c r="BS14" i="1"/>
  <c r="BO14" i="1"/>
  <c r="BW13" i="1"/>
  <c r="BV13" i="1"/>
  <c r="BU13" i="1"/>
  <c r="BS13" i="1"/>
  <c r="BR13" i="1"/>
  <c r="BP13" i="1"/>
  <c r="BO13" i="1"/>
  <c r="BO12" i="1"/>
  <c r="BP12" i="1"/>
  <c r="BR12" i="1"/>
  <c r="BS12" i="1"/>
  <c r="BU12" i="1"/>
  <c r="BV12" i="1"/>
  <c r="BW12" i="1"/>
  <c r="BX12" i="1"/>
  <c r="BX10" i="1"/>
  <c r="BW10" i="1"/>
  <c r="BV10" i="1"/>
  <c r="BU10" i="1"/>
  <c r="BS10" i="1"/>
  <c r="BR10" i="1"/>
  <c r="BP10" i="1"/>
  <c r="BO10" i="1"/>
  <c r="BX9" i="1"/>
  <c r="BW9" i="1"/>
  <c r="BV9" i="1"/>
  <c r="BU9" i="1"/>
  <c r="BS9" i="1"/>
  <c r="BR9" i="1"/>
  <c r="BP9" i="1"/>
  <c r="BO9" i="1"/>
  <c r="BO7" i="1"/>
  <c r="BP7" i="1"/>
  <c r="BR7" i="1"/>
  <c r="BS7" i="1"/>
  <c r="BU7" i="1"/>
  <c r="BV7" i="1"/>
  <c r="BW7" i="1"/>
  <c r="BX7" i="1"/>
  <c r="BO8" i="1"/>
  <c r="BP8" i="1"/>
  <c r="BR8" i="1"/>
  <c r="BS8" i="1"/>
  <c r="BU8" i="1"/>
  <c r="BV8" i="1"/>
  <c r="BW8" i="1"/>
  <c r="BX8" i="1"/>
  <c r="BO6" i="1"/>
  <c r="BP6" i="1"/>
  <c r="BR6" i="1"/>
  <c r="BS6" i="1"/>
  <c r="BU6" i="1"/>
  <c r="BV6" i="1"/>
  <c r="BW6" i="1"/>
  <c r="BX6" i="1"/>
  <c r="BO5" i="1"/>
  <c r="BP5" i="1"/>
  <c r="BR5" i="1"/>
  <c r="BS5" i="1"/>
  <c r="BV5" i="1"/>
  <c r="BW5" i="1"/>
  <c r="BX5" i="1"/>
  <c r="AS4" i="2"/>
  <c r="J3" i="2"/>
  <c r="T2" i="2"/>
  <c r="BS4" i="1"/>
  <c r="BS3" i="1"/>
  <c r="BW4" i="1"/>
  <c r="BX4" i="1"/>
  <c r="BW3" i="1"/>
  <c r="BX3" i="1"/>
  <c r="BP4" i="1"/>
  <c r="BR4" i="1"/>
  <c r="BU4" i="1"/>
  <c r="BV4" i="1"/>
  <c r="BO4" i="1"/>
  <c r="BV3" i="1"/>
  <c r="BU3" i="1"/>
  <c r="BR3" i="1"/>
  <c r="BP3" i="1"/>
  <c r="BO3" i="1"/>
</calcChain>
</file>

<file path=xl/comments1.xml><?xml version="1.0" encoding="utf-8"?>
<comments xmlns="http://schemas.openxmlformats.org/spreadsheetml/2006/main">
  <authors>
    <author>LvD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behaviors as extracted from focal videos in seconds</t>
        </r>
      </text>
    </comment>
  </commentList>
</comments>
</file>

<file path=xl/comments2.xml><?xml version="1.0" encoding="utf-8"?>
<comments xmlns="http://schemas.openxmlformats.org/spreadsheetml/2006/main">
  <authors>
    <author>LvD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Number of dive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Is the record complete?
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2 locations: 
-Manta Sandy
-RSB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If movie kept number of movie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-Morning
-Midday
-Afternoon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0-100%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Visibility during recording:
Bad
Normal
Good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Temperature in °C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-High
-Low
-Rising
-Falling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Strength of current:
Low
Moderate
Strong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Time at cleaning station in minutes</t>
        </r>
      </text>
    </comment>
    <comment ref="Q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Plankton there? Y or N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Proximity of divers to cleaning station (meters)
</t>
        </r>
      </text>
    </comment>
    <comment ref="S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Number of divers during total dive</t>
        </r>
      </text>
    </comment>
    <comment ref="T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Other divers next to barefoot divers?
</t>
        </r>
      </text>
    </comment>
    <comment ref="U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Number of divers during focal period</t>
        </r>
      </text>
    </comment>
    <comment ref="V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Behaviour of divers:
-0: Sitting on sand, no directed swimming
-1: Directed swimming along edge
-2: Crossing border</t>
        </r>
      </text>
    </comment>
    <comment ref="W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Divers behaviour total dive</t>
        </r>
      </text>
    </comment>
    <comment ref="X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Boats passing over site?</t>
        </r>
      </text>
    </comment>
    <comment ref="Y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Number of boats at site</t>
        </r>
      </text>
    </comment>
    <comment ref="Z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ID of manta as found in Barefoot catalogue</t>
        </r>
      </text>
    </comment>
    <comment ref="AA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Has the manta been followed and how many times</t>
        </r>
      </text>
    </comment>
    <comment ref="AB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Has the manta been seen at this location before?
Y/N</t>
        </r>
      </text>
    </comment>
    <comment ref="AC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How many times has the manta been seen prior to study</t>
        </r>
      </text>
    </comment>
    <comment ref="AD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New manta for catalogue?
Y/N</t>
        </r>
      </text>
    </comment>
    <comment ref="AE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Has the manta been seen at both study areas before?
Y/N</t>
        </r>
      </text>
    </comment>
    <comment ref="AF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-M (male)
-F (female)
-U (undetermined)</t>
        </r>
      </text>
    </comment>
    <comment ref="AG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-J (juvenile)
-M (mature)
-U (undetermined)</t>
        </r>
      </text>
    </comment>
    <comment ref="AH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-B (black)
-W (white)</t>
        </r>
      </text>
    </comment>
    <comment ref="AK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Y/N</t>
        </r>
      </text>
    </comment>
    <comment ref="AL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Does the manta have a clear injury
Y/N</t>
        </r>
      </text>
    </comment>
    <comment ref="AM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Was the focal manta part of a larger group?
Y/N</t>
        </r>
      </text>
    </comment>
    <comment ref="AN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Total number of males at cleaning station</t>
        </r>
      </text>
    </comment>
    <comment ref="AO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Total number of females at cleaning station</t>
        </r>
      </text>
    </comment>
    <comment ref="AP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Manta group size during recording</t>
        </r>
      </text>
    </comment>
    <comment ref="AR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Group composition
Female (F)
Male (M)
Mixed (Mi)</t>
        </r>
      </text>
    </comment>
    <comment ref="AS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Did focal manta arrive in group?</t>
        </r>
      </text>
    </comment>
    <comment ref="AT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were mantas present during the entirety of the dive?
Y/N
</t>
        </r>
      </text>
    </comment>
    <comment ref="AU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Manta(s) present before arrival focal manta?</t>
        </r>
      </text>
    </comment>
    <comment ref="AV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Did mantas leave right when divers approached cleaning station</t>
        </r>
      </text>
    </comment>
    <comment ref="AW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Obvious mating behaviour?</t>
        </r>
      </text>
    </comment>
    <comment ref="AX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Total time in seconds that the manta was recorded before leaving</t>
        </r>
      </text>
    </comment>
    <comment ref="AY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Did the manta leave with another manta?
Y/N</t>
        </r>
      </text>
    </comment>
    <comment ref="AZ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Did manta return later on in the dive
Y/N</t>
        </r>
      </text>
    </comment>
    <comment ref="BA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STATE:
Time in seconds that manta was getting cleaned while moving around</t>
        </r>
      </text>
    </comment>
    <comment ref="BB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STATE:
Time manta spent getting cleaned while hovering</t>
        </r>
      </text>
    </comment>
    <comment ref="BC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Total time spent cleaning</t>
        </r>
      </text>
    </comment>
    <comment ref="BD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STATE:
Time spent swimming around 
open cephalic fins</t>
        </r>
      </text>
    </comment>
    <comment ref="BE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Time spent swimming, closed cephalic fins</t>
        </r>
      </text>
    </comment>
    <comment ref="BF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Total time spent swimming
</t>
        </r>
      </text>
    </comment>
    <comment ref="BG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EVENT: Any kind of social interaction</t>
        </r>
      </text>
    </comment>
    <comment ref="BH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Amount of social interactions</t>
        </r>
      </text>
    </comment>
    <comment ref="BI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EVENT:
Manta reacts due to cleaner fish</t>
        </r>
      </text>
    </comment>
    <comment ref="BJ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Amount of reactions to cleaner fish</t>
        </r>
      </text>
    </comment>
    <comment ref="BK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STATE: Time spent swimming along edge looking at divers</t>
        </r>
      </text>
    </comment>
    <comment ref="BL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EVENT:
Manta interacts with diver</t>
        </r>
      </text>
    </comment>
    <comment ref="BM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amount of interactions and reactions with divers</t>
        </r>
      </text>
    </comment>
    <comment ref="BN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EVENT:
Manta leaves study area after interaction with diver</t>
        </r>
      </text>
    </comment>
    <comment ref="BO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Proportion of time instead of total time in seconds</t>
        </r>
      </text>
    </comment>
    <comment ref="AN3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Dont know last one</t>
        </r>
      </text>
    </comment>
    <comment ref="AV3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Not gathered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Jumped out of water</t>
        </r>
      </text>
    </comment>
    <comment ref="BN13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left due to snorkeler</t>
        </r>
      </text>
    </comment>
    <comment ref="AL21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Tag by manta trust, infected, biofouling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not a real dive.</t>
        </r>
      </text>
    </comment>
    <comment ref="P2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Snorkeled and report from other divers. No mantas</t>
        </r>
      </text>
    </comment>
    <comment ref="F36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Bad vis</t>
        </r>
      </text>
    </comment>
    <comment ref="L36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Sometimes less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No others</t>
        </r>
      </text>
    </comment>
    <comment ref="AL42" authorId="0">
      <text>
        <r>
          <rPr>
            <b/>
            <sz val="9"/>
            <color indexed="81"/>
            <rFont val="Tahoma"/>
            <family val="2"/>
          </rPr>
          <t>LvD:right cephalic fin missing</t>
        </r>
      </text>
    </comment>
    <comment ref="AL45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Deep wound on left wing</t>
        </r>
      </text>
    </comment>
    <comment ref="F47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Did stay entire dive</t>
        </r>
      </text>
    </comment>
    <comment ref="S47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no others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Stayed entire dive</t>
        </r>
      </text>
    </comment>
    <comment ref="S53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First time other divers at this spot (3+3)
</t>
        </r>
      </text>
    </comment>
    <comment ref="C58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Sorong</t>
        </r>
      </text>
    </comment>
    <comment ref="F58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whole day immigration sorong</t>
        </r>
      </text>
    </comment>
    <comment ref="S58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no others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Sorong</t>
        </r>
      </text>
    </comment>
    <comment ref="S59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other people</t>
        </r>
      </text>
    </comment>
    <comment ref="BN61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Manta seemed frightened swimming over divers and swam away fast</t>
        </r>
      </text>
    </comment>
    <comment ref="AL73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Right fin crooked</t>
        </r>
      </text>
    </comment>
    <comment ref="BN89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left after rob got in its way</t>
        </r>
      </text>
    </comment>
    <comment ref="H90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Cool social interaction</t>
        </r>
      </text>
    </comment>
    <comment ref="S91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No others
</t>
        </r>
      </text>
    </comment>
    <comment ref="H9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Cool interaction; pushed other female of cleaning station</t>
        </r>
      </text>
    </comment>
    <comment ref="S93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15, but only came in last 5 minutes; mantas left immediately</t>
        </r>
      </text>
    </comment>
    <comment ref="S98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No others
</t>
        </r>
      </text>
    </comment>
    <comment ref="S101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Divers left after snorkel check, has been happening more and more since numbers dropped at manta sandy</t>
        </r>
      </text>
    </comment>
    <comment ref="H10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Very cool interaction between male and female
13:00</t>
        </r>
      </text>
    </comment>
    <comment ref="S10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Other people (3 teams)</t>
        </r>
      </text>
    </comment>
    <comment ref="S104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no others</t>
        </r>
      </text>
    </comment>
    <comment ref="S107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no others</t>
        </r>
      </text>
    </comment>
    <comment ref="AL107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no tail, bitten off last year</t>
        </r>
      </text>
    </comment>
    <comment ref="W111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Divers around bummies</t>
        </r>
      </text>
    </comment>
    <comment ref="AL113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Old fouled acoustic tag</t>
        </r>
      </text>
    </comment>
    <comment ref="Z117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first seen at dayang</t>
        </r>
      </text>
    </comment>
    <comment ref="AL119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Hole on top</t>
        </r>
      </text>
    </comment>
    <comment ref="AL12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Fouled tag rob tried to cut off</t>
        </r>
      </text>
    </comment>
  </commentList>
</comments>
</file>

<file path=xl/sharedStrings.xml><?xml version="1.0" encoding="utf-8"?>
<sst xmlns="http://schemas.openxmlformats.org/spreadsheetml/2006/main" count="4912" uniqueCount="343">
  <si>
    <t>Date</t>
  </si>
  <si>
    <t>Sample_ID</t>
  </si>
  <si>
    <t>Location</t>
  </si>
  <si>
    <t xml:space="preserve">Sex </t>
  </si>
  <si>
    <t>Maturity</t>
  </si>
  <si>
    <t>Morph</t>
  </si>
  <si>
    <t>Injury</t>
  </si>
  <si>
    <t>Date_YMD</t>
  </si>
  <si>
    <t>Time</t>
  </si>
  <si>
    <t>Divers_N</t>
  </si>
  <si>
    <t xml:space="preserve">Divers_B </t>
  </si>
  <si>
    <t>Manta_N</t>
  </si>
  <si>
    <t>Group</t>
  </si>
  <si>
    <t>Temperature</t>
  </si>
  <si>
    <t>Tide</t>
  </si>
  <si>
    <t>DIVERS</t>
  </si>
  <si>
    <t>SAMPLE</t>
  </si>
  <si>
    <t>ID_Cat</t>
  </si>
  <si>
    <t>MANTA DATA</t>
  </si>
  <si>
    <t>New</t>
  </si>
  <si>
    <t>Both_Loc</t>
  </si>
  <si>
    <t>SAMPLE ID</t>
  </si>
  <si>
    <t>Resight_Loc</t>
  </si>
  <si>
    <t>Movie</t>
  </si>
  <si>
    <t>Total_T</t>
  </si>
  <si>
    <t>Cleaning_M</t>
  </si>
  <si>
    <t>Cleaning_H</t>
  </si>
  <si>
    <t>Social</t>
  </si>
  <si>
    <t>Swimming_D</t>
  </si>
  <si>
    <t>Current</t>
  </si>
  <si>
    <t>Sea_State</t>
  </si>
  <si>
    <t>Cloud_Cover</t>
  </si>
  <si>
    <t>MANTA BEHAVIOUR TRUE DURATION</t>
  </si>
  <si>
    <t>MANTA BEHAVIOUR PROPORTIONATE DURATION</t>
  </si>
  <si>
    <t>BEHAVIOUR CONTINUOUS SEQUENCE</t>
  </si>
  <si>
    <t>Return</t>
  </si>
  <si>
    <t>Comments</t>
  </si>
  <si>
    <t>Resight_N</t>
  </si>
  <si>
    <t>Visibility</t>
  </si>
  <si>
    <t>Interaction_D</t>
  </si>
  <si>
    <t>Leaving_D</t>
  </si>
  <si>
    <t>Leaving_C</t>
  </si>
  <si>
    <t>PCleaning_M</t>
  </si>
  <si>
    <t>PCleaning_H</t>
  </si>
  <si>
    <t>PSwimming_D</t>
  </si>
  <si>
    <t>PInteraction_D</t>
  </si>
  <si>
    <t>MS</t>
  </si>
  <si>
    <t>Morning</t>
  </si>
  <si>
    <t>Rising</t>
  </si>
  <si>
    <t>Low</t>
  </si>
  <si>
    <t>N</t>
  </si>
  <si>
    <t>Y</t>
  </si>
  <si>
    <t>F</t>
  </si>
  <si>
    <t>M</t>
  </si>
  <si>
    <t>B</t>
  </si>
  <si>
    <t>20141230_MS</t>
  </si>
  <si>
    <t>Manta_T</t>
  </si>
  <si>
    <t>Pregnant</t>
  </si>
  <si>
    <t>All 3 mantas kept coming back throughout the dive, loads of interactions between them.</t>
  </si>
  <si>
    <t>Divers_NT</t>
  </si>
  <si>
    <t>Divers_BT</t>
  </si>
  <si>
    <t>Boats</t>
  </si>
  <si>
    <t>Dive_T</t>
  </si>
  <si>
    <t>Group_C</t>
  </si>
  <si>
    <t>RSB</t>
  </si>
  <si>
    <t>20141230_RSB</t>
  </si>
  <si>
    <t>Midday</t>
  </si>
  <si>
    <t>Mi</t>
  </si>
  <si>
    <t>High</t>
  </si>
  <si>
    <t>Presence_T</t>
  </si>
  <si>
    <t>Presence_F</t>
  </si>
  <si>
    <t>Other manta came down with us and stayed for entire time.</t>
  </si>
  <si>
    <t>Group_A</t>
  </si>
  <si>
    <t>#Social</t>
  </si>
  <si>
    <t>Swimming_O</t>
  </si>
  <si>
    <t>Swimming_C</t>
  </si>
  <si>
    <t>Fish</t>
  </si>
  <si>
    <t>PSwimming_O</t>
  </si>
  <si>
    <t>PSwimming_C</t>
  </si>
  <si>
    <t>PSocial</t>
  </si>
  <si>
    <t>PFish</t>
  </si>
  <si>
    <t>Reaction_D</t>
  </si>
  <si>
    <t xml:space="preserve">RSB </t>
  </si>
  <si>
    <t>Complete</t>
  </si>
  <si>
    <t>Missing</t>
  </si>
  <si>
    <t>20141231_MS</t>
  </si>
  <si>
    <t>Manta came and stayed for longer than the dive time</t>
  </si>
  <si>
    <t>Manta was already there, only started recording after while</t>
  </si>
  <si>
    <t>/</t>
  </si>
  <si>
    <t>Proximity</t>
  </si>
  <si>
    <t>End+beginning</t>
  </si>
  <si>
    <t>20150103_MS_1</t>
  </si>
  <si>
    <t>20150103_MS_2</t>
  </si>
  <si>
    <t>Moderate</t>
  </si>
  <si>
    <t>W</t>
  </si>
  <si>
    <t>Manta came by for short time before leaving again</t>
  </si>
  <si>
    <t>Morph_TW</t>
  </si>
  <si>
    <t>Morph_TB</t>
  </si>
  <si>
    <t>Males_T</t>
  </si>
  <si>
    <t>Females_T</t>
  </si>
  <si>
    <t>20150103_RSB_1</t>
  </si>
  <si>
    <t>Afternoon</t>
  </si>
  <si>
    <t>Little male, followed for short time (5 min)</t>
  </si>
  <si>
    <t>Linda, pregnant, Intestinal inversion</t>
  </si>
  <si>
    <t>20150103_RSB_2_A&amp;B</t>
  </si>
  <si>
    <t>20141231_RSB_A&amp;B</t>
  </si>
  <si>
    <t>No focal</t>
  </si>
  <si>
    <t>Falling</t>
  </si>
  <si>
    <t>Only 2 mantas seen shortly, did not dive myself (fever). Divers descended on top of cleaning station</t>
  </si>
  <si>
    <t>#Responses</t>
  </si>
  <si>
    <t>20150106_MS_1</t>
  </si>
  <si>
    <t>20150106_MS_2</t>
  </si>
  <si>
    <t>First manta, was only there a short while</t>
  </si>
  <si>
    <t>Male kept swimming with us for the entire dive, leaving and returning randomly</t>
  </si>
  <si>
    <t>Second manta, jumped almost on top of snorkeler</t>
  </si>
  <si>
    <t>20150107_MS</t>
  </si>
  <si>
    <t>20150106_RSB</t>
  </si>
  <si>
    <t>Mantas shooting through cleaning station, never really staying for longer periods.</t>
  </si>
  <si>
    <t>#Fish</t>
  </si>
  <si>
    <t>ENVIRONMENTALS</t>
  </si>
  <si>
    <t>Same manta as before at RSB followed entirely now</t>
  </si>
  <si>
    <t>20150108_RSB_A&amp;B</t>
  </si>
  <si>
    <t>Cleaning_T</t>
  </si>
  <si>
    <t>20150109_RSB_1</t>
  </si>
  <si>
    <t>20150109_RSB_2</t>
  </si>
  <si>
    <t>20150109_RSB_3</t>
  </si>
  <si>
    <t>Small male followed larger female around</t>
  </si>
  <si>
    <t>Small female, first alone, then followed by some males</t>
  </si>
  <si>
    <t>Large pregnant female, followed by male</t>
  </si>
  <si>
    <t>Mantas</t>
  </si>
  <si>
    <t>No mantas first dive without.</t>
  </si>
  <si>
    <t xml:space="preserve">  </t>
  </si>
  <si>
    <t>20150112_RSB</t>
  </si>
  <si>
    <t>Only one manta at cleaning station, other mantas swimming closeby</t>
  </si>
  <si>
    <t>No dive, only snorkel, no mantas</t>
  </si>
  <si>
    <t>Mantas feeding on surface, none at cleaning station, only there for 10 min</t>
  </si>
  <si>
    <t>Number_B</t>
  </si>
  <si>
    <t>20150114_MS_1</t>
  </si>
  <si>
    <t>20150114_MS_2</t>
  </si>
  <si>
    <t xml:space="preserve"> </t>
  </si>
  <si>
    <t>Manta without tail, stayed around a long time and came back several times</t>
  </si>
  <si>
    <t>Manta came back multiple times</t>
  </si>
  <si>
    <t>20150115_MS</t>
  </si>
  <si>
    <t>Divers around bummies before manta arrived, then behaved allright</t>
  </si>
  <si>
    <t>DEFECATING</t>
  </si>
  <si>
    <t>20150115_RSB_1</t>
  </si>
  <si>
    <t>20150115_RSB_2</t>
  </si>
  <si>
    <t>Leaving_B</t>
  </si>
  <si>
    <t>Black female, small, was alone</t>
  </si>
  <si>
    <t>White female, big, part of larger group</t>
  </si>
  <si>
    <t>20150116_RSB_1</t>
  </si>
  <si>
    <t>20150116_RSB_2</t>
  </si>
  <si>
    <t>20150116_RSB_3</t>
  </si>
  <si>
    <t>20150116_RSB_4</t>
  </si>
  <si>
    <t>20150116_RSB_5</t>
  </si>
  <si>
    <t>20150116_RSB_6</t>
  </si>
  <si>
    <t>20150116_RSB_7</t>
  </si>
  <si>
    <t>Mating</t>
  </si>
  <si>
    <t>Little black male</t>
  </si>
  <si>
    <t>Little white male, went straight over cleaning station</t>
  </si>
  <si>
    <t>Black male, stayed around until female came</t>
  </si>
  <si>
    <t>White female, stayed for a time to clean before moving off</t>
  </si>
  <si>
    <t>White female, swam right over</t>
  </si>
  <si>
    <t>Swam over and hovered a bit before swimming further</t>
  </si>
  <si>
    <t>Got close to divers</t>
  </si>
  <si>
    <t>Dive_No</t>
  </si>
  <si>
    <t>A lot of divers, Mantas swimming around exhibiting mating behaviour. No focals due to bad visibility</t>
  </si>
  <si>
    <t>20150120_RSB_1</t>
  </si>
  <si>
    <t>20150120_RSB_2</t>
  </si>
  <si>
    <t>20150120_RSB_3</t>
  </si>
  <si>
    <t>20150120_RSB_4</t>
  </si>
  <si>
    <t>White female, stayed around for a short time</t>
  </si>
  <si>
    <t>White male, stayed around for a longer time, ignoring females in beginning</t>
  </si>
  <si>
    <t>Black male, followed black linda around</t>
  </si>
  <si>
    <t>White male, swam through but never really stopped</t>
  </si>
  <si>
    <t>No mantas at cleaning station, manta ridge present</t>
  </si>
  <si>
    <t>20150122_MS_1</t>
  </si>
  <si>
    <t>20150122_MS_2</t>
  </si>
  <si>
    <t>Black female, stayed entire dive</t>
  </si>
  <si>
    <t>White female, shot through, disapeared quickly</t>
  </si>
  <si>
    <t>Swimming_T</t>
  </si>
  <si>
    <t>20150123_RSB_1</t>
  </si>
  <si>
    <t>20150123_RSB_2</t>
  </si>
  <si>
    <t>20150123_RSB_3</t>
  </si>
  <si>
    <t>Black female, made wide loop to look at divers, then left</t>
  </si>
  <si>
    <t>Black female, stayed a litle while, interacted with other manta and left</t>
  </si>
  <si>
    <t>Black female, got scared by fish and reacted to diver before leaving</t>
  </si>
  <si>
    <t xml:space="preserve">End+beginning </t>
  </si>
  <si>
    <t>20150126_MS_1</t>
  </si>
  <si>
    <t>20150126_MS_2</t>
  </si>
  <si>
    <t>20150126_MS_3</t>
  </si>
  <si>
    <t>20150126_MS_4</t>
  </si>
  <si>
    <t>20150126_MS_5</t>
  </si>
  <si>
    <t>White female, stayed all the time</t>
  </si>
  <si>
    <t>White female, came in the end, did come back</t>
  </si>
  <si>
    <t>Grace, came 2 times really fast, then stayed longer third time</t>
  </si>
  <si>
    <t>20150127_RSB_1</t>
  </si>
  <si>
    <t>20150127_RSB_2</t>
  </si>
  <si>
    <t>20150127_RSB_3</t>
  </si>
  <si>
    <t>J</t>
  </si>
  <si>
    <t>Tiny immature male, stayed around for a while</t>
  </si>
  <si>
    <t>Big black pregnant female</t>
  </si>
  <si>
    <t>20150127_MS_1</t>
  </si>
  <si>
    <t>20150127_MS_2</t>
  </si>
  <si>
    <t>Smaller female, followed, came back</t>
  </si>
  <si>
    <t>Big black female, stayed for entirety of the dive at cleaning station</t>
  </si>
  <si>
    <t>Immigration</t>
  </si>
  <si>
    <t>20150129_RSB_1</t>
  </si>
  <si>
    <t>20150129_RSB_2</t>
  </si>
  <si>
    <t>20150129_RSB_3</t>
  </si>
  <si>
    <t>20150129_RSB_4</t>
  </si>
  <si>
    <t>20150129_RSB_5</t>
  </si>
  <si>
    <t>Black female, short time</t>
  </si>
  <si>
    <t>Black male, shot off after interaction</t>
  </si>
  <si>
    <t>White male, stayed a long time</t>
  </si>
  <si>
    <t>White male, stayed around for a short time, and came back</t>
  </si>
  <si>
    <t>Large white female, came in group, stayed for longer than dive</t>
  </si>
  <si>
    <t>Swimming_0</t>
  </si>
  <si>
    <t>PCleaning_T</t>
  </si>
  <si>
    <t>PSwimming_T</t>
  </si>
  <si>
    <t>No mantas; stayed entire dive</t>
  </si>
  <si>
    <t>End</t>
  </si>
  <si>
    <t>Beginning</t>
  </si>
  <si>
    <t>20150202_RSB</t>
  </si>
  <si>
    <t>Little male, came by near end of the dive, started cleaning but got scared away by cleaner fish</t>
  </si>
  <si>
    <t>20150203_MS</t>
  </si>
  <si>
    <t>Black male, diver came too close, manta rob was at the back, cleaning seperately</t>
  </si>
  <si>
    <t>20150204_RSB_A&amp;B</t>
  </si>
  <si>
    <t>Stayed entire dive. Cleaning.</t>
  </si>
  <si>
    <t>20150209_MS_1</t>
  </si>
  <si>
    <t>20150209_MS_2</t>
  </si>
  <si>
    <t>20150209_MS_3</t>
  </si>
  <si>
    <t>1st female, came quickly through</t>
  </si>
  <si>
    <t>1st male, came through and returned later, harassing female</t>
  </si>
  <si>
    <t>Black female, harassed by male, left together</t>
  </si>
  <si>
    <t>20150211_RSB</t>
  </si>
  <si>
    <t>Black female, cleaned for 4 minutes, left after cleaner fish bite</t>
  </si>
  <si>
    <t>20150211_MS</t>
  </si>
  <si>
    <t>Black danny, stayed a short timen loads of divers</t>
  </si>
  <si>
    <t>20150212_RSB_2</t>
  </si>
  <si>
    <t>20150212_RSB_1</t>
  </si>
  <si>
    <t>White male, was there at beginning, followed for 5 minutes</t>
  </si>
  <si>
    <t>Black female, came shortly after new white male, followed entirely</t>
  </si>
  <si>
    <t>20150213_MS_1</t>
  </si>
  <si>
    <t>20150213_MS_2</t>
  </si>
  <si>
    <t>Black female, small, came for numerous time, staying shortly</t>
  </si>
  <si>
    <t>Black linda, not pregnant anymore, stayed around long periods of time</t>
  </si>
  <si>
    <t>Only manta Rob came by for a short time</t>
  </si>
  <si>
    <t>1 white male left at beginning, other white one came breefly over cleaning station</t>
  </si>
  <si>
    <t>20150218_RSB_1</t>
  </si>
  <si>
    <t>20150218_RSB_2</t>
  </si>
  <si>
    <t>One of 2 black males we found when getting back to cleaning station, followed till left.</t>
  </si>
  <si>
    <t>White male who came through</t>
  </si>
  <si>
    <t>White female that came through near the end</t>
  </si>
  <si>
    <t>20150219_MS</t>
  </si>
  <si>
    <t>20150220_RSB_1</t>
  </si>
  <si>
    <t>20150220_RSB_2</t>
  </si>
  <si>
    <t>20150220_RSB_3</t>
  </si>
  <si>
    <t>20150220_RSB_4</t>
  </si>
  <si>
    <t>White male, stayed for a couple of minutes</t>
  </si>
  <si>
    <t>5 min focal of white male</t>
  </si>
  <si>
    <t>Black male, stayed longer than dive</t>
  </si>
  <si>
    <t>Black female, swam over</t>
  </si>
  <si>
    <t>20150223_RSB_1</t>
  </si>
  <si>
    <t>20150223_RSB_2</t>
  </si>
  <si>
    <t>20150223_RSB_3</t>
  </si>
  <si>
    <t>Big white female, followed by white male, came back second time</t>
  </si>
  <si>
    <t>White female, got scared by diver and swam away</t>
  </si>
  <si>
    <t>Black male, overtook white male at big female, cool interaction</t>
  </si>
  <si>
    <t>20150223_MS</t>
  </si>
  <si>
    <t>Strong</t>
  </si>
  <si>
    <t>Black female, 5 min focal</t>
  </si>
  <si>
    <t>White female, pushed other out of the way, stayed long time.</t>
  </si>
  <si>
    <t>20150224_MS_1</t>
  </si>
  <si>
    <t>20150224_MS_2</t>
  </si>
  <si>
    <t>20150224_MS_3</t>
  </si>
  <si>
    <t>20150224_MS_4</t>
  </si>
  <si>
    <t>Black female, Cleaned for 3 minutes</t>
  </si>
  <si>
    <t>Striped female, stayed for while, but came back after leaving</t>
  </si>
  <si>
    <t>Broken wingtip, followed second time</t>
  </si>
  <si>
    <t>White female, stayed long time over left coral, left when other divers came</t>
  </si>
  <si>
    <t>White male, came for short while, only male, didnt clean</t>
  </si>
  <si>
    <t>20150225_MS</t>
  </si>
  <si>
    <t>Big black female with sheep, stayed long then left and didnt come back</t>
  </si>
  <si>
    <t>Smaller black female, stayed long and kept on coming back throughout the dive</t>
  </si>
  <si>
    <t>Tiny female, stayed a short while</t>
  </si>
  <si>
    <t>No mantas at cleaning station, one at end of dive, far away</t>
  </si>
  <si>
    <t>Plankton</t>
  </si>
  <si>
    <t>White male, stayed a short while, immidiately to big female</t>
  </si>
  <si>
    <t>Bigger female, piggy back riding by black male. Loads of divers, mantas left and returned when divers left, even started cleaning on seperate cleaning station</t>
  </si>
  <si>
    <t>20150226_RSB_A</t>
  </si>
  <si>
    <t>20150226_RSB_A&amp;B</t>
  </si>
  <si>
    <t>A</t>
  </si>
  <si>
    <t>U</t>
  </si>
  <si>
    <t>Focal_N</t>
  </si>
  <si>
    <t>20150227_MS_1</t>
  </si>
  <si>
    <t>20150227_MS_2</t>
  </si>
  <si>
    <t>20150227_MS_3</t>
  </si>
  <si>
    <t>Pregnant white female, left and came back a number of times</t>
  </si>
  <si>
    <t>Black male, bugged all other females and left and returned with them</t>
  </si>
  <si>
    <t xml:space="preserve">White female, stayed entire dive </t>
  </si>
  <si>
    <t>20150302_MS_1</t>
  </si>
  <si>
    <t>20150302_MS_2</t>
  </si>
  <si>
    <t>20150302_MS_3</t>
  </si>
  <si>
    <t>20150302_MS_4</t>
  </si>
  <si>
    <t>White female, came in group, cleaned a while</t>
  </si>
  <si>
    <t>Female 5 min follow when no other mantas</t>
  </si>
  <si>
    <t>Female, came overhead</t>
  </si>
  <si>
    <t>Male, kept following pregnant ella and broken wingtip.</t>
  </si>
  <si>
    <t>Other_D</t>
  </si>
  <si>
    <t>20150304_MS_1</t>
  </si>
  <si>
    <t>20150304_MS_2</t>
  </si>
  <si>
    <t>20150304_MS_3</t>
  </si>
  <si>
    <t>Black female, only there short while</t>
  </si>
  <si>
    <t>Black female, only short time</t>
  </si>
  <si>
    <t>White female, came right over divers to station, got pushed out by other female</t>
  </si>
  <si>
    <t>White female, stayed long time, left after interaction with male</t>
  </si>
  <si>
    <t>White male, came for short while</t>
  </si>
  <si>
    <t>20150304_RSB_1_A&amp;B</t>
  </si>
  <si>
    <t>20150304_RSB_2</t>
  </si>
  <si>
    <t>Swiming_O</t>
  </si>
  <si>
    <t>20150306_RSB_1</t>
  </si>
  <si>
    <t>20150306_RSB_2</t>
  </si>
  <si>
    <t>Black male, followed short while</t>
  </si>
  <si>
    <t xml:space="preserve">White male, came back a lot, followed entirely </t>
  </si>
  <si>
    <t>20150309_RSB</t>
  </si>
  <si>
    <t>Black female, only manta to clean for a while</t>
  </si>
  <si>
    <t>20150309_MS_1</t>
  </si>
  <si>
    <t>20150309_MS_2</t>
  </si>
  <si>
    <t>20150309_MS_3</t>
  </si>
  <si>
    <t>20150309_MS_4</t>
  </si>
  <si>
    <t>White female, stayed a long time cleaning</t>
  </si>
  <si>
    <t>Black female, 5 min focal, cleaning</t>
  </si>
  <si>
    <t>White female stayed short while</t>
  </si>
  <si>
    <t>White pregnant female stayed untill after end dive.</t>
  </si>
  <si>
    <t>20150310_RSB</t>
  </si>
  <si>
    <t xml:space="preserve">Last white male, followed a while. </t>
  </si>
  <si>
    <t>20150310_MS_1</t>
  </si>
  <si>
    <t>20150310_MS_2</t>
  </si>
  <si>
    <t>20150310_MS_3</t>
  </si>
  <si>
    <t>Followed for long time</t>
  </si>
  <si>
    <t>Last manta, stayed short while while taking pictures of pygmy seahorses</t>
  </si>
  <si>
    <t>Cleaninh_H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</si>
</sst>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theme="0"/>
      <name val="Calibri"/>
      <family val="2"/>
    </font>
    <font>
      <b/>
      <sz val="11"/>
      <color rgb="FFFFFF00"/>
      <name val="Calibri"/>
      <family val="2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3" fillId="4" borderId="9" xfId="1" applyFont="1" applyFill="1" applyBorder="1" applyAlignment="1">
      <alignment horizontal="center" vertical="center" wrapText="1"/>
    </xf>
    <xf numFmtId="0" fontId="3" fillId="4" borderId="6" xfId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3" fillId="7" borderId="7" xfId="1" applyFont="1" applyFill="1" applyBorder="1" applyAlignment="1">
      <alignment horizontal="center" vertical="center" wrapText="1"/>
    </xf>
    <xf numFmtId="0" fontId="3" fillId="7" borderId="6" xfId="1" applyFont="1" applyFill="1" applyBorder="1" applyAlignment="1">
      <alignment horizontal="center" vertical="center" wrapText="1"/>
    </xf>
    <xf numFmtId="0" fontId="3" fillId="7" borderId="5" xfId="1" applyFont="1" applyFill="1" applyBorder="1" applyAlignment="1">
      <alignment horizontal="center" vertical="center" wrapText="1"/>
    </xf>
    <xf numFmtId="0" fontId="5" fillId="8" borderId="7" xfId="1" applyFont="1" applyFill="1" applyBorder="1" applyAlignment="1">
      <alignment horizontal="center" vertical="center" wrapText="1"/>
    </xf>
    <xf numFmtId="0" fontId="3" fillId="8" borderId="6" xfId="1" applyFont="1" applyFill="1" applyBorder="1" applyAlignment="1">
      <alignment horizontal="center" vertical="center" wrapText="1"/>
    </xf>
    <xf numFmtId="0" fontId="4" fillId="8" borderId="6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3" fillId="8" borderId="7" xfId="1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8" borderId="6" xfId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7" borderId="15" xfId="1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14" fontId="0" fillId="0" borderId="0" xfId="0" applyNumberFormat="1" applyAlignment="1">
      <alignment horizontal="left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5" borderId="0" xfId="0" applyFill="1"/>
    <xf numFmtId="0" fontId="8" fillId="8" borderId="6" xfId="1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Alignment="1">
      <alignment horizontal="left"/>
    </xf>
    <xf numFmtId="0" fontId="0" fillId="3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17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22" borderId="0" xfId="0" applyFill="1" applyAlignment="1">
      <alignment horizontal="center"/>
    </xf>
    <xf numFmtId="14" fontId="0" fillId="0" borderId="0" xfId="0" applyNumberFormat="1"/>
    <xf numFmtId="0" fontId="0" fillId="3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3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5" borderId="0" xfId="0" applyFill="1" applyBorder="1" applyAlignment="1">
      <alignment horizontal="left"/>
    </xf>
    <xf numFmtId="0" fontId="1" fillId="5" borderId="8" xfId="0" applyFont="1" applyFill="1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1" fillId="5" borderId="16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</cellXfs>
  <cellStyles count="2">
    <cellStyle name="Normal 2" xfId="1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126"/>
  <sheetViews>
    <sheetView tabSelected="1" workbookViewId="0">
      <selection activeCell="K2" sqref="K2"/>
    </sheetView>
  </sheetViews>
  <sheetFormatPr defaultRowHeight="15" x14ac:dyDescent="0.25"/>
  <cols>
    <col min="1" max="1" width="10.42578125" style="1" bestFit="1" customWidth="1"/>
    <col min="2" max="2" width="12.28515625" bestFit="1" customWidth="1"/>
    <col min="3" max="3" width="5" bestFit="1" customWidth="1"/>
    <col min="4" max="4" width="12.7109375" bestFit="1" customWidth="1"/>
    <col min="5" max="5" width="4.5703125" bestFit="1" customWidth="1"/>
    <col min="6" max="6" width="12.7109375" bestFit="1" customWidth="1"/>
    <col min="7" max="7" width="5" bestFit="1" customWidth="1"/>
    <col min="8" max="8" width="12.42578125" bestFit="1" customWidth="1"/>
    <col min="9" max="9" width="5" bestFit="1" customWidth="1"/>
    <col min="10" max="10" width="12.7109375" bestFit="1" customWidth="1"/>
    <col min="11" max="11" width="5" bestFit="1" customWidth="1"/>
    <col min="12" max="12" width="12.5703125" bestFit="1" customWidth="1"/>
    <col min="13" max="13" width="5" bestFit="1" customWidth="1"/>
    <col min="14" max="14" width="12.42578125" bestFit="1" customWidth="1"/>
    <col min="15" max="15" width="5.85546875" customWidth="1"/>
    <col min="16" max="16" width="12.7109375" bestFit="1" customWidth="1"/>
    <col min="17" max="17" width="5.5703125" customWidth="1"/>
    <col min="18" max="18" width="12.42578125" bestFit="1" customWidth="1"/>
    <col min="19" max="19" width="5.42578125" customWidth="1"/>
    <col min="20" max="20" width="12.42578125" bestFit="1" customWidth="1"/>
    <col min="21" max="21" width="6.85546875" customWidth="1"/>
    <col min="22" max="22" width="12.7109375" bestFit="1" customWidth="1"/>
    <col min="23" max="23" width="4" bestFit="1" customWidth="1"/>
    <col min="24" max="24" width="12.7109375" bestFit="1" customWidth="1"/>
    <col min="25" max="25" width="4" bestFit="1" customWidth="1"/>
    <col min="26" max="26" width="12.7109375" bestFit="1" customWidth="1"/>
    <col min="27" max="27" width="4" bestFit="1" customWidth="1"/>
    <col min="28" max="28" width="12.5703125" bestFit="1" customWidth="1"/>
    <col min="29" max="29" width="5" bestFit="1" customWidth="1"/>
    <col min="30" max="30" width="12.7109375" bestFit="1" customWidth="1"/>
    <col min="31" max="31" width="4.5703125" bestFit="1" customWidth="1"/>
    <col min="32" max="32" width="12.5703125" bestFit="1" customWidth="1"/>
    <col min="33" max="33" width="5.5703125" bestFit="1" customWidth="1"/>
    <col min="34" max="34" width="12.7109375" bestFit="1" customWidth="1"/>
    <col min="35" max="35" width="4" bestFit="1" customWidth="1"/>
    <col min="36" max="36" width="13.85546875" bestFit="1" customWidth="1"/>
    <col min="37" max="37" width="4.5703125" bestFit="1" customWidth="1"/>
    <col min="38" max="38" width="12.7109375" bestFit="1" customWidth="1"/>
    <col min="39" max="39" width="3" bestFit="1" customWidth="1"/>
    <col min="40" max="40" width="12.7109375" bestFit="1" customWidth="1"/>
    <col min="41" max="41" width="4" bestFit="1" customWidth="1"/>
    <col min="42" max="42" width="12.7109375" bestFit="1" customWidth="1"/>
    <col min="43" max="43" width="4" bestFit="1" customWidth="1"/>
    <col min="44" max="44" width="12.7109375" bestFit="1" customWidth="1"/>
    <col min="45" max="45" width="4" bestFit="1" customWidth="1"/>
    <col min="46" max="46" width="12.42578125" bestFit="1" customWidth="1"/>
    <col min="47" max="47" width="4" bestFit="1" customWidth="1"/>
    <col min="48" max="48" width="12.7109375" bestFit="1" customWidth="1"/>
    <col min="49" max="49" width="4" bestFit="1" customWidth="1"/>
    <col min="50" max="50" width="12.7109375" bestFit="1" customWidth="1"/>
    <col min="51" max="51" width="4" bestFit="1" customWidth="1"/>
    <col min="52" max="52" width="12.7109375" bestFit="1" customWidth="1"/>
    <col min="53" max="53" width="3" bestFit="1" customWidth="1"/>
    <col min="54" max="54" width="12.5703125" bestFit="1" customWidth="1"/>
    <col min="55" max="55" width="3" bestFit="1" customWidth="1"/>
    <col min="56" max="56" width="12.7109375" bestFit="1" customWidth="1"/>
    <col min="57" max="57" width="3" bestFit="1" customWidth="1"/>
    <col min="58" max="58" width="12.7109375" bestFit="1" customWidth="1"/>
    <col min="59" max="59" width="3" bestFit="1" customWidth="1"/>
    <col min="60" max="60" width="12.7109375" bestFit="1" customWidth="1"/>
    <col min="61" max="61" width="4" bestFit="1" customWidth="1"/>
    <col min="62" max="62" width="12.5703125" bestFit="1" customWidth="1"/>
    <col min="63" max="63" width="3" bestFit="1" customWidth="1"/>
    <col min="64" max="64" width="12.7109375" bestFit="1" customWidth="1"/>
    <col min="65" max="65" width="3" bestFit="1" customWidth="1"/>
    <col min="66" max="66" width="11.42578125" bestFit="1" customWidth="1"/>
    <col min="67" max="67" width="3" bestFit="1" customWidth="1"/>
    <col min="68" max="68" width="12.42578125" bestFit="1" customWidth="1"/>
    <col min="69" max="69" width="3" bestFit="1" customWidth="1"/>
    <col min="70" max="70" width="12.7109375" bestFit="1" customWidth="1"/>
    <col min="71" max="71" width="3" bestFit="1" customWidth="1"/>
    <col min="72" max="72" width="11.42578125" bestFit="1" customWidth="1"/>
    <col min="73" max="73" width="3" bestFit="1" customWidth="1"/>
    <col min="74" max="74" width="12.7109375" bestFit="1" customWidth="1"/>
    <col min="75" max="75" width="2" bestFit="1" customWidth="1"/>
    <col min="76" max="76" width="13.140625" bestFit="1" customWidth="1"/>
    <col min="77" max="77" width="3" bestFit="1" customWidth="1"/>
    <col min="78" max="78" width="12.5703125" bestFit="1" customWidth="1"/>
    <col min="79" max="79" width="3" bestFit="1" customWidth="1"/>
    <col min="80" max="80" width="13.140625" bestFit="1" customWidth="1"/>
    <col min="81" max="81" width="3" bestFit="1" customWidth="1"/>
    <col min="82" max="82" width="11.42578125" bestFit="1" customWidth="1"/>
    <col min="83" max="83" width="3" bestFit="1" customWidth="1"/>
    <col min="84" max="84" width="12.7109375" bestFit="1" customWidth="1"/>
    <col min="85" max="85" width="3" bestFit="1" customWidth="1"/>
    <col min="86" max="86" width="11.42578125" bestFit="1" customWidth="1"/>
    <col min="87" max="87" width="3" bestFit="1" customWidth="1"/>
    <col min="88" max="88" width="12.7109375" bestFit="1" customWidth="1"/>
    <col min="89" max="89" width="3" bestFit="1" customWidth="1"/>
    <col min="90" max="90" width="11.42578125" bestFit="1" customWidth="1"/>
    <col min="91" max="91" width="3" bestFit="1" customWidth="1"/>
    <col min="92" max="92" width="12.7109375" bestFit="1" customWidth="1"/>
    <col min="93" max="93" width="3" bestFit="1" customWidth="1"/>
    <col min="94" max="94" width="11.42578125" bestFit="1" customWidth="1"/>
    <col min="95" max="95" width="3" bestFit="1" customWidth="1"/>
  </cols>
  <sheetData>
    <row r="1" spans="1:95" ht="15.75" thickBot="1" x14ac:dyDescent="0.3">
      <c r="A1" s="3" t="s">
        <v>21</v>
      </c>
      <c r="B1" s="69" t="s">
        <v>34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95" x14ac:dyDescent="0.25">
      <c r="A2" s="4">
        <v>1</v>
      </c>
      <c r="B2" t="s">
        <v>74</v>
      </c>
      <c r="C2">
        <v>20</v>
      </c>
      <c r="D2" t="s">
        <v>25</v>
      </c>
      <c r="E2">
        <v>15</v>
      </c>
      <c r="F2" t="s">
        <v>27</v>
      </c>
      <c r="G2">
        <v>10</v>
      </c>
      <c r="H2" t="s">
        <v>25</v>
      </c>
      <c r="I2">
        <v>55</v>
      </c>
      <c r="J2" t="s">
        <v>76</v>
      </c>
      <c r="K2">
        <v>1</v>
      </c>
      <c r="L2" t="s">
        <v>25</v>
      </c>
      <c r="M2">
        <v>10</v>
      </c>
      <c r="N2" t="s">
        <v>27</v>
      </c>
      <c r="O2">
        <v>5</v>
      </c>
      <c r="P2" t="s">
        <v>74</v>
      </c>
      <c r="Q2">
        <v>32</v>
      </c>
      <c r="R2" t="s">
        <v>75</v>
      </c>
      <c r="S2">
        <v>5</v>
      </c>
      <c r="T2">
        <f>C2+E2+G2+I2+K2+M2+O2+Q2+S2</f>
        <v>153</v>
      </c>
    </row>
    <row r="3" spans="1:95" x14ac:dyDescent="0.25">
      <c r="A3" s="5">
        <v>2</v>
      </c>
      <c r="B3" t="s">
        <v>74</v>
      </c>
      <c r="C3">
        <v>23</v>
      </c>
      <c r="D3" t="s">
        <v>25</v>
      </c>
      <c r="E3">
        <v>69</v>
      </c>
      <c r="F3" t="s">
        <v>74</v>
      </c>
      <c r="G3">
        <v>36</v>
      </c>
      <c r="H3" t="s">
        <v>75</v>
      </c>
      <c r="I3">
        <v>7</v>
      </c>
      <c r="J3">
        <f>C3+E3+G3+I3</f>
        <v>135</v>
      </c>
    </row>
    <row r="4" spans="1:95" x14ac:dyDescent="0.25">
      <c r="A4" s="5">
        <v>3</v>
      </c>
      <c r="B4" t="s">
        <v>74</v>
      </c>
      <c r="C4">
        <v>10</v>
      </c>
      <c r="D4" t="s">
        <v>26</v>
      </c>
      <c r="E4">
        <v>25</v>
      </c>
      <c r="F4" t="s">
        <v>25</v>
      </c>
      <c r="G4">
        <v>5</v>
      </c>
      <c r="H4" t="s">
        <v>26</v>
      </c>
      <c r="I4">
        <v>10</v>
      </c>
      <c r="J4" t="s">
        <v>74</v>
      </c>
      <c r="K4">
        <v>30</v>
      </c>
      <c r="L4" t="s">
        <v>28</v>
      </c>
      <c r="M4">
        <v>15</v>
      </c>
      <c r="N4" t="s">
        <v>81</v>
      </c>
      <c r="O4">
        <v>1</v>
      </c>
      <c r="P4" t="s">
        <v>28</v>
      </c>
      <c r="Q4">
        <v>45</v>
      </c>
      <c r="R4" t="s">
        <v>74</v>
      </c>
      <c r="S4">
        <v>15</v>
      </c>
      <c r="T4" t="s">
        <v>26</v>
      </c>
      <c r="U4">
        <v>15</v>
      </c>
      <c r="V4" t="s">
        <v>25</v>
      </c>
      <c r="W4">
        <v>30</v>
      </c>
      <c r="X4" t="s">
        <v>26</v>
      </c>
      <c r="Y4">
        <v>20</v>
      </c>
      <c r="Z4" t="s">
        <v>25</v>
      </c>
      <c r="AA4">
        <v>25</v>
      </c>
      <c r="AB4" t="s">
        <v>26</v>
      </c>
      <c r="AC4">
        <v>10</v>
      </c>
      <c r="AD4" t="s">
        <v>25</v>
      </c>
      <c r="AE4">
        <v>30</v>
      </c>
      <c r="AF4" t="s">
        <v>26</v>
      </c>
      <c r="AG4">
        <v>15</v>
      </c>
      <c r="AH4" t="s">
        <v>25</v>
      </c>
      <c r="AI4">
        <v>90</v>
      </c>
      <c r="AJ4" t="s">
        <v>74</v>
      </c>
      <c r="AK4">
        <v>15</v>
      </c>
      <c r="AL4" t="s">
        <v>25</v>
      </c>
      <c r="AM4">
        <v>75</v>
      </c>
      <c r="AN4" t="s">
        <v>26</v>
      </c>
      <c r="AO4">
        <v>35</v>
      </c>
      <c r="AP4" t="s">
        <v>74</v>
      </c>
      <c r="AQ4">
        <v>35</v>
      </c>
      <c r="AR4" t="s">
        <v>25</v>
      </c>
      <c r="AS4">
        <f>20+75</f>
        <v>95</v>
      </c>
      <c r="AT4" t="s">
        <v>76</v>
      </c>
      <c r="AU4">
        <v>1</v>
      </c>
      <c r="AV4" t="s">
        <v>74</v>
      </c>
      <c r="AW4">
        <v>35</v>
      </c>
      <c r="AX4" t="s">
        <v>25</v>
      </c>
      <c r="AY4">
        <v>200</v>
      </c>
      <c r="AZ4" t="s">
        <v>74</v>
      </c>
      <c r="BA4">
        <v>30</v>
      </c>
      <c r="BB4" t="s">
        <v>25</v>
      </c>
      <c r="BC4">
        <v>35</v>
      </c>
      <c r="BD4" t="s">
        <v>74</v>
      </c>
      <c r="BE4">
        <v>20</v>
      </c>
      <c r="BF4" t="s">
        <v>25</v>
      </c>
      <c r="BG4">
        <v>60</v>
      </c>
      <c r="BH4" t="s">
        <v>74</v>
      </c>
      <c r="BI4">
        <v>10</v>
      </c>
      <c r="BJ4" t="s">
        <v>28</v>
      </c>
      <c r="BK4">
        <v>10</v>
      </c>
      <c r="BL4" t="s">
        <v>74</v>
      </c>
      <c r="BM4">
        <v>15</v>
      </c>
      <c r="BN4" t="s">
        <v>25</v>
      </c>
      <c r="BO4">
        <v>55</v>
      </c>
      <c r="BP4" t="s">
        <v>76</v>
      </c>
      <c r="BQ4">
        <v>1</v>
      </c>
      <c r="BR4" t="s">
        <v>74</v>
      </c>
      <c r="BS4">
        <v>10</v>
      </c>
      <c r="BT4" t="s">
        <v>25</v>
      </c>
      <c r="BU4">
        <v>45</v>
      </c>
      <c r="BV4" t="s">
        <v>74</v>
      </c>
      <c r="BW4">
        <v>5</v>
      </c>
      <c r="BX4" t="s">
        <v>39</v>
      </c>
      <c r="BY4">
        <v>15</v>
      </c>
      <c r="BZ4" t="s">
        <v>28</v>
      </c>
      <c r="CA4">
        <v>25</v>
      </c>
      <c r="CB4" t="s">
        <v>74</v>
      </c>
      <c r="CC4">
        <v>30</v>
      </c>
      <c r="CD4" t="s">
        <v>25</v>
      </c>
      <c r="CE4">
        <v>30</v>
      </c>
      <c r="CF4" t="s">
        <v>74</v>
      </c>
      <c r="CG4">
        <v>10</v>
      </c>
      <c r="CH4" t="s">
        <v>25</v>
      </c>
      <c r="CI4">
        <v>70</v>
      </c>
      <c r="CJ4" t="s">
        <v>74</v>
      </c>
      <c r="CK4">
        <v>55</v>
      </c>
      <c r="CL4" t="s">
        <v>25</v>
      </c>
      <c r="CM4">
        <v>15</v>
      </c>
      <c r="CN4" t="s">
        <v>74</v>
      </c>
      <c r="CO4">
        <v>55</v>
      </c>
      <c r="CP4" t="s">
        <v>25</v>
      </c>
      <c r="CQ4">
        <v>70</v>
      </c>
    </row>
    <row r="5" spans="1:95" x14ac:dyDescent="0.25">
      <c r="A5" s="5">
        <v>4</v>
      </c>
      <c r="B5" t="s">
        <v>74</v>
      </c>
      <c r="C5">
        <v>10</v>
      </c>
      <c r="D5" t="s">
        <v>25</v>
      </c>
      <c r="E5">
        <v>30</v>
      </c>
      <c r="F5" t="s">
        <v>74</v>
      </c>
      <c r="G5">
        <v>20</v>
      </c>
      <c r="H5" t="s">
        <v>25</v>
      </c>
      <c r="I5">
        <v>55</v>
      </c>
      <c r="J5" t="s">
        <v>74</v>
      </c>
      <c r="K5">
        <v>35</v>
      </c>
      <c r="L5" t="s">
        <v>25</v>
      </c>
      <c r="M5">
        <v>15</v>
      </c>
      <c r="N5" t="s">
        <v>76</v>
      </c>
      <c r="O5">
        <v>1</v>
      </c>
      <c r="P5" t="s">
        <v>74</v>
      </c>
      <c r="Q5">
        <v>15</v>
      </c>
      <c r="R5" t="s">
        <v>25</v>
      </c>
      <c r="S5">
        <v>15</v>
      </c>
      <c r="T5" t="s">
        <v>75</v>
      </c>
      <c r="U5">
        <v>25</v>
      </c>
    </row>
    <row r="6" spans="1:95" x14ac:dyDescent="0.25">
      <c r="A6" s="5">
        <v>5</v>
      </c>
      <c r="B6" t="s">
        <v>27</v>
      </c>
      <c r="C6">
        <v>25</v>
      </c>
      <c r="D6" t="s">
        <v>26</v>
      </c>
      <c r="E6">
        <v>15</v>
      </c>
      <c r="F6" t="s">
        <v>27</v>
      </c>
      <c r="G6">
        <v>5</v>
      </c>
      <c r="H6" t="s">
        <v>25</v>
      </c>
      <c r="I6">
        <v>55</v>
      </c>
      <c r="J6" t="s">
        <v>27</v>
      </c>
      <c r="K6">
        <v>5</v>
      </c>
      <c r="L6" t="s">
        <v>25</v>
      </c>
      <c r="M6">
        <v>35</v>
      </c>
      <c r="N6" t="s">
        <v>26</v>
      </c>
      <c r="O6">
        <v>10</v>
      </c>
      <c r="P6" t="s">
        <v>25</v>
      </c>
      <c r="Q6">
        <v>45</v>
      </c>
      <c r="R6" t="s">
        <v>26</v>
      </c>
      <c r="S6">
        <v>45</v>
      </c>
      <c r="T6" t="s">
        <v>25</v>
      </c>
      <c r="U6">
        <v>60</v>
      </c>
    </row>
    <row r="7" spans="1:95" x14ac:dyDescent="0.25">
      <c r="A7" s="5">
        <v>6</v>
      </c>
      <c r="B7" t="s">
        <v>27</v>
      </c>
      <c r="C7">
        <v>5</v>
      </c>
      <c r="D7" t="s">
        <v>74</v>
      </c>
      <c r="E7">
        <v>45</v>
      </c>
      <c r="F7" t="s">
        <v>25</v>
      </c>
      <c r="G7">
        <v>10</v>
      </c>
      <c r="H7" t="s">
        <v>74</v>
      </c>
      <c r="I7">
        <v>35</v>
      </c>
      <c r="J7" t="s">
        <v>25</v>
      </c>
      <c r="K7">
        <v>30</v>
      </c>
      <c r="L7" t="s">
        <v>74</v>
      </c>
      <c r="M7">
        <v>30</v>
      </c>
      <c r="N7" t="s">
        <v>26</v>
      </c>
      <c r="O7">
        <v>15</v>
      </c>
      <c r="P7" t="s">
        <v>74</v>
      </c>
      <c r="Q7">
        <v>65</v>
      </c>
    </row>
    <row r="8" spans="1:95" x14ac:dyDescent="0.25">
      <c r="A8" s="5">
        <v>7</v>
      </c>
      <c r="B8" t="s">
        <v>25</v>
      </c>
      <c r="C8">
        <v>75</v>
      </c>
      <c r="D8" t="s">
        <v>28</v>
      </c>
      <c r="E8">
        <v>5</v>
      </c>
      <c r="F8" t="s">
        <v>25</v>
      </c>
      <c r="G8">
        <v>135</v>
      </c>
      <c r="H8" t="s">
        <v>28</v>
      </c>
      <c r="I8">
        <v>5</v>
      </c>
      <c r="J8" t="s">
        <v>25</v>
      </c>
      <c r="K8">
        <v>80</v>
      </c>
    </row>
    <row r="9" spans="1:95" x14ac:dyDescent="0.25">
      <c r="A9" s="5">
        <v>8</v>
      </c>
      <c r="B9" t="s">
        <v>74</v>
      </c>
      <c r="C9">
        <v>10</v>
      </c>
      <c r="D9" t="s">
        <v>25</v>
      </c>
      <c r="E9">
        <v>100</v>
      </c>
      <c r="F9" t="s">
        <v>28</v>
      </c>
      <c r="G9">
        <v>5</v>
      </c>
      <c r="H9" t="s">
        <v>27</v>
      </c>
      <c r="I9">
        <v>3</v>
      </c>
      <c r="J9" t="s">
        <v>25</v>
      </c>
      <c r="K9">
        <v>20</v>
      </c>
      <c r="L9" t="s">
        <v>75</v>
      </c>
      <c r="M9">
        <v>95</v>
      </c>
      <c r="N9" t="s">
        <v>25</v>
      </c>
      <c r="O9">
        <v>80</v>
      </c>
      <c r="P9" t="s">
        <v>74</v>
      </c>
      <c r="Q9">
        <v>60</v>
      </c>
      <c r="R9" t="s">
        <v>25</v>
      </c>
      <c r="S9">
        <v>225</v>
      </c>
      <c r="T9" t="s">
        <v>27</v>
      </c>
      <c r="U9">
        <v>5</v>
      </c>
      <c r="V9" t="s">
        <v>25</v>
      </c>
      <c r="W9">
        <v>190</v>
      </c>
      <c r="X9" t="s">
        <v>27</v>
      </c>
      <c r="Y9">
        <v>5</v>
      </c>
      <c r="Z9" t="s">
        <v>25</v>
      </c>
      <c r="AA9">
        <v>220</v>
      </c>
      <c r="AB9" t="s">
        <v>28</v>
      </c>
      <c r="AC9">
        <v>10</v>
      </c>
      <c r="AD9" t="s">
        <v>25</v>
      </c>
      <c r="AE9">
        <v>160</v>
      </c>
      <c r="AF9" t="s">
        <v>28</v>
      </c>
      <c r="AG9">
        <v>10</v>
      </c>
      <c r="AH9" t="s">
        <v>25</v>
      </c>
      <c r="AI9">
        <v>15</v>
      </c>
      <c r="AJ9" t="s">
        <v>28</v>
      </c>
      <c r="AK9">
        <v>10</v>
      </c>
      <c r="AL9" t="s">
        <v>25</v>
      </c>
      <c r="AM9">
        <v>80</v>
      </c>
      <c r="AN9" t="s">
        <v>74</v>
      </c>
      <c r="AO9">
        <v>40</v>
      </c>
      <c r="AP9" t="s">
        <v>25</v>
      </c>
      <c r="AQ9">
        <v>200</v>
      </c>
      <c r="AR9" t="s">
        <v>74</v>
      </c>
      <c r="AS9">
        <v>60</v>
      </c>
    </row>
    <row r="10" spans="1:95" x14ac:dyDescent="0.25">
      <c r="A10" s="5">
        <v>9</v>
      </c>
      <c r="B10" s="25" t="s">
        <v>88</v>
      </c>
    </row>
    <row r="11" spans="1:95" x14ac:dyDescent="0.25">
      <c r="A11" s="5">
        <v>10</v>
      </c>
      <c r="B11" t="s">
        <v>26</v>
      </c>
      <c r="C11">
        <v>55</v>
      </c>
      <c r="D11" t="s">
        <v>75</v>
      </c>
      <c r="E11">
        <v>35</v>
      </c>
    </row>
    <row r="12" spans="1:95" x14ac:dyDescent="0.25">
      <c r="A12" s="5">
        <v>11</v>
      </c>
      <c r="B12" t="s">
        <v>25</v>
      </c>
      <c r="C12">
        <v>85</v>
      </c>
      <c r="D12" t="s">
        <v>27</v>
      </c>
      <c r="E12">
        <v>5</v>
      </c>
      <c r="F12" t="s">
        <v>25</v>
      </c>
      <c r="G12">
        <v>35</v>
      </c>
      <c r="H12" t="s">
        <v>27</v>
      </c>
      <c r="I12">
        <v>2</v>
      </c>
      <c r="J12" t="s">
        <v>25</v>
      </c>
      <c r="K12">
        <v>60</v>
      </c>
      <c r="L12" t="s">
        <v>75</v>
      </c>
      <c r="M12">
        <v>60</v>
      </c>
    </row>
    <row r="13" spans="1:95" x14ac:dyDescent="0.25">
      <c r="A13" s="5">
        <v>12</v>
      </c>
      <c r="B13" t="s">
        <v>25</v>
      </c>
      <c r="C13">
        <v>50</v>
      </c>
      <c r="D13" t="s">
        <v>75</v>
      </c>
      <c r="E13">
        <v>30</v>
      </c>
      <c r="F13" t="s">
        <v>25</v>
      </c>
      <c r="G13">
        <v>20</v>
      </c>
      <c r="H13" t="s">
        <v>74</v>
      </c>
      <c r="I13">
        <v>60</v>
      </c>
      <c r="J13" t="s">
        <v>28</v>
      </c>
      <c r="K13">
        <v>20</v>
      </c>
      <c r="L13" t="s">
        <v>75</v>
      </c>
      <c r="M13">
        <v>40</v>
      </c>
      <c r="N13" t="s">
        <v>25</v>
      </c>
      <c r="O13">
        <v>80</v>
      </c>
    </row>
    <row r="14" spans="1:95" x14ac:dyDescent="0.25">
      <c r="A14" s="5">
        <v>13</v>
      </c>
      <c r="B14" t="s">
        <v>26</v>
      </c>
      <c r="C14">
        <v>50</v>
      </c>
      <c r="D14" t="s">
        <v>25</v>
      </c>
      <c r="E14">
        <v>35</v>
      </c>
      <c r="F14" t="s">
        <v>76</v>
      </c>
      <c r="G14">
        <v>1</v>
      </c>
      <c r="H14" t="s">
        <v>28</v>
      </c>
      <c r="I14">
        <v>40</v>
      </c>
      <c r="J14" t="s">
        <v>74</v>
      </c>
      <c r="K14">
        <v>15</v>
      </c>
      <c r="L14" t="s">
        <v>25</v>
      </c>
      <c r="M14">
        <v>30</v>
      </c>
      <c r="N14" t="s">
        <v>75</v>
      </c>
      <c r="O14">
        <v>40</v>
      </c>
    </row>
    <row r="15" spans="1:95" x14ac:dyDescent="0.25">
      <c r="A15" s="5">
        <v>14</v>
      </c>
      <c r="B15" t="s">
        <v>74</v>
      </c>
      <c r="C15">
        <v>10</v>
      </c>
      <c r="D15" t="s">
        <v>25</v>
      </c>
      <c r="E15">
        <v>75</v>
      </c>
      <c r="F15" t="s">
        <v>26</v>
      </c>
      <c r="G15">
        <v>15</v>
      </c>
      <c r="H15" t="s">
        <v>25</v>
      </c>
      <c r="I15">
        <v>175</v>
      </c>
      <c r="J15" t="s">
        <v>27</v>
      </c>
      <c r="K15">
        <v>4</v>
      </c>
      <c r="L15" t="s">
        <v>25</v>
      </c>
      <c r="M15">
        <v>35</v>
      </c>
      <c r="N15" t="s">
        <v>27</v>
      </c>
      <c r="O15">
        <v>5</v>
      </c>
      <c r="P15" t="s">
        <v>74</v>
      </c>
      <c r="Q15">
        <v>25</v>
      </c>
      <c r="R15" t="s">
        <v>25</v>
      </c>
      <c r="S15">
        <v>180</v>
      </c>
      <c r="T15" t="s">
        <v>76</v>
      </c>
      <c r="U15">
        <v>1</v>
      </c>
      <c r="V15" t="s">
        <v>25</v>
      </c>
      <c r="W15">
        <v>60</v>
      </c>
      <c r="X15" t="s">
        <v>76</v>
      </c>
      <c r="Y15">
        <v>1</v>
      </c>
      <c r="Z15" t="s">
        <v>25</v>
      </c>
      <c r="AA15">
        <v>140</v>
      </c>
      <c r="AB15" t="s">
        <v>74</v>
      </c>
      <c r="AC15">
        <v>20</v>
      </c>
      <c r="AD15" t="s">
        <v>25</v>
      </c>
      <c r="AE15">
        <v>20</v>
      </c>
      <c r="AF15" t="s">
        <v>74</v>
      </c>
      <c r="AG15">
        <v>20</v>
      </c>
      <c r="AH15" t="s">
        <v>25</v>
      </c>
      <c r="AI15">
        <v>330</v>
      </c>
      <c r="AJ15" t="s">
        <v>74</v>
      </c>
      <c r="AK15">
        <v>15</v>
      </c>
      <c r="AL15" t="s">
        <v>25</v>
      </c>
      <c r="AM15">
        <v>65</v>
      </c>
      <c r="AN15" t="s">
        <v>76</v>
      </c>
      <c r="AO15">
        <v>1</v>
      </c>
      <c r="AP15" t="s">
        <v>75</v>
      </c>
      <c r="AQ15">
        <v>5</v>
      </c>
      <c r="AR15" t="s">
        <v>74</v>
      </c>
      <c r="AS15">
        <v>10</v>
      </c>
      <c r="AT15" t="s">
        <v>25</v>
      </c>
      <c r="AU15">
        <v>230</v>
      </c>
      <c r="AV15" t="s">
        <v>75</v>
      </c>
      <c r="AW15">
        <v>30</v>
      </c>
      <c r="AX15" t="s">
        <v>74</v>
      </c>
      <c r="AY15">
        <v>55</v>
      </c>
      <c r="AZ15" t="s">
        <v>25</v>
      </c>
      <c r="BA15">
        <v>25</v>
      </c>
      <c r="BB15" t="s">
        <v>28</v>
      </c>
      <c r="BC15">
        <v>20</v>
      </c>
      <c r="BD15" t="s">
        <v>39</v>
      </c>
      <c r="BE15">
        <v>3</v>
      </c>
      <c r="BF15" t="s">
        <v>74</v>
      </c>
      <c r="BG15">
        <v>30</v>
      </c>
      <c r="BH15" t="s">
        <v>25</v>
      </c>
      <c r="BI15">
        <v>110</v>
      </c>
      <c r="BJ15" t="s">
        <v>76</v>
      </c>
      <c r="BK15">
        <v>1</v>
      </c>
      <c r="BL15" t="s">
        <v>74</v>
      </c>
      <c r="BM15">
        <v>30</v>
      </c>
      <c r="BN15" t="s">
        <v>25</v>
      </c>
      <c r="BO15">
        <v>30</v>
      </c>
      <c r="BP15" t="s">
        <v>75</v>
      </c>
      <c r="BQ15">
        <v>25</v>
      </c>
    </row>
    <row r="16" spans="1:95" x14ac:dyDescent="0.25">
      <c r="A16" s="5">
        <v>15</v>
      </c>
      <c r="B16" t="s">
        <v>25</v>
      </c>
      <c r="C16">
        <v>225</v>
      </c>
      <c r="D16" t="s">
        <v>75</v>
      </c>
      <c r="E16">
        <v>20</v>
      </c>
      <c r="F16" t="s">
        <v>74</v>
      </c>
      <c r="G16">
        <v>5</v>
      </c>
      <c r="H16" t="s">
        <v>27</v>
      </c>
      <c r="I16">
        <v>5</v>
      </c>
      <c r="J16" t="s">
        <v>25</v>
      </c>
      <c r="K16">
        <v>10</v>
      </c>
      <c r="L16" t="s">
        <v>74</v>
      </c>
      <c r="M16">
        <v>35</v>
      </c>
    </row>
    <row r="17" spans="1:27" x14ac:dyDescent="0.25">
      <c r="A17" s="5">
        <v>16</v>
      </c>
      <c r="B17" t="s">
        <v>74</v>
      </c>
      <c r="C17">
        <v>10</v>
      </c>
      <c r="D17" t="s">
        <v>25</v>
      </c>
      <c r="E17">
        <v>190</v>
      </c>
      <c r="F17" t="s">
        <v>75</v>
      </c>
      <c r="G17">
        <v>15</v>
      </c>
      <c r="H17" t="s">
        <v>25</v>
      </c>
      <c r="I17">
        <v>35</v>
      </c>
      <c r="J17" t="s">
        <v>74</v>
      </c>
      <c r="K17">
        <v>10</v>
      </c>
      <c r="L17" t="s">
        <v>25</v>
      </c>
      <c r="M17">
        <v>80</v>
      </c>
      <c r="N17" t="s">
        <v>27</v>
      </c>
      <c r="O17">
        <v>5</v>
      </c>
      <c r="P17" t="s">
        <v>25</v>
      </c>
      <c r="Q17">
        <v>35</v>
      </c>
      <c r="R17" t="s">
        <v>74</v>
      </c>
      <c r="S17">
        <v>10</v>
      </c>
      <c r="T17" t="s">
        <v>25</v>
      </c>
      <c r="U17">
        <v>25</v>
      </c>
      <c r="V17" t="s">
        <v>74</v>
      </c>
      <c r="W17">
        <v>20</v>
      </c>
      <c r="X17" t="s">
        <v>25</v>
      </c>
      <c r="Y17" t="s">
        <v>131</v>
      </c>
      <c r="Z17" t="s">
        <v>74</v>
      </c>
      <c r="AA17">
        <v>50</v>
      </c>
    </row>
    <row r="18" spans="1:27" x14ac:dyDescent="0.25">
      <c r="A18" s="5">
        <v>17</v>
      </c>
      <c r="B18" t="s">
        <v>74</v>
      </c>
      <c r="C18">
        <v>35</v>
      </c>
      <c r="D18" t="s">
        <v>25</v>
      </c>
      <c r="E18">
        <v>35</v>
      </c>
      <c r="F18" t="s">
        <v>74</v>
      </c>
      <c r="G18">
        <v>60</v>
      </c>
    </row>
    <row r="19" spans="1:27" x14ac:dyDescent="0.25">
      <c r="A19" s="5">
        <v>18</v>
      </c>
      <c r="B19" t="s">
        <v>88</v>
      </c>
    </row>
    <row r="20" spans="1:27" x14ac:dyDescent="0.25">
      <c r="A20" s="5">
        <v>19</v>
      </c>
      <c r="B20" t="s">
        <v>74</v>
      </c>
      <c r="C20">
        <v>30</v>
      </c>
      <c r="D20" t="s">
        <v>26</v>
      </c>
      <c r="E20">
        <v>200</v>
      </c>
      <c r="F20" t="s">
        <v>74</v>
      </c>
      <c r="G20">
        <v>75</v>
      </c>
    </row>
    <row r="21" spans="1:27" x14ac:dyDescent="0.25">
      <c r="A21" s="5">
        <v>20</v>
      </c>
      <c r="B21" t="s">
        <v>88</v>
      </c>
    </row>
    <row r="22" spans="1:27" x14ac:dyDescent="0.25">
      <c r="A22" s="5">
        <v>21</v>
      </c>
      <c r="B22" t="s">
        <v>88</v>
      </c>
    </row>
    <row r="23" spans="1:27" x14ac:dyDescent="0.25">
      <c r="A23" s="5">
        <v>22</v>
      </c>
      <c r="B23" t="s">
        <v>75</v>
      </c>
      <c r="C23">
        <v>15</v>
      </c>
      <c r="D23" t="s">
        <v>25</v>
      </c>
      <c r="E23">
        <v>185</v>
      </c>
      <c r="F23" t="s">
        <v>74</v>
      </c>
      <c r="G23">
        <v>40</v>
      </c>
      <c r="H23" t="s">
        <v>25</v>
      </c>
      <c r="I23">
        <v>70</v>
      </c>
      <c r="J23" t="s">
        <v>75</v>
      </c>
      <c r="K23">
        <v>15</v>
      </c>
      <c r="L23" t="s">
        <v>25</v>
      </c>
      <c r="M23">
        <v>495</v>
      </c>
      <c r="N23" t="s">
        <v>74</v>
      </c>
      <c r="O23">
        <v>20</v>
      </c>
      <c r="P23" t="s">
        <v>75</v>
      </c>
      <c r="Q23">
        <v>60</v>
      </c>
    </row>
    <row r="24" spans="1:27" x14ac:dyDescent="0.25">
      <c r="A24" s="5">
        <v>23</v>
      </c>
      <c r="B24" t="s">
        <v>74</v>
      </c>
      <c r="C24">
        <v>20</v>
      </c>
      <c r="D24" t="s">
        <v>27</v>
      </c>
      <c r="E24">
        <v>5</v>
      </c>
      <c r="F24" t="s">
        <v>74</v>
      </c>
      <c r="G24">
        <v>40</v>
      </c>
      <c r="H24" t="s">
        <v>25</v>
      </c>
      <c r="I24">
        <v>30</v>
      </c>
      <c r="J24" t="s">
        <v>74</v>
      </c>
      <c r="K24">
        <v>20</v>
      </c>
      <c r="L24" t="s">
        <v>25</v>
      </c>
      <c r="M24">
        <v>35</v>
      </c>
      <c r="N24" t="s">
        <v>74</v>
      </c>
      <c r="O24">
        <v>15</v>
      </c>
      <c r="P24" t="s">
        <v>25</v>
      </c>
      <c r="Q24">
        <v>10</v>
      </c>
      <c r="R24" t="s">
        <v>74</v>
      </c>
      <c r="S24">
        <v>10</v>
      </c>
      <c r="T24" t="s">
        <v>75</v>
      </c>
      <c r="U24">
        <v>20</v>
      </c>
    </row>
    <row r="25" spans="1:27" x14ac:dyDescent="0.25">
      <c r="A25" s="5">
        <v>24</v>
      </c>
      <c r="B25" t="s">
        <v>75</v>
      </c>
      <c r="C25">
        <v>10</v>
      </c>
      <c r="D25" t="s">
        <v>25</v>
      </c>
      <c r="E25">
        <v>105</v>
      </c>
      <c r="F25" t="s">
        <v>74</v>
      </c>
      <c r="G25">
        <v>15</v>
      </c>
      <c r="H25" t="s">
        <v>25</v>
      </c>
      <c r="I25">
        <v>845</v>
      </c>
      <c r="J25" t="s">
        <v>74</v>
      </c>
      <c r="K25">
        <v>30</v>
      </c>
      <c r="L25" t="s">
        <v>25</v>
      </c>
      <c r="M25">
        <v>15</v>
      </c>
      <c r="N25" t="s">
        <v>75</v>
      </c>
      <c r="O25">
        <v>10</v>
      </c>
      <c r="P25" s="32" t="s">
        <v>144</v>
      </c>
    </row>
    <row r="26" spans="1:27" x14ac:dyDescent="0.25">
      <c r="A26" s="5">
        <v>25</v>
      </c>
      <c r="B26" t="s">
        <v>74</v>
      </c>
      <c r="C26">
        <v>15</v>
      </c>
      <c r="D26" t="s">
        <v>25</v>
      </c>
      <c r="E26">
        <v>150</v>
      </c>
      <c r="F26" t="s">
        <v>74</v>
      </c>
      <c r="G26">
        <v>20</v>
      </c>
    </row>
    <row r="27" spans="1:27" x14ac:dyDescent="0.25">
      <c r="A27" s="5">
        <v>26</v>
      </c>
      <c r="B27" t="s">
        <v>74</v>
      </c>
      <c r="C27">
        <v>30</v>
      </c>
      <c r="D27" t="s">
        <v>25</v>
      </c>
      <c r="E27">
        <v>15</v>
      </c>
      <c r="F27" t="s">
        <v>74</v>
      </c>
      <c r="G27">
        <v>75</v>
      </c>
      <c r="H27" t="s">
        <v>25</v>
      </c>
      <c r="I27">
        <v>25</v>
      </c>
      <c r="J27" t="s">
        <v>74</v>
      </c>
      <c r="K27">
        <v>35</v>
      </c>
    </row>
    <row r="28" spans="1:27" x14ac:dyDescent="0.25">
      <c r="A28" s="5">
        <v>27</v>
      </c>
      <c r="B28" t="s">
        <v>74</v>
      </c>
      <c r="C28">
        <v>60</v>
      </c>
      <c r="D28" t="s">
        <v>25</v>
      </c>
      <c r="E28">
        <v>45</v>
      </c>
      <c r="F28" t="s">
        <v>28</v>
      </c>
      <c r="G28">
        <v>20</v>
      </c>
      <c r="H28" t="s">
        <v>25</v>
      </c>
      <c r="I28">
        <v>15</v>
      </c>
      <c r="J28" t="s">
        <v>74</v>
      </c>
      <c r="K28">
        <v>20</v>
      </c>
      <c r="L28" t="s">
        <v>25</v>
      </c>
      <c r="M28">
        <v>55</v>
      </c>
      <c r="N28" t="s">
        <v>74</v>
      </c>
      <c r="O28">
        <v>25</v>
      </c>
      <c r="P28" t="s">
        <v>25</v>
      </c>
      <c r="Q28">
        <v>30</v>
      </c>
      <c r="R28" t="s">
        <v>74</v>
      </c>
      <c r="S28">
        <v>25</v>
      </c>
    </row>
    <row r="29" spans="1:27" x14ac:dyDescent="0.25">
      <c r="A29" s="5">
        <v>28</v>
      </c>
      <c r="B29" t="s">
        <v>74</v>
      </c>
      <c r="C29">
        <v>80</v>
      </c>
    </row>
    <row r="30" spans="1:27" x14ac:dyDescent="0.25">
      <c r="A30" s="5">
        <v>29</v>
      </c>
      <c r="B30" t="s">
        <v>74</v>
      </c>
      <c r="C30">
        <v>5</v>
      </c>
      <c r="D30" t="s">
        <v>25</v>
      </c>
      <c r="E30">
        <v>10</v>
      </c>
      <c r="F30" t="s">
        <v>74</v>
      </c>
      <c r="G30">
        <v>55</v>
      </c>
      <c r="H30" t="s">
        <v>25</v>
      </c>
      <c r="I30">
        <v>45</v>
      </c>
      <c r="J30" t="s">
        <v>27</v>
      </c>
      <c r="K30">
        <v>5</v>
      </c>
      <c r="L30" t="s">
        <v>74</v>
      </c>
      <c r="M30">
        <v>70</v>
      </c>
    </row>
    <row r="31" spans="1:27" x14ac:dyDescent="0.25">
      <c r="A31" s="5">
        <v>30</v>
      </c>
      <c r="B31" t="s">
        <v>74</v>
      </c>
      <c r="C31">
        <v>40</v>
      </c>
      <c r="D31" t="s">
        <v>26</v>
      </c>
      <c r="E31">
        <v>35</v>
      </c>
      <c r="F31" t="s">
        <v>74</v>
      </c>
      <c r="G31">
        <v>30</v>
      </c>
    </row>
    <row r="32" spans="1:27" x14ac:dyDescent="0.25">
      <c r="A32" s="5">
        <v>31</v>
      </c>
      <c r="B32" t="s">
        <v>74</v>
      </c>
      <c r="C32">
        <v>70</v>
      </c>
      <c r="D32" t="s">
        <v>26</v>
      </c>
      <c r="E32">
        <v>10</v>
      </c>
      <c r="F32" t="s">
        <v>74</v>
      </c>
      <c r="G32">
        <v>10</v>
      </c>
    </row>
    <row r="33" spans="1:45" x14ac:dyDescent="0.25">
      <c r="A33" s="5">
        <v>32</v>
      </c>
      <c r="B33" t="s">
        <v>75</v>
      </c>
      <c r="C33">
        <v>15</v>
      </c>
      <c r="D33" t="s">
        <v>74</v>
      </c>
      <c r="E33">
        <v>35</v>
      </c>
      <c r="F33" t="s">
        <v>25</v>
      </c>
      <c r="G33">
        <v>20</v>
      </c>
      <c r="H33" t="s">
        <v>74</v>
      </c>
      <c r="I33">
        <v>45</v>
      </c>
    </row>
    <row r="34" spans="1:45" x14ac:dyDescent="0.25">
      <c r="A34" s="5">
        <v>33</v>
      </c>
      <c r="B34" t="s">
        <v>74</v>
      </c>
      <c r="C34">
        <v>30</v>
      </c>
      <c r="D34" t="s">
        <v>25</v>
      </c>
      <c r="E34">
        <v>10</v>
      </c>
      <c r="F34" t="s">
        <v>39</v>
      </c>
      <c r="G34">
        <v>3</v>
      </c>
      <c r="H34" t="s">
        <v>74</v>
      </c>
      <c r="I34">
        <v>50</v>
      </c>
      <c r="J34" t="s">
        <v>25</v>
      </c>
      <c r="K34">
        <v>35</v>
      </c>
      <c r="L34" t="s">
        <v>74</v>
      </c>
      <c r="M34">
        <v>10</v>
      </c>
      <c r="N34" t="s">
        <v>28</v>
      </c>
      <c r="O34">
        <v>25</v>
      </c>
      <c r="P34" t="s">
        <v>74</v>
      </c>
      <c r="Q34">
        <v>25</v>
      </c>
    </row>
    <row r="35" spans="1:45" x14ac:dyDescent="0.25">
      <c r="A35" s="5">
        <v>34</v>
      </c>
      <c r="B35" t="s">
        <v>88</v>
      </c>
    </row>
    <row r="36" spans="1:45" x14ac:dyDescent="0.25">
      <c r="A36" s="5">
        <v>35</v>
      </c>
      <c r="B36" t="s">
        <v>75</v>
      </c>
      <c r="C36">
        <v>25</v>
      </c>
      <c r="D36" t="s">
        <v>25</v>
      </c>
      <c r="E36">
        <v>35</v>
      </c>
      <c r="F36" t="s">
        <v>28</v>
      </c>
      <c r="G36">
        <v>10</v>
      </c>
      <c r="H36" t="s">
        <v>74</v>
      </c>
      <c r="I36">
        <v>20</v>
      </c>
      <c r="J36" t="s">
        <v>75</v>
      </c>
      <c r="K36">
        <v>100</v>
      </c>
    </row>
    <row r="37" spans="1:45" x14ac:dyDescent="0.25">
      <c r="A37" s="5">
        <v>36</v>
      </c>
      <c r="B37" t="s">
        <v>74</v>
      </c>
      <c r="C37">
        <v>35</v>
      </c>
      <c r="D37" t="s">
        <v>25</v>
      </c>
      <c r="E37">
        <v>50</v>
      </c>
      <c r="F37" t="s">
        <v>74</v>
      </c>
      <c r="G37">
        <v>15</v>
      </c>
      <c r="H37" t="s">
        <v>25</v>
      </c>
      <c r="I37">
        <v>50</v>
      </c>
      <c r="J37" t="s">
        <v>74</v>
      </c>
      <c r="K37">
        <v>25</v>
      </c>
      <c r="L37" t="s">
        <v>25</v>
      </c>
      <c r="M37">
        <v>65</v>
      </c>
      <c r="N37" t="s">
        <v>74</v>
      </c>
      <c r="O37">
        <v>15</v>
      </c>
      <c r="P37" t="s">
        <v>25</v>
      </c>
      <c r="Q37">
        <v>20</v>
      </c>
      <c r="R37" t="s">
        <v>28</v>
      </c>
      <c r="S37">
        <v>10</v>
      </c>
      <c r="T37" t="s">
        <v>74</v>
      </c>
      <c r="U37">
        <v>40</v>
      </c>
      <c r="V37" t="s">
        <v>25</v>
      </c>
      <c r="W37">
        <v>45</v>
      </c>
      <c r="X37" t="s">
        <v>74</v>
      </c>
      <c r="Y37">
        <v>10</v>
      </c>
      <c r="Z37" t="s">
        <v>25</v>
      </c>
      <c r="AA37">
        <v>70</v>
      </c>
      <c r="AB37" t="s">
        <v>74</v>
      </c>
      <c r="AC37">
        <v>25</v>
      </c>
      <c r="AD37" t="s">
        <v>25</v>
      </c>
      <c r="AE37">
        <v>40</v>
      </c>
      <c r="AF37" t="s">
        <v>74</v>
      </c>
      <c r="AG37">
        <v>15</v>
      </c>
      <c r="AH37" t="s">
        <v>27</v>
      </c>
      <c r="AI37">
        <v>15</v>
      </c>
      <c r="AJ37" t="s">
        <v>74</v>
      </c>
      <c r="AK37">
        <v>10</v>
      </c>
      <c r="AL37" t="s">
        <v>25</v>
      </c>
      <c r="AM37">
        <v>35</v>
      </c>
      <c r="AN37" t="s">
        <v>75</v>
      </c>
      <c r="AO37">
        <v>30</v>
      </c>
    </row>
    <row r="38" spans="1:45" x14ac:dyDescent="0.25">
      <c r="A38" s="5">
        <v>37</v>
      </c>
      <c r="B38" t="s">
        <v>74</v>
      </c>
      <c r="C38">
        <v>55</v>
      </c>
      <c r="D38" t="s">
        <v>25</v>
      </c>
      <c r="E38">
        <v>15</v>
      </c>
      <c r="F38" t="s">
        <v>74</v>
      </c>
      <c r="G38">
        <v>30</v>
      </c>
    </row>
    <row r="39" spans="1:45" x14ac:dyDescent="0.25">
      <c r="A39" s="5">
        <v>38</v>
      </c>
      <c r="B39" t="s">
        <v>74</v>
      </c>
      <c r="C39">
        <v>30</v>
      </c>
      <c r="D39" t="s">
        <v>25</v>
      </c>
      <c r="E39">
        <v>15</v>
      </c>
      <c r="F39" t="s">
        <v>28</v>
      </c>
      <c r="G39">
        <v>10</v>
      </c>
      <c r="H39" t="s">
        <v>74</v>
      </c>
      <c r="I39">
        <v>30</v>
      </c>
    </row>
    <row r="40" spans="1:45" x14ac:dyDescent="0.25">
      <c r="A40" s="5">
        <v>39</v>
      </c>
      <c r="B40" t="s">
        <v>88</v>
      </c>
    </row>
    <row r="41" spans="1:45" x14ac:dyDescent="0.25">
      <c r="A41" s="5">
        <v>40</v>
      </c>
      <c r="B41" t="s">
        <v>75</v>
      </c>
      <c r="C41">
        <v>20</v>
      </c>
      <c r="D41" t="s">
        <v>74</v>
      </c>
      <c r="E41">
        <v>10</v>
      </c>
      <c r="F41" t="s">
        <v>25</v>
      </c>
      <c r="G41">
        <v>25</v>
      </c>
      <c r="H41" t="s">
        <v>74</v>
      </c>
      <c r="I41">
        <v>15</v>
      </c>
      <c r="J41" t="s">
        <v>25</v>
      </c>
      <c r="K41">
        <v>100</v>
      </c>
      <c r="L41" t="s">
        <v>74</v>
      </c>
      <c r="M41">
        <v>40</v>
      </c>
      <c r="N41" t="s">
        <v>25</v>
      </c>
      <c r="O41">
        <v>20</v>
      </c>
      <c r="P41" t="s">
        <v>76</v>
      </c>
      <c r="Q41">
        <v>5</v>
      </c>
      <c r="R41" t="s">
        <v>74</v>
      </c>
      <c r="S41">
        <v>35</v>
      </c>
      <c r="T41" t="s">
        <v>25</v>
      </c>
      <c r="U41">
        <v>145</v>
      </c>
    </row>
    <row r="42" spans="1:45" x14ac:dyDescent="0.25">
      <c r="A42" s="5">
        <v>41</v>
      </c>
      <c r="B42" t="s">
        <v>74</v>
      </c>
      <c r="C42">
        <v>35</v>
      </c>
      <c r="D42" t="s">
        <v>25</v>
      </c>
      <c r="E42">
        <v>35</v>
      </c>
      <c r="F42" t="s">
        <v>74</v>
      </c>
      <c r="G42">
        <v>5</v>
      </c>
      <c r="H42" t="s">
        <v>75</v>
      </c>
      <c r="I42">
        <v>30</v>
      </c>
    </row>
    <row r="43" spans="1:45" x14ac:dyDescent="0.25">
      <c r="A43" s="5">
        <v>42</v>
      </c>
      <c r="B43" t="s">
        <v>74</v>
      </c>
      <c r="C43">
        <v>25</v>
      </c>
      <c r="D43" t="s">
        <v>25</v>
      </c>
      <c r="E43">
        <v>40</v>
      </c>
      <c r="F43" t="s">
        <v>74</v>
      </c>
      <c r="G43">
        <v>15</v>
      </c>
      <c r="H43" t="s">
        <v>28</v>
      </c>
      <c r="I43">
        <v>10</v>
      </c>
      <c r="J43" t="s">
        <v>74</v>
      </c>
      <c r="K43">
        <v>35</v>
      </c>
      <c r="L43" t="s">
        <v>25</v>
      </c>
      <c r="M43">
        <v>5</v>
      </c>
      <c r="N43" t="s">
        <v>74</v>
      </c>
      <c r="O43">
        <v>20</v>
      </c>
    </row>
    <row r="44" spans="1:45" x14ac:dyDescent="0.25">
      <c r="A44" s="5">
        <v>43</v>
      </c>
      <c r="B44" t="s">
        <v>74</v>
      </c>
      <c r="C44">
        <v>45</v>
      </c>
      <c r="D44" t="s">
        <v>25</v>
      </c>
      <c r="E44">
        <v>85</v>
      </c>
      <c r="F44" t="s">
        <v>27</v>
      </c>
      <c r="G44">
        <v>3</v>
      </c>
      <c r="H44" t="s">
        <v>74</v>
      </c>
      <c r="I44">
        <v>20</v>
      </c>
    </row>
    <row r="45" spans="1:45" x14ac:dyDescent="0.25">
      <c r="A45" s="5">
        <v>44</v>
      </c>
      <c r="B45" t="s">
        <v>74</v>
      </c>
      <c r="C45">
        <v>40</v>
      </c>
      <c r="D45" t="s">
        <v>25</v>
      </c>
      <c r="E45">
        <v>10</v>
      </c>
      <c r="F45" t="s">
        <v>76</v>
      </c>
      <c r="G45">
        <v>1</v>
      </c>
      <c r="H45" t="s">
        <v>74</v>
      </c>
      <c r="I45">
        <v>5</v>
      </c>
      <c r="J45" t="s">
        <v>39</v>
      </c>
      <c r="K45">
        <v>2</v>
      </c>
      <c r="L45" t="s">
        <v>75</v>
      </c>
      <c r="M45">
        <v>20</v>
      </c>
    </row>
    <row r="46" spans="1:45" x14ac:dyDescent="0.25">
      <c r="A46" s="5">
        <v>45</v>
      </c>
      <c r="B46" t="s">
        <v>74</v>
      </c>
      <c r="C46">
        <v>10</v>
      </c>
      <c r="D46" t="s">
        <v>25</v>
      </c>
      <c r="E46">
        <v>30</v>
      </c>
      <c r="F46" t="s">
        <v>27</v>
      </c>
      <c r="G46">
        <v>10</v>
      </c>
      <c r="H46" t="s">
        <v>74</v>
      </c>
      <c r="I46">
        <v>25</v>
      </c>
      <c r="J46" t="s">
        <v>25</v>
      </c>
      <c r="K46">
        <v>20</v>
      </c>
      <c r="L46" t="s">
        <v>74</v>
      </c>
      <c r="M46">
        <v>25</v>
      </c>
      <c r="N46" t="s">
        <v>25</v>
      </c>
      <c r="O46">
        <v>20</v>
      </c>
      <c r="P46" t="s">
        <v>27</v>
      </c>
      <c r="Q46">
        <v>5</v>
      </c>
      <c r="R46" t="s">
        <v>74</v>
      </c>
      <c r="S46">
        <v>20</v>
      </c>
      <c r="T46" t="s">
        <v>25</v>
      </c>
      <c r="U46">
        <v>10</v>
      </c>
      <c r="V46" t="s">
        <v>27</v>
      </c>
      <c r="W46">
        <v>3</v>
      </c>
      <c r="X46" t="s">
        <v>74</v>
      </c>
      <c r="Y46">
        <v>20</v>
      </c>
      <c r="Z46" t="s">
        <v>25</v>
      </c>
      <c r="AA46">
        <v>15</v>
      </c>
      <c r="AB46" t="s">
        <v>74</v>
      </c>
      <c r="AC46">
        <v>25</v>
      </c>
      <c r="AD46" t="s">
        <v>25</v>
      </c>
      <c r="AE46">
        <v>35</v>
      </c>
      <c r="AF46" t="s">
        <v>76</v>
      </c>
      <c r="AG46">
        <v>1</v>
      </c>
      <c r="AH46" t="s">
        <v>74</v>
      </c>
      <c r="AI46">
        <v>45</v>
      </c>
      <c r="AJ46" t="s">
        <v>25</v>
      </c>
      <c r="AK46">
        <v>30</v>
      </c>
      <c r="AL46" t="s">
        <v>74</v>
      </c>
      <c r="AM46">
        <v>15</v>
      </c>
      <c r="AN46" t="s">
        <v>25</v>
      </c>
      <c r="AO46">
        <v>30</v>
      </c>
      <c r="AP46" t="s">
        <v>74</v>
      </c>
      <c r="AQ46">
        <v>20</v>
      </c>
      <c r="AR46" t="s">
        <v>25</v>
      </c>
      <c r="AS46">
        <v>145</v>
      </c>
    </row>
    <row r="47" spans="1:45" x14ac:dyDescent="0.25">
      <c r="A47" s="5">
        <v>46</v>
      </c>
      <c r="B47" t="s">
        <v>74</v>
      </c>
      <c r="C47">
        <v>25</v>
      </c>
      <c r="D47" t="s">
        <v>28</v>
      </c>
      <c r="E47">
        <v>10</v>
      </c>
      <c r="F47" t="s">
        <v>74</v>
      </c>
      <c r="G47">
        <v>25</v>
      </c>
    </row>
    <row r="48" spans="1:45" x14ac:dyDescent="0.25">
      <c r="A48" s="5">
        <v>47</v>
      </c>
      <c r="B48" t="s">
        <v>75</v>
      </c>
      <c r="C48">
        <v>50</v>
      </c>
      <c r="D48" t="s">
        <v>25</v>
      </c>
      <c r="E48">
        <v>65</v>
      </c>
      <c r="F48" t="s">
        <v>27</v>
      </c>
      <c r="G48">
        <v>15</v>
      </c>
      <c r="H48" t="s">
        <v>25</v>
      </c>
      <c r="I48">
        <v>130</v>
      </c>
      <c r="J48" t="s">
        <v>76</v>
      </c>
      <c r="K48">
        <v>1</v>
      </c>
      <c r="L48" t="s">
        <v>25</v>
      </c>
      <c r="M48">
        <v>39</v>
      </c>
    </row>
    <row r="49" spans="1:29" x14ac:dyDescent="0.25">
      <c r="A49" s="5">
        <v>48</v>
      </c>
      <c r="B49" t="s">
        <v>74</v>
      </c>
      <c r="C49">
        <v>20</v>
      </c>
      <c r="D49" t="s">
        <v>27</v>
      </c>
      <c r="E49">
        <v>5</v>
      </c>
      <c r="F49" t="s">
        <v>74</v>
      </c>
      <c r="G49">
        <v>40</v>
      </c>
      <c r="H49" t="s">
        <v>25</v>
      </c>
      <c r="I49">
        <v>90</v>
      </c>
      <c r="J49" t="s">
        <v>74</v>
      </c>
      <c r="K49">
        <v>20</v>
      </c>
      <c r="L49" t="s">
        <v>75</v>
      </c>
      <c r="M49">
        <v>30</v>
      </c>
    </row>
    <row r="50" spans="1:29" x14ac:dyDescent="0.25">
      <c r="A50" s="5">
        <v>49</v>
      </c>
      <c r="B50" t="s">
        <v>74</v>
      </c>
      <c r="C50">
        <v>30</v>
      </c>
      <c r="D50" t="s">
        <v>25</v>
      </c>
      <c r="E50">
        <v>25</v>
      </c>
      <c r="F50" t="s">
        <v>75</v>
      </c>
      <c r="G50">
        <v>5</v>
      </c>
      <c r="H50" t="s">
        <v>25</v>
      </c>
      <c r="I50">
        <v>30</v>
      </c>
      <c r="J50" t="s">
        <v>74</v>
      </c>
      <c r="K50">
        <v>15</v>
      </c>
      <c r="L50" t="s">
        <v>25</v>
      </c>
      <c r="M50">
        <v>140</v>
      </c>
      <c r="N50" t="s">
        <v>74</v>
      </c>
      <c r="O50">
        <v>70</v>
      </c>
    </row>
    <row r="51" spans="1:29" x14ac:dyDescent="0.25">
      <c r="A51" s="5">
        <v>50</v>
      </c>
      <c r="B51" t="s">
        <v>88</v>
      </c>
    </row>
    <row r="52" spans="1:29" x14ac:dyDescent="0.25">
      <c r="A52" s="5">
        <v>51</v>
      </c>
      <c r="B52" t="s">
        <v>74</v>
      </c>
      <c r="C52">
        <v>15</v>
      </c>
      <c r="D52" t="s">
        <v>25</v>
      </c>
      <c r="E52">
        <v>30</v>
      </c>
      <c r="F52" t="s">
        <v>74</v>
      </c>
      <c r="G52">
        <v>90</v>
      </c>
    </row>
    <row r="53" spans="1:29" x14ac:dyDescent="0.25">
      <c r="A53" s="5">
        <v>52</v>
      </c>
      <c r="B53" t="s">
        <v>74</v>
      </c>
      <c r="C53">
        <v>25</v>
      </c>
      <c r="D53" t="s">
        <v>25</v>
      </c>
      <c r="E53">
        <v>50</v>
      </c>
      <c r="F53" t="s">
        <v>74</v>
      </c>
      <c r="G53">
        <v>15</v>
      </c>
      <c r="H53" t="s">
        <v>25</v>
      </c>
      <c r="I53">
        <v>70</v>
      </c>
      <c r="J53" t="s">
        <v>74</v>
      </c>
      <c r="K53">
        <v>25</v>
      </c>
    </row>
    <row r="54" spans="1:29" x14ac:dyDescent="0.25">
      <c r="A54" s="5">
        <v>53</v>
      </c>
      <c r="B54" t="s">
        <v>74</v>
      </c>
      <c r="C54">
        <v>15</v>
      </c>
      <c r="D54" t="s">
        <v>25</v>
      </c>
      <c r="E54">
        <v>215</v>
      </c>
      <c r="F54" t="s">
        <v>28</v>
      </c>
      <c r="G54">
        <v>20</v>
      </c>
      <c r="H54" t="s">
        <v>74</v>
      </c>
      <c r="I54">
        <v>65</v>
      </c>
    </row>
    <row r="55" spans="1:29" x14ac:dyDescent="0.25">
      <c r="A55" s="5">
        <v>54</v>
      </c>
      <c r="B55" t="s">
        <v>74</v>
      </c>
      <c r="C55">
        <v>20</v>
      </c>
      <c r="D55" t="s">
        <v>27</v>
      </c>
      <c r="E55">
        <v>3</v>
      </c>
      <c r="F55" t="s">
        <v>74</v>
      </c>
      <c r="G55">
        <v>25</v>
      </c>
      <c r="H55" t="s">
        <v>25</v>
      </c>
      <c r="I55">
        <v>215</v>
      </c>
      <c r="J55" t="s">
        <v>74</v>
      </c>
      <c r="K55">
        <v>60</v>
      </c>
    </row>
    <row r="56" spans="1:29" x14ac:dyDescent="0.25">
      <c r="A56" s="5">
        <v>55</v>
      </c>
      <c r="B56" t="s">
        <v>25</v>
      </c>
      <c r="C56">
        <v>300</v>
      </c>
    </row>
    <row r="57" spans="1:29" x14ac:dyDescent="0.25">
      <c r="A57" s="5">
        <v>56</v>
      </c>
      <c r="B57" t="s">
        <v>88</v>
      </c>
    </row>
    <row r="58" spans="1:29" x14ac:dyDescent="0.25">
      <c r="A58" s="5">
        <v>57</v>
      </c>
      <c r="B58" t="s">
        <v>88</v>
      </c>
    </row>
    <row r="59" spans="1:29" x14ac:dyDescent="0.25">
      <c r="A59" s="5">
        <v>58</v>
      </c>
      <c r="B59" t="s">
        <v>74</v>
      </c>
      <c r="C59">
        <v>15</v>
      </c>
      <c r="D59" t="s">
        <v>25</v>
      </c>
      <c r="E59">
        <v>80</v>
      </c>
      <c r="F59" t="s">
        <v>74</v>
      </c>
      <c r="G59">
        <v>30</v>
      </c>
    </row>
    <row r="60" spans="1:29" x14ac:dyDescent="0.25">
      <c r="A60" s="5">
        <v>59</v>
      </c>
      <c r="B60" t="s">
        <v>74</v>
      </c>
      <c r="C60">
        <v>10</v>
      </c>
      <c r="D60" t="s">
        <v>25</v>
      </c>
      <c r="E60">
        <v>30</v>
      </c>
      <c r="F60" t="s">
        <v>28</v>
      </c>
      <c r="G60">
        <v>15</v>
      </c>
      <c r="H60" t="s">
        <v>217</v>
      </c>
      <c r="I60">
        <v>10</v>
      </c>
    </row>
    <row r="61" spans="1:29" x14ac:dyDescent="0.25">
      <c r="A61" s="5">
        <v>60</v>
      </c>
      <c r="B61" t="s">
        <v>74</v>
      </c>
      <c r="C61">
        <v>10</v>
      </c>
      <c r="D61" t="s">
        <v>25</v>
      </c>
      <c r="E61">
        <v>155</v>
      </c>
      <c r="F61" t="s">
        <v>26</v>
      </c>
      <c r="G61">
        <v>15</v>
      </c>
      <c r="H61" t="s">
        <v>25</v>
      </c>
      <c r="I61">
        <v>175</v>
      </c>
      <c r="J61" t="s">
        <v>28</v>
      </c>
      <c r="K61">
        <v>15</v>
      </c>
      <c r="L61" t="s">
        <v>25</v>
      </c>
      <c r="M61">
        <v>30</v>
      </c>
      <c r="N61" t="s">
        <v>74</v>
      </c>
      <c r="O61">
        <v>25</v>
      </c>
      <c r="P61" t="s">
        <v>25</v>
      </c>
      <c r="Q61">
        <v>95</v>
      </c>
      <c r="R61" t="s">
        <v>74</v>
      </c>
      <c r="S61">
        <v>30</v>
      </c>
      <c r="T61" t="s">
        <v>25</v>
      </c>
      <c r="U61">
        <v>255</v>
      </c>
      <c r="V61" t="s">
        <v>74</v>
      </c>
      <c r="W61">
        <v>45</v>
      </c>
      <c r="X61" t="s">
        <v>25</v>
      </c>
      <c r="Y61">
        <v>95</v>
      </c>
      <c r="Z61" t="s">
        <v>75</v>
      </c>
      <c r="AA61">
        <v>25</v>
      </c>
      <c r="AB61" t="s">
        <v>74</v>
      </c>
      <c r="AC61">
        <v>30</v>
      </c>
    </row>
    <row r="62" spans="1:29" x14ac:dyDescent="0.25">
      <c r="A62" s="5">
        <v>61</v>
      </c>
      <c r="B62" t="s">
        <v>74</v>
      </c>
      <c r="C62">
        <v>10</v>
      </c>
      <c r="D62" t="s">
        <v>25</v>
      </c>
      <c r="E62">
        <v>65</v>
      </c>
      <c r="F62" t="s">
        <v>74</v>
      </c>
      <c r="G62">
        <v>60</v>
      </c>
    </row>
    <row r="63" spans="1:29" x14ac:dyDescent="0.25">
      <c r="A63" s="5">
        <v>62</v>
      </c>
      <c r="B63" t="s">
        <v>74</v>
      </c>
      <c r="C63">
        <v>20</v>
      </c>
      <c r="D63" t="s">
        <v>28</v>
      </c>
      <c r="E63">
        <v>25</v>
      </c>
      <c r="F63" t="s">
        <v>25</v>
      </c>
      <c r="G63">
        <v>20</v>
      </c>
      <c r="H63" t="s">
        <v>28</v>
      </c>
      <c r="I63">
        <v>15</v>
      </c>
      <c r="J63" t="s">
        <v>25</v>
      </c>
      <c r="K63">
        <v>220</v>
      </c>
    </row>
    <row r="64" spans="1:29" x14ac:dyDescent="0.25">
      <c r="A64" s="5">
        <v>63</v>
      </c>
      <c r="B64" t="s">
        <v>88</v>
      </c>
    </row>
    <row r="65" spans="1:51" x14ac:dyDescent="0.25">
      <c r="A65" s="5">
        <v>64</v>
      </c>
      <c r="B65" t="s">
        <v>74</v>
      </c>
      <c r="C65">
        <v>30</v>
      </c>
      <c r="D65" t="s">
        <v>25</v>
      </c>
      <c r="E65">
        <v>65</v>
      </c>
      <c r="F65" t="s">
        <v>76</v>
      </c>
      <c r="G65">
        <v>1</v>
      </c>
      <c r="H65" t="s">
        <v>74</v>
      </c>
      <c r="I65">
        <v>24</v>
      </c>
    </row>
    <row r="66" spans="1:51" x14ac:dyDescent="0.25">
      <c r="A66" s="5">
        <v>65</v>
      </c>
      <c r="B66" t="s">
        <v>74</v>
      </c>
      <c r="C66">
        <v>15</v>
      </c>
      <c r="D66" t="s">
        <v>26</v>
      </c>
      <c r="E66">
        <v>120</v>
      </c>
      <c r="F66" t="s">
        <v>25</v>
      </c>
      <c r="G66">
        <v>30</v>
      </c>
      <c r="H66" t="s">
        <v>74</v>
      </c>
      <c r="I66">
        <v>10</v>
      </c>
      <c r="J66" t="s">
        <v>28</v>
      </c>
      <c r="K66">
        <v>10</v>
      </c>
      <c r="L66" t="s">
        <v>26</v>
      </c>
      <c r="M66">
        <v>50</v>
      </c>
      <c r="N66" t="s">
        <v>25</v>
      </c>
      <c r="O66">
        <v>35</v>
      </c>
      <c r="P66" t="s">
        <v>74</v>
      </c>
      <c r="Q66">
        <v>45</v>
      </c>
      <c r="R66" t="s">
        <v>25</v>
      </c>
      <c r="S66">
        <v>60</v>
      </c>
      <c r="T66" t="s">
        <v>75</v>
      </c>
      <c r="U66">
        <v>40</v>
      </c>
      <c r="V66" t="s">
        <v>26</v>
      </c>
      <c r="W66">
        <v>250</v>
      </c>
      <c r="X66" t="s">
        <v>75</v>
      </c>
      <c r="Y66">
        <v>70</v>
      </c>
    </row>
    <row r="67" spans="1:51" x14ac:dyDescent="0.25">
      <c r="A67" s="5">
        <v>66</v>
      </c>
      <c r="B67" t="s">
        <v>74</v>
      </c>
      <c r="C67">
        <v>90</v>
      </c>
      <c r="D67" t="s">
        <v>25</v>
      </c>
      <c r="E67">
        <v>360</v>
      </c>
      <c r="F67" t="s">
        <v>74</v>
      </c>
      <c r="G67">
        <v>30</v>
      </c>
      <c r="H67" t="s">
        <v>25</v>
      </c>
      <c r="I67">
        <v>125</v>
      </c>
      <c r="J67" t="s">
        <v>74</v>
      </c>
      <c r="K67">
        <v>25</v>
      </c>
      <c r="L67" t="s">
        <v>25</v>
      </c>
      <c r="M67">
        <v>435</v>
      </c>
      <c r="N67" t="s">
        <v>74</v>
      </c>
      <c r="O67">
        <v>30</v>
      </c>
      <c r="P67" t="s">
        <v>25</v>
      </c>
      <c r="Q67">
        <v>40</v>
      </c>
      <c r="R67" t="s">
        <v>74</v>
      </c>
      <c r="S67">
        <v>30</v>
      </c>
      <c r="T67" t="s">
        <v>25</v>
      </c>
      <c r="U67">
        <v>20</v>
      </c>
      <c r="V67" t="s">
        <v>74</v>
      </c>
      <c r="W67">
        <v>30</v>
      </c>
      <c r="X67" t="s">
        <v>25</v>
      </c>
      <c r="Y67">
        <v>20</v>
      </c>
      <c r="Z67" t="s">
        <v>74</v>
      </c>
      <c r="AA67">
        <v>10</v>
      </c>
      <c r="AB67" t="s">
        <v>75</v>
      </c>
      <c r="AC67">
        <v>5</v>
      </c>
      <c r="AD67" t="s">
        <v>74</v>
      </c>
      <c r="AE67">
        <v>50</v>
      </c>
      <c r="AF67" t="s">
        <v>25</v>
      </c>
      <c r="AG67">
        <v>70</v>
      </c>
      <c r="AH67" t="s">
        <v>27</v>
      </c>
      <c r="AI67">
        <v>3</v>
      </c>
      <c r="AJ67" t="s">
        <v>25</v>
      </c>
      <c r="AK67">
        <v>25</v>
      </c>
      <c r="AL67" t="s">
        <v>74</v>
      </c>
      <c r="AM67">
        <v>20</v>
      </c>
      <c r="AN67" t="s">
        <v>25</v>
      </c>
      <c r="AO67">
        <v>230</v>
      </c>
      <c r="AP67" t="s">
        <v>74</v>
      </c>
      <c r="AQ67">
        <v>30</v>
      </c>
      <c r="AR67" t="s">
        <v>25</v>
      </c>
      <c r="AS67">
        <v>90</v>
      </c>
      <c r="AT67" t="s">
        <v>75</v>
      </c>
      <c r="AU67">
        <v>20</v>
      </c>
      <c r="AV67" t="s">
        <v>25</v>
      </c>
      <c r="AW67">
        <v>20</v>
      </c>
      <c r="AX67" t="s">
        <v>74</v>
      </c>
      <c r="AY67">
        <v>110</v>
      </c>
    </row>
    <row r="68" spans="1:51" x14ac:dyDescent="0.25">
      <c r="A68" s="5">
        <v>67</v>
      </c>
      <c r="B68" t="s">
        <v>74</v>
      </c>
      <c r="C68">
        <v>55</v>
      </c>
    </row>
    <row r="69" spans="1:51" x14ac:dyDescent="0.25">
      <c r="A69" s="5">
        <v>68</v>
      </c>
      <c r="B69" t="s">
        <v>74</v>
      </c>
      <c r="C69">
        <v>50</v>
      </c>
    </row>
    <row r="70" spans="1:51" x14ac:dyDescent="0.25">
      <c r="A70" s="5">
        <v>69</v>
      </c>
      <c r="B70" t="s">
        <v>74</v>
      </c>
      <c r="C70">
        <v>25</v>
      </c>
      <c r="D70" t="s">
        <v>25</v>
      </c>
      <c r="E70">
        <v>135</v>
      </c>
      <c r="F70" t="s">
        <v>74</v>
      </c>
      <c r="G70">
        <v>10</v>
      </c>
      <c r="H70" t="s">
        <v>75</v>
      </c>
      <c r="I70">
        <v>20</v>
      </c>
      <c r="J70" t="s">
        <v>25</v>
      </c>
      <c r="K70">
        <v>160</v>
      </c>
      <c r="L70" t="s">
        <v>27</v>
      </c>
      <c r="M70">
        <v>40</v>
      </c>
      <c r="N70" t="s">
        <v>75</v>
      </c>
      <c r="O70">
        <v>10</v>
      </c>
    </row>
    <row r="71" spans="1:51" x14ac:dyDescent="0.25">
      <c r="A71" s="5">
        <v>70</v>
      </c>
      <c r="B71" t="s">
        <v>74</v>
      </c>
      <c r="C71">
        <v>15</v>
      </c>
      <c r="D71" t="s">
        <v>28</v>
      </c>
      <c r="E71">
        <v>20</v>
      </c>
      <c r="F71" t="s">
        <v>74</v>
      </c>
      <c r="G71">
        <v>10</v>
      </c>
      <c r="H71" t="s">
        <v>26</v>
      </c>
      <c r="I71">
        <v>90</v>
      </c>
      <c r="J71" t="s">
        <v>25</v>
      </c>
      <c r="K71">
        <v>15</v>
      </c>
      <c r="L71" t="s">
        <v>76</v>
      </c>
      <c r="M71">
        <v>1</v>
      </c>
      <c r="N71" t="s">
        <v>74</v>
      </c>
      <c r="O71">
        <v>70</v>
      </c>
      <c r="P71" t="s">
        <v>75</v>
      </c>
      <c r="Q71">
        <v>10</v>
      </c>
    </row>
    <row r="72" spans="1:51" x14ac:dyDescent="0.25">
      <c r="A72" s="5">
        <v>71</v>
      </c>
      <c r="B72" t="s">
        <v>74</v>
      </c>
      <c r="C72">
        <v>35</v>
      </c>
      <c r="D72" t="s">
        <v>25</v>
      </c>
      <c r="E72">
        <v>140</v>
      </c>
      <c r="F72" t="s">
        <v>74</v>
      </c>
      <c r="G72">
        <v>5</v>
      </c>
      <c r="H72" t="s">
        <v>75</v>
      </c>
      <c r="I72">
        <v>25</v>
      </c>
      <c r="J72" t="s">
        <v>28</v>
      </c>
      <c r="K72">
        <v>5</v>
      </c>
      <c r="L72" t="s">
        <v>75</v>
      </c>
      <c r="M72">
        <v>15</v>
      </c>
    </row>
    <row r="73" spans="1:51" x14ac:dyDescent="0.25">
      <c r="A73" s="5">
        <v>72</v>
      </c>
      <c r="B73" t="s">
        <v>25</v>
      </c>
      <c r="C73">
        <v>75</v>
      </c>
      <c r="D73" t="s">
        <v>75</v>
      </c>
      <c r="E73">
        <v>30</v>
      </c>
      <c r="F73" t="s">
        <v>25</v>
      </c>
      <c r="G73">
        <v>80</v>
      </c>
      <c r="H73" t="s">
        <v>75</v>
      </c>
      <c r="I73">
        <v>35</v>
      </c>
      <c r="J73" t="s">
        <v>39</v>
      </c>
      <c r="K73">
        <v>10</v>
      </c>
      <c r="L73" t="s">
        <v>75</v>
      </c>
      <c r="M73">
        <v>15</v>
      </c>
      <c r="N73" t="s">
        <v>25</v>
      </c>
      <c r="O73">
        <v>55</v>
      </c>
    </row>
    <row r="74" spans="1:51" x14ac:dyDescent="0.25">
      <c r="A74" s="5">
        <v>73</v>
      </c>
      <c r="B74" t="s">
        <v>75</v>
      </c>
      <c r="C74">
        <v>20</v>
      </c>
      <c r="D74" t="s">
        <v>25</v>
      </c>
      <c r="E74">
        <v>15</v>
      </c>
      <c r="F74" t="s">
        <v>74</v>
      </c>
      <c r="G74">
        <v>5</v>
      </c>
      <c r="H74" t="s">
        <v>75</v>
      </c>
      <c r="I74">
        <v>40</v>
      </c>
      <c r="J74" t="s">
        <v>25</v>
      </c>
      <c r="K74">
        <v>85</v>
      </c>
      <c r="L74" t="s">
        <v>74</v>
      </c>
      <c r="M74">
        <v>25</v>
      </c>
      <c r="N74" t="s">
        <v>75</v>
      </c>
      <c r="O74">
        <v>125</v>
      </c>
      <c r="P74" t="s">
        <v>28</v>
      </c>
      <c r="Q74">
        <v>15</v>
      </c>
      <c r="R74" t="s">
        <v>75</v>
      </c>
      <c r="S74">
        <v>65</v>
      </c>
      <c r="T74" t="s">
        <v>28</v>
      </c>
      <c r="U74">
        <v>20</v>
      </c>
      <c r="V74" t="s">
        <v>75</v>
      </c>
      <c r="W74">
        <v>100</v>
      </c>
    </row>
    <row r="75" spans="1:51" x14ac:dyDescent="0.25">
      <c r="A75" s="5">
        <v>74</v>
      </c>
      <c r="B75" t="s">
        <v>74</v>
      </c>
      <c r="C75">
        <v>20</v>
      </c>
      <c r="D75" t="s">
        <v>25</v>
      </c>
      <c r="E75">
        <v>50</v>
      </c>
      <c r="F75" t="s">
        <v>74</v>
      </c>
      <c r="G75">
        <v>25</v>
      </c>
      <c r="H75" t="s">
        <v>25</v>
      </c>
      <c r="I75">
        <v>10</v>
      </c>
      <c r="J75" t="s">
        <v>74</v>
      </c>
      <c r="K75">
        <v>85</v>
      </c>
    </row>
    <row r="76" spans="1:51" x14ac:dyDescent="0.25">
      <c r="A76" s="5">
        <v>75</v>
      </c>
      <c r="B76" t="s">
        <v>74</v>
      </c>
      <c r="C76">
        <v>30</v>
      </c>
      <c r="D76" t="s">
        <v>25</v>
      </c>
      <c r="E76">
        <v>350</v>
      </c>
      <c r="F76" t="s">
        <v>76</v>
      </c>
      <c r="G76">
        <v>1</v>
      </c>
      <c r="H76" t="s">
        <v>25</v>
      </c>
      <c r="I76">
        <v>180</v>
      </c>
      <c r="J76" t="s">
        <v>74</v>
      </c>
      <c r="K76">
        <v>25</v>
      </c>
      <c r="L76" t="s">
        <v>28</v>
      </c>
      <c r="M76">
        <v>10</v>
      </c>
      <c r="N76" t="s">
        <v>74</v>
      </c>
      <c r="O76">
        <v>40</v>
      </c>
      <c r="P76" t="s">
        <v>25</v>
      </c>
      <c r="Q76">
        <v>35</v>
      </c>
      <c r="R76" t="s">
        <v>76</v>
      </c>
      <c r="S76">
        <v>3</v>
      </c>
      <c r="T76" t="s">
        <v>25</v>
      </c>
      <c r="U76">
        <v>95</v>
      </c>
      <c r="V76" t="s">
        <v>74</v>
      </c>
      <c r="W76">
        <v>65</v>
      </c>
    </row>
    <row r="77" spans="1:51" x14ac:dyDescent="0.25">
      <c r="A77" s="5">
        <v>76</v>
      </c>
      <c r="B77" t="s">
        <v>88</v>
      </c>
    </row>
    <row r="78" spans="1:51" x14ac:dyDescent="0.25">
      <c r="A78" s="5">
        <v>77</v>
      </c>
      <c r="B78" t="s">
        <v>88</v>
      </c>
    </row>
    <row r="79" spans="1:51" x14ac:dyDescent="0.25">
      <c r="A79" s="5">
        <v>78</v>
      </c>
      <c r="B79" t="s">
        <v>25</v>
      </c>
      <c r="C79">
        <v>40</v>
      </c>
      <c r="D79" t="s">
        <v>76</v>
      </c>
      <c r="E79">
        <v>15</v>
      </c>
      <c r="F79" t="s">
        <v>25</v>
      </c>
      <c r="G79">
        <v>55</v>
      </c>
      <c r="H79" t="s">
        <v>74</v>
      </c>
      <c r="I79">
        <v>130</v>
      </c>
    </row>
    <row r="80" spans="1:51" x14ac:dyDescent="0.25">
      <c r="A80" s="5">
        <v>79</v>
      </c>
      <c r="B80" t="s">
        <v>74</v>
      </c>
      <c r="C80">
        <v>20</v>
      </c>
      <c r="D80" t="s">
        <v>25</v>
      </c>
      <c r="E80">
        <v>40</v>
      </c>
      <c r="F80" t="s">
        <v>74</v>
      </c>
      <c r="G80">
        <v>15</v>
      </c>
    </row>
    <row r="81" spans="1:33" x14ac:dyDescent="0.25">
      <c r="A81" s="5">
        <v>80</v>
      </c>
      <c r="B81" t="s">
        <v>74</v>
      </c>
      <c r="C81">
        <v>20</v>
      </c>
      <c r="D81" t="s">
        <v>25</v>
      </c>
      <c r="E81">
        <v>15</v>
      </c>
      <c r="F81" t="s">
        <v>74</v>
      </c>
      <c r="G81">
        <v>15</v>
      </c>
    </row>
    <row r="82" spans="1:33" x14ac:dyDescent="0.25">
      <c r="A82" s="5">
        <v>81</v>
      </c>
      <c r="B82" t="s">
        <v>25</v>
      </c>
      <c r="C82">
        <v>300</v>
      </c>
    </row>
    <row r="83" spans="1:33" x14ac:dyDescent="0.25">
      <c r="A83" s="5">
        <v>82</v>
      </c>
      <c r="B83" t="s">
        <v>74</v>
      </c>
      <c r="C83">
        <v>15</v>
      </c>
      <c r="D83" t="s">
        <v>25</v>
      </c>
      <c r="E83">
        <v>50</v>
      </c>
      <c r="F83" t="s">
        <v>74</v>
      </c>
      <c r="G83">
        <v>25</v>
      </c>
      <c r="H83" t="s">
        <v>25</v>
      </c>
      <c r="I83">
        <v>115</v>
      </c>
      <c r="J83" t="s">
        <v>74</v>
      </c>
      <c r="K83">
        <v>30</v>
      </c>
    </row>
    <row r="84" spans="1:33" x14ac:dyDescent="0.25">
      <c r="A84" s="5">
        <v>83</v>
      </c>
      <c r="B84" t="s">
        <v>25</v>
      </c>
      <c r="C84">
        <v>5</v>
      </c>
      <c r="D84" t="s">
        <v>76</v>
      </c>
      <c r="E84">
        <v>1</v>
      </c>
      <c r="F84" t="s">
        <v>25</v>
      </c>
      <c r="G84">
        <v>115</v>
      </c>
      <c r="H84" t="s">
        <v>74</v>
      </c>
      <c r="I84">
        <v>20</v>
      </c>
      <c r="J84" t="s">
        <v>25</v>
      </c>
      <c r="K84">
        <v>60</v>
      </c>
      <c r="L84" t="s">
        <v>74</v>
      </c>
      <c r="M84">
        <v>15</v>
      </c>
      <c r="N84" t="s">
        <v>25</v>
      </c>
      <c r="O84">
        <v>10</v>
      </c>
      <c r="P84" t="s">
        <v>76</v>
      </c>
      <c r="Q84">
        <v>15</v>
      </c>
      <c r="R84" t="s">
        <v>25</v>
      </c>
      <c r="S84">
        <v>10</v>
      </c>
      <c r="T84" t="s">
        <v>74</v>
      </c>
      <c r="U84">
        <v>49</v>
      </c>
    </row>
    <row r="85" spans="1:33" x14ac:dyDescent="0.25">
      <c r="A85" s="5">
        <v>84</v>
      </c>
      <c r="B85" t="s">
        <v>74</v>
      </c>
      <c r="C85">
        <v>65</v>
      </c>
    </row>
    <row r="86" spans="1:33" x14ac:dyDescent="0.25">
      <c r="A86" s="5">
        <v>85</v>
      </c>
      <c r="B86" t="s">
        <v>74</v>
      </c>
      <c r="C86">
        <v>10</v>
      </c>
      <c r="D86" t="s">
        <v>25</v>
      </c>
      <c r="E86">
        <v>115</v>
      </c>
      <c r="F86" t="s">
        <v>74</v>
      </c>
      <c r="G86">
        <v>30</v>
      </c>
      <c r="H86" t="s">
        <v>25</v>
      </c>
      <c r="I86">
        <v>70</v>
      </c>
      <c r="J86" t="s">
        <v>74</v>
      </c>
      <c r="K86">
        <v>30</v>
      </c>
      <c r="L86" t="s">
        <v>25</v>
      </c>
      <c r="M86">
        <v>40</v>
      </c>
      <c r="N86" t="s">
        <v>74</v>
      </c>
      <c r="O86">
        <v>55</v>
      </c>
      <c r="P86" t="s">
        <v>25</v>
      </c>
      <c r="Q86">
        <v>105</v>
      </c>
      <c r="R86" t="s">
        <v>27</v>
      </c>
      <c r="S86">
        <v>5</v>
      </c>
      <c r="T86" t="s">
        <v>25</v>
      </c>
      <c r="U86">
        <v>80</v>
      </c>
      <c r="V86" t="s">
        <v>28</v>
      </c>
      <c r="W86">
        <v>10</v>
      </c>
      <c r="X86" t="s">
        <v>25</v>
      </c>
      <c r="Y86">
        <v>65</v>
      </c>
      <c r="Z86" t="s">
        <v>28</v>
      </c>
      <c r="AA86">
        <v>15</v>
      </c>
      <c r="AB86" t="s">
        <v>25</v>
      </c>
      <c r="AC86">
        <v>185</v>
      </c>
      <c r="AD86" t="s">
        <v>28</v>
      </c>
      <c r="AE86">
        <v>20</v>
      </c>
      <c r="AF86" t="s">
        <v>74</v>
      </c>
      <c r="AG86">
        <v>80</v>
      </c>
    </row>
    <row r="87" spans="1:33" x14ac:dyDescent="0.25">
      <c r="A87" s="5">
        <v>86</v>
      </c>
      <c r="B87" t="s">
        <v>74</v>
      </c>
      <c r="C87">
        <v>30</v>
      </c>
      <c r="D87" t="s">
        <v>25</v>
      </c>
      <c r="E87">
        <v>90</v>
      </c>
      <c r="F87" t="s">
        <v>74</v>
      </c>
      <c r="G87">
        <v>40</v>
      </c>
      <c r="H87" t="s">
        <v>25</v>
      </c>
      <c r="I87">
        <v>45</v>
      </c>
      <c r="J87" t="s">
        <v>74</v>
      </c>
      <c r="K87">
        <v>60</v>
      </c>
    </row>
    <row r="88" spans="1:33" x14ac:dyDescent="0.25">
      <c r="A88" s="5">
        <v>87</v>
      </c>
      <c r="B88" t="s">
        <v>74</v>
      </c>
      <c r="C88">
        <v>10</v>
      </c>
      <c r="D88" t="s">
        <v>81</v>
      </c>
      <c r="E88">
        <v>5</v>
      </c>
      <c r="F88" t="s">
        <v>75</v>
      </c>
      <c r="G88">
        <v>20</v>
      </c>
    </row>
    <row r="89" spans="1:33" x14ac:dyDescent="0.25">
      <c r="A89" s="5">
        <v>88</v>
      </c>
      <c r="B89" t="s">
        <v>74</v>
      </c>
      <c r="C89">
        <v>35</v>
      </c>
      <c r="D89" t="s">
        <v>25</v>
      </c>
      <c r="E89">
        <v>55</v>
      </c>
      <c r="F89" t="s">
        <v>75</v>
      </c>
      <c r="G89">
        <v>15</v>
      </c>
      <c r="H89" t="s">
        <v>74</v>
      </c>
      <c r="I89">
        <v>15</v>
      </c>
      <c r="J89" t="s">
        <v>25</v>
      </c>
      <c r="K89">
        <v>110</v>
      </c>
      <c r="L89" t="s">
        <v>27</v>
      </c>
      <c r="M89">
        <v>20</v>
      </c>
      <c r="N89" t="s">
        <v>74</v>
      </c>
      <c r="O89">
        <v>70</v>
      </c>
    </row>
    <row r="90" spans="1:33" x14ac:dyDescent="0.25">
      <c r="A90" s="5">
        <v>89</v>
      </c>
      <c r="B90" t="s">
        <v>25</v>
      </c>
      <c r="C90">
        <v>80</v>
      </c>
      <c r="D90" t="s">
        <v>26</v>
      </c>
      <c r="E90">
        <v>20</v>
      </c>
      <c r="F90" t="s">
        <v>25</v>
      </c>
      <c r="G90">
        <v>20</v>
      </c>
      <c r="H90" t="s">
        <v>26</v>
      </c>
      <c r="I90">
        <v>30</v>
      </c>
      <c r="J90" t="s">
        <v>25</v>
      </c>
      <c r="K90">
        <v>15</v>
      </c>
      <c r="L90" t="s">
        <v>26</v>
      </c>
      <c r="M90">
        <v>35</v>
      </c>
      <c r="N90" t="s">
        <v>25</v>
      </c>
      <c r="O90">
        <v>20</v>
      </c>
      <c r="P90" t="s">
        <v>26</v>
      </c>
      <c r="Q90">
        <v>35</v>
      </c>
      <c r="R90" t="s">
        <v>27</v>
      </c>
      <c r="S90">
        <v>5</v>
      </c>
      <c r="T90" t="s">
        <v>25</v>
      </c>
      <c r="U90">
        <v>40</v>
      </c>
    </row>
    <row r="91" spans="1:33" x14ac:dyDescent="0.25">
      <c r="A91" s="5">
        <v>90</v>
      </c>
      <c r="B91" t="s">
        <v>75</v>
      </c>
      <c r="C91">
        <v>15</v>
      </c>
      <c r="D91" t="s">
        <v>74</v>
      </c>
      <c r="E91">
        <v>15</v>
      </c>
      <c r="F91" t="s">
        <v>25</v>
      </c>
      <c r="G91">
        <v>25</v>
      </c>
      <c r="H91" t="s">
        <v>27</v>
      </c>
      <c r="I91">
        <v>10</v>
      </c>
      <c r="J91" t="s">
        <v>26</v>
      </c>
      <c r="K91">
        <v>225</v>
      </c>
      <c r="L91" t="s">
        <v>76</v>
      </c>
      <c r="M91">
        <v>1</v>
      </c>
      <c r="N91" t="s">
        <v>75</v>
      </c>
      <c r="O91">
        <v>50</v>
      </c>
      <c r="P91" t="s">
        <v>74</v>
      </c>
      <c r="Q91">
        <v>30</v>
      </c>
      <c r="R91" t="s">
        <v>27</v>
      </c>
      <c r="S91">
        <v>25</v>
      </c>
      <c r="T91" t="s">
        <v>26</v>
      </c>
      <c r="U91">
        <v>70</v>
      </c>
      <c r="V91" t="s">
        <v>25</v>
      </c>
      <c r="W91">
        <v>15</v>
      </c>
      <c r="X91" t="s">
        <v>26</v>
      </c>
      <c r="Y91">
        <v>100</v>
      </c>
      <c r="Z91" t="s">
        <v>74</v>
      </c>
      <c r="AA91">
        <v>45</v>
      </c>
    </row>
    <row r="92" spans="1:33" x14ac:dyDescent="0.25">
      <c r="A92" s="5">
        <v>91</v>
      </c>
      <c r="B92" t="s">
        <v>74</v>
      </c>
      <c r="C92">
        <v>15</v>
      </c>
      <c r="D92" t="s">
        <v>25</v>
      </c>
      <c r="E92">
        <v>35</v>
      </c>
      <c r="F92" t="s">
        <v>26</v>
      </c>
      <c r="G92">
        <v>50</v>
      </c>
      <c r="H92" t="s">
        <v>25</v>
      </c>
      <c r="I92">
        <v>20</v>
      </c>
      <c r="J92" t="s">
        <v>75</v>
      </c>
      <c r="K92">
        <v>60</v>
      </c>
    </row>
    <row r="93" spans="1:33" x14ac:dyDescent="0.25">
      <c r="A93" s="5">
        <v>92</v>
      </c>
      <c r="B93" t="s">
        <v>74</v>
      </c>
      <c r="C93">
        <v>25</v>
      </c>
      <c r="D93" t="s">
        <v>25</v>
      </c>
      <c r="E93">
        <v>25</v>
      </c>
      <c r="F93" t="s">
        <v>75</v>
      </c>
      <c r="G93">
        <v>20</v>
      </c>
    </row>
    <row r="94" spans="1:33" x14ac:dyDescent="0.25">
      <c r="A94" s="5">
        <v>93</v>
      </c>
      <c r="B94" t="s">
        <v>75</v>
      </c>
      <c r="C94">
        <v>20</v>
      </c>
      <c r="D94" t="s">
        <v>74</v>
      </c>
      <c r="E94">
        <v>40</v>
      </c>
      <c r="F94" t="s">
        <v>25</v>
      </c>
      <c r="G94">
        <v>45</v>
      </c>
      <c r="H94" t="s">
        <v>26</v>
      </c>
      <c r="I94">
        <v>95</v>
      </c>
      <c r="J94" t="s">
        <v>74</v>
      </c>
      <c r="K94">
        <v>60</v>
      </c>
    </row>
    <row r="95" spans="1:33" x14ac:dyDescent="0.25">
      <c r="A95" s="5">
        <v>94</v>
      </c>
      <c r="B95" t="s">
        <v>75</v>
      </c>
      <c r="C95">
        <v>55</v>
      </c>
    </row>
    <row r="96" spans="1:33" x14ac:dyDescent="0.25">
      <c r="A96" s="5">
        <v>95</v>
      </c>
      <c r="B96" t="s">
        <v>74</v>
      </c>
      <c r="C96">
        <v>20</v>
      </c>
      <c r="D96" t="s">
        <v>25</v>
      </c>
      <c r="E96">
        <v>10</v>
      </c>
      <c r="F96" t="s">
        <v>76</v>
      </c>
      <c r="G96">
        <v>15</v>
      </c>
      <c r="H96" t="s">
        <v>25</v>
      </c>
      <c r="I96">
        <v>60</v>
      </c>
      <c r="J96" t="s">
        <v>75</v>
      </c>
      <c r="K96">
        <v>10</v>
      </c>
      <c r="L96" t="s">
        <v>74</v>
      </c>
      <c r="M96">
        <v>15</v>
      </c>
      <c r="N96" t="s">
        <v>25</v>
      </c>
      <c r="O96">
        <v>15</v>
      </c>
      <c r="P96" t="s">
        <v>74</v>
      </c>
      <c r="Q96">
        <v>25</v>
      </c>
      <c r="R96" t="s">
        <v>25</v>
      </c>
      <c r="S96">
        <f>360+55</f>
        <v>415</v>
      </c>
      <c r="T96" t="s">
        <v>75</v>
      </c>
      <c r="U96">
        <v>45</v>
      </c>
      <c r="V96" t="s">
        <v>26</v>
      </c>
      <c r="W96">
        <v>35</v>
      </c>
      <c r="X96" t="s">
        <v>75</v>
      </c>
      <c r="Y96">
        <v>40</v>
      </c>
    </row>
    <row r="97" spans="1:41" x14ac:dyDescent="0.25">
      <c r="A97" s="5">
        <v>96</v>
      </c>
      <c r="B97" t="s">
        <v>25</v>
      </c>
      <c r="C97">
        <v>135</v>
      </c>
      <c r="D97" t="s">
        <v>27</v>
      </c>
      <c r="E97">
        <v>10</v>
      </c>
      <c r="F97" t="s">
        <v>25</v>
      </c>
      <c r="G97">
        <v>155</v>
      </c>
    </row>
    <row r="98" spans="1:41" x14ac:dyDescent="0.25">
      <c r="A98" s="5">
        <v>97</v>
      </c>
      <c r="B98" t="s">
        <v>74</v>
      </c>
      <c r="C98">
        <v>15</v>
      </c>
      <c r="D98" t="s">
        <v>27</v>
      </c>
      <c r="E98">
        <v>10</v>
      </c>
      <c r="F98" t="s">
        <v>74</v>
      </c>
      <c r="G98">
        <v>10</v>
      </c>
      <c r="H98" t="s">
        <v>25</v>
      </c>
      <c r="I98">
        <v>60</v>
      </c>
      <c r="J98" t="s">
        <v>74</v>
      </c>
      <c r="K98">
        <v>170</v>
      </c>
      <c r="L98" t="s">
        <v>25</v>
      </c>
      <c r="M98">
        <v>95</v>
      </c>
      <c r="N98" t="s">
        <v>74</v>
      </c>
      <c r="O98">
        <v>50</v>
      </c>
      <c r="P98" t="s">
        <v>25</v>
      </c>
      <c r="Q98">
        <v>10</v>
      </c>
      <c r="R98" t="s">
        <v>74</v>
      </c>
      <c r="S98">
        <v>30</v>
      </c>
      <c r="T98" t="s">
        <v>25</v>
      </c>
      <c r="U98">
        <v>10</v>
      </c>
      <c r="V98" t="s">
        <v>74</v>
      </c>
      <c r="W98">
        <v>40</v>
      </c>
      <c r="X98" t="s">
        <v>25</v>
      </c>
      <c r="Y98">
        <v>45</v>
      </c>
      <c r="Z98" t="s">
        <v>74</v>
      </c>
      <c r="AA98">
        <v>20</v>
      </c>
      <c r="AB98" t="s">
        <v>25</v>
      </c>
      <c r="AC98">
        <v>50</v>
      </c>
      <c r="AD98" t="s">
        <v>74</v>
      </c>
      <c r="AE98">
        <v>20</v>
      </c>
      <c r="AF98" t="s">
        <v>25</v>
      </c>
      <c r="AG98">
        <v>10</v>
      </c>
      <c r="AH98" t="s">
        <v>74</v>
      </c>
      <c r="AI98">
        <v>20</v>
      </c>
      <c r="AJ98" t="s">
        <v>25</v>
      </c>
      <c r="AK98">
        <v>85</v>
      </c>
      <c r="AL98" t="s">
        <v>76</v>
      </c>
      <c r="AM98">
        <v>10</v>
      </c>
      <c r="AN98" t="s">
        <v>74</v>
      </c>
      <c r="AO98">
        <v>60</v>
      </c>
    </row>
    <row r="99" spans="1:41" x14ac:dyDescent="0.25">
      <c r="A99" s="5">
        <v>98</v>
      </c>
      <c r="B99" t="s">
        <v>74</v>
      </c>
      <c r="C99">
        <v>20</v>
      </c>
      <c r="D99" t="s">
        <v>25</v>
      </c>
      <c r="E99">
        <v>40</v>
      </c>
      <c r="F99" t="s">
        <v>74</v>
      </c>
      <c r="G99">
        <v>40</v>
      </c>
    </row>
    <row r="100" spans="1:41" x14ac:dyDescent="0.25">
      <c r="A100" s="5">
        <v>99</v>
      </c>
      <c r="B100" t="s">
        <v>88</v>
      </c>
    </row>
    <row r="101" spans="1:41" x14ac:dyDescent="0.25">
      <c r="A101" s="5">
        <v>100</v>
      </c>
      <c r="B101" t="s">
        <v>74</v>
      </c>
      <c r="C101">
        <v>20</v>
      </c>
      <c r="D101" t="s">
        <v>25</v>
      </c>
      <c r="E101">
        <v>125</v>
      </c>
      <c r="F101" t="s">
        <v>74</v>
      </c>
      <c r="G101">
        <v>50</v>
      </c>
      <c r="H101" t="s">
        <v>25</v>
      </c>
      <c r="I101">
        <v>35</v>
      </c>
      <c r="J101" t="s">
        <v>27</v>
      </c>
      <c r="K101">
        <v>5</v>
      </c>
      <c r="L101" t="s">
        <v>25</v>
      </c>
      <c r="M101">
        <v>105</v>
      </c>
      <c r="N101" t="s">
        <v>28</v>
      </c>
      <c r="O101">
        <v>10</v>
      </c>
      <c r="P101" t="s">
        <v>74</v>
      </c>
      <c r="Q101">
        <v>20</v>
      </c>
      <c r="R101" t="s">
        <v>28</v>
      </c>
      <c r="S101">
        <v>30</v>
      </c>
      <c r="T101" t="s">
        <v>74</v>
      </c>
      <c r="U101">
        <v>15</v>
      </c>
      <c r="V101" t="s">
        <v>28</v>
      </c>
      <c r="W101">
        <v>15</v>
      </c>
      <c r="X101" t="s">
        <v>74</v>
      </c>
      <c r="Y101">
        <v>30</v>
      </c>
    </row>
    <row r="102" spans="1:41" x14ac:dyDescent="0.25">
      <c r="A102" s="5">
        <v>101</v>
      </c>
      <c r="B102" t="s">
        <v>74</v>
      </c>
      <c r="C102">
        <v>35</v>
      </c>
      <c r="D102" t="s">
        <v>27</v>
      </c>
      <c r="E102">
        <v>5</v>
      </c>
      <c r="F102" t="s">
        <v>28</v>
      </c>
      <c r="G102">
        <v>15</v>
      </c>
      <c r="H102" t="s">
        <v>74</v>
      </c>
      <c r="I102">
        <v>30</v>
      </c>
      <c r="J102" t="s">
        <v>25</v>
      </c>
      <c r="K102">
        <v>240</v>
      </c>
      <c r="L102" t="s">
        <v>27</v>
      </c>
      <c r="M102">
        <v>20</v>
      </c>
      <c r="N102" t="s">
        <v>74</v>
      </c>
      <c r="O102">
        <v>25</v>
      </c>
      <c r="P102" t="s">
        <v>25</v>
      </c>
      <c r="Q102">
        <v>75</v>
      </c>
      <c r="R102" t="s">
        <v>74</v>
      </c>
      <c r="S102">
        <v>70</v>
      </c>
      <c r="T102" t="s">
        <v>25</v>
      </c>
      <c r="U102">
        <v>75</v>
      </c>
      <c r="V102" t="s">
        <v>74</v>
      </c>
      <c r="W102">
        <v>30</v>
      </c>
    </row>
    <row r="103" spans="1:41" x14ac:dyDescent="0.25">
      <c r="A103" s="5">
        <v>102</v>
      </c>
      <c r="B103" t="s">
        <v>25</v>
      </c>
      <c r="C103">
        <v>300</v>
      </c>
    </row>
    <row r="104" spans="1:41" x14ac:dyDescent="0.25">
      <c r="A104" s="5">
        <v>103</v>
      </c>
      <c r="B104" t="s">
        <v>75</v>
      </c>
      <c r="C104">
        <v>45</v>
      </c>
      <c r="D104" t="s">
        <v>25</v>
      </c>
      <c r="E104">
        <v>65</v>
      </c>
      <c r="F104" t="s">
        <v>75</v>
      </c>
      <c r="G104">
        <v>10</v>
      </c>
      <c r="H104" t="s">
        <v>25</v>
      </c>
      <c r="I104">
        <v>15</v>
      </c>
      <c r="J104" t="s">
        <v>27</v>
      </c>
      <c r="K104">
        <v>10</v>
      </c>
      <c r="L104" t="s">
        <v>74</v>
      </c>
      <c r="M104">
        <v>20</v>
      </c>
      <c r="N104" t="s">
        <v>25</v>
      </c>
      <c r="O104">
        <v>15</v>
      </c>
      <c r="P104" t="s">
        <v>74</v>
      </c>
      <c r="Q104">
        <v>50</v>
      </c>
    </row>
    <row r="105" spans="1:41" x14ac:dyDescent="0.25">
      <c r="A105" s="5">
        <v>104</v>
      </c>
      <c r="B105" t="s">
        <v>25</v>
      </c>
      <c r="C105">
        <v>80</v>
      </c>
      <c r="D105" t="s">
        <v>74</v>
      </c>
      <c r="E105">
        <v>25</v>
      </c>
      <c r="F105" t="s">
        <v>25</v>
      </c>
      <c r="G105">
        <v>25</v>
      </c>
      <c r="H105" t="s">
        <v>74</v>
      </c>
      <c r="I105">
        <v>30</v>
      </c>
      <c r="J105" t="s">
        <v>25</v>
      </c>
      <c r="K105">
        <v>140</v>
      </c>
    </row>
    <row r="106" spans="1:41" x14ac:dyDescent="0.25">
      <c r="A106" s="5">
        <v>105</v>
      </c>
      <c r="B106" t="s">
        <v>74</v>
      </c>
      <c r="C106">
        <v>40</v>
      </c>
      <c r="D106" t="s">
        <v>75</v>
      </c>
      <c r="E106">
        <v>10</v>
      </c>
      <c r="F106" t="s">
        <v>25</v>
      </c>
      <c r="G106">
        <v>155</v>
      </c>
      <c r="H106" t="s">
        <v>75</v>
      </c>
      <c r="I106">
        <v>30</v>
      </c>
    </row>
    <row r="107" spans="1:41" x14ac:dyDescent="0.25">
      <c r="A107" s="5">
        <v>106</v>
      </c>
      <c r="B107" t="s">
        <v>25</v>
      </c>
      <c r="C107">
        <v>95</v>
      </c>
      <c r="D107" t="s">
        <v>74</v>
      </c>
      <c r="E107">
        <v>25</v>
      </c>
      <c r="F107" t="s">
        <v>25</v>
      </c>
      <c r="G107">
        <v>180</v>
      </c>
    </row>
    <row r="108" spans="1:41" x14ac:dyDescent="0.25">
      <c r="A108" s="5">
        <v>107</v>
      </c>
      <c r="B108" t="s">
        <v>74</v>
      </c>
      <c r="C108">
        <v>35</v>
      </c>
      <c r="D108" t="s">
        <v>27</v>
      </c>
      <c r="E108">
        <v>3</v>
      </c>
      <c r="F108" t="s">
        <v>74</v>
      </c>
      <c r="G108">
        <v>30</v>
      </c>
    </row>
    <row r="109" spans="1:41" x14ac:dyDescent="0.25">
      <c r="A109" s="5">
        <v>108</v>
      </c>
      <c r="B109" t="s">
        <v>27</v>
      </c>
      <c r="C109">
        <f>9*60</f>
        <v>540</v>
      </c>
    </row>
    <row r="110" spans="1:41" x14ac:dyDescent="0.25">
      <c r="A110" s="5">
        <v>109</v>
      </c>
      <c r="B110" t="s">
        <v>74</v>
      </c>
      <c r="C110">
        <v>15</v>
      </c>
      <c r="D110" t="s">
        <v>26</v>
      </c>
      <c r="E110">
        <v>30</v>
      </c>
      <c r="F110" t="s">
        <v>25</v>
      </c>
      <c r="G110">
        <v>80</v>
      </c>
      <c r="H110" t="s">
        <v>75</v>
      </c>
      <c r="I110">
        <v>35</v>
      </c>
    </row>
    <row r="111" spans="1:41" x14ac:dyDescent="0.25">
      <c r="A111" s="5">
        <v>110</v>
      </c>
      <c r="B111" t="s">
        <v>74</v>
      </c>
      <c r="C111">
        <v>20</v>
      </c>
      <c r="D111" t="s">
        <v>25</v>
      </c>
      <c r="E111">
        <v>10</v>
      </c>
      <c r="F111" t="s">
        <v>26</v>
      </c>
      <c r="G111">
        <v>40</v>
      </c>
      <c r="H111" t="s">
        <v>25</v>
      </c>
      <c r="I111">
        <v>90</v>
      </c>
      <c r="J111" t="s">
        <v>74</v>
      </c>
      <c r="K111">
        <v>25</v>
      </c>
    </row>
    <row r="112" spans="1:41" x14ac:dyDescent="0.25">
      <c r="A112" s="5">
        <v>111</v>
      </c>
      <c r="B112" t="s">
        <v>28</v>
      </c>
      <c r="C112">
        <v>20</v>
      </c>
      <c r="D112" t="s">
        <v>74</v>
      </c>
      <c r="E112">
        <v>15</v>
      </c>
      <c r="F112" t="s">
        <v>25</v>
      </c>
      <c r="G112">
        <v>30</v>
      </c>
      <c r="H112" t="s">
        <v>26</v>
      </c>
      <c r="I112">
        <v>20</v>
      </c>
      <c r="J112" t="s">
        <v>25</v>
      </c>
      <c r="K112">
        <v>40</v>
      </c>
      <c r="L112" t="s">
        <v>26</v>
      </c>
      <c r="M112">
        <v>190</v>
      </c>
      <c r="N112" t="s">
        <v>25</v>
      </c>
      <c r="O112">
        <v>30</v>
      </c>
      <c r="P112" t="s">
        <v>26</v>
      </c>
      <c r="Q112">
        <v>30</v>
      </c>
      <c r="R112" t="s">
        <v>27</v>
      </c>
      <c r="S112">
        <v>10</v>
      </c>
      <c r="T112" t="s">
        <v>74</v>
      </c>
      <c r="U112">
        <v>20</v>
      </c>
      <c r="V112" t="s">
        <v>25</v>
      </c>
      <c r="W112">
        <v>25</v>
      </c>
      <c r="X112" t="s">
        <v>75</v>
      </c>
      <c r="Y112">
        <v>5</v>
      </c>
      <c r="Z112" t="s">
        <v>76</v>
      </c>
      <c r="AA112">
        <v>5</v>
      </c>
      <c r="AB112" t="s">
        <v>74</v>
      </c>
      <c r="AC112">
        <v>15</v>
      </c>
      <c r="AD112" t="s">
        <v>27</v>
      </c>
      <c r="AE112">
        <v>15</v>
      </c>
      <c r="AF112" t="s">
        <v>25</v>
      </c>
      <c r="AG112">
        <v>20</v>
      </c>
      <c r="AH112" t="s">
        <v>74</v>
      </c>
      <c r="AI112">
        <v>30</v>
      </c>
    </row>
    <row r="113" spans="1:57" x14ac:dyDescent="0.25">
      <c r="A113" s="5">
        <v>112</v>
      </c>
      <c r="B113" t="s">
        <v>74</v>
      </c>
      <c r="C113">
        <v>15</v>
      </c>
      <c r="D113" t="s">
        <v>25</v>
      </c>
      <c r="E113">
        <v>175</v>
      </c>
      <c r="F113" t="s">
        <v>27</v>
      </c>
      <c r="G113">
        <v>5</v>
      </c>
      <c r="H113" t="s">
        <v>25</v>
      </c>
      <c r="I113">
        <v>100</v>
      </c>
      <c r="J113" t="s">
        <v>74</v>
      </c>
      <c r="K113">
        <v>35</v>
      </c>
      <c r="L113" t="s">
        <v>25</v>
      </c>
      <c r="M113">
        <v>50</v>
      </c>
      <c r="N113" t="s">
        <v>74</v>
      </c>
      <c r="O113">
        <v>30</v>
      </c>
      <c r="P113" t="s">
        <v>25</v>
      </c>
      <c r="Q113">
        <v>15</v>
      </c>
      <c r="R113" t="s">
        <v>74</v>
      </c>
      <c r="S113">
        <v>45</v>
      </c>
      <c r="T113" t="s">
        <v>25</v>
      </c>
      <c r="U113">
        <v>135</v>
      </c>
      <c r="V113" t="s">
        <v>27</v>
      </c>
      <c r="W113">
        <v>5</v>
      </c>
      <c r="X113" t="s">
        <v>320</v>
      </c>
      <c r="Y113">
        <v>15</v>
      </c>
      <c r="Z113" t="s">
        <v>28</v>
      </c>
      <c r="AA113">
        <v>20</v>
      </c>
      <c r="AB113" t="s">
        <v>25</v>
      </c>
      <c r="AC113">
        <v>55</v>
      </c>
      <c r="AD113" t="s">
        <v>74</v>
      </c>
      <c r="AE113">
        <v>40</v>
      </c>
      <c r="AF113" t="s">
        <v>25</v>
      </c>
      <c r="AG113">
        <v>70</v>
      </c>
      <c r="AH113" t="s">
        <v>74</v>
      </c>
      <c r="AI113">
        <v>30</v>
      </c>
      <c r="AJ113" t="s">
        <v>25</v>
      </c>
      <c r="AK113">
        <v>110</v>
      </c>
      <c r="AL113" t="s">
        <v>27</v>
      </c>
      <c r="AM113">
        <v>5</v>
      </c>
      <c r="AN113" t="s">
        <v>25</v>
      </c>
      <c r="AO113">
        <v>20</v>
      </c>
      <c r="AP113" t="s">
        <v>74</v>
      </c>
      <c r="AQ113">
        <v>70</v>
      </c>
      <c r="AR113" t="s">
        <v>25</v>
      </c>
      <c r="AS113">
        <v>45</v>
      </c>
      <c r="AT113" t="s">
        <v>28</v>
      </c>
      <c r="AU113">
        <v>10</v>
      </c>
      <c r="AV113" t="s">
        <v>25</v>
      </c>
      <c r="AW113">
        <v>240</v>
      </c>
      <c r="AX113" t="s">
        <v>28</v>
      </c>
      <c r="AY113">
        <v>10</v>
      </c>
      <c r="AZ113" t="s">
        <v>25</v>
      </c>
      <c r="BA113">
        <v>30</v>
      </c>
      <c r="BB113" t="s">
        <v>27</v>
      </c>
      <c r="BC113">
        <v>5</v>
      </c>
      <c r="BD113" t="s">
        <v>75</v>
      </c>
      <c r="BE113">
        <v>10</v>
      </c>
    </row>
    <row r="114" spans="1:57" x14ac:dyDescent="0.25">
      <c r="A114" s="5">
        <v>113</v>
      </c>
      <c r="B114" t="s">
        <v>74</v>
      </c>
      <c r="C114">
        <v>120</v>
      </c>
      <c r="D114" t="s">
        <v>25</v>
      </c>
      <c r="E114">
        <v>15</v>
      </c>
      <c r="F114" t="s">
        <v>74</v>
      </c>
      <c r="G114">
        <v>70</v>
      </c>
    </row>
    <row r="115" spans="1:57" x14ac:dyDescent="0.25">
      <c r="A115" s="5">
        <v>114</v>
      </c>
      <c r="B115" t="s">
        <v>74</v>
      </c>
      <c r="C115">
        <v>30</v>
      </c>
      <c r="D115" t="s">
        <v>25</v>
      </c>
      <c r="E115">
        <v>50</v>
      </c>
      <c r="F115" t="s">
        <v>74</v>
      </c>
      <c r="G115">
        <v>25</v>
      </c>
      <c r="H115" t="s">
        <v>25</v>
      </c>
      <c r="I115">
        <v>95</v>
      </c>
      <c r="J115" t="s">
        <v>74</v>
      </c>
      <c r="K115">
        <v>20</v>
      </c>
      <c r="L115" t="s">
        <v>25</v>
      </c>
      <c r="M115">
        <v>25</v>
      </c>
      <c r="N115" t="s">
        <v>217</v>
      </c>
      <c r="O115">
        <v>25</v>
      </c>
      <c r="P115" t="s">
        <v>25</v>
      </c>
      <c r="Q115">
        <v>30</v>
      </c>
      <c r="R115" t="s">
        <v>74</v>
      </c>
      <c r="S115">
        <v>35</v>
      </c>
      <c r="T115" t="s">
        <v>25</v>
      </c>
      <c r="U115">
        <v>130</v>
      </c>
      <c r="V115" t="s">
        <v>75</v>
      </c>
      <c r="W115">
        <v>90</v>
      </c>
    </row>
    <row r="116" spans="1:57" x14ac:dyDescent="0.25">
      <c r="A116" s="5">
        <v>115</v>
      </c>
      <c r="B116" t="s">
        <v>75</v>
      </c>
      <c r="C116">
        <v>90</v>
      </c>
      <c r="D116" t="s">
        <v>25</v>
      </c>
      <c r="E116">
        <v>55</v>
      </c>
      <c r="F116" t="s">
        <v>75</v>
      </c>
      <c r="G116">
        <v>110</v>
      </c>
      <c r="H116" t="s">
        <v>25</v>
      </c>
      <c r="I116">
        <v>45</v>
      </c>
      <c r="J116" t="s">
        <v>75</v>
      </c>
      <c r="K116">
        <v>35</v>
      </c>
      <c r="L116" t="s">
        <v>25</v>
      </c>
      <c r="M116">
        <v>285</v>
      </c>
      <c r="N116" t="s">
        <v>75</v>
      </c>
      <c r="O116">
        <v>30</v>
      </c>
      <c r="P116" t="s">
        <v>25</v>
      </c>
      <c r="Q116">
        <v>30</v>
      </c>
      <c r="R116" t="s">
        <v>75</v>
      </c>
      <c r="S116">
        <v>100</v>
      </c>
      <c r="T116" t="s">
        <v>28</v>
      </c>
      <c r="U116">
        <v>20</v>
      </c>
      <c r="V116" t="s">
        <v>75</v>
      </c>
      <c r="W116">
        <v>50</v>
      </c>
      <c r="X116" t="s">
        <v>25</v>
      </c>
      <c r="Y116">
        <v>140</v>
      </c>
      <c r="Z116" t="s">
        <v>27</v>
      </c>
      <c r="AA116">
        <v>5</v>
      </c>
      <c r="AB116" t="s">
        <v>75</v>
      </c>
      <c r="AC116">
        <v>70</v>
      </c>
    </row>
    <row r="117" spans="1:57" x14ac:dyDescent="0.25">
      <c r="A117" s="5">
        <v>116</v>
      </c>
      <c r="B117" t="s">
        <v>74</v>
      </c>
      <c r="C117">
        <v>40</v>
      </c>
      <c r="D117" t="s">
        <v>25</v>
      </c>
      <c r="E117">
        <v>95</v>
      </c>
      <c r="F117" t="s">
        <v>74</v>
      </c>
      <c r="G117">
        <v>5</v>
      </c>
      <c r="H117" t="s">
        <v>75</v>
      </c>
      <c r="I117">
        <v>10</v>
      </c>
    </row>
    <row r="118" spans="1:57" x14ac:dyDescent="0.25">
      <c r="A118" s="5">
        <v>117</v>
      </c>
      <c r="B118" t="s">
        <v>74</v>
      </c>
      <c r="C118">
        <v>25</v>
      </c>
      <c r="D118" t="s">
        <v>25</v>
      </c>
      <c r="E118">
        <v>35</v>
      </c>
      <c r="F118" t="s">
        <v>74</v>
      </c>
      <c r="G118">
        <v>55</v>
      </c>
      <c r="H118" t="s">
        <v>25</v>
      </c>
      <c r="I118">
        <v>65</v>
      </c>
      <c r="J118" t="s">
        <v>74</v>
      </c>
      <c r="K118">
        <v>50</v>
      </c>
      <c r="L118" t="s">
        <v>75</v>
      </c>
      <c r="M118">
        <v>30</v>
      </c>
      <c r="N118" t="s">
        <v>25</v>
      </c>
      <c r="O118">
        <v>15</v>
      </c>
      <c r="P118" t="s">
        <v>26</v>
      </c>
      <c r="Q118">
        <v>85</v>
      </c>
      <c r="R118" t="s">
        <v>25</v>
      </c>
      <c r="S118">
        <v>140</v>
      </c>
      <c r="T118" t="s">
        <v>74</v>
      </c>
      <c r="U118">
        <v>80</v>
      </c>
      <c r="V118" t="s">
        <v>76</v>
      </c>
      <c r="W118">
        <v>15</v>
      </c>
      <c r="X118" t="s">
        <v>75</v>
      </c>
      <c r="Y118">
        <v>10</v>
      </c>
      <c r="Z118" t="s">
        <v>25</v>
      </c>
      <c r="AA118">
        <v>50</v>
      </c>
      <c r="AB118" t="s">
        <v>26</v>
      </c>
      <c r="AC118">
        <v>40</v>
      </c>
      <c r="AD118" t="s">
        <v>25</v>
      </c>
      <c r="AE118">
        <v>15</v>
      </c>
      <c r="AF118" t="s">
        <v>26</v>
      </c>
      <c r="AG118">
        <v>85</v>
      </c>
      <c r="AH118" t="s">
        <v>25</v>
      </c>
      <c r="AI118">
        <v>70</v>
      </c>
      <c r="AJ118" t="s">
        <v>74</v>
      </c>
      <c r="AK118">
        <v>90</v>
      </c>
    </row>
    <row r="119" spans="1:57" x14ac:dyDescent="0.25">
      <c r="A119" s="5">
        <v>118</v>
      </c>
      <c r="B119" t="s">
        <v>25</v>
      </c>
      <c r="C119">
        <v>100</v>
      </c>
      <c r="D119" t="s">
        <v>75</v>
      </c>
      <c r="E119">
        <v>30</v>
      </c>
      <c r="F119" t="s">
        <v>25</v>
      </c>
      <c r="G119">
        <v>80</v>
      </c>
      <c r="H119" t="s">
        <v>74</v>
      </c>
      <c r="I119">
        <v>15</v>
      </c>
      <c r="J119" t="s">
        <v>75</v>
      </c>
      <c r="K119">
        <v>15</v>
      </c>
      <c r="L119" t="s">
        <v>25</v>
      </c>
      <c r="M119">
        <v>60</v>
      </c>
    </row>
    <row r="120" spans="1:57" x14ac:dyDescent="0.25">
      <c r="A120" s="5">
        <v>119</v>
      </c>
      <c r="B120" t="s">
        <v>74</v>
      </c>
      <c r="C120">
        <v>45</v>
      </c>
      <c r="D120" t="s">
        <v>28</v>
      </c>
      <c r="E120">
        <v>15</v>
      </c>
      <c r="F120" t="s">
        <v>74</v>
      </c>
      <c r="G120">
        <v>100</v>
      </c>
    </row>
    <row r="121" spans="1:57" x14ac:dyDescent="0.25">
      <c r="A121" s="5">
        <v>120</v>
      </c>
      <c r="B121" t="s">
        <v>74</v>
      </c>
      <c r="C121">
        <v>10</v>
      </c>
      <c r="D121" t="s">
        <v>76</v>
      </c>
      <c r="E121">
        <v>1</v>
      </c>
      <c r="F121" t="s">
        <v>74</v>
      </c>
      <c r="G121">
        <v>40</v>
      </c>
      <c r="H121" t="s">
        <v>75</v>
      </c>
      <c r="I121">
        <v>10</v>
      </c>
      <c r="J121" t="s">
        <v>28</v>
      </c>
      <c r="K121">
        <v>10</v>
      </c>
      <c r="L121" t="s">
        <v>75</v>
      </c>
      <c r="M121">
        <v>10</v>
      </c>
      <c r="N121" t="s">
        <v>25</v>
      </c>
      <c r="O121">
        <v>219</v>
      </c>
    </row>
    <row r="122" spans="1:57" x14ac:dyDescent="0.25">
      <c r="A122" s="5">
        <v>121</v>
      </c>
      <c r="B122" t="s">
        <v>25</v>
      </c>
      <c r="C122">
        <v>155</v>
      </c>
      <c r="D122" t="s">
        <v>28</v>
      </c>
      <c r="E122">
        <v>25</v>
      </c>
      <c r="F122" t="s">
        <v>25</v>
      </c>
      <c r="G122">
        <v>120</v>
      </c>
    </row>
    <row r="123" spans="1:57" x14ac:dyDescent="0.25">
      <c r="A123" s="5">
        <v>122</v>
      </c>
      <c r="B123" t="s">
        <v>74</v>
      </c>
      <c r="C123">
        <v>45</v>
      </c>
      <c r="D123" t="s">
        <v>25</v>
      </c>
      <c r="E123">
        <v>10</v>
      </c>
      <c r="F123" t="s">
        <v>74</v>
      </c>
      <c r="G123">
        <v>30</v>
      </c>
      <c r="H123" t="s">
        <v>25</v>
      </c>
      <c r="I123">
        <v>155</v>
      </c>
      <c r="J123" t="s">
        <v>26</v>
      </c>
      <c r="K123">
        <v>25</v>
      </c>
      <c r="L123" t="s">
        <v>27</v>
      </c>
      <c r="M123">
        <v>10</v>
      </c>
      <c r="N123" t="s">
        <v>74</v>
      </c>
      <c r="O123">
        <v>30</v>
      </c>
      <c r="P123" t="s">
        <v>25</v>
      </c>
      <c r="Q123">
        <v>80</v>
      </c>
      <c r="R123" t="s">
        <v>26</v>
      </c>
      <c r="S123">
        <v>70</v>
      </c>
      <c r="T123" t="s">
        <v>25</v>
      </c>
      <c r="U123">
        <v>30</v>
      </c>
      <c r="V123" t="s">
        <v>342</v>
      </c>
      <c r="W123">
        <v>90</v>
      </c>
      <c r="X123" t="s">
        <v>74</v>
      </c>
      <c r="Y123">
        <v>10</v>
      </c>
      <c r="Z123" t="s">
        <v>28</v>
      </c>
      <c r="AA123">
        <v>10</v>
      </c>
      <c r="AB123" t="s">
        <v>74</v>
      </c>
      <c r="AC123">
        <v>25</v>
      </c>
      <c r="AD123" t="s">
        <v>76</v>
      </c>
      <c r="AE123">
        <v>1</v>
      </c>
      <c r="AF123" t="s">
        <v>25</v>
      </c>
      <c r="AG123">
        <v>185</v>
      </c>
      <c r="AH123" t="s">
        <v>74</v>
      </c>
      <c r="AI123">
        <v>60</v>
      </c>
    </row>
    <row r="124" spans="1:57" x14ac:dyDescent="0.25">
      <c r="A124" s="5">
        <v>123</v>
      </c>
      <c r="B124" t="s">
        <v>75</v>
      </c>
      <c r="C124">
        <v>10</v>
      </c>
      <c r="D124" t="s">
        <v>74</v>
      </c>
      <c r="E124">
        <v>20</v>
      </c>
      <c r="F124" t="s">
        <v>25</v>
      </c>
      <c r="G124">
        <v>200</v>
      </c>
      <c r="H124" t="s">
        <v>76</v>
      </c>
      <c r="I124">
        <v>10</v>
      </c>
      <c r="J124" t="s">
        <v>25</v>
      </c>
      <c r="K124">
        <v>680</v>
      </c>
      <c r="L124" t="s">
        <v>74</v>
      </c>
      <c r="M124">
        <v>50</v>
      </c>
    </row>
    <row r="125" spans="1:57" x14ac:dyDescent="0.25">
      <c r="A125" s="5">
        <v>124</v>
      </c>
      <c r="B125" t="s">
        <v>74</v>
      </c>
      <c r="C125">
        <v>30</v>
      </c>
      <c r="D125" t="s">
        <v>75</v>
      </c>
      <c r="E125">
        <v>60</v>
      </c>
    </row>
    <row r="126" spans="1:57" x14ac:dyDescent="0.25">
      <c r="A126"/>
    </row>
  </sheetData>
  <mergeCells count="1">
    <mergeCell ref="B1:W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T1048575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U73" sqref="AU73"/>
    </sheetView>
  </sheetViews>
  <sheetFormatPr defaultRowHeight="15" x14ac:dyDescent="0.25"/>
  <cols>
    <col min="1" max="1" width="11.7109375" style="1" customWidth="1"/>
    <col min="2" max="2" width="11.7109375" customWidth="1"/>
    <col min="3" max="3" width="8.5703125" bestFit="1" customWidth="1"/>
    <col min="4" max="5" width="11.7109375" customWidth="1"/>
    <col min="6" max="6" width="16" style="25" bestFit="1" customWidth="1"/>
    <col min="7" max="7" width="10.42578125" style="25" customWidth="1"/>
    <col min="8" max="8" width="20.7109375" bestFit="1" customWidth="1"/>
    <col min="9" max="9" width="10.28515625" style="25" bestFit="1" customWidth="1"/>
    <col min="10" max="10" width="13" customWidth="1"/>
    <col min="11" max="12" width="11.5703125" customWidth="1"/>
    <col min="13" max="13" width="14.140625" customWidth="1"/>
    <col min="14" max="14" width="9.5703125" customWidth="1"/>
    <col min="15" max="20" width="11.28515625" customWidth="1"/>
    <col min="21" max="21" width="10.7109375" customWidth="1"/>
    <col min="22" max="25" width="11.28515625" customWidth="1"/>
    <col min="26" max="27" width="10.5703125" customWidth="1"/>
    <col min="28" max="29" width="12.7109375" customWidth="1"/>
    <col min="30" max="30" width="7.85546875" style="53" customWidth="1"/>
    <col min="31" max="31" width="10" customWidth="1"/>
    <col min="32" max="32" width="8.7109375" style="25" customWidth="1"/>
    <col min="34" max="34" width="10.42578125" customWidth="1"/>
    <col min="35" max="35" width="10.28515625" customWidth="1"/>
    <col min="36" max="36" width="10.42578125" bestFit="1" customWidth="1"/>
    <col min="37" max="37" width="10.42578125" customWidth="1"/>
    <col min="38" max="38" width="9" bestFit="1" customWidth="1"/>
    <col min="41" max="41" width="11" customWidth="1"/>
    <col min="42" max="42" width="10.28515625" bestFit="1" customWidth="1"/>
    <col min="43" max="46" width="10.42578125" customWidth="1"/>
    <col min="47" max="47" width="10.5703125" bestFit="1" customWidth="1"/>
    <col min="48" max="50" width="12.28515625" customWidth="1"/>
    <col min="51" max="51" width="10.7109375" customWidth="1"/>
    <col min="52" max="52" width="9.5703125" bestFit="1" customWidth="1"/>
    <col min="53" max="53" width="10.85546875" customWidth="1"/>
    <col min="54" max="54" width="11.42578125" bestFit="1" customWidth="1"/>
    <col min="55" max="56" width="12.7109375" customWidth="1"/>
    <col min="57" max="57" width="12.42578125" bestFit="1" customWidth="1"/>
    <col min="58" max="58" width="12.140625" bestFit="1" customWidth="1"/>
    <col min="59" max="59" width="12.140625" customWidth="1"/>
    <col min="63" max="63" width="13" customWidth="1"/>
    <col min="64" max="64" width="12.5703125" bestFit="1" customWidth="1"/>
    <col min="65" max="65" width="12.5703125" customWidth="1"/>
    <col min="66" max="66" width="13.5703125" bestFit="1" customWidth="1"/>
    <col min="67" max="67" width="12.140625" customWidth="1"/>
    <col min="68" max="68" width="11.85546875" bestFit="1" customWidth="1"/>
    <col min="69" max="69" width="11.5703125" bestFit="1" customWidth="1"/>
    <col min="70" max="70" width="14.5703125" customWidth="1"/>
    <col min="71" max="71" width="13.42578125" bestFit="1" customWidth="1"/>
    <col min="72" max="72" width="12.85546875" bestFit="1" customWidth="1"/>
    <col min="73" max="73" width="12.85546875" customWidth="1"/>
    <col min="74" max="74" width="11" customWidth="1"/>
    <col min="75" max="75" width="14" customWidth="1"/>
    <col min="76" max="76" width="13.5703125" bestFit="1" customWidth="1"/>
    <col min="77" max="77" width="13.28515625" customWidth="1"/>
    <col min="84" max="84" width="81.140625" customWidth="1"/>
  </cols>
  <sheetData>
    <row r="1" spans="1:84" s="2" customFormat="1" ht="21" customHeight="1" thickTop="1" thickBot="1" x14ac:dyDescent="0.3">
      <c r="A1" s="67" t="s">
        <v>16</v>
      </c>
      <c r="B1" s="67"/>
      <c r="C1" s="67"/>
      <c r="D1" s="67"/>
      <c r="E1" s="67"/>
      <c r="F1" s="67"/>
      <c r="G1" s="67"/>
      <c r="H1" s="67"/>
      <c r="I1" s="67"/>
      <c r="J1" s="62" t="s">
        <v>119</v>
      </c>
      <c r="K1" s="63"/>
      <c r="L1" s="63"/>
      <c r="M1" s="63"/>
      <c r="N1" s="63"/>
      <c r="O1" s="63"/>
      <c r="P1" s="63"/>
      <c r="Q1" s="64"/>
      <c r="R1" s="62" t="s">
        <v>15</v>
      </c>
      <c r="S1" s="63"/>
      <c r="T1" s="63"/>
      <c r="U1" s="63"/>
      <c r="V1" s="63"/>
      <c r="W1" s="63"/>
      <c r="X1" s="63"/>
      <c r="Y1" s="64"/>
      <c r="Z1" s="62" t="s">
        <v>18</v>
      </c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4"/>
      <c r="AX1" s="62" t="s">
        <v>32</v>
      </c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4"/>
      <c r="BO1" s="62" t="s">
        <v>33</v>
      </c>
      <c r="BP1" s="63"/>
      <c r="BQ1" s="63"/>
      <c r="BR1" s="63"/>
      <c r="BS1" s="63"/>
      <c r="BT1" s="63"/>
      <c r="BU1" s="63"/>
      <c r="BV1" s="63"/>
      <c r="BW1" s="63"/>
      <c r="BX1" s="64"/>
      <c r="BY1" s="60"/>
      <c r="BZ1" s="61"/>
      <c r="CA1" s="61"/>
      <c r="CB1" s="61"/>
      <c r="CC1" s="61"/>
      <c r="CD1" s="61"/>
      <c r="CE1" s="61"/>
      <c r="CF1" s="61"/>
    </row>
    <row r="2" spans="1:84" s="1" customFormat="1" ht="37.5" customHeight="1" thickTop="1" thickBot="1" x14ac:dyDescent="0.3">
      <c r="A2" s="6" t="s">
        <v>1</v>
      </c>
      <c r="B2" s="7" t="s">
        <v>7</v>
      </c>
      <c r="C2" s="7" t="s">
        <v>165</v>
      </c>
      <c r="D2" s="7" t="s">
        <v>0</v>
      </c>
      <c r="E2" s="7" t="s">
        <v>83</v>
      </c>
      <c r="F2" s="7" t="s">
        <v>84</v>
      </c>
      <c r="G2" s="7" t="s">
        <v>2</v>
      </c>
      <c r="H2" s="7" t="s">
        <v>23</v>
      </c>
      <c r="I2" s="8" t="s">
        <v>8</v>
      </c>
      <c r="J2" s="9" t="s">
        <v>31</v>
      </c>
      <c r="K2" s="9" t="s">
        <v>30</v>
      </c>
      <c r="L2" s="9" t="s">
        <v>38</v>
      </c>
      <c r="M2" s="9" t="s">
        <v>13</v>
      </c>
      <c r="N2" s="9" t="s">
        <v>14</v>
      </c>
      <c r="O2" s="9" t="s">
        <v>29</v>
      </c>
      <c r="P2" s="9" t="s">
        <v>62</v>
      </c>
      <c r="Q2" s="10" t="s">
        <v>287</v>
      </c>
      <c r="R2" s="11" t="s">
        <v>89</v>
      </c>
      <c r="S2" s="11" t="s">
        <v>59</v>
      </c>
      <c r="T2" s="11" t="s">
        <v>309</v>
      </c>
      <c r="U2" s="11" t="s">
        <v>9</v>
      </c>
      <c r="V2" s="11" t="s">
        <v>10</v>
      </c>
      <c r="W2" s="11" t="s">
        <v>60</v>
      </c>
      <c r="X2" s="11" t="s">
        <v>61</v>
      </c>
      <c r="Y2" s="12" t="s">
        <v>136</v>
      </c>
      <c r="Z2" s="13" t="s">
        <v>17</v>
      </c>
      <c r="AA2" s="13" t="s">
        <v>294</v>
      </c>
      <c r="AB2" s="14" t="s">
        <v>22</v>
      </c>
      <c r="AC2" s="14" t="s">
        <v>37</v>
      </c>
      <c r="AD2" s="14" t="s">
        <v>19</v>
      </c>
      <c r="AE2" s="14" t="s">
        <v>20</v>
      </c>
      <c r="AF2" s="14" t="s">
        <v>3</v>
      </c>
      <c r="AG2" s="14" t="s">
        <v>4</v>
      </c>
      <c r="AH2" s="14" t="s">
        <v>5</v>
      </c>
      <c r="AI2" s="14" t="s">
        <v>96</v>
      </c>
      <c r="AJ2" s="14" t="s">
        <v>97</v>
      </c>
      <c r="AK2" s="14" t="s">
        <v>57</v>
      </c>
      <c r="AL2" s="14" t="s">
        <v>6</v>
      </c>
      <c r="AM2" s="14" t="s">
        <v>12</v>
      </c>
      <c r="AN2" s="14" t="s">
        <v>98</v>
      </c>
      <c r="AO2" s="14" t="s">
        <v>99</v>
      </c>
      <c r="AP2" s="14" t="s">
        <v>11</v>
      </c>
      <c r="AQ2" s="14" t="s">
        <v>56</v>
      </c>
      <c r="AR2" s="15" t="s">
        <v>63</v>
      </c>
      <c r="AS2" s="26" t="s">
        <v>72</v>
      </c>
      <c r="AT2" s="14" t="s">
        <v>69</v>
      </c>
      <c r="AU2" s="14" t="s">
        <v>70</v>
      </c>
      <c r="AV2" s="14" t="s">
        <v>147</v>
      </c>
      <c r="AW2" s="15" t="s">
        <v>157</v>
      </c>
      <c r="AX2" s="16" t="s">
        <v>24</v>
      </c>
      <c r="AY2" s="24" t="s">
        <v>41</v>
      </c>
      <c r="AZ2" s="24" t="s">
        <v>35</v>
      </c>
      <c r="BA2" s="17" t="s">
        <v>25</v>
      </c>
      <c r="BB2" s="17" t="s">
        <v>26</v>
      </c>
      <c r="BC2" s="33" t="s">
        <v>122</v>
      </c>
      <c r="BD2" s="17" t="s">
        <v>74</v>
      </c>
      <c r="BE2" s="17" t="s">
        <v>75</v>
      </c>
      <c r="BF2" s="33" t="s">
        <v>180</v>
      </c>
      <c r="BG2" s="18" t="s">
        <v>27</v>
      </c>
      <c r="BH2" s="18" t="s">
        <v>73</v>
      </c>
      <c r="BI2" s="18" t="s">
        <v>76</v>
      </c>
      <c r="BJ2" s="18" t="s">
        <v>118</v>
      </c>
      <c r="BK2" s="19" t="s">
        <v>28</v>
      </c>
      <c r="BL2" s="19" t="s">
        <v>39</v>
      </c>
      <c r="BM2" s="19" t="s">
        <v>109</v>
      </c>
      <c r="BN2" s="20" t="s">
        <v>40</v>
      </c>
      <c r="BO2" s="21" t="s">
        <v>42</v>
      </c>
      <c r="BP2" s="17" t="s">
        <v>43</v>
      </c>
      <c r="BQ2" s="33" t="s">
        <v>218</v>
      </c>
      <c r="BR2" s="17" t="s">
        <v>77</v>
      </c>
      <c r="BS2" s="17" t="s">
        <v>78</v>
      </c>
      <c r="BT2" s="33" t="s">
        <v>219</v>
      </c>
      <c r="BU2" s="17" t="s">
        <v>79</v>
      </c>
      <c r="BV2" s="17" t="s">
        <v>80</v>
      </c>
      <c r="BW2" s="19" t="s">
        <v>44</v>
      </c>
      <c r="BX2" s="19" t="s">
        <v>45</v>
      </c>
      <c r="BY2" s="62" t="s">
        <v>36</v>
      </c>
      <c r="BZ2" s="63"/>
      <c r="CA2" s="63"/>
      <c r="CB2" s="63"/>
      <c r="CC2" s="63"/>
      <c r="CD2" s="63"/>
      <c r="CE2" s="63"/>
      <c r="CF2" s="64"/>
    </row>
    <row r="3" spans="1:84" ht="16.5" thickTop="1" thickBot="1" x14ac:dyDescent="0.3">
      <c r="A3" s="22">
        <v>1</v>
      </c>
      <c r="B3" s="1">
        <v>20141230</v>
      </c>
      <c r="C3" s="1">
        <v>1</v>
      </c>
      <c r="D3" s="28">
        <v>42003</v>
      </c>
      <c r="E3" s="1" t="s">
        <v>51</v>
      </c>
      <c r="F3" s="25" t="s">
        <v>88</v>
      </c>
      <c r="G3" s="25" t="s">
        <v>46</v>
      </c>
      <c r="H3" s="25" t="s">
        <v>55</v>
      </c>
      <c r="I3" s="25" t="s">
        <v>47</v>
      </c>
      <c r="J3" s="1">
        <v>100</v>
      </c>
      <c r="K3" s="1">
        <v>1</v>
      </c>
      <c r="L3" s="1">
        <v>15</v>
      </c>
      <c r="M3" s="1">
        <v>28</v>
      </c>
      <c r="N3" s="1" t="s">
        <v>48</v>
      </c>
      <c r="O3" s="1" t="s">
        <v>49</v>
      </c>
      <c r="P3" s="1">
        <v>30</v>
      </c>
      <c r="Q3" s="1" t="s">
        <v>50</v>
      </c>
      <c r="R3" s="1">
        <v>8</v>
      </c>
      <c r="S3" s="1">
        <v>24</v>
      </c>
      <c r="T3" s="1" t="s">
        <v>51</v>
      </c>
      <c r="U3" s="1">
        <v>17</v>
      </c>
      <c r="V3" s="1">
        <v>0</v>
      </c>
      <c r="W3" s="1">
        <v>1</v>
      </c>
      <c r="X3" s="1" t="s">
        <v>51</v>
      </c>
      <c r="Y3" s="1">
        <v>5</v>
      </c>
      <c r="Z3" s="27">
        <v>42</v>
      </c>
      <c r="AA3" s="1">
        <v>3</v>
      </c>
      <c r="AB3" s="1" t="s">
        <v>51</v>
      </c>
      <c r="AC3" s="1">
        <v>12</v>
      </c>
      <c r="AD3" s="52" t="s">
        <v>50</v>
      </c>
      <c r="AE3" s="1" t="s">
        <v>50</v>
      </c>
      <c r="AF3" s="1" t="s">
        <v>52</v>
      </c>
      <c r="AG3" s="1" t="s">
        <v>53</v>
      </c>
      <c r="AH3" s="1" t="s">
        <v>54</v>
      </c>
      <c r="AI3" s="1">
        <v>2</v>
      </c>
      <c r="AJ3" s="1">
        <v>2</v>
      </c>
      <c r="AK3" s="1" t="s">
        <v>51</v>
      </c>
      <c r="AL3" s="1" t="s">
        <v>50</v>
      </c>
      <c r="AM3" s="1" t="s">
        <v>51</v>
      </c>
      <c r="AN3" s="1">
        <v>0</v>
      </c>
      <c r="AO3" s="1">
        <v>3</v>
      </c>
      <c r="AP3" s="1">
        <v>3</v>
      </c>
      <c r="AQ3" s="1">
        <v>4</v>
      </c>
      <c r="AR3" s="1" t="s">
        <v>52</v>
      </c>
      <c r="AS3" s="1" t="s">
        <v>50</v>
      </c>
      <c r="AT3" s="1" t="s">
        <v>51</v>
      </c>
      <c r="AU3" s="1" t="s">
        <v>51</v>
      </c>
      <c r="AV3" s="1" t="s">
        <v>88</v>
      </c>
      <c r="AW3" s="1" t="s">
        <v>50</v>
      </c>
      <c r="AX3" s="1">
        <v>153</v>
      </c>
      <c r="AY3" s="1" t="s">
        <v>50</v>
      </c>
      <c r="AZ3" s="1" t="s">
        <v>51</v>
      </c>
      <c r="BA3" s="1">
        <v>80</v>
      </c>
      <c r="BB3" s="1">
        <v>0</v>
      </c>
      <c r="BC3" s="1">
        <f>BA3+BB3</f>
        <v>80</v>
      </c>
      <c r="BD3" s="1">
        <v>53</v>
      </c>
      <c r="BE3" s="1">
        <v>5</v>
      </c>
      <c r="BF3" s="1">
        <f>BD3+BE3</f>
        <v>58</v>
      </c>
      <c r="BG3" s="1">
        <v>15</v>
      </c>
      <c r="BH3" s="1">
        <v>2</v>
      </c>
      <c r="BI3" s="1">
        <v>1</v>
      </c>
      <c r="BJ3" s="1">
        <v>1</v>
      </c>
      <c r="BK3" s="1">
        <v>0</v>
      </c>
      <c r="BL3" s="1">
        <v>0</v>
      </c>
      <c r="BM3" s="1">
        <v>0</v>
      </c>
      <c r="BN3" s="1">
        <v>0</v>
      </c>
      <c r="BO3" s="1">
        <f>BA3/AX3</f>
        <v>0.52287581699346408</v>
      </c>
      <c r="BP3" s="1">
        <f>BB3/AX3</f>
        <v>0</v>
      </c>
      <c r="BQ3" s="1">
        <f>BC3/AX3</f>
        <v>0.52287581699346408</v>
      </c>
      <c r="BR3" s="1">
        <f>BD3/AX3</f>
        <v>0.34640522875816993</v>
      </c>
      <c r="BS3" s="1">
        <f>BE3/AX3</f>
        <v>3.2679738562091505E-2</v>
      </c>
      <c r="BT3" s="1">
        <f>BF3/AX3</f>
        <v>0.37908496732026142</v>
      </c>
      <c r="BU3" s="1">
        <f>BG3/AX3</f>
        <v>9.8039215686274508E-2</v>
      </c>
      <c r="BV3" s="1">
        <f>BI3/AX3</f>
        <v>6.5359477124183009E-3</v>
      </c>
      <c r="BW3" s="1">
        <f>BK3/AX3</f>
        <v>0</v>
      </c>
      <c r="BX3" s="1">
        <f>BL3/AX3</f>
        <v>0</v>
      </c>
      <c r="BY3" s="68" t="s">
        <v>58</v>
      </c>
      <c r="BZ3" s="68"/>
      <c r="CA3" s="68"/>
      <c r="CB3" s="68"/>
      <c r="CC3" s="68"/>
      <c r="CD3" s="68"/>
      <c r="CE3" s="68"/>
      <c r="CF3" s="68"/>
    </row>
    <row r="4" spans="1:84" ht="15.75" thickBot="1" x14ac:dyDescent="0.3">
      <c r="A4" s="23">
        <v>2</v>
      </c>
      <c r="B4" s="1">
        <v>20141230</v>
      </c>
      <c r="C4" s="1">
        <v>2</v>
      </c>
      <c r="D4" s="28">
        <v>42003</v>
      </c>
      <c r="E4" s="1" t="s">
        <v>51</v>
      </c>
      <c r="F4" s="25" t="s">
        <v>88</v>
      </c>
      <c r="G4" s="25" t="s">
        <v>64</v>
      </c>
      <c r="H4" s="25" t="s">
        <v>65</v>
      </c>
      <c r="I4" s="25" t="s">
        <v>66</v>
      </c>
      <c r="J4" s="1">
        <v>90</v>
      </c>
      <c r="K4" s="1">
        <v>1</v>
      </c>
      <c r="L4" s="1">
        <v>15</v>
      </c>
      <c r="M4" s="1">
        <v>28</v>
      </c>
      <c r="N4" s="1" t="s">
        <v>68</v>
      </c>
      <c r="O4" s="1" t="s">
        <v>49</v>
      </c>
      <c r="P4" s="1">
        <v>30</v>
      </c>
      <c r="Q4" s="1" t="s">
        <v>50</v>
      </c>
      <c r="R4" s="1">
        <v>3</v>
      </c>
      <c r="S4" s="1">
        <v>6</v>
      </c>
      <c r="T4" s="1" t="s">
        <v>50</v>
      </c>
      <c r="U4" s="1">
        <v>6</v>
      </c>
      <c r="V4" s="1">
        <v>1</v>
      </c>
      <c r="W4" s="1">
        <v>1</v>
      </c>
      <c r="X4" s="1" t="s">
        <v>50</v>
      </c>
      <c r="Y4" s="1">
        <v>1</v>
      </c>
      <c r="Z4" s="1">
        <v>291</v>
      </c>
      <c r="AA4" s="1">
        <v>1</v>
      </c>
      <c r="AB4" s="1" t="s">
        <v>50</v>
      </c>
      <c r="AC4" s="1">
        <v>1</v>
      </c>
      <c r="AD4" s="52" t="s">
        <v>50</v>
      </c>
      <c r="AE4" s="1" t="s">
        <v>51</v>
      </c>
      <c r="AF4" s="1" t="s">
        <v>53</v>
      </c>
      <c r="AG4" s="1" t="s">
        <v>53</v>
      </c>
      <c r="AH4" s="1" t="s">
        <v>54</v>
      </c>
      <c r="AI4" s="1">
        <v>0</v>
      </c>
      <c r="AJ4" s="1">
        <v>2</v>
      </c>
      <c r="AK4" s="1" t="s">
        <v>88</v>
      </c>
      <c r="AL4" s="1" t="s">
        <v>50</v>
      </c>
      <c r="AM4" s="1" t="s">
        <v>51</v>
      </c>
      <c r="AN4" s="1">
        <v>1</v>
      </c>
      <c r="AO4" s="1">
        <v>1</v>
      </c>
      <c r="AP4" s="1">
        <v>2</v>
      </c>
      <c r="AQ4" s="1">
        <v>2</v>
      </c>
      <c r="AR4" s="1" t="s">
        <v>67</v>
      </c>
      <c r="AS4" s="1" t="s">
        <v>50</v>
      </c>
      <c r="AT4" s="1" t="s">
        <v>51</v>
      </c>
      <c r="AU4" s="1" t="s">
        <v>51</v>
      </c>
      <c r="AV4" s="1" t="s">
        <v>88</v>
      </c>
      <c r="AW4" s="1" t="s">
        <v>50</v>
      </c>
      <c r="AX4" s="1">
        <v>135</v>
      </c>
      <c r="AY4" s="1" t="s">
        <v>50</v>
      </c>
      <c r="AZ4" s="1" t="s">
        <v>50</v>
      </c>
      <c r="BA4" s="1">
        <v>69</v>
      </c>
      <c r="BB4" s="1">
        <v>0</v>
      </c>
      <c r="BC4" s="1">
        <f t="shared" ref="BC4:BC28" si="0">BA4+BB4</f>
        <v>69</v>
      </c>
      <c r="BD4" s="1">
        <v>59</v>
      </c>
      <c r="BE4" s="1">
        <v>7</v>
      </c>
      <c r="BF4" s="1">
        <f t="shared" ref="BF4:BF77" si="1">BD4+BE4</f>
        <v>66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f>BA4/AX4</f>
        <v>0.51111111111111107</v>
      </c>
      <c r="BP4" s="1">
        <f>BB4/AX4</f>
        <v>0</v>
      </c>
      <c r="BQ4" s="1">
        <f t="shared" ref="BQ4:BQ19" si="2">BC4/AX4</f>
        <v>0.51111111111111107</v>
      </c>
      <c r="BR4" s="1">
        <f>BD4/AX4</f>
        <v>0.43703703703703706</v>
      </c>
      <c r="BS4" s="1">
        <f>BE4/AX4</f>
        <v>5.185185185185185E-2</v>
      </c>
      <c r="BT4" s="1">
        <f t="shared" ref="BT4:BT51" si="3">BF4/AX4</f>
        <v>0.48888888888888887</v>
      </c>
      <c r="BU4" s="1">
        <f>BG4/AX4</f>
        <v>0</v>
      </c>
      <c r="BV4" s="1">
        <f>BI4/AX4</f>
        <v>0</v>
      </c>
      <c r="BW4" s="1">
        <f>BK4/AX4</f>
        <v>0</v>
      </c>
      <c r="BX4" s="1">
        <f>BL4/AX4</f>
        <v>0</v>
      </c>
      <c r="BY4" s="65" t="s">
        <v>71</v>
      </c>
      <c r="BZ4" s="65"/>
      <c r="CA4" s="65"/>
      <c r="CB4" s="65"/>
      <c r="CC4" s="65"/>
      <c r="CD4" s="65"/>
      <c r="CE4" s="65"/>
      <c r="CF4" s="65"/>
    </row>
    <row r="5" spans="1:84" ht="15.75" thickBot="1" x14ac:dyDescent="0.3">
      <c r="A5" s="23">
        <v>3</v>
      </c>
      <c r="B5" s="1">
        <v>20141231</v>
      </c>
      <c r="C5" s="1">
        <v>3</v>
      </c>
      <c r="D5" s="28">
        <v>42004</v>
      </c>
      <c r="E5" s="1" t="s">
        <v>50</v>
      </c>
      <c r="F5" s="40" t="s">
        <v>221</v>
      </c>
      <c r="G5" s="25" t="s">
        <v>82</v>
      </c>
      <c r="H5" s="25" t="s">
        <v>105</v>
      </c>
      <c r="I5" s="25" t="s">
        <v>47</v>
      </c>
      <c r="J5" s="1">
        <v>100</v>
      </c>
      <c r="K5" s="1">
        <v>2</v>
      </c>
      <c r="L5" s="1">
        <v>15</v>
      </c>
      <c r="M5" s="1">
        <v>28</v>
      </c>
      <c r="N5" s="1" t="s">
        <v>48</v>
      </c>
      <c r="O5" s="1" t="s">
        <v>49</v>
      </c>
      <c r="P5" s="1">
        <v>40</v>
      </c>
      <c r="Q5" s="1" t="s">
        <v>50</v>
      </c>
      <c r="R5" s="1">
        <v>3</v>
      </c>
      <c r="S5" s="1">
        <v>4</v>
      </c>
      <c r="T5" s="1" t="s">
        <v>50</v>
      </c>
      <c r="U5" s="1">
        <v>4</v>
      </c>
      <c r="V5" s="1">
        <v>2</v>
      </c>
      <c r="W5" s="1">
        <v>2</v>
      </c>
      <c r="X5" s="1" t="s">
        <v>50</v>
      </c>
      <c r="Y5" s="1">
        <v>1</v>
      </c>
      <c r="Z5" s="1">
        <v>3</v>
      </c>
      <c r="AA5" s="1">
        <v>1</v>
      </c>
      <c r="AB5" s="1" t="s">
        <v>88</v>
      </c>
      <c r="AC5" s="1">
        <v>0</v>
      </c>
      <c r="AD5" s="52" t="s">
        <v>51</v>
      </c>
      <c r="AE5" s="1" t="s">
        <v>88</v>
      </c>
      <c r="AF5" s="1" t="s">
        <v>53</v>
      </c>
      <c r="AG5" s="1" t="s">
        <v>53</v>
      </c>
      <c r="AH5" s="1" t="s">
        <v>54</v>
      </c>
      <c r="AI5" s="1">
        <v>0</v>
      </c>
      <c r="AJ5" s="1">
        <v>1</v>
      </c>
      <c r="AK5" s="1" t="s">
        <v>88</v>
      </c>
      <c r="AL5" s="1" t="s">
        <v>50</v>
      </c>
      <c r="AM5" s="1" t="s">
        <v>50</v>
      </c>
      <c r="AN5" s="1">
        <v>1</v>
      </c>
      <c r="AO5" s="1">
        <v>0</v>
      </c>
      <c r="AP5" s="1">
        <v>1</v>
      </c>
      <c r="AQ5" s="1">
        <v>1</v>
      </c>
      <c r="AR5" s="1" t="s">
        <v>88</v>
      </c>
      <c r="AS5" s="1" t="s">
        <v>88</v>
      </c>
      <c r="AT5" s="1" t="s">
        <v>50</v>
      </c>
      <c r="AU5" s="1" t="s">
        <v>88</v>
      </c>
      <c r="AV5" s="1" t="s">
        <v>88</v>
      </c>
      <c r="AW5" s="1" t="s">
        <v>50</v>
      </c>
      <c r="AX5" s="27">
        <v>1553</v>
      </c>
      <c r="AY5" s="1" t="s">
        <v>88</v>
      </c>
      <c r="AZ5" s="1" t="s">
        <v>50</v>
      </c>
      <c r="BA5" s="1">
        <v>930</v>
      </c>
      <c r="BB5" s="1">
        <v>95</v>
      </c>
      <c r="BC5" s="1">
        <f t="shared" si="0"/>
        <v>1025</v>
      </c>
      <c r="BD5" s="1">
        <v>425</v>
      </c>
      <c r="BE5" s="1">
        <v>0</v>
      </c>
      <c r="BF5" s="1">
        <f t="shared" si="1"/>
        <v>425</v>
      </c>
      <c r="BG5" s="1" t="s">
        <v>88</v>
      </c>
      <c r="BH5" s="1" t="s">
        <v>88</v>
      </c>
      <c r="BI5" s="1">
        <v>2</v>
      </c>
      <c r="BJ5" s="1">
        <v>2</v>
      </c>
      <c r="BK5" s="1">
        <v>85</v>
      </c>
      <c r="BL5" s="1">
        <v>15</v>
      </c>
      <c r="BM5" s="1">
        <v>2</v>
      </c>
      <c r="BN5" s="1">
        <v>0</v>
      </c>
      <c r="BO5" s="1">
        <f>BA5/AX5</f>
        <v>0.59884095299420481</v>
      </c>
      <c r="BP5" s="1">
        <f>BB5/AX5</f>
        <v>6.1171925305859624E-2</v>
      </c>
      <c r="BQ5" s="1">
        <f t="shared" si="2"/>
        <v>0.66001287830006439</v>
      </c>
      <c r="BR5" s="1">
        <f>BD5/AX5</f>
        <v>0.2736638763683194</v>
      </c>
      <c r="BS5" s="1">
        <f>BE5/AX5</f>
        <v>0</v>
      </c>
      <c r="BT5" s="1">
        <f t="shared" si="3"/>
        <v>0.2736638763683194</v>
      </c>
      <c r="BU5" s="1" t="e">
        <f>BG5/AX5</f>
        <v>#VALUE!</v>
      </c>
      <c r="BV5" s="1">
        <f>BI5/AX5</f>
        <v>1.28783000643915E-3</v>
      </c>
      <c r="BW5" s="1">
        <f>BK5/AX5</f>
        <v>5.4732775273663874E-2</v>
      </c>
      <c r="BX5" s="1">
        <f>BL5/AX5</f>
        <v>9.658725048293626E-3</v>
      </c>
      <c r="BY5" s="65" t="s">
        <v>86</v>
      </c>
      <c r="BZ5" s="65"/>
      <c r="CA5" s="65"/>
      <c r="CB5" s="65"/>
      <c r="CC5" s="65"/>
      <c r="CD5" s="65"/>
      <c r="CE5" s="65"/>
      <c r="CF5" s="65"/>
    </row>
    <row r="6" spans="1:84" ht="15.75" thickBot="1" x14ac:dyDescent="0.3">
      <c r="A6" s="23">
        <v>4</v>
      </c>
      <c r="B6" s="1">
        <v>20141231</v>
      </c>
      <c r="C6" s="1">
        <v>4</v>
      </c>
      <c r="D6" s="28">
        <v>42004</v>
      </c>
      <c r="E6" s="1" t="s">
        <v>50</v>
      </c>
      <c r="F6" s="40" t="s">
        <v>222</v>
      </c>
      <c r="G6" s="25" t="s">
        <v>46</v>
      </c>
      <c r="H6" s="25" t="s">
        <v>85</v>
      </c>
      <c r="I6" s="25" t="s">
        <v>66</v>
      </c>
      <c r="J6" s="1">
        <v>100</v>
      </c>
      <c r="K6" s="1">
        <v>1</v>
      </c>
      <c r="L6" s="1">
        <v>15</v>
      </c>
      <c r="M6" s="1">
        <v>28</v>
      </c>
      <c r="N6" s="1" t="s">
        <v>48</v>
      </c>
      <c r="O6" s="1" t="s">
        <v>49</v>
      </c>
      <c r="P6" s="1">
        <v>30</v>
      </c>
      <c r="Q6" s="1" t="s">
        <v>50</v>
      </c>
      <c r="R6" s="1">
        <v>8</v>
      </c>
      <c r="S6" s="1">
        <v>21</v>
      </c>
      <c r="T6" s="1" t="s">
        <v>51</v>
      </c>
      <c r="U6" s="1">
        <v>21</v>
      </c>
      <c r="V6" s="1">
        <v>1</v>
      </c>
      <c r="W6" s="1">
        <v>2</v>
      </c>
      <c r="X6" s="1" t="s">
        <v>50</v>
      </c>
      <c r="Y6" s="1">
        <v>3</v>
      </c>
      <c r="Z6" s="29">
        <v>58</v>
      </c>
      <c r="AA6" s="1">
        <v>3</v>
      </c>
      <c r="AB6" s="1" t="s">
        <v>51</v>
      </c>
      <c r="AC6" s="1">
        <v>11</v>
      </c>
      <c r="AD6" s="52" t="s">
        <v>50</v>
      </c>
      <c r="AE6" s="1" t="s">
        <v>50</v>
      </c>
      <c r="AF6" s="1" t="s">
        <v>53</v>
      </c>
      <c r="AG6" s="1" t="s">
        <v>53</v>
      </c>
      <c r="AH6" s="1" t="s">
        <v>54</v>
      </c>
      <c r="AI6" s="1">
        <v>0</v>
      </c>
      <c r="AJ6" s="1">
        <v>1</v>
      </c>
      <c r="AK6" s="1" t="s">
        <v>88</v>
      </c>
      <c r="AL6" s="1" t="s">
        <v>50</v>
      </c>
      <c r="AM6" s="1" t="s">
        <v>50</v>
      </c>
      <c r="AN6" s="1">
        <v>1</v>
      </c>
      <c r="AO6" s="1">
        <v>0</v>
      </c>
      <c r="AP6" s="1">
        <v>1</v>
      </c>
      <c r="AQ6" s="1">
        <v>1</v>
      </c>
      <c r="AR6" s="1" t="s">
        <v>88</v>
      </c>
      <c r="AS6" s="1" t="s">
        <v>88</v>
      </c>
      <c r="AT6" s="1" t="s">
        <v>50</v>
      </c>
      <c r="AU6" s="1" t="s">
        <v>88</v>
      </c>
      <c r="AV6" s="1" t="s">
        <v>88</v>
      </c>
      <c r="AW6" s="1" t="s">
        <v>50</v>
      </c>
      <c r="AX6" s="27">
        <v>221</v>
      </c>
      <c r="AY6" s="1" t="s">
        <v>88</v>
      </c>
      <c r="AZ6" s="1" t="s">
        <v>50</v>
      </c>
      <c r="BA6" s="1">
        <v>115</v>
      </c>
      <c r="BB6" s="1">
        <v>0</v>
      </c>
      <c r="BC6" s="1">
        <f t="shared" si="0"/>
        <v>115</v>
      </c>
      <c r="BD6" s="1">
        <v>80</v>
      </c>
      <c r="BE6" s="1">
        <v>25</v>
      </c>
      <c r="BF6" s="1">
        <f t="shared" si="1"/>
        <v>105</v>
      </c>
      <c r="BG6" s="1" t="s">
        <v>88</v>
      </c>
      <c r="BH6" s="1" t="s">
        <v>88</v>
      </c>
      <c r="BI6" s="1">
        <v>1</v>
      </c>
      <c r="BJ6" s="1">
        <v>1</v>
      </c>
      <c r="BK6" s="1">
        <v>0</v>
      </c>
      <c r="BL6" s="1">
        <v>0</v>
      </c>
      <c r="BM6" s="1">
        <v>0</v>
      </c>
      <c r="BN6" s="1">
        <v>0</v>
      </c>
      <c r="BO6" s="1">
        <f>BA6/AX6</f>
        <v>0.52036199095022628</v>
      </c>
      <c r="BP6" s="1">
        <f>BB6/AX6</f>
        <v>0</v>
      </c>
      <c r="BQ6" s="1">
        <f t="shared" si="2"/>
        <v>0.52036199095022628</v>
      </c>
      <c r="BR6" s="1">
        <f>BD6/AX6</f>
        <v>0.36199095022624433</v>
      </c>
      <c r="BS6" s="1">
        <f>BE6/AX6</f>
        <v>0.11312217194570136</v>
      </c>
      <c r="BT6" s="1">
        <f t="shared" si="3"/>
        <v>0.47511312217194568</v>
      </c>
      <c r="BU6" s="1" t="e">
        <f>BG6/AX6</f>
        <v>#VALUE!</v>
      </c>
      <c r="BV6" s="1">
        <f>BI6/AX6</f>
        <v>4.5248868778280547E-3</v>
      </c>
      <c r="BW6" s="1">
        <f>BK6/AX6</f>
        <v>0</v>
      </c>
      <c r="BX6" s="1">
        <f>BL6/AX6</f>
        <v>0</v>
      </c>
      <c r="BY6" s="65" t="s">
        <v>87</v>
      </c>
      <c r="BZ6" s="65"/>
      <c r="CA6" s="65"/>
      <c r="CB6" s="65"/>
      <c r="CC6" s="65"/>
      <c r="CD6" s="65"/>
      <c r="CE6" s="65"/>
      <c r="CF6" s="65"/>
    </row>
    <row r="7" spans="1:84" ht="15.75" thickBot="1" x14ac:dyDescent="0.3">
      <c r="A7" s="23">
        <v>5</v>
      </c>
      <c r="B7" s="1">
        <v>20150103</v>
      </c>
      <c r="C7" s="1">
        <v>5</v>
      </c>
      <c r="D7" s="28">
        <v>42007</v>
      </c>
      <c r="E7" s="1" t="s">
        <v>50</v>
      </c>
      <c r="F7" s="40" t="s">
        <v>90</v>
      </c>
      <c r="G7" s="25" t="s">
        <v>46</v>
      </c>
      <c r="H7" s="25" t="s">
        <v>91</v>
      </c>
      <c r="I7" s="25" t="s">
        <v>66</v>
      </c>
      <c r="J7" s="1">
        <v>80</v>
      </c>
      <c r="K7" s="1">
        <v>1</v>
      </c>
      <c r="L7" s="1">
        <v>10</v>
      </c>
      <c r="M7" s="1">
        <v>29</v>
      </c>
      <c r="N7" s="1" t="s">
        <v>49</v>
      </c>
      <c r="O7" s="1" t="s">
        <v>93</v>
      </c>
      <c r="P7" s="1">
        <v>40</v>
      </c>
      <c r="Q7" s="1" t="s">
        <v>50</v>
      </c>
      <c r="R7" s="1">
        <v>8</v>
      </c>
      <c r="S7" s="1">
        <v>14</v>
      </c>
      <c r="T7" s="1" t="s">
        <v>51</v>
      </c>
      <c r="U7" s="1">
        <v>14</v>
      </c>
      <c r="V7" s="1">
        <v>1</v>
      </c>
      <c r="W7" s="1">
        <v>1</v>
      </c>
      <c r="X7" s="1" t="s">
        <v>51</v>
      </c>
      <c r="Y7" s="1">
        <v>4</v>
      </c>
      <c r="Z7" s="35">
        <v>36</v>
      </c>
      <c r="AA7" s="1">
        <v>3</v>
      </c>
      <c r="AB7" s="1" t="s">
        <v>51</v>
      </c>
      <c r="AC7" s="1">
        <v>5</v>
      </c>
      <c r="AD7" s="52" t="s">
        <v>50</v>
      </c>
      <c r="AE7" s="1" t="s">
        <v>50</v>
      </c>
      <c r="AF7" s="1" t="s">
        <v>52</v>
      </c>
      <c r="AG7" s="1" t="s">
        <v>53</v>
      </c>
      <c r="AH7" s="1" t="s">
        <v>54</v>
      </c>
      <c r="AI7" s="1">
        <v>2</v>
      </c>
      <c r="AJ7" s="1">
        <v>3</v>
      </c>
      <c r="AK7" s="1" t="s">
        <v>50</v>
      </c>
      <c r="AL7" s="1" t="s">
        <v>50</v>
      </c>
      <c r="AM7" s="1" t="s">
        <v>51</v>
      </c>
      <c r="AN7" s="1">
        <v>1</v>
      </c>
      <c r="AO7" s="1">
        <v>4</v>
      </c>
      <c r="AP7" s="1">
        <v>2</v>
      </c>
      <c r="AQ7" s="1">
        <v>6</v>
      </c>
      <c r="AR7" s="1" t="s">
        <v>52</v>
      </c>
      <c r="AS7" s="1" t="s">
        <v>88</v>
      </c>
      <c r="AT7" s="1" t="s">
        <v>51</v>
      </c>
      <c r="AU7" s="1" t="s">
        <v>88</v>
      </c>
      <c r="AV7" s="1" t="s">
        <v>88</v>
      </c>
      <c r="AW7" s="1" t="s">
        <v>50</v>
      </c>
      <c r="AX7" s="27">
        <v>300</v>
      </c>
      <c r="AY7" s="1" t="s">
        <v>88</v>
      </c>
      <c r="AZ7" s="1" t="s">
        <v>50</v>
      </c>
      <c r="BA7" s="1">
        <v>195</v>
      </c>
      <c r="BB7" s="1">
        <v>70</v>
      </c>
      <c r="BC7" s="1">
        <f t="shared" si="0"/>
        <v>265</v>
      </c>
      <c r="BD7" s="1">
        <v>0</v>
      </c>
      <c r="BE7" s="1">
        <v>0</v>
      </c>
      <c r="BF7" s="1">
        <f t="shared" si="1"/>
        <v>0</v>
      </c>
      <c r="BG7" s="1">
        <v>35</v>
      </c>
      <c r="BH7" s="1">
        <v>3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f t="shared" ref="BO7:BO10" si="4">BA7/AX7</f>
        <v>0.65</v>
      </c>
      <c r="BP7" s="1">
        <f t="shared" ref="BP7:BP10" si="5">BB7/AX7</f>
        <v>0.23333333333333334</v>
      </c>
      <c r="BQ7" s="1">
        <f t="shared" si="2"/>
        <v>0.8833333333333333</v>
      </c>
      <c r="BR7" s="1">
        <f t="shared" ref="BR7:BR10" si="6">BD7/AX7</f>
        <v>0</v>
      </c>
      <c r="BS7" s="1">
        <f t="shared" ref="BS7:BS10" si="7">BE7/AX7</f>
        <v>0</v>
      </c>
      <c r="BT7" s="1">
        <f t="shared" si="3"/>
        <v>0</v>
      </c>
      <c r="BU7" s="1">
        <f t="shared" ref="BU7:BU10" si="8">BG7/AX7</f>
        <v>0.11666666666666667</v>
      </c>
      <c r="BV7" s="1">
        <f t="shared" ref="BV7:BV10" si="9">BI7/AX7</f>
        <v>0</v>
      </c>
      <c r="BW7" s="1">
        <f t="shared" ref="BW7:BW10" si="10">BK7/AX7</f>
        <v>0</v>
      </c>
      <c r="BX7" s="1">
        <f t="shared" ref="BX7:BX10" si="11">BL7/AX7</f>
        <v>0</v>
      </c>
      <c r="BY7" s="65" t="s">
        <v>87</v>
      </c>
      <c r="BZ7" s="65"/>
      <c r="CA7" s="65"/>
      <c r="CB7" s="65"/>
      <c r="CC7" s="65"/>
      <c r="CD7" s="65"/>
      <c r="CE7" s="65"/>
      <c r="CF7" s="65"/>
    </row>
    <row r="8" spans="1:84" ht="15.75" thickBot="1" x14ac:dyDescent="0.3">
      <c r="A8" s="23">
        <v>6</v>
      </c>
      <c r="B8" s="27">
        <v>20150103</v>
      </c>
      <c r="C8" s="1">
        <v>5</v>
      </c>
      <c r="D8" s="28">
        <v>42007</v>
      </c>
      <c r="E8" s="1" t="s">
        <v>51</v>
      </c>
      <c r="F8" s="25" t="s">
        <v>88</v>
      </c>
      <c r="G8" s="25" t="s">
        <v>46</v>
      </c>
      <c r="H8" s="25" t="s">
        <v>92</v>
      </c>
      <c r="I8" s="25" t="s">
        <v>66</v>
      </c>
      <c r="J8" s="1">
        <v>80</v>
      </c>
      <c r="K8" s="1">
        <v>1</v>
      </c>
      <c r="L8" s="1">
        <v>10</v>
      </c>
      <c r="M8" s="1">
        <v>29</v>
      </c>
      <c r="N8" s="1" t="s">
        <v>49</v>
      </c>
      <c r="O8" s="1" t="s">
        <v>93</v>
      </c>
      <c r="P8" s="1">
        <v>40</v>
      </c>
      <c r="Q8" s="1" t="s">
        <v>50</v>
      </c>
      <c r="R8" s="1">
        <v>8</v>
      </c>
      <c r="S8" s="1">
        <v>14</v>
      </c>
      <c r="T8" s="1" t="s">
        <v>51</v>
      </c>
      <c r="U8" s="1">
        <v>6</v>
      </c>
      <c r="V8" s="1">
        <v>1</v>
      </c>
      <c r="W8" s="1">
        <v>1</v>
      </c>
      <c r="X8" s="1" t="s">
        <v>51</v>
      </c>
      <c r="Y8" s="1">
        <v>4</v>
      </c>
      <c r="Z8" s="35">
        <v>6</v>
      </c>
      <c r="AA8" s="1">
        <v>2</v>
      </c>
      <c r="AB8" s="1" t="s">
        <v>51</v>
      </c>
      <c r="AC8" s="1">
        <v>10</v>
      </c>
      <c r="AD8" s="1" t="s">
        <v>50</v>
      </c>
      <c r="AE8" s="1" t="s">
        <v>50</v>
      </c>
      <c r="AF8" s="1" t="s">
        <v>52</v>
      </c>
      <c r="AG8" s="1" t="s">
        <v>293</v>
      </c>
      <c r="AH8" s="1" t="s">
        <v>94</v>
      </c>
      <c r="AI8" s="1">
        <v>2</v>
      </c>
      <c r="AJ8" s="1">
        <v>3</v>
      </c>
      <c r="AK8" s="1" t="s">
        <v>50</v>
      </c>
      <c r="AL8" s="1" t="s">
        <v>50</v>
      </c>
      <c r="AM8" s="1" t="s">
        <v>51</v>
      </c>
      <c r="AN8" s="1">
        <v>1</v>
      </c>
      <c r="AO8" s="1">
        <v>4</v>
      </c>
      <c r="AP8" s="1">
        <v>5</v>
      </c>
      <c r="AQ8" s="1">
        <v>6</v>
      </c>
      <c r="AR8" s="1" t="s">
        <v>67</v>
      </c>
      <c r="AS8" s="1" t="s">
        <v>51</v>
      </c>
      <c r="AT8" s="1" t="s">
        <v>51</v>
      </c>
      <c r="AU8" s="1" t="s">
        <v>51</v>
      </c>
      <c r="AV8" s="1" t="s">
        <v>88</v>
      </c>
      <c r="AW8" s="1" t="s">
        <v>50</v>
      </c>
      <c r="AX8" s="1">
        <v>235</v>
      </c>
      <c r="AY8" s="1" t="s">
        <v>50</v>
      </c>
      <c r="AZ8" s="1" t="s">
        <v>50</v>
      </c>
      <c r="BA8" s="1">
        <v>40</v>
      </c>
      <c r="BB8" s="1">
        <v>15</v>
      </c>
      <c r="BC8" s="1">
        <f t="shared" si="0"/>
        <v>55</v>
      </c>
      <c r="BD8" s="1">
        <v>175</v>
      </c>
      <c r="BE8" s="1">
        <v>0</v>
      </c>
      <c r="BF8" s="1">
        <f t="shared" si="1"/>
        <v>175</v>
      </c>
      <c r="BG8" s="1">
        <v>5</v>
      </c>
      <c r="BH8" s="1">
        <v>1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f t="shared" si="4"/>
        <v>0.1702127659574468</v>
      </c>
      <c r="BP8" s="1">
        <f t="shared" si="5"/>
        <v>6.3829787234042548E-2</v>
      </c>
      <c r="BQ8" s="1">
        <f t="shared" si="2"/>
        <v>0.23404255319148937</v>
      </c>
      <c r="BR8" s="1">
        <f t="shared" si="6"/>
        <v>0.74468085106382975</v>
      </c>
      <c r="BS8" s="1">
        <f t="shared" si="7"/>
        <v>0</v>
      </c>
      <c r="BT8" s="1">
        <f t="shared" si="3"/>
        <v>0.74468085106382975</v>
      </c>
      <c r="BU8" s="1">
        <f t="shared" si="8"/>
        <v>2.1276595744680851E-2</v>
      </c>
      <c r="BV8" s="1">
        <f t="shared" si="9"/>
        <v>0</v>
      </c>
      <c r="BW8" s="1">
        <f t="shared" si="10"/>
        <v>0</v>
      </c>
      <c r="BX8" s="1">
        <f t="shared" si="11"/>
        <v>0</v>
      </c>
      <c r="BY8" s="65" t="s">
        <v>95</v>
      </c>
      <c r="BZ8" s="65"/>
      <c r="CA8" s="65"/>
      <c r="CB8" s="65"/>
      <c r="CC8" s="65"/>
      <c r="CD8" s="65"/>
      <c r="CE8" s="65"/>
      <c r="CF8" s="65"/>
    </row>
    <row r="9" spans="1:84" ht="15.75" thickBot="1" x14ac:dyDescent="0.3">
      <c r="A9" s="23">
        <v>7</v>
      </c>
      <c r="B9" s="1">
        <v>20150103</v>
      </c>
      <c r="C9" s="1">
        <v>6</v>
      </c>
      <c r="D9" s="28">
        <v>42007</v>
      </c>
      <c r="E9" s="1" t="s">
        <v>50</v>
      </c>
      <c r="F9" s="40" t="s">
        <v>90</v>
      </c>
      <c r="G9" s="25" t="s">
        <v>64</v>
      </c>
      <c r="H9" s="25" t="s">
        <v>100</v>
      </c>
      <c r="I9" s="25" t="s">
        <v>101</v>
      </c>
      <c r="J9" s="1">
        <v>90</v>
      </c>
      <c r="K9" s="1">
        <v>1</v>
      </c>
      <c r="L9" s="1">
        <v>10</v>
      </c>
      <c r="M9" s="1">
        <v>29</v>
      </c>
      <c r="N9" s="1" t="s">
        <v>48</v>
      </c>
      <c r="O9" s="1" t="s">
        <v>49</v>
      </c>
      <c r="P9" s="1">
        <v>40</v>
      </c>
      <c r="Q9" s="1" t="s">
        <v>50</v>
      </c>
      <c r="R9" s="1">
        <v>3</v>
      </c>
      <c r="S9" s="1">
        <v>6</v>
      </c>
      <c r="T9" s="1" t="s">
        <v>50</v>
      </c>
      <c r="U9" s="1">
        <v>6</v>
      </c>
      <c r="V9" s="1">
        <v>2</v>
      </c>
      <c r="W9" s="1">
        <v>2</v>
      </c>
      <c r="X9" s="1" t="s">
        <v>50</v>
      </c>
      <c r="Y9" s="1">
        <v>1</v>
      </c>
      <c r="Z9" s="38">
        <v>95</v>
      </c>
      <c r="AA9" s="1">
        <v>2</v>
      </c>
      <c r="AB9" s="1" t="s">
        <v>88</v>
      </c>
      <c r="AC9" s="1">
        <v>0</v>
      </c>
      <c r="AD9" s="52" t="s">
        <v>51</v>
      </c>
      <c r="AE9" s="1" t="s">
        <v>88</v>
      </c>
      <c r="AF9" s="1" t="s">
        <v>53</v>
      </c>
      <c r="AG9" s="1" t="s">
        <v>53</v>
      </c>
      <c r="AH9" s="1" t="s">
        <v>94</v>
      </c>
      <c r="AI9" s="1">
        <v>2</v>
      </c>
      <c r="AJ9" s="1">
        <v>1</v>
      </c>
      <c r="AK9" s="1" t="s">
        <v>88</v>
      </c>
      <c r="AL9" s="1" t="s">
        <v>50</v>
      </c>
      <c r="AM9" s="1" t="s">
        <v>51</v>
      </c>
      <c r="AN9" s="1">
        <v>1</v>
      </c>
      <c r="AO9" s="1">
        <v>2</v>
      </c>
      <c r="AP9" s="1">
        <v>2</v>
      </c>
      <c r="AQ9" s="1">
        <v>3</v>
      </c>
      <c r="AR9" s="1" t="s">
        <v>67</v>
      </c>
      <c r="AS9" s="1" t="s">
        <v>88</v>
      </c>
      <c r="AT9" s="1" t="s">
        <v>50</v>
      </c>
      <c r="AU9" s="1" t="s">
        <v>88</v>
      </c>
      <c r="AV9" s="1" t="s">
        <v>88</v>
      </c>
      <c r="AW9" s="1" t="s">
        <v>50</v>
      </c>
      <c r="AX9" s="27">
        <v>300</v>
      </c>
      <c r="AY9" s="1" t="s">
        <v>88</v>
      </c>
      <c r="AZ9" s="1" t="s">
        <v>51</v>
      </c>
      <c r="BA9" s="1">
        <v>290</v>
      </c>
      <c r="BB9" s="1">
        <v>0</v>
      </c>
      <c r="BC9" s="1">
        <f t="shared" si="0"/>
        <v>290</v>
      </c>
      <c r="BD9" s="1">
        <v>0</v>
      </c>
      <c r="BE9" s="1">
        <v>0</v>
      </c>
      <c r="BF9" s="1">
        <f t="shared" si="1"/>
        <v>0</v>
      </c>
      <c r="BG9" s="1">
        <v>0</v>
      </c>
      <c r="BH9" s="1">
        <v>0</v>
      </c>
      <c r="BI9" s="1">
        <v>0</v>
      </c>
      <c r="BJ9" s="1">
        <v>0</v>
      </c>
      <c r="BK9" s="1">
        <v>10</v>
      </c>
      <c r="BL9" s="1">
        <v>0</v>
      </c>
      <c r="BM9" s="1">
        <v>2</v>
      </c>
      <c r="BN9" s="1">
        <v>0</v>
      </c>
      <c r="BO9" s="1">
        <f t="shared" si="4"/>
        <v>0.96666666666666667</v>
      </c>
      <c r="BP9" s="1">
        <f t="shared" si="5"/>
        <v>0</v>
      </c>
      <c r="BQ9" s="1">
        <f t="shared" si="2"/>
        <v>0.96666666666666667</v>
      </c>
      <c r="BR9" s="1">
        <f t="shared" si="6"/>
        <v>0</v>
      </c>
      <c r="BS9" s="1">
        <f t="shared" si="7"/>
        <v>0</v>
      </c>
      <c r="BT9" s="1">
        <f t="shared" si="3"/>
        <v>0</v>
      </c>
      <c r="BU9" s="1">
        <f t="shared" si="8"/>
        <v>0</v>
      </c>
      <c r="BV9" s="1">
        <f t="shared" si="9"/>
        <v>0</v>
      </c>
      <c r="BW9" s="1">
        <f t="shared" si="10"/>
        <v>3.3333333333333333E-2</v>
      </c>
      <c r="BX9" s="1">
        <f t="shared" si="11"/>
        <v>0</v>
      </c>
      <c r="BY9" s="65" t="s">
        <v>102</v>
      </c>
      <c r="BZ9" s="65"/>
      <c r="CA9" s="65"/>
      <c r="CB9" s="65"/>
      <c r="CC9" s="65"/>
      <c r="CD9" s="65"/>
      <c r="CE9" s="65"/>
      <c r="CF9" s="65"/>
    </row>
    <row r="10" spans="1:84" ht="15.75" thickBot="1" x14ac:dyDescent="0.3">
      <c r="A10" s="23">
        <v>8</v>
      </c>
      <c r="B10" s="27">
        <v>20150103</v>
      </c>
      <c r="C10" s="1">
        <v>6</v>
      </c>
      <c r="D10" s="28">
        <v>42007</v>
      </c>
      <c r="E10" s="1" t="s">
        <v>51</v>
      </c>
      <c r="F10" s="25" t="s">
        <v>88</v>
      </c>
      <c r="G10" s="25" t="s">
        <v>64</v>
      </c>
      <c r="H10" s="25" t="s">
        <v>104</v>
      </c>
      <c r="I10" s="25" t="s">
        <v>101</v>
      </c>
      <c r="J10" s="1">
        <v>90</v>
      </c>
      <c r="K10" s="1">
        <v>1</v>
      </c>
      <c r="L10" s="1">
        <v>10</v>
      </c>
      <c r="M10" s="1">
        <v>29</v>
      </c>
      <c r="N10" s="1" t="s">
        <v>48</v>
      </c>
      <c r="O10" s="1" t="s">
        <v>49</v>
      </c>
      <c r="P10" s="1">
        <v>40</v>
      </c>
      <c r="Q10" s="1" t="s">
        <v>50</v>
      </c>
      <c r="R10" s="1">
        <v>3</v>
      </c>
      <c r="S10" s="1">
        <v>6</v>
      </c>
      <c r="T10" s="1" t="s">
        <v>50</v>
      </c>
      <c r="U10" s="1">
        <v>6</v>
      </c>
      <c r="V10" s="1">
        <v>2</v>
      </c>
      <c r="W10" s="1">
        <v>2</v>
      </c>
      <c r="X10" s="1" t="s">
        <v>50</v>
      </c>
      <c r="Y10" s="1">
        <v>1</v>
      </c>
      <c r="Z10" s="27">
        <v>42</v>
      </c>
      <c r="AA10" s="1" t="s">
        <v>88</v>
      </c>
      <c r="AB10" s="1" t="s">
        <v>50</v>
      </c>
      <c r="AC10" s="1">
        <v>13</v>
      </c>
      <c r="AD10" s="52" t="s">
        <v>50</v>
      </c>
      <c r="AE10" s="1" t="s">
        <v>51</v>
      </c>
      <c r="AF10" s="1" t="s">
        <v>52</v>
      </c>
      <c r="AG10" s="1" t="s">
        <v>53</v>
      </c>
      <c r="AH10" s="1" t="s">
        <v>54</v>
      </c>
      <c r="AI10" s="1">
        <v>2</v>
      </c>
      <c r="AJ10" s="1">
        <v>1</v>
      </c>
      <c r="AK10" s="1" t="s">
        <v>51</v>
      </c>
      <c r="AL10" s="1" t="s">
        <v>50</v>
      </c>
      <c r="AM10" s="1" t="s">
        <v>51</v>
      </c>
      <c r="AN10" s="1">
        <v>1</v>
      </c>
      <c r="AO10" s="1">
        <v>2</v>
      </c>
      <c r="AP10" s="1">
        <v>3</v>
      </c>
      <c r="AQ10" s="1">
        <v>3</v>
      </c>
      <c r="AR10" s="1" t="s">
        <v>67</v>
      </c>
      <c r="AS10" s="1" t="s">
        <v>50</v>
      </c>
      <c r="AT10" s="1" t="s">
        <v>50</v>
      </c>
      <c r="AU10" s="1" t="s">
        <v>51</v>
      </c>
      <c r="AV10" s="1" t="s">
        <v>88</v>
      </c>
      <c r="AW10" s="1" t="s">
        <v>50</v>
      </c>
      <c r="AX10" s="1">
        <v>1603</v>
      </c>
      <c r="AY10" s="1" t="s">
        <v>50</v>
      </c>
      <c r="AZ10" s="1" t="s">
        <v>50</v>
      </c>
      <c r="BA10" s="1">
        <v>1290</v>
      </c>
      <c r="BB10" s="1">
        <v>0</v>
      </c>
      <c r="BC10" s="1">
        <f t="shared" si="0"/>
        <v>1290</v>
      </c>
      <c r="BD10" s="1">
        <v>170</v>
      </c>
      <c r="BE10" s="1">
        <v>95</v>
      </c>
      <c r="BF10" s="1">
        <f t="shared" si="1"/>
        <v>265</v>
      </c>
      <c r="BG10" s="1">
        <v>13</v>
      </c>
      <c r="BH10" s="1">
        <v>3</v>
      </c>
      <c r="BI10" s="1">
        <v>0</v>
      </c>
      <c r="BJ10" s="1">
        <v>0</v>
      </c>
      <c r="BK10" s="1">
        <v>35</v>
      </c>
      <c r="BL10" s="1">
        <v>0</v>
      </c>
      <c r="BM10" s="1">
        <v>4</v>
      </c>
      <c r="BN10" s="1">
        <v>0</v>
      </c>
      <c r="BO10" s="1">
        <f t="shared" si="4"/>
        <v>0.80474111041796637</v>
      </c>
      <c r="BP10" s="1">
        <f t="shared" si="5"/>
        <v>0</v>
      </c>
      <c r="BQ10" s="1">
        <f t="shared" si="2"/>
        <v>0.80474111041796637</v>
      </c>
      <c r="BR10" s="1">
        <f t="shared" si="6"/>
        <v>0.10605115408608859</v>
      </c>
      <c r="BS10" s="1">
        <f t="shared" si="7"/>
        <v>5.9263880224578916E-2</v>
      </c>
      <c r="BT10" s="1">
        <f t="shared" si="3"/>
        <v>0.16531503431066749</v>
      </c>
      <c r="BU10" s="1">
        <f t="shared" si="8"/>
        <v>8.1097941359950087E-3</v>
      </c>
      <c r="BV10" s="1">
        <f t="shared" si="9"/>
        <v>0</v>
      </c>
      <c r="BW10" s="1">
        <f t="shared" si="10"/>
        <v>2.1834061135371178E-2</v>
      </c>
      <c r="BX10" s="1">
        <f t="shared" si="11"/>
        <v>0</v>
      </c>
      <c r="BY10" s="65" t="s">
        <v>103</v>
      </c>
      <c r="BZ10" s="65"/>
      <c r="CA10" s="65"/>
      <c r="CB10" s="65"/>
      <c r="CC10" s="65"/>
      <c r="CD10" s="65"/>
      <c r="CE10" s="65"/>
      <c r="CF10" s="65"/>
    </row>
    <row r="11" spans="1:84" ht="15.75" thickBot="1" x14ac:dyDescent="0.3">
      <c r="A11" s="23">
        <v>9</v>
      </c>
      <c r="B11" s="1">
        <v>20150105</v>
      </c>
      <c r="C11" s="41">
        <v>7</v>
      </c>
      <c r="D11" s="28">
        <v>42009</v>
      </c>
      <c r="E11" s="1" t="s">
        <v>50</v>
      </c>
      <c r="F11" s="31" t="s">
        <v>106</v>
      </c>
      <c r="G11" s="25" t="s">
        <v>46</v>
      </c>
      <c r="H11" s="25" t="s">
        <v>88</v>
      </c>
      <c r="I11" s="25" t="s">
        <v>47</v>
      </c>
      <c r="J11" s="1">
        <v>100</v>
      </c>
      <c r="K11" s="1">
        <v>2</v>
      </c>
      <c r="L11" s="1">
        <v>10</v>
      </c>
      <c r="M11" s="1">
        <v>29</v>
      </c>
      <c r="N11" s="1" t="s">
        <v>107</v>
      </c>
      <c r="O11" s="1" t="s">
        <v>93</v>
      </c>
      <c r="P11" s="1">
        <v>40</v>
      </c>
      <c r="Q11" s="1" t="s">
        <v>50</v>
      </c>
      <c r="R11" s="1">
        <v>8</v>
      </c>
      <c r="S11" s="1">
        <v>9</v>
      </c>
      <c r="T11" s="1" t="s">
        <v>51</v>
      </c>
      <c r="U11" s="1" t="s">
        <v>88</v>
      </c>
      <c r="V11" s="1" t="s">
        <v>88</v>
      </c>
      <c r="W11" s="1">
        <v>2</v>
      </c>
      <c r="X11" s="1" t="s">
        <v>51</v>
      </c>
      <c r="Y11" s="1">
        <v>4</v>
      </c>
      <c r="Z11" s="1" t="s">
        <v>88</v>
      </c>
      <c r="AA11" s="1" t="s">
        <v>88</v>
      </c>
      <c r="AB11" s="1" t="s">
        <v>88</v>
      </c>
      <c r="AC11" s="1" t="s">
        <v>88</v>
      </c>
      <c r="AD11" s="52" t="s">
        <v>88</v>
      </c>
      <c r="AE11" s="1" t="s">
        <v>88</v>
      </c>
      <c r="AF11" s="1" t="s">
        <v>88</v>
      </c>
      <c r="AG11" s="1" t="s">
        <v>88</v>
      </c>
      <c r="AH11" s="1" t="s">
        <v>88</v>
      </c>
      <c r="AI11" s="1">
        <v>1</v>
      </c>
      <c r="AJ11" s="1">
        <v>1</v>
      </c>
      <c r="AK11" s="1" t="s">
        <v>88</v>
      </c>
      <c r="AL11" s="1" t="s">
        <v>88</v>
      </c>
      <c r="AM11" s="1" t="s">
        <v>88</v>
      </c>
      <c r="AN11" s="1">
        <v>0</v>
      </c>
      <c r="AO11" s="1">
        <v>1</v>
      </c>
      <c r="AP11" s="1" t="s">
        <v>88</v>
      </c>
      <c r="AQ11" s="1">
        <v>2</v>
      </c>
      <c r="AR11" s="1" t="s">
        <v>88</v>
      </c>
      <c r="AS11" s="1" t="s">
        <v>88</v>
      </c>
      <c r="AT11" s="1" t="s">
        <v>50</v>
      </c>
      <c r="AU11" s="1" t="s">
        <v>88</v>
      </c>
      <c r="AV11" s="1" t="s">
        <v>88</v>
      </c>
      <c r="AW11" s="1" t="s">
        <v>50</v>
      </c>
      <c r="AX11" s="1" t="s">
        <v>88</v>
      </c>
      <c r="AY11" s="1" t="s">
        <v>88</v>
      </c>
      <c r="AZ11" s="1" t="s">
        <v>88</v>
      </c>
      <c r="BA11" s="1" t="s">
        <v>88</v>
      </c>
      <c r="BB11" s="1" t="s">
        <v>88</v>
      </c>
      <c r="BC11" s="1" t="s">
        <v>88</v>
      </c>
      <c r="BD11" s="1" t="s">
        <v>88</v>
      </c>
      <c r="BE11" s="1" t="s">
        <v>88</v>
      </c>
      <c r="BF11" s="1" t="s">
        <v>88</v>
      </c>
      <c r="BG11" s="1" t="s">
        <v>88</v>
      </c>
      <c r="BH11" s="1" t="s">
        <v>88</v>
      </c>
      <c r="BI11" s="1" t="s">
        <v>88</v>
      </c>
      <c r="BJ11" s="1" t="s">
        <v>88</v>
      </c>
      <c r="BK11" s="1" t="s">
        <v>88</v>
      </c>
      <c r="BL11" s="1" t="s">
        <v>88</v>
      </c>
      <c r="BM11" s="1" t="s">
        <v>88</v>
      </c>
      <c r="BN11" s="1" t="s">
        <v>88</v>
      </c>
      <c r="BO11" s="1" t="s">
        <v>88</v>
      </c>
      <c r="BP11" s="1" t="s">
        <v>88</v>
      </c>
      <c r="BQ11" s="1" t="s">
        <v>88</v>
      </c>
      <c r="BR11" s="1" t="s">
        <v>88</v>
      </c>
      <c r="BS11" s="1" t="s">
        <v>88</v>
      </c>
      <c r="BT11" s="1" t="s">
        <v>88</v>
      </c>
      <c r="BU11" s="1" t="s">
        <v>88</v>
      </c>
      <c r="BV11" s="1" t="s">
        <v>88</v>
      </c>
      <c r="BW11" s="1" t="s">
        <v>88</v>
      </c>
      <c r="BX11" s="1" t="s">
        <v>88</v>
      </c>
      <c r="BY11" s="65" t="s">
        <v>108</v>
      </c>
      <c r="BZ11" s="65"/>
      <c r="CA11" s="65"/>
      <c r="CB11" s="65"/>
      <c r="CC11" s="65"/>
      <c r="CD11" s="65"/>
      <c r="CE11" s="65"/>
      <c r="CF11" s="65"/>
    </row>
    <row r="12" spans="1:84" ht="15.75" thickBot="1" x14ac:dyDescent="0.3">
      <c r="A12" s="23">
        <v>10</v>
      </c>
      <c r="B12" s="1">
        <v>20150106</v>
      </c>
      <c r="C12" s="1">
        <v>8</v>
      </c>
      <c r="D12" s="28">
        <v>42010</v>
      </c>
      <c r="E12" s="1" t="s">
        <v>51</v>
      </c>
      <c r="F12" s="25" t="s">
        <v>88</v>
      </c>
      <c r="G12" s="25" t="s">
        <v>46</v>
      </c>
      <c r="H12" s="25" t="s">
        <v>110</v>
      </c>
      <c r="I12" s="25" t="s">
        <v>101</v>
      </c>
      <c r="J12" s="1">
        <v>100</v>
      </c>
      <c r="K12" s="1">
        <v>1</v>
      </c>
      <c r="L12" s="1">
        <v>10</v>
      </c>
      <c r="M12" s="1">
        <v>28</v>
      </c>
      <c r="N12" s="1" t="s">
        <v>49</v>
      </c>
      <c r="O12" s="1" t="s">
        <v>93</v>
      </c>
      <c r="P12" s="1">
        <v>25</v>
      </c>
      <c r="Q12" s="1" t="s">
        <v>50</v>
      </c>
      <c r="R12" s="1">
        <v>8</v>
      </c>
      <c r="S12" s="1">
        <v>4</v>
      </c>
      <c r="T12" s="1" t="s">
        <v>50</v>
      </c>
      <c r="U12" s="1">
        <v>4</v>
      </c>
      <c r="V12" s="1">
        <v>1</v>
      </c>
      <c r="W12" s="1">
        <v>2</v>
      </c>
      <c r="X12" s="1" t="s">
        <v>50</v>
      </c>
      <c r="Y12" s="1">
        <v>2</v>
      </c>
      <c r="Z12" s="35">
        <v>36</v>
      </c>
      <c r="AA12" s="1" t="s">
        <v>88</v>
      </c>
      <c r="AB12" s="1" t="s">
        <v>51</v>
      </c>
      <c r="AC12" s="1">
        <v>6</v>
      </c>
      <c r="AD12" s="52" t="s">
        <v>50</v>
      </c>
      <c r="AE12" s="1" t="s">
        <v>50</v>
      </c>
      <c r="AF12" s="1" t="s">
        <v>52</v>
      </c>
      <c r="AG12" s="1" t="s">
        <v>53</v>
      </c>
      <c r="AH12" s="1" t="s">
        <v>54</v>
      </c>
      <c r="AI12" s="1">
        <v>4</v>
      </c>
      <c r="AJ12" s="1">
        <v>2</v>
      </c>
      <c r="AK12" s="1" t="s">
        <v>50</v>
      </c>
      <c r="AL12" s="1" t="s">
        <v>50</v>
      </c>
      <c r="AM12" s="1" t="s">
        <v>50</v>
      </c>
      <c r="AN12" s="1">
        <v>0</v>
      </c>
      <c r="AO12" s="1">
        <v>6</v>
      </c>
      <c r="AP12" s="1">
        <v>1</v>
      </c>
      <c r="AQ12" s="1">
        <v>6</v>
      </c>
      <c r="AR12" s="1" t="s">
        <v>88</v>
      </c>
      <c r="AS12" s="1" t="s">
        <v>88</v>
      </c>
      <c r="AT12" s="1" t="s">
        <v>50</v>
      </c>
      <c r="AU12" s="1" t="s">
        <v>88</v>
      </c>
      <c r="AV12" s="1" t="s">
        <v>88</v>
      </c>
      <c r="AW12" s="1" t="s">
        <v>50</v>
      </c>
      <c r="AX12" s="1">
        <v>90</v>
      </c>
      <c r="AY12" s="1" t="s">
        <v>50</v>
      </c>
      <c r="AZ12" s="1" t="s">
        <v>51</v>
      </c>
      <c r="BA12" s="1">
        <v>0</v>
      </c>
      <c r="BB12" s="1">
        <v>55</v>
      </c>
      <c r="BC12" s="1">
        <f t="shared" si="0"/>
        <v>55</v>
      </c>
      <c r="BD12" s="1">
        <v>0</v>
      </c>
      <c r="BE12" s="1">
        <v>35</v>
      </c>
      <c r="BF12" s="1">
        <f t="shared" si="1"/>
        <v>35</v>
      </c>
      <c r="BG12" s="1" t="s">
        <v>88</v>
      </c>
      <c r="BH12" s="1" t="s">
        <v>88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f t="shared" ref="BO12:BO14" si="12">BA12/AX12</f>
        <v>0</v>
      </c>
      <c r="BP12" s="1">
        <f t="shared" ref="BP12:BP14" si="13">BB12/AX12</f>
        <v>0.61111111111111116</v>
      </c>
      <c r="BQ12" s="1">
        <f t="shared" si="2"/>
        <v>0.61111111111111116</v>
      </c>
      <c r="BR12" s="1">
        <f t="shared" ref="BR12:BR14" si="14">BD12/AX12</f>
        <v>0</v>
      </c>
      <c r="BS12" s="1">
        <f t="shared" ref="BS12:BS14" si="15">BE12/AX12</f>
        <v>0.3888888888888889</v>
      </c>
      <c r="BT12" s="1">
        <f t="shared" si="3"/>
        <v>0.3888888888888889</v>
      </c>
      <c r="BU12" s="1" t="e">
        <f t="shared" ref="BU12:BU14" si="16">BG12/AX12</f>
        <v>#VALUE!</v>
      </c>
      <c r="BV12" s="1">
        <f t="shared" ref="BV12:BV14" si="17">BI12/AX12</f>
        <v>0</v>
      </c>
      <c r="BW12" s="1">
        <f t="shared" ref="BW12:BW14" si="18">BK12/AX12</f>
        <v>0</v>
      </c>
      <c r="BX12" s="1">
        <f t="shared" ref="BX12:BX14" si="19">BL12/AX12</f>
        <v>0</v>
      </c>
      <c r="BY12" s="65" t="s">
        <v>112</v>
      </c>
      <c r="BZ12" s="65"/>
      <c r="CA12" s="65"/>
      <c r="CB12" s="65"/>
      <c r="CC12" s="65"/>
      <c r="CD12" s="65"/>
      <c r="CE12" s="65"/>
      <c r="CF12" s="65"/>
    </row>
    <row r="13" spans="1:84" ht="15.75" thickBot="1" x14ac:dyDescent="0.3">
      <c r="A13" s="23">
        <v>11</v>
      </c>
      <c r="B13" s="27">
        <v>20150106</v>
      </c>
      <c r="C13" s="1">
        <v>8</v>
      </c>
      <c r="D13" s="28">
        <v>42010</v>
      </c>
      <c r="E13" s="1" t="s">
        <v>51</v>
      </c>
      <c r="F13" s="25" t="s">
        <v>88</v>
      </c>
      <c r="G13" s="25" t="s">
        <v>46</v>
      </c>
      <c r="H13" s="44" t="s">
        <v>111</v>
      </c>
      <c r="I13" s="25" t="s">
        <v>101</v>
      </c>
      <c r="J13" s="1">
        <v>100</v>
      </c>
      <c r="K13" s="1">
        <v>1</v>
      </c>
      <c r="L13" s="1">
        <v>10</v>
      </c>
      <c r="M13" s="1">
        <v>28</v>
      </c>
      <c r="N13" s="1" t="s">
        <v>49</v>
      </c>
      <c r="O13" s="1" t="s">
        <v>93</v>
      </c>
      <c r="P13" s="1">
        <v>25</v>
      </c>
      <c r="Q13" s="1" t="s">
        <v>50</v>
      </c>
      <c r="R13" s="1">
        <v>8</v>
      </c>
      <c r="S13" s="1">
        <v>4</v>
      </c>
      <c r="T13" s="1" t="s">
        <v>50</v>
      </c>
      <c r="U13" s="1">
        <v>4</v>
      </c>
      <c r="V13" s="1">
        <v>1</v>
      </c>
      <c r="W13" s="1">
        <v>2</v>
      </c>
      <c r="X13" s="1" t="s">
        <v>50</v>
      </c>
      <c r="Y13" s="1">
        <v>2</v>
      </c>
      <c r="Z13" s="47">
        <v>24</v>
      </c>
      <c r="AA13" s="1">
        <v>2</v>
      </c>
      <c r="AB13" s="1" t="s">
        <v>51</v>
      </c>
      <c r="AC13" s="1">
        <v>5</v>
      </c>
      <c r="AD13" s="52" t="s">
        <v>50</v>
      </c>
      <c r="AE13" s="1" t="s">
        <v>51</v>
      </c>
      <c r="AF13" s="1" t="s">
        <v>52</v>
      </c>
      <c r="AG13" s="1" t="s">
        <v>53</v>
      </c>
      <c r="AH13" s="1" t="s">
        <v>94</v>
      </c>
      <c r="AI13" s="1">
        <v>4</v>
      </c>
      <c r="AJ13" s="1">
        <v>2</v>
      </c>
      <c r="AK13" s="1" t="s">
        <v>50</v>
      </c>
      <c r="AL13" s="1" t="s">
        <v>50</v>
      </c>
      <c r="AM13" s="1" t="s">
        <v>50</v>
      </c>
      <c r="AN13" s="1">
        <v>0</v>
      </c>
      <c r="AO13" s="1">
        <v>6</v>
      </c>
      <c r="AP13" s="1">
        <v>4</v>
      </c>
      <c r="AQ13" s="1">
        <v>6</v>
      </c>
      <c r="AR13" s="1" t="s">
        <v>52</v>
      </c>
      <c r="AS13" s="1" t="s">
        <v>50</v>
      </c>
      <c r="AT13" s="1" t="s">
        <v>50</v>
      </c>
      <c r="AU13" s="1" t="s">
        <v>50</v>
      </c>
      <c r="AV13" s="1" t="s">
        <v>88</v>
      </c>
      <c r="AW13" s="1" t="s">
        <v>50</v>
      </c>
      <c r="AX13" s="1">
        <v>247</v>
      </c>
      <c r="AY13" s="1" t="s">
        <v>50</v>
      </c>
      <c r="AZ13" s="1" t="s">
        <v>50</v>
      </c>
      <c r="BA13" s="1">
        <v>180</v>
      </c>
      <c r="BB13" s="1">
        <v>0</v>
      </c>
      <c r="BC13" s="1">
        <f t="shared" si="0"/>
        <v>180</v>
      </c>
      <c r="BD13" s="1">
        <v>0</v>
      </c>
      <c r="BE13" s="1">
        <v>60</v>
      </c>
      <c r="BF13" s="1">
        <f t="shared" si="1"/>
        <v>60</v>
      </c>
      <c r="BG13" s="1">
        <v>7</v>
      </c>
      <c r="BH13" s="1">
        <v>2</v>
      </c>
      <c r="BI13" s="1">
        <v>0</v>
      </c>
      <c r="BJ13" s="1">
        <v>0</v>
      </c>
      <c r="BK13" s="1">
        <v>0</v>
      </c>
      <c r="BL13" s="1">
        <v>0</v>
      </c>
      <c r="BM13" s="1">
        <v>1</v>
      </c>
      <c r="BN13" s="1">
        <v>1</v>
      </c>
      <c r="BO13" s="1">
        <f t="shared" si="12"/>
        <v>0.72874493927125505</v>
      </c>
      <c r="BP13" s="1">
        <f t="shared" si="13"/>
        <v>0</v>
      </c>
      <c r="BQ13" s="1">
        <f t="shared" si="2"/>
        <v>0.72874493927125505</v>
      </c>
      <c r="BR13" s="1">
        <f t="shared" si="14"/>
        <v>0</v>
      </c>
      <c r="BS13" s="1">
        <f t="shared" si="15"/>
        <v>0.24291497975708501</v>
      </c>
      <c r="BT13" s="1">
        <f t="shared" si="3"/>
        <v>0.24291497975708501</v>
      </c>
      <c r="BU13" s="1">
        <f t="shared" si="16"/>
        <v>2.8340080971659919E-2</v>
      </c>
      <c r="BV13" s="1">
        <f t="shared" si="17"/>
        <v>0</v>
      </c>
      <c r="BW13" s="1">
        <f t="shared" si="18"/>
        <v>0</v>
      </c>
      <c r="BX13" s="1">
        <f>BL13/AX13</f>
        <v>0</v>
      </c>
      <c r="BY13" s="66" t="s">
        <v>114</v>
      </c>
      <c r="BZ13" s="66"/>
      <c r="CA13" s="66"/>
      <c r="CB13" s="66"/>
      <c r="CC13" s="66"/>
      <c r="CD13" s="66"/>
      <c r="CE13" s="66"/>
      <c r="CF13" s="66"/>
    </row>
    <row r="14" spans="1:84" ht="15.75" thickBot="1" x14ac:dyDescent="0.3">
      <c r="A14" s="23">
        <v>12</v>
      </c>
      <c r="B14" s="1">
        <v>20150106</v>
      </c>
      <c r="C14" s="1">
        <v>9</v>
      </c>
      <c r="D14" s="28">
        <v>42010</v>
      </c>
      <c r="E14" s="1" t="s">
        <v>50</v>
      </c>
      <c r="F14" s="40" t="s">
        <v>90</v>
      </c>
      <c r="G14" s="25" t="s">
        <v>64</v>
      </c>
      <c r="H14" s="25" t="s">
        <v>116</v>
      </c>
      <c r="I14" s="25" t="s">
        <v>101</v>
      </c>
      <c r="J14" s="1">
        <v>80</v>
      </c>
      <c r="K14" s="1">
        <v>2</v>
      </c>
      <c r="L14" s="1">
        <v>10</v>
      </c>
      <c r="M14" s="1">
        <v>28</v>
      </c>
      <c r="N14" s="1" t="s">
        <v>48</v>
      </c>
      <c r="O14" s="1" t="s">
        <v>49</v>
      </c>
      <c r="P14" s="1">
        <v>35</v>
      </c>
      <c r="Q14" s="1" t="s">
        <v>50</v>
      </c>
      <c r="R14" s="1">
        <v>3</v>
      </c>
      <c r="S14" s="1">
        <v>6</v>
      </c>
      <c r="T14" s="1" t="s">
        <v>50</v>
      </c>
      <c r="U14" s="1">
        <v>6</v>
      </c>
      <c r="V14" s="1">
        <v>2</v>
      </c>
      <c r="W14" s="1">
        <v>2</v>
      </c>
      <c r="X14" s="1" t="s">
        <v>50</v>
      </c>
      <c r="Y14" s="1">
        <v>1</v>
      </c>
      <c r="Z14" s="30">
        <v>31</v>
      </c>
      <c r="AA14" s="1">
        <v>2</v>
      </c>
      <c r="AB14" s="1" t="s">
        <v>51</v>
      </c>
      <c r="AC14" s="1">
        <v>2</v>
      </c>
      <c r="AD14" s="52" t="s">
        <v>50</v>
      </c>
      <c r="AE14" s="1" t="s">
        <v>51</v>
      </c>
      <c r="AF14" s="1" t="s">
        <v>53</v>
      </c>
      <c r="AG14" s="1" t="s">
        <v>53</v>
      </c>
      <c r="AH14" s="1" t="s">
        <v>54</v>
      </c>
      <c r="AI14" s="1">
        <v>0</v>
      </c>
      <c r="AJ14" s="1">
        <v>1</v>
      </c>
      <c r="AK14" s="1" t="s">
        <v>88</v>
      </c>
      <c r="AL14" s="1" t="s">
        <v>50</v>
      </c>
      <c r="AM14" s="1" t="s">
        <v>50</v>
      </c>
      <c r="AN14" s="1">
        <v>1</v>
      </c>
      <c r="AO14" s="1">
        <v>0</v>
      </c>
      <c r="AP14" s="1">
        <v>1</v>
      </c>
      <c r="AQ14" s="1">
        <v>1</v>
      </c>
      <c r="AR14" s="1" t="s">
        <v>88</v>
      </c>
      <c r="AS14" s="1" t="s">
        <v>88</v>
      </c>
      <c r="AT14" s="1" t="s">
        <v>50</v>
      </c>
      <c r="AU14" s="1" t="s">
        <v>88</v>
      </c>
      <c r="AV14" s="1" t="s">
        <v>88</v>
      </c>
      <c r="AW14" s="1" t="s">
        <v>50</v>
      </c>
      <c r="AX14" s="27">
        <v>300</v>
      </c>
      <c r="AY14" s="1" t="s">
        <v>88</v>
      </c>
      <c r="AZ14" s="1" t="s">
        <v>51</v>
      </c>
      <c r="BA14" s="1">
        <v>150</v>
      </c>
      <c r="BB14" s="1">
        <v>0</v>
      </c>
      <c r="BC14" s="1">
        <f t="shared" si="0"/>
        <v>150</v>
      </c>
      <c r="BD14" s="1">
        <v>60</v>
      </c>
      <c r="BE14" s="1">
        <v>70</v>
      </c>
      <c r="BF14" s="1">
        <f t="shared" si="1"/>
        <v>130</v>
      </c>
      <c r="BG14" s="1" t="s">
        <v>88</v>
      </c>
      <c r="BH14" s="1" t="s">
        <v>88</v>
      </c>
      <c r="BI14" s="1">
        <v>0</v>
      </c>
      <c r="BJ14" s="1">
        <v>0</v>
      </c>
      <c r="BK14" s="1">
        <v>20</v>
      </c>
      <c r="BL14" s="1">
        <v>0</v>
      </c>
      <c r="BM14" s="1">
        <v>1</v>
      </c>
      <c r="BN14" s="1">
        <v>0</v>
      </c>
      <c r="BO14" s="1">
        <f t="shared" si="12"/>
        <v>0.5</v>
      </c>
      <c r="BP14" s="1">
        <f t="shared" si="13"/>
        <v>0</v>
      </c>
      <c r="BQ14" s="1">
        <f t="shared" si="2"/>
        <v>0.5</v>
      </c>
      <c r="BR14" s="1">
        <f t="shared" si="14"/>
        <v>0.2</v>
      </c>
      <c r="BS14" s="1">
        <f t="shared" si="15"/>
        <v>0.23333333333333334</v>
      </c>
      <c r="BT14" s="1">
        <f t="shared" si="3"/>
        <v>0.43333333333333335</v>
      </c>
      <c r="BU14" s="1" t="e">
        <f t="shared" si="16"/>
        <v>#VALUE!</v>
      </c>
      <c r="BV14" s="1">
        <f t="shared" si="17"/>
        <v>0</v>
      </c>
      <c r="BW14" s="1">
        <f t="shared" si="18"/>
        <v>6.6666666666666666E-2</v>
      </c>
      <c r="BX14" s="1">
        <f t="shared" si="19"/>
        <v>0</v>
      </c>
      <c r="BY14" s="65" t="s">
        <v>113</v>
      </c>
      <c r="BZ14" s="65"/>
      <c r="CA14" s="65"/>
      <c r="CB14" s="65"/>
      <c r="CC14" s="65"/>
      <c r="CD14" s="65"/>
      <c r="CE14" s="65"/>
      <c r="CF14" s="65"/>
    </row>
    <row r="15" spans="1:84" ht="15.75" thickBot="1" x14ac:dyDescent="0.3">
      <c r="A15" s="23">
        <v>13</v>
      </c>
      <c r="B15" s="1">
        <v>20150107</v>
      </c>
      <c r="C15" s="1">
        <v>10</v>
      </c>
      <c r="D15" s="28">
        <v>42011</v>
      </c>
      <c r="E15" s="1" t="s">
        <v>51</v>
      </c>
      <c r="F15" s="25" t="s">
        <v>88</v>
      </c>
      <c r="G15" s="25" t="s">
        <v>46</v>
      </c>
      <c r="H15" s="25" t="s">
        <v>115</v>
      </c>
      <c r="I15" s="25" t="s">
        <v>66</v>
      </c>
      <c r="J15" s="1">
        <v>70</v>
      </c>
      <c r="K15" s="1">
        <v>0</v>
      </c>
      <c r="L15" s="1">
        <v>15</v>
      </c>
      <c r="M15" s="1">
        <v>29</v>
      </c>
      <c r="N15" s="1" t="s">
        <v>107</v>
      </c>
      <c r="O15" s="1" t="s">
        <v>93</v>
      </c>
      <c r="P15" s="1">
        <v>30</v>
      </c>
      <c r="Q15" s="1" t="s">
        <v>50</v>
      </c>
      <c r="R15" s="1">
        <v>8</v>
      </c>
      <c r="S15" s="1">
        <v>26</v>
      </c>
      <c r="T15" s="1" t="s">
        <v>51</v>
      </c>
      <c r="U15" s="1">
        <v>26</v>
      </c>
      <c r="V15" s="1">
        <v>0</v>
      </c>
      <c r="W15" s="1">
        <v>1</v>
      </c>
      <c r="X15" s="1" t="s">
        <v>50</v>
      </c>
      <c r="Y15" s="1">
        <v>4</v>
      </c>
      <c r="Z15" s="1">
        <v>48</v>
      </c>
      <c r="AA15" s="1">
        <v>1</v>
      </c>
      <c r="AB15" s="1" t="s">
        <v>51</v>
      </c>
      <c r="AC15" s="1">
        <v>4</v>
      </c>
      <c r="AD15" s="52" t="s">
        <v>50</v>
      </c>
      <c r="AE15" s="1" t="s">
        <v>50</v>
      </c>
      <c r="AF15" s="1" t="s">
        <v>52</v>
      </c>
      <c r="AG15" s="1" t="s">
        <v>53</v>
      </c>
      <c r="AH15" s="1" t="s">
        <v>94</v>
      </c>
      <c r="AI15" s="1">
        <v>3</v>
      </c>
      <c r="AJ15" s="1">
        <v>1</v>
      </c>
      <c r="AK15" s="1" t="s">
        <v>50</v>
      </c>
      <c r="AL15" s="1" t="s">
        <v>50</v>
      </c>
      <c r="AM15" s="1" t="s">
        <v>50</v>
      </c>
      <c r="AN15" s="1">
        <v>0</v>
      </c>
      <c r="AO15" s="1">
        <v>4</v>
      </c>
      <c r="AP15" s="1">
        <v>1</v>
      </c>
      <c r="AQ15" s="1">
        <v>4</v>
      </c>
      <c r="AR15" s="1" t="s">
        <v>88</v>
      </c>
      <c r="AS15" s="1" t="s">
        <v>88</v>
      </c>
      <c r="AT15" s="1" t="s">
        <v>50</v>
      </c>
      <c r="AU15" s="1" t="s">
        <v>88</v>
      </c>
      <c r="AV15" s="1" t="s">
        <v>88</v>
      </c>
      <c r="AW15" s="1" t="s">
        <v>50</v>
      </c>
      <c r="AX15" s="1">
        <v>211</v>
      </c>
      <c r="AY15" s="1" t="s">
        <v>88</v>
      </c>
      <c r="AZ15" s="1" t="s">
        <v>51</v>
      </c>
      <c r="BA15" s="1">
        <v>65</v>
      </c>
      <c r="BB15" s="1">
        <v>50</v>
      </c>
      <c r="BC15" s="1">
        <f t="shared" si="0"/>
        <v>115</v>
      </c>
      <c r="BD15" s="1">
        <v>15</v>
      </c>
      <c r="BE15" s="1">
        <v>40</v>
      </c>
      <c r="BF15" s="1">
        <f t="shared" si="1"/>
        <v>55</v>
      </c>
      <c r="BG15" s="1" t="s">
        <v>88</v>
      </c>
      <c r="BH15" s="1" t="s">
        <v>88</v>
      </c>
      <c r="BI15" s="1">
        <v>1</v>
      </c>
      <c r="BJ15" s="1">
        <v>1</v>
      </c>
      <c r="BK15" s="1">
        <v>40</v>
      </c>
      <c r="BL15" s="1">
        <v>0</v>
      </c>
      <c r="BM15" s="1">
        <v>1</v>
      </c>
      <c r="BN15" s="1">
        <v>0</v>
      </c>
      <c r="BO15" s="1">
        <f t="shared" ref="BO15:BO19" si="20">BA15/AX15</f>
        <v>0.30805687203791471</v>
      </c>
      <c r="BP15" s="1">
        <f t="shared" ref="BP15:BP19" si="21">BB15/AX15</f>
        <v>0.23696682464454977</v>
      </c>
      <c r="BQ15" s="1">
        <f t="shared" si="2"/>
        <v>0.54502369668246442</v>
      </c>
      <c r="BR15" s="1">
        <f t="shared" ref="BR15:BR19" si="22">BD15/AX15</f>
        <v>7.1090047393364927E-2</v>
      </c>
      <c r="BS15" s="1">
        <f t="shared" ref="BS15:BS19" si="23">BE15/AX15</f>
        <v>0.1895734597156398</v>
      </c>
      <c r="BT15" s="1">
        <f t="shared" si="3"/>
        <v>0.26066350710900477</v>
      </c>
      <c r="BU15" s="1" t="e">
        <f t="shared" ref="BU15:BU19" si="24">BG15/AX15</f>
        <v>#VALUE!</v>
      </c>
      <c r="BV15" s="1">
        <f t="shared" ref="BV15:BV19" si="25">BI15/AX15</f>
        <v>4.7393364928909956E-3</v>
      </c>
      <c r="BW15" s="1">
        <f t="shared" ref="BW15:BW19" si="26">BK15/AX15</f>
        <v>0.1895734597156398</v>
      </c>
      <c r="BX15" s="1">
        <f t="shared" ref="BX15:BX19" si="27">BL15/AX15</f>
        <v>0</v>
      </c>
      <c r="BY15" s="65" t="s">
        <v>117</v>
      </c>
      <c r="BZ15" s="65"/>
      <c r="CA15" s="65"/>
      <c r="CB15" s="65"/>
      <c r="CC15" s="65"/>
      <c r="CD15" s="65"/>
      <c r="CE15" s="65"/>
      <c r="CF15" s="65"/>
    </row>
    <row r="16" spans="1:84" ht="15.75" thickBot="1" x14ac:dyDescent="0.3">
      <c r="A16" s="23">
        <v>14</v>
      </c>
      <c r="B16" s="1">
        <v>20150108</v>
      </c>
      <c r="C16" s="1">
        <v>11</v>
      </c>
      <c r="D16" s="28">
        <v>42012</v>
      </c>
      <c r="E16" s="1" t="s">
        <v>51</v>
      </c>
      <c r="F16" s="25" t="s">
        <v>88</v>
      </c>
      <c r="G16" s="25" t="s">
        <v>64</v>
      </c>
      <c r="H16" s="25" t="s">
        <v>121</v>
      </c>
      <c r="I16" s="25" t="s">
        <v>66</v>
      </c>
      <c r="J16" s="1">
        <v>50</v>
      </c>
      <c r="K16" s="1">
        <v>1</v>
      </c>
      <c r="L16" s="1">
        <v>15</v>
      </c>
      <c r="M16" s="1">
        <v>28</v>
      </c>
      <c r="N16" s="1" t="s">
        <v>107</v>
      </c>
      <c r="O16" s="1" t="s">
        <v>93</v>
      </c>
      <c r="P16" s="1">
        <v>35</v>
      </c>
      <c r="Q16" s="1" t="s">
        <v>51</v>
      </c>
      <c r="R16" s="1">
        <v>3</v>
      </c>
      <c r="S16" s="1">
        <v>6</v>
      </c>
      <c r="T16" s="1" t="s">
        <v>50</v>
      </c>
      <c r="U16" s="1">
        <v>6</v>
      </c>
      <c r="V16" s="1">
        <v>1</v>
      </c>
      <c r="W16" s="1">
        <v>1</v>
      </c>
      <c r="X16" s="1" t="s">
        <v>50</v>
      </c>
      <c r="Y16" s="1">
        <v>1</v>
      </c>
      <c r="Z16" s="30">
        <v>31</v>
      </c>
      <c r="AA16" s="1" t="s">
        <v>88</v>
      </c>
      <c r="AB16" s="1" t="s">
        <v>51</v>
      </c>
      <c r="AC16" s="1">
        <v>3</v>
      </c>
      <c r="AD16" s="52" t="s">
        <v>50</v>
      </c>
      <c r="AE16" s="1" t="s">
        <v>51</v>
      </c>
      <c r="AF16" s="1" t="s">
        <v>53</v>
      </c>
      <c r="AG16" s="1" t="s">
        <v>53</v>
      </c>
      <c r="AH16" s="1" t="s">
        <v>54</v>
      </c>
      <c r="AI16" s="1">
        <v>1</v>
      </c>
      <c r="AJ16" s="1">
        <v>4</v>
      </c>
      <c r="AK16" s="1" t="s">
        <v>88</v>
      </c>
      <c r="AL16" s="1" t="s">
        <v>50</v>
      </c>
      <c r="AM16" s="1" t="s">
        <v>51</v>
      </c>
      <c r="AN16" s="1">
        <v>1</v>
      </c>
      <c r="AO16" s="1">
        <v>4</v>
      </c>
      <c r="AP16" s="1">
        <v>3</v>
      </c>
      <c r="AQ16" s="1">
        <v>5</v>
      </c>
      <c r="AR16" s="1" t="s">
        <v>52</v>
      </c>
      <c r="AS16" s="1" t="s">
        <v>50</v>
      </c>
      <c r="AT16" s="1" t="s">
        <v>50</v>
      </c>
      <c r="AU16" s="1" t="s">
        <v>50</v>
      </c>
      <c r="AV16" s="1" t="s">
        <v>88</v>
      </c>
      <c r="AW16" s="1" t="s">
        <v>50</v>
      </c>
      <c r="AX16" s="1">
        <v>1801</v>
      </c>
      <c r="AY16" s="1" t="s">
        <v>50</v>
      </c>
      <c r="AZ16" s="1" t="s">
        <v>50</v>
      </c>
      <c r="BA16" s="1">
        <v>1475</v>
      </c>
      <c r="BB16" s="1">
        <v>15</v>
      </c>
      <c r="BC16" s="1">
        <f t="shared" si="0"/>
        <v>1490</v>
      </c>
      <c r="BD16" s="1">
        <v>215</v>
      </c>
      <c r="BE16" s="1">
        <v>60</v>
      </c>
      <c r="BF16" s="1">
        <f t="shared" si="1"/>
        <v>275</v>
      </c>
      <c r="BG16" s="1">
        <v>9</v>
      </c>
      <c r="BH16" s="1">
        <v>2</v>
      </c>
      <c r="BI16" s="1">
        <v>4</v>
      </c>
      <c r="BJ16" s="1">
        <v>4</v>
      </c>
      <c r="BK16" s="1">
        <v>20</v>
      </c>
      <c r="BL16" s="1">
        <v>3</v>
      </c>
      <c r="BM16" s="1">
        <v>2</v>
      </c>
      <c r="BN16" s="1">
        <v>0</v>
      </c>
      <c r="BO16" s="1">
        <f t="shared" si="20"/>
        <v>0.81898945030538595</v>
      </c>
      <c r="BP16" s="1">
        <f t="shared" si="21"/>
        <v>8.3287062742920595E-3</v>
      </c>
      <c r="BQ16" s="1">
        <f t="shared" si="2"/>
        <v>0.827318156579678</v>
      </c>
      <c r="BR16" s="1">
        <f>BD16/AX16</f>
        <v>0.11937812326485286</v>
      </c>
      <c r="BS16" s="1">
        <f t="shared" si="23"/>
        <v>3.3314825097168238E-2</v>
      </c>
      <c r="BT16" s="1">
        <f t="shared" si="3"/>
        <v>0.1526929483620211</v>
      </c>
      <c r="BU16" s="1">
        <f t="shared" si="24"/>
        <v>4.9972237645752359E-3</v>
      </c>
      <c r="BV16" s="1">
        <f t="shared" si="25"/>
        <v>2.2209883398112162E-3</v>
      </c>
      <c r="BW16" s="1">
        <f t="shared" si="26"/>
        <v>1.1104941699056081E-2</v>
      </c>
      <c r="BX16" s="1">
        <f t="shared" si="27"/>
        <v>1.665741254858412E-3</v>
      </c>
      <c r="BY16" s="65" t="s">
        <v>120</v>
      </c>
      <c r="BZ16" s="65"/>
      <c r="CA16" s="65"/>
      <c r="CB16" s="65"/>
      <c r="CC16" s="65"/>
      <c r="CD16" s="65"/>
      <c r="CE16" s="65"/>
      <c r="CF16" s="65"/>
    </row>
    <row r="17" spans="1:84" ht="15.75" thickBot="1" x14ac:dyDescent="0.3">
      <c r="A17" s="23">
        <v>15</v>
      </c>
      <c r="B17" s="1">
        <v>20150109</v>
      </c>
      <c r="C17" s="1">
        <v>12</v>
      </c>
      <c r="D17" s="28">
        <v>42013</v>
      </c>
      <c r="E17" s="1" t="s">
        <v>50</v>
      </c>
      <c r="F17" s="40" t="s">
        <v>90</v>
      </c>
      <c r="G17" s="25" t="s">
        <v>64</v>
      </c>
      <c r="H17" s="25" t="s">
        <v>123</v>
      </c>
      <c r="I17" s="25" t="s">
        <v>47</v>
      </c>
      <c r="J17" s="1">
        <v>60</v>
      </c>
      <c r="K17" s="1">
        <v>2</v>
      </c>
      <c r="L17" s="1">
        <v>15</v>
      </c>
      <c r="M17" s="1">
        <v>28</v>
      </c>
      <c r="N17" s="1" t="s">
        <v>68</v>
      </c>
      <c r="O17" s="1" t="s">
        <v>49</v>
      </c>
      <c r="P17" s="1">
        <v>35</v>
      </c>
      <c r="Q17" s="1" t="s">
        <v>51</v>
      </c>
      <c r="R17" s="1">
        <v>3</v>
      </c>
      <c r="S17" s="1">
        <v>3</v>
      </c>
      <c r="T17" s="1" t="s">
        <v>50</v>
      </c>
      <c r="U17" s="1">
        <v>3</v>
      </c>
      <c r="V17" s="1">
        <v>1</v>
      </c>
      <c r="W17" s="1">
        <v>1</v>
      </c>
      <c r="X17" s="1" t="s">
        <v>50</v>
      </c>
      <c r="Y17" s="1">
        <v>1</v>
      </c>
      <c r="Z17" s="1">
        <v>88</v>
      </c>
      <c r="AA17" s="1">
        <v>1</v>
      </c>
      <c r="AB17" s="1" t="s">
        <v>50</v>
      </c>
      <c r="AC17" s="1">
        <v>1</v>
      </c>
      <c r="AD17" s="52" t="s">
        <v>50</v>
      </c>
      <c r="AE17" s="1" t="s">
        <v>50</v>
      </c>
      <c r="AF17" s="1" t="s">
        <v>53</v>
      </c>
      <c r="AG17" s="1" t="s">
        <v>292</v>
      </c>
      <c r="AH17" s="1" t="s">
        <v>94</v>
      </c>
      <c r="AI17" s="1">
        <v>5</v>
      </c>
      <c r="AJ17" s="1">
        <v>8</v>
      </c>
      <c r="AK17" s="1" t="s">
        <v>88</v>
      </c>
      <c r="AL17" s="1" t="s">
        <v>50</v>
      </c>
      <c r="AM17" s="1" t="s">
        <v>51</v>
      </c>
      <c r="AN17" s="1">
        <v>9</v>
      </c>
      <c r="AO17" s="1">
        <v>4</v>
      </c>
      <c r="AP17" s="1">
        <v>4</v>
      </c>
      <c r="AQ17" s="1">
        <v>13</v>
      </c>
      <c r="AR17" s="1" t="s">
        <v>67</v>
      </c>
      <c r="AS17" s="1" t="s">
        <v>88</v>
      </c>
      <c r="AT17" s="1" t="s">
        <v>50</v>
      </c>
      <c r="AU17" s="1" t="s">
        <v>88</v>
      </c>
      <c r="AV17" s="1" t="s">
        <v>88</v>
      </c>
      <c r="AW17" s="1" t="s">
        <v>50</v>
      </c>
      <c r="AX17" s="27">
        <v>300</v>
      </c>
      <c r="AY17" s="1" t="s">
        <v>88</v>
      </c>
      <c r="AZ17" s="1" t="s">
        <v>50</v>
      </c>
      <c r="BA17" s="1">
        <v>235</v>
      </c>
      <c r="BB17" s="1">
        <v>0</v>
      </c>
      <c r="BC17" s="1">
        <f t="shared" si="0"/>
        <v>235</v>
      </c>
      <c r="BD17" s="1">
        <v>40</v>
      </c>
      <c r="BE17" s="1">
        <v>20</v>
      </c>
      <c r="BF17" s="1">
        <f t="shared" si="1"/>
        <v>60</v>
      </c>
      <c r="BG17" s="1">
        <v>5</v>
      </c>
      <c r="BH17" s="1">
        <v>1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f t="shared" si="20"/>
        <v>0.78333333333333333</v>
      </c>
      <c r="BP17" s="1">
        <f t="shared" si="21"/>
        <v>0</v>
      </c>
      <c r="BQ17" s="1">
        <f t="shared" si="2"/>
        <v>0.78333333333333333</v>
      </c>
      <c r="BR17" s="1">
        <f t="shared" si="22"/>
        <v>0.13333333333333333</v>
      </c>
      <c r="BS17" s="1">
        <f t="shared" si="23"/>
        <v>6.6666666666666666E-2</v>
      </c>
      <c r="BT17" s="1">
        <f t="shared" si="3"/>
        <v>0.2</v>
      </c>
      <c r="BU17" s="1">
        <f t="shared" si="24"/>
        <v>1.6666666666666666E-2</v>
      </c>
      <c r="BV17" s="1">
        <f t="shared" si="25"/>
        <v>0</v>
      </c>
      <c r="BW17" s="1">
        <f t="shared" si="26"/>
        <v>0</v>
      </c>
      <c r="BX17" s="1">
        <f t="shared" si="27"/>
        <v>0</v>
      </c>
      <c r="BY17" s="65" t="s">
        <v>126</v>
      </c>
      <c r="BZ17" s="65"/>
      <c r="CA17" s="65"/>
      <c r="CB17" s="65"/>
      <c r="CC17" s="65"/>
      <c r="CD17" s="65"/>
      <c r="CE17" s="65"/>
      <c r="CF17" s="65"/>
    </row>
    <row r="18" spans="1:84" ht="15.75" thickBot="1" x14ac:dyDescent="0.3">
      <c r="A18" s="23">
        <v>16</v>
      </c>
      <c r="B18" s="27">
        <v>20150109</v>
      </c>
      <c r="C18" s="1">
        <v>12</v>
      </c>
      <c r="D18" s="28">
        <v>42013</v>
      </c>
      <c r="E18" s="1" t="s">
        <v>51</v>
      </c>
      <c r="F18" s="25" t="s">
        <v>88</v>
      </c>
      <c r="G18" s="25" t="s">
        <v>64</v>
      </c>
      <c r="H18" s="25" t="s">
        <v>124</v>
      </c>
      <c r="I18" s="25" t="s">
        <v>47</v>
      </c>
      <c r="J18" s="1">
        <v>60</v>
      </c>
      <c r="K18" s="1">
        <v>2</v>
      </c>
      <c r="L18" s="1">
        <v>15</v>
      </c>
      <c r="M18" s="1">
        <v>28</v>
      </c>
      <c r="N18" s="1" t="s">
        <v>68</v>
      </c>
      <c r="O18" s="1" t="s">
        <v>49</v>
      </c>
      <c r="P18" s="1">
        <v>35</v>
      </c>
      <c r="Q18" s="1" t="s">
        <v>51</v>
      </c>
      <c r="R18" s="1">
        <v>3</v>
      </c>
      <c r="S18" s="1">
        <v>3</v>
      </c>
      <c r="T18" s="1" t="s">
        <v>50</v>
      </c>
      <c r="U18" s="1">
        <v>3</v>
      </c>
      <c r="V18" s="1">
        <v>1</v>
      </c>
      <c r="W18" s="1">
        <v>1</v>
      </c>
      <c r="X18" s="1" t="s">
        <v>50</v>
      </c>
      <c r="Y18" s="1">
        <v>1</v>
      </c>
      <c r="Z18" s="1">
        <v>118</v>
      </c>
      <c r="AA18" s="1">
        <v>1</v>
      </c>
      <c r="AB18" s="1" t="s">
        <v>50</v>
      </c>
      <c r="AC18" s="1">
        <v>6</v>
      </c>
      <c r="AD18" s="52" t="s">
        <v>50</v>
      </c>
      <c r="AE18" s="1" t="s">
        <v>51</v>
      </c>
      <c r="AF18" s="1" t="s">
        <v>52</v>
      </c>
      <c r="AG18" s="1" t="s">
        <v>293</v>
      </c>
      <c r="AH18" s="1" t="s">
        <v>94</v>
      </c>
      <c r="AI18" s="1">
        <v>5</v>
      </c>
      <c r="AJ18" s="1">
        <v>8</v>
      </c>
      <c r="AK18" s="1" t="s">
        <v>50</v>
      </c>
      <c r="AL18" s="1" t="s">
        <v>50</v>
      </c>
      <c r="AM18" s="1" t="s">
        <v>51</v>
      </c>
      <c r="AN18" s="1">
        <v>9</v>
      </c>
      <c r="AO18" s="1">
        <v>4</v>
      </c>
      <c r="AP18" s="1">
        <v>3</v>
      </c>
      <c r="AQ18" s="1">
        <v>13</v>
      </c>
      <c r="AR18" s="1" t="s">
        <v>67</v>
      </c>
      <c r="AS18" s="1" t="s">
        <v>50</v>
      </c>
      <c r="AT18" s="1" t="s">
        <v>50</v>
      </c>
      <c r="AU18" s="1" t="s">
        <v>50</v>
      </c>
      <c r="AV18" s="1" t="s">
        <v>88</v>
      </c>
      <c r="AW18" s="1" t="s">
        <v>50</v>
      </c>
      <c r="AX18" s="1">
        <v>510</v>
      </c>
      <c r="AY18" s="1" t="s">
        <v>50</v>
      </c>
      <c r="AZ18" s="1" t="s">
        <v>50</v>
      </c>
      <c r="BA18" s="1">
        <v>390</v>
      </c>
      <c r="BB18" s="1">
        <v>0</v>
      </c>
      <c r="BC18" s="1">
        <f t="shared" si="0"/>
        <v>390</v>
      </c>
      <c r="BD18" s="1">
        <v>100</v>
      </c>
      <c r="BE18" s="1">
        <v>15</v>
      </c>
      <c r="BF18" s="1">
        <f t="shared" si="1"/>
        <v>115</v>
      </c>
      <c r="BG18" s="1">
        <v>5</v>
      </c>
      <c r="BH18" s="1">
        <v>1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f t="shared" si="20"/>
        <v>0.76470588235294112</v>
      </c>
      <c r="BP18" s="1">
        <f t="shared" si="21"/>
        <v>0</v>
      </c>
      <c r="BQ18" s="1">
        <f t="shared" si="2"/>
        <v>0.76470588235294112</v>
      </c>
      <c r="BR18" s="1">
        <f t="shared" si="22"/>
        <v>0.19607843137254902</v>
      </c>
      <c r="BS18" s="1">
        <f t="shared" si="23"/>
        <v>2.9411764705882353E-2</v>
      </c>
      <c r="BT18" s="1">
        <f t="shared" si="3"/>
        <v>0.22549019607843138</v>
      </c>
      <c r="BU18" s="1">
        <f t="shared" si="24"/>
        <v>9.8039215686274508E-3</v>
      </c>
      <c r="BV18" s="1">
        <f t="shared" si="25"/>
        <v>0</v>
      </c>
      <c r="BW18" s="1">
        <f t="shared" si="26"/>
        <v>0</v>
      </c>
      <c r="BX18" s="1">
        <f t="shared" si="27"/>
        <v>0</v>
      </c>
      <c r="BY18" s="65" t="s">
        <v>127</v>
      </c>
      <c r="BZ18" s="65"/>
      <c r="CA18" s="65"/>
      <c r="CB18" s="65"/>
      <c r="CC18" s="65"/>
      <c r="CD18" s="65"/>
      <c r="CE18" s="65"/>
      <c r="CF18" s="65"/>
    </row>
    <row r="19" spans="1:84" ht="15.75" thickBot="1" x14ac:dyDescent="0.3">
      <c r="A19" s="23">
        <v>17</v>
      </c>
      <c r="B19" s="27">
        <v>20150109</v>
      </c>
      <c r="C19" s="1">
        <v>12</v>
      </c>
      <c r="D19" s="28">
        <v>42013</v>
      </c>
      <c r="E19" s="1" t="s">
        <v>51</v>
      </c>
      <c r="F19" s="25" t="s">
        <v>88</v>
      </c>
      <c r="G19" s="25" t="s">
        <v>64</v>
      </c>
      <c r="H19" s="25" t="s">
        <v>125</v>
      </c>
      <c r="I19" s="25" t="s">
        <v>47</v>
      </c>
      <c r="J19" s="1">
        <v>60</v>
      </c>
      <c r="K19" s="1">
        <v>2</v>
      </c>
      <c r="L19" s="1">
        <v>15</v>
      </c>
      <c r="M19" s="1">
        <v>28</v>
      </c>
      <c r="N19" s="1" t="s">
        <v>68</v>
      </c>
      <c r="O19" s="1" t="s">
        <v>49</v>
      </c>
      <c r="P19" s="1">
        <v>35</v>
      </c>
      <c r="Q19" s="1" t="s">
        <v>51</v>
      </c>
      <c r="R19" s="1">
        <v>3</v>
      </c>
      <c r="S19" s="1">
        <v>3</v>
      </c>
      <c r="T19" s="1" t="s">
        <v>50</v>
      </c>
      <c r="U19" s="1">
        <v>3</v>
      </c>
      <c r="V19" s="1">
        <v>1</v>
      </c>
      <c r="W19" s="1">
        <v>1</v>
      </c>
      <c r="X19" s="1" t="s">
        <v>50</v>
      </c>
      <c r="Y19" s="1">
        <v>1</v>
      </c>
      <c r="Z19" s="1">
        <v>319</v>
      </c>
      <c r="AA19" s="1">
        <v>1</v>
      </c>
      <c r="AB19" s="1" t="s">
        <v>50</v>
      </c>
      <c r="AC19" s="1">
        <v>3</v>
      </c>
      <c r="AD19" s="52" t="s">
        <v>50</v>
      </c>
      <c r="AE19" s="1" t="s">
        <v>50</v>
      </c>
      <c r="AF19" s="1" t="s">
        <v>52</v>
      </c>
      <c r="AG19" s="1" t="s">
        <v>53</v>
      </c>
      <c r="AH19" s="1" t="s">
        <v>54</v>
      </c>
      <c r="AI19" s="1">
        <v>5</v>
      </c>
      <c r="AJ19" s="1">
        <v>8</v>
      </c>
      <c r="AK19" s="1" t="s">
        <v>51</v>
      </c>
      <c r="AL19" s="1" t="s">
        <v>50</v>
      </c>
      <c r="AM19" s="1" t="s">
        <v>51</v>
      </c>
      <c r="AN19" s="1">
        <v>9</v>
      </c>
      <c r="AO19" s="1">
        <v>4</v>
      </c>
      <c r="AP19" s="1">
        <v>2</v>
      </c>
      <c r="AQ19" s="1">
        <v>13</v>
      </c>
      <c r="AR19" s="1" t="s">
        <v>67</v>
      </c>
      <c r="AS19" s="1" t="s">
        <v>51</v>
      </c>
      <c r="AT19" s="1" t="s">
        <v>50</v>
      </c>
      <c r="AU19" s="1" t="s">
        <v>50</v>
      </c>
      <c r="AV19" s="1" t="s">
        <v>88</v>
      </c>
      <c r="AW19" s="1" t="s">
        <v>50</v>
      </c>
      <c r="AX19" s="1">
        <v>130</v>
      </c>
      <c r="AY19" s="1" t="s">
        <v>51</v>
      </c>
      <c r="AZ19" s="1" t="s">
        <v>139</v>
      </c>
      <c r="BA19" s="1">
        <v>35</v>
      </c>
      <c r="BB19" s="1">
        <v>0</v>
      </c>
      <c r="BC19" s="1">
        <f t="shared" si="0"/>
        <v>35</v>
      </c>
      <c r="BD19" s="1">
        <v>95</v>
      </c>
      <c r="BE19" s="1">
        <v>0</v>
      </c>
      <c r="BF19" s="1">
        <f t="shared" si="1"/>
        <v>95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f t="shared" si="20"/>
        <v>0.26923076923076922</v>
      </c>
      <c r="BP19" s="1">
        <f t="shared" si="21"/>
        <v>0</v>
      </c>
      <c r="BQ19" s="1">
        <f t="shared" si="2"/>
        <v>0.26923076923076922</v>
      </c>
      <c r="BR19" s="1">
        <f t="shared" si="22"/>
        <v>0.73076923076923073</v>
      </c>
      <c r="BS19" s="1">
        <f t="shared" si="23"/>
        <v>0</v>
      </c>
      <c r="BT19" s="1">
        <f t="shared" si="3"/>
        <v>0.73076923076923073</v>
      </c>
      <c r="BU19" s="1">
        <f t="shared" si="24"/>
        <v>0</v>
      </c>
      <c r="BV19" s="1">
        <f t="shared" si="25"/>
        <v>0</v>
      </c>
      <c r="BW19" s="1">
        <f t="shared" si="26"/>
        <v>0</v>
      </c>
      <c r="BX19" s="1">
        <f t="shared" si="27"/>
        <v>0</v>
      </c>
      <c r="BY19" s="65" t="s">
        <v>128</v>
      </c>
      <c r="BZ19" s="65"/>
      <c r="CA19" s="65"/>
      <c r="CB19" s="65"/>
      <c r="CC19" s="65"/>
      <c r="CD19" s="65"/>
      <c r="CE19" s="65"/>
      <c r="CF19" s="65"/>
    </row>
    <row r="20" spans="1:84" ht="15.75" thickBot="1" x14ac:dyDescent="0.3">
      <c r="A20" s="23">
        <v>18</v>
      </c>
      <c r="B20" s="1">
        <v>20150109</v>
      </c>
      <c r="C20" s="1">
        <v>13</v>
      </c>
      <c r="D20" s="28">
        <v>42013</v>
      </c>
      <c r="E20" s="1" t="s">
        <v>50</v>
      </c>
      <c r="F20" s="31" t="s">
        <v>129</v>
      </c>
      <c r="G20" s="25" t="s">
        <v>46</v>
      </c>
      <c r="H20" s="25" t="s">
        <v>88</v>
      </c>
      <c r="I20" s="25" t="s">
        <v>101</v>
      </c>
      <c r="J20" s="1">
        <v>90</v>
      </c>
      <c r="K20" s="1">
        <v>2</v>
      </c>
      <c r="L20" s="1">
        <v>15</v>
      </c>
      <c r="M20" s="1">
        <v>28</v>
      </c>
      <c r="N20" s="1" t="s">
        <v>107</v>
      </c>
      <c r="O20" s="1" t="s">
        <v>93</v>
      </c>
      <c r="P20" s="1">
        <v>20</v>
      </c>
      <c r="Q20" s="1" t="s">
        <v>50</v>
      </c>
      <c r="R20" s="1">
        <v>8</v>
      </c>
      <c r="S20" s="1">
        <v>11</v>
      </c>
      <c r="T20" s="1" t="s">
        <v>51</v>
      </c>
      <c r="U20" s="1" t="s">
        <v>88</v>
      </c>
      <c r="V20" s="1" t="s">
        <v>88</v>
      </c>
      <c r="W20" s="1">
        <v>2</v>
      </c>
      <c r="X20" s="1" t="s">
        <v>51</v>
      </c>
      <c r="Y20" s="1">
        <v>3</v>
      </c>
      <c r="Z20" s="1" t="s">
        <v>88</v>
      </c>
      <c r="AA20" s="1" t="s">
        <v>88</v>
      </c>
      <c r="AB20" s="1" t="s">
        <v>88</v>
      </c>
      <c r="AC20" s="1" t="s">
        <v>88</v>
      </c>
      <c r="AD20" s="52" t="s">
        <v>88</v>
      </c>
      <c r="AE20" s="1" t="s">
        <v>88</v>
      </c>
      <c r="AF20" s="1" t="s">
        <v>88</v>
      </c>
      <c r="AG20" s="1" t="s">
        <v>88</v>
      </c>
      <c r="AH20" s="1" t="s">
        <v>88</v>
      </c>
      <c r="AI20" s="1">
        <v>0</v>
      </c>
      <c r="AJ20" s="1">
        <v>0</v>
      </c>
      <c r="AK20" s="1" t="s">
        <v>88</v>
      </c>
      <c r="AL20" s="1" t="s">
        <v>88</v>
      </c>
      <c r="AM20" s="1" t="s">
        <v>88</v>
      </c>
      <c r="AN20" s="1">
        <v>0</v>
      </c>
      <c r="AO20" s="1">
        <v>0</v>
      </c>
      <c r="AP20" s="1" t="s">
        <v>88</v>
      </c>
      <c r="AQ20" s="1">
        <v>0</v>
      </c>
      <c r="AR20" s="1" t="s">
        <v>88</v>
      </c>
      <c r="AS20" s="1" t="s">
        <v>88</v>
      </c>
      <c r="AT20" s="1" t="s">
        <v>88</v>
      </c>
      <c r="AU20" s="1" t="s">
        <v>88</v>
      </c>
      <c r="AV20" s="1" t="s">
        <v>88</v>
      </c>
      <c r="AW20" s="1" t="s">
        <v>88</v>
      </c>
      <c r="AX20" s="1" t="s">
        <v>88</v>
      </c>
      <c r="AY20" s="1" t="s">
        <v>88</v>
      </c>
      <c r="AZ20" s="1" t="s">
        <v>88</v>
      </c>
      <c r="BA20" s="1" t="s">
        <v>88</v>
      </c>
      <c r="BB20" s="1" t="s">
        <v>88</v>
      </c>
      <c r="BC20" s="1" t="s">
        <v>88</v>
      </c>
      <c r="BD20" s="1" t="s">
        <v>88</v>
      </c>
      <c r="BE20" s="1" t="s">
        <v>88</v>
      </c>
      <c r="BF20" s="1" t="s">
        <v>88</v>
      </c>
      <c r="BG20" s="1" t="s">
        <v>88</v>
      </c>
      <c r="BH20" s="1" t="s">
        <v>88</v>
      </c>
      <c r="BI20" s="1" t="s">
        <v>88</v>
      </c>
      <c r="BJ20" s="1" t="s">
        <v>88</v>
      </c>
      <c r="BK20" s="1" t="s">
        <v>88</v>
      </c>
      <c r="BL20" s="1" t="s">
        <v>88</v>
      </c>
      <c r="BM20" s="1" t="s">
        <v>88</v>
      </c>
      <c r="BN20" s="1" t="s">
        <v>88</v>
      </c>
      <c r="BO20" s="1" t="s">
        <v>88</v>
      </c>
      <c r="BP20" s="1" t="s">
        <v>88</v>
      </c>
      <c r="BQ20" s="1" t="s">
        <v>88</v>
      </c>
      <c r="BR20" s="1" t="s">
        <v>88</v>
      </c>
      <c r="BS20" s="1" t="s">
        <v>88</v>
      </c>
      <c r="BT20" s="1" t="s">
        <v>88</v>
      </c>
      <c r="BU20" s="1" t="s">
        <v>88</v>
      </c>
      <c r="BV20" s="1" t="s">
        <v>88</v>
      </c>
      <c r="BW20" s="1" t="s">
        <v>88</v>
      </c>
      <c r="BX20" s="1" t="s">
        <v>88</v>
      </c>
      <c r="BY20" s="65" t="s">
        <v>130</v>
      </c>
      <c r="BZ20" s="65"/>
      <c r="CA20" s="65"/>
      <c r="CB20" s="65"/>
      <c r="CC20" s="65"/>
      <c r="CD20" s="65"/>
      <c r="CE20" s="65"/>
      <c r="CF20" s="65"/>
    </row>
    <row r="21" spans="1:84" ht="15.75" thickBot="1" x14ac:dyDescent="0.3">
      <c r="A21" s="23">
        <v>19</v>
      </c>
      <c r="B21" s="1">
        <v>20150112</v>
      </c>
      <c r="C21" s="1">
        <v>14</v>
      </c>
      <c r="D21" s="28">
        <v>42016</v>
      </c>
      <c r="E21" s="1" t="s">
        <v>51</v>
      </c>
      <c r="F21" s="25" t="s">
        <v>88</v>
      </c>
      <c r="G21" s="25" t="s">
        <v>64</v>
      </c>
      <c r="H21" s="25" t="s">
        <v>132</v>
      </c>
      <c r="I21" s="25" t="s">
        <v>47</v>
      </c>
      <c r="J21" s="1">
        <v>80</v>
      </c>
      <c r="K21" s="1">
        <v>2</v>
      </c>
      <c r="L21" s="1">
        <v>15</v>
      </c>
      <c r="M21" s="1">
        <v>28</v>
      </c>
      <c r="N21" s="1" t="s">
        <v>48</v>
      </c>
      <c r="O21" s="1" t="s">
        <v>93</v>
      </c>
      <c r="P21" s="1">
        <v>20</v>
      </c>
      <c r="Q21" s="1" t="s">
        <v>50</v>
      </c>
      <c r="R21" s="1">
        <v>3</v>
      </c>
      <c r="S21" s="1">
        <v>3</v>
      </c>
      <c r="T21" s="1" t="s">
        <v>50</v>
      </c>
      <c r="U21" s="1">
        <v>3</v>
      </c>
      <c r="V21" s="1">
        <v>1</v>
      </c>
      <c r="W21" s="1">
        <v>2</v>
      </c>
      <c r="X21" s="1" t="s">
        <v>50</v>
      </c>
      <c r="Y21" s="1">
        <v>1</v>
      </c>
      <c r="Z21" s="58">
        <v>104</v>
      </c>
      <c r="AA21" s="1">
        <v>2</v>
      </c>
      <c r="AB21" s="1" t="s">
        <v>51</v>
      </c>
      <c r="AC21" s="1">
        <v>8</v>
      </c>
      <c r="AD21" s="52" t="s">
        <v>50</v>
      </c>
      <c r="AE21" s="1" t="s">
        <v>51</v>
      </c>
      <c r="AF21" s="1" t="s">
        <v>52</v>
      </c>
      <c r="AG21" s="1" t="s">
        <v>53</v>
      </c>
      <c r="AH21" s="1" t="s">
        <v>94</v>
      </c>
      <c r="AI21" s="1">
        <v>1</v>
      </c>
      <c r="AJ21" s="1">
        <v>0</v>
      </c>
      <c r="AK21" s="1" t="s">
        <v>51</v>
      </c>
      <c r="AL21" s="1" t="s">
        <v>51</v>
      </c>
      <c r="AM21" s="1" t="s">
        <v>50</v>
      </c>
      <c r="AN21" s="1">
        <v>0</v>
      </c>
      <c r="AO21" s="1">
        <v>1</v>
      </c>
      <c r="AP21" s="1">
        <v>1</v>
      </c>
      <c r="AQ21" s="1">
        <v>1</v>
      </c>
      <c r="AR21" s="1" t="s">
        <v>88</v>
      </c>
      <c r="AS21" s="1" t="s">
        <v>88</v>
      </c>
      <c r="AT21" s="1" t="s">
        <v>50</v>
      </c>
      <c r="AU21" s="1" t="s">
        <v>88</v>
      </c>
      <c r="AV21" s="1" t="s">
        <v>88</v>
      </c>
      <c r="AW21" s="1" t="s">
        <v>50</v>
      </c>
      <c r="AX21" s="1">
        <v>305</v>
      </c>
      <c r="AY21" s="1" t="s">
        <v>88</v>
      </c>
      <c r="AZ21" s="1" t="s">
        <v>50</v>
      </c>
      <c r="BA21" s="1">
        <v>0</v>
      </c>
      <c r="BB21" s="1">
        <v>200</v>
      </c>
      <c r="BC21" s="1">
        <f t="shared" si="0"/>
        <v>200</v>
      </c>
      <c r="BD21" s="1">
        <v>105</v>
      </c>
      <c r="BE21" s="1">
        <v>0</v>
      </c>
      <c r="BF21" s="1">
        <f t="shared" si="1"/>
        <v>105</v>
      </c>
      <c r="BG21" s="1" t="s">
        <v>88</v>
      </c>
      <c r="BH21" s="1" t="s">
        <v>88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f t="shared" ref="BO21" si="28">BA21/AX21</f>
        <v>0</v>
      </c>
      <c r="BP21" s="1">
        <f t="shared" ref="BP21" si="29">BB21/AX21</f>
        <v>0.65573770491803274</v>
      </c>
      <c r="BQ21" s="1">
        <f t="shared" ref="BQ21" si="30">BC21/AX21</f>
        <v>0.65573770491803274</v>
      </c>
      <c r="BR21" s="1">
        <f t="shared" ref="BR21" si="31">BD21/AX21</f>
        <v>0.34426229508196721</v>
      </c>
      <c r="BS21" s="1">
        <f t="shared" ref="BS21" si="32">BE21/AX21</f>
        <v>0</v>
      </c>
      <c r="BT21" s="1">
        <f t="shared" si="3"/>
        <v>0.34426229508196721</v>
      </c>
      <c r="BU21" s="1" t="e">
        <f t="shared" ref="BU21" si="33">BG21/AX21</f>
        <v>#VALUE!</v>
      </c>
      <c r="BV21" s="1">
        <f t="shared" ref="BV21" si="34">BI21/AX21</f>
        <v>0</v>
      </c>
      <c r="BW21" s="1">
        <f t="shared" ref="BW21" si="35">BK21/AX21</f>
        <v>0</v>
      </c>
      <c r="BX21" s="1">
        <f t="shared" ref="BX21" si="36">BL21/AX21</f>
        <v>0</v>
      </c>
      <c r="BY21" s="65" t="s">
        <v>133</v>
      </c>
      <c r="BZ21" s="65"/>
      <c r="CA21" s="65"/>
      <c r="CB21" s="65"/>
      <c r="CC21" s="65"/>
      <c r="CD21" s="65"/>
      <c r="CE21" s="65"/>
      <c r="CF21" s="65"/>
    </row>
    <row r="22" spans="1:84" ht="15.75" thickBot="1" x14ac:dyDescent="0.3">
      <c r="A22" s="51">
        <v>20</v>
      </c>
      <c r="B22" s="1">
        <v>20150113</v>
      </c>
      <c r="C22" s="41">
        <v>15</v>
      </c>
      <c r="D22" s="28">
        <v>42017</v>
      </c>
      <c r="E22" s="1" t="s">
        <v>50</v>
      </c>
      <c r="F22" s="31" t="s">
        <v>129</v>
      </c>
      <c r="G22" s="25" t="s">
        <v>46</v>
      </c>
      <c r="H22" s="25" t="s">
        <v>88</v>
      </c>
      <c r="I22" s="25" t="s">
        <v>47</v>
      </c>
      <c r="J22" s="1">
        <v>80</v>
      </c>
      <c r="K22" s="1">
        <v>0</v>
      </c>
      <c r="L22" s="1">
        <v>15</v>
      </c>
      <c r="M22" s="1">
        <v>28</v>
      </c>
      <c r="N22" s="1" t="s">
        <v>48</v>
      </c>
      <c r="O22" s="1" t="s">
        <v>49</v>
      </c>
      <c r="P22" s="1">
        <v>0</v>
      </c>
      <c r="Q22" s="1" t="s">
        <v>51</v>
      </c>
      <c r="R22" s="1">
        <v>8</v>
      </c>
      <c r="S22" s="1">
        <v>8</v>
      </c>
      <c r="T22" s="1" t="s">
        <v>50</v>
      </c>
      <c r="U22" s="1" t="s">
        <v>88</v>
      </c>
      <c r="V22" s="1" t="s">
        <v>88</v>
      </c>
      <c r="W22" s="1">
        <v>1</v>
      </c>
      <c r="X22" s="1" t="s">
        <v>50</v>
      </c>
      <c r="Y22" s="1">
        <v>1</v>
      </c>
      <c r="Z22" s="1" t="s">
        <v>88</v>
      </c>
      <c r="AA22" s="1" t="s">
        <v>88</v>
      </c>
      <c r="AB22" s="1" t="s">
        <v>88</v>
      </c>
      <c r="AC22" s="1" t="s">
        <v>88</v>
      </c>
      <c r="AD22" s="52" t="s">
        <v>88</v>
      </c>
      <c r="AE22" s="1" t="s">
        <v>88</v>
      </c>
      <c r="AF22" s="1" t="s">
        <v>88</v>
      </c>
      <c r="AG22" s="1" t="s">
        <v>88</v>
      </c>
      <c r="AH22" s="1" t="s">
        <v>88</v>
      </c>
      <c r="AI22" s="1">
        <v>0</v>
      </c>
      <c r="AJ22" s="1">
        <v>0</v>
      </c>
      <c r="AK22" s="1" t="s">
        <v>88</v>
      </c>
      <c r="AL22" s="1" t="s">
        <v>88</v>
      </c>
      <c r="AM22" s="1" t="s">
        <v>88</v>
      </c>
      <c r="AN22" s="1">
        <v>0</v>
      </c>
      <c r="AO22" s="1">
        <v>0</v>
      </c>
      <c r="AP22" s="1" t="s">
        <v>88</v>
      </c>
      <c r="AQ22" s="1">
        <v>0</v>
      </c>
      <c r="AR22" s="1" t="s">
        <v>88</v>
      </c>
      <c r="AS22" s="1" t="s">
        <v>88</v>
      </c>
      <c r="AT22" s="1" t="s">
        <v>88</v>
      </c>
      <c r="AU22" s="1" t="s">
        <v>88</v>
      </c>
      <c r="AV22" s="1" t="s">
        <v>88</v>
      </c>
      <c r="AW22" s="1" t="s">
        <v>88</v>
      </c>
      <c r="AX22" s="1" t="s">
        <v>88</v>
      </c>
      <c r="AY22" s="1" t="s">
        <v>88</v>
      </c>
      <c r="AZ22" s="1" t="s">
        <v>88</v>
      </c>
      <c r="BA22" s="1" t="s">
        <v>88</v>
      </c>
      <c r="BB22" s="1" t="s">
        <v>88</v>
      </c>
      <c r="BC22" s="1" t="s">
        <v>88</v>
      </c>
      <c r="BD22" s="1" t="s">
        <v>88</v>
      </c>
      <c r="BE22" s="1" t="s">
        <v>88</v>
      </c>
      <c r="BF22" s="1" t="s">
        <v>88</v>
      </c>
      <c r="BG22" s="1" t="s">
        <v>88</v>
      </c>
      <c r="BH22" s="1" t="s">
        <v>88</v>
      </c>
      <c r="BI22" s="1" t="s">
        <v>88</v>
      </c>
      <c r="BJ22" s="1" t="s">
        <v>88</v>
      </c>
      <c r="BK22" s="1" t="s">
        <v>88</v>
      </c>
      <c r="BL22" s="1" t="s">
        <v>88</v>
      </c>
      <c r="BM22" s="1" t="s">
        <v>88</v>
      </c>
      <c r="BN22" s="1" t="s">
        <v>88</v>
      </c>
      <c r="BO22" s="1" t="s">
        <v>88</v>
      </c>
      <c r="BP22" s="1" t="s">
        <v>88</v>
      </c>
      <c r="BQ22" s="1" t="s">
        <v>88</v>
      </c>
      <c r="BR22" s="1" t="s">
        <v>88</v>
      </c>
      <c r="BS22" s="1" t="s">
        <v>88</v>
      </c>
      <c r="BT22" s="1" t="s">
        <v>88</v>
      </c>
      <c r="BU22" s="1" t="s">
        <v>88</v>
      </c>
      <c r="BV22" s="1" t="s">
        <v>88</v>
      </c>
      <c r="BW22" s="1" t="s">
        <v>88</v>
      </c>
      <c r="BX22" s="1" t="s">
        <v>88</v>
      </c>
      <c r="BY22" s="65" t="s">
        <v>134</v>
      </c>
      <c r="BZ22" s="65"/>
      <c r="CA22" s="65"/>
      <c r="CB22" s="65"/>
      <c r="CC22" s="65"/>
      <c r="CD22" s="65"/>
      <c r="CE22" s="65"/>
      <c r="CF22" s="65"/>
    </row>
    <row r="23" spans="1:84" ht="15.75" thickBot="1" x14ac:dyDescent="0.3">
      <c r="A23" s="23">
        <v>21</v>
      </c>
      <c r="B23" s="1">
        <v>20150113</v>
      </c>
      <c r="C23" s="1">
        <v>16</v>
      </c>
      <c r="D23" s="28">
        <v>42017</v>
      </c>
      <c r="E23" s="1" t="s">
        <v>50</v>
      </c>
      <c r="F23" s="31" t="s">
        <v>129</v>
      </c>
      <c r="G23" s="25" t="s">
        <v>64</v>
      </c>
      <c r="H23" s="25" t="s">
        <v>88</v>
      </c>
      <c r="I23" s="25" t="s">
        <v>47</v>
      </c>
      <c r="J23" s="1">
        <v>70</v>
      </c>
      <c r="K23" s="1">
        <v>0</v>
      </c>
      <c r="L23" s="1">
        <v>15</v>
      </c>
      <c r="M23" s="1">
        <v>28</v>
      </c>
      <c r="N23" s="1" t="s">
        <v>48</v>
      </c>
      <c r="O23" s="1" t="s">
        <v>93</v>
      </c>
      <c r="P23" s="1">
        <v>10</v>
      </c>
      <c r="Q23" s="1" t="s">
        <v>51</v>
      </c>
      <c r="R23" s="1">
        <v>3</v>
      </c>
      <c r="S23" s="1">
        <v>3</v>
      </c>
      <c r="T23" s="1" t="s">
        <v>50</v>
      </c>
      <c r="U23" s="1" t="s">
        <v>88</v>
      </c>
      <c r="V23" s="1" t="s">
        <v>88</v>
      </c>
      <c r="W23" s="1">
        <v>2</v>
      </c>
      <c r="X23" s="1" t="s">
        <v>50</v>
      </c>
      <c r="Y23" s="1">
        <v>1</v>
      </c>
      <c r="Z23" s="1" t="s">
        <v>88</v>
      </c>
      <c r="AA23" s="1" t="s">
        <v>88</v>
      </c>
      <c r="AB23" s="1" t="s">
        <v>88</v>
      </c>
      <c r="AC23" s="1" t="s">
        <v>88</v>
      </c>
      <c r="AD23" s="52" t="s">
        <v>88</v>
      </c>
      <c r="AE23" s="1" t="s">
        <v>88</v>
      </c>
      <c r="AF23" s="1" t="s">
        <v>88</v>
      </c>
      <c r="AG23" s="1" t="s">
        <v>88</v>
      </c>
      <c r="AH23" s="1" t="s">
        <v>88</v>
      </c>
      <c r="AI23" s="1">
        <v>0</v>
      </c>
      <c r="AJ23" s="1">
        <v>0</v>
      </c>
      <c r="AK23" s="1" t="s">
        <v>88</v>
      </c>
      <c r="AL23" s="1" t="s">
        <v>88</v>
      </c>
      <c r="AM23" s="1" t="s">
        <v>88</v>
      </c>
      <c r="AN23" s="1">
        <v>0</v>
      </c>
      <c r="AO23" s="1">
        <v>0</v>
      </c>
      <c r="AP23" s="1" t="s">
        <v>88</v>
      </c>
      <c r="AQ23" s="1">
        <v>0</v>
      </c>
      <c r="AR23" s="1" t="s">
        <v>88</v>
      </c>
      <c r="AS23" s="1" t="s">
        <v>88</v>
      </c>
      <c r="AT23" s="1" t="s">
        <v>88</v>
      </c>
      <c r="AU23" s="1" t="s">
        <v>88</v>
      </c>
      <c r="AV23" s="1" t="s">
        <v>88</v>
      </c>
      <c r="AW23" s="1" t="s">
        <v>88</v>
      </c>
      <c r="AX23" s="1" t="s">
        <v>88</v>
      </c>
      <c r="AY23" s="1" t="s">
        <v>88</v>
      </c>
      <c r="AZ23" s="1" t="s">
        <v>88</v>
      </c>
      <c r="BA23" s="1" t="s">
        <v>88</v>
      </c>
      <c r="BB23" s="1" t="s">
        <v>88</v>
      </c>
      <c r="BC23" s="1" t="s">
        <v>88</v>
      </c>
      <c r="BD23" s="1" t="s">
        <v>88</v>
      </c>
      <c r="BE23" s="1" t="s">
        <v>88</v>
      </c>
      <c r="BF23" s="1" t="s">
        <v>88</v>
      </c>
      <c r="BG23" s="1" t="s">
        <v>88</v>
      </c>
      <c r="BH23" s="1" t="s">
        <v>88</v>
      </c>
      <c r="BI23" s="1" t="s">
        <v>88</v>
      </c>
      <c r="BJ23" s="1" t="s">
        <v>88</v>
      </c>
      <c r="BK23" s="1" t="s">
        <v>88</v>
      </c>
      <c r="BL23" s="1" t="s">
        <v>88</v>
      </c>
      <c r="BM23" s="1" t="s">
        <v>88</v>
      </c>
      <c r="BN23" s="1" t="s">
        <v>88</v>
      </c>
      <c r="BO23" s="1" t="s">
        <v>88</v>
      </c>
      <c r="BP23" s="1" t="s">
        <v>88</v>
      </c>
      <c r="BQ23" s="1" t="s">
        <v>88</v>
      </c>
      <c r="BR23" s="1" t="s">
        <v>88</v>
      </c>
      <c r="BS23" s="1" t="s">
        <v>88</v>
      </c>
      <c r="BT23" s="1" t="s">
        <v>88</v>
      </c>
      <c r="BU23" s="1" t="s">
        <v>88</v>
      </c>
      <c r="BV23" s="1" t="s">
        <v>88</v>
      </c>
      <c r="BW23" s="1" t="s">
        <v>88</v>
      </c>
      <c r="BX23" s="1" t="s">
        <v>88</v>
      </c>
      <c r="BY23" s="65" t="s">
        <v>135</v>
      </c>
      <c r="BZ23" s="65"/>
      <c r="CA23" s="65"/>
      <c r="CB23" s="65"/>
      <c r="CC23" s="65"/>
      <c r="CD23" s="65"/>
      <c r="CE23" s="65"/>
      <c r="CF23" s="65"/>
    </row>
    <row r="24" spans="1:84" ht="15.75" thickBot="1" x14ac:dyDescent="0.3">
      <c r="A24" s="23">
        <v>22</v>
      </c>
      <c r="B24" s="1">
        <v>20150114</v>
      </c>
      <c r="C24" s="1">
        <v>17</v>
      </c>
      <c r="D24" s="28">
        <v>42018</v>
      </c>
      <c r="E24" s="1" t="s">
        <v>51</v>
      </c>
      <c r="F24" s="25" t="s">
        <v>88</v>
      </c>
      <c r="G24" s="25" t="s">
        <v>46</v>
      </c>
      <c r="H24" s="25" t="s">
        <v>137</v>
      </c>
      <c r="I24" s="25" t="s">
        <v>47</v>
      </c>
      <c r="J24" s="1">
        <v>70</v>
      </c>
      <c r="K24" s="1">
        <v>1</v>
      </c>
      <c r="L24" s="1">
        <v>15</v>
      </c>
      <c r="M24" s="1">
        <v>28</v>
      </c>
      <c r="N24" s="1" t="s">
        <v>48</v>
      </c>
      <c r="O24" s="1" t="s">
        <v>49</v>
      </c>
      <c r="P24" s="1">
        <v>35</v>
      </c>
      <c r="Q24" s="1" t="s">
        <v>51</v>
      </c>
      <c r="R24" s="1">
        <v>8</v>
      </c>
      <c r="S24" s="1">
        <v>17</v>
      </c>
      <c r="T24" s="1" t="s">
        <v>51</v>
      </c>
      <c r="U24" s="1">
        <v>17</v>
      </c>
      <c r="V24" s="1">
        <v>1</v>
      </c>
      <c r="W24" s="1">
        <v>1</v>
      </c>
      <c r="X24" s="1" t="s">
        <v>50</v>
      </c>
      <c r="Y24" s="1">
        <v>3</v>
      </c>
      <c r="Z24" s="1">
        <v>44</v>
      </c>
      <c r="AA24" s="1">
        <v>1</v>
      </c>
      <c r="AB24" s="1" t="s">
        <v>51</v>
      </c>
      <c r="AC24" s="1">
        <v>9</v>
      </c>
      <c r="AD24" s="52" t="s">
        <v>50</v>
      </c>
      <c r="AE24" s="1" t="s">
        <v>50</v>
      </c>
      <c r="AF24" s="1" t="s">
        <v>52</v>
      </c>
      <c r="AG24" s="1" t="s">
        <v>53</v>
      </c>
      <c r="AH24" s="1" t="s">
        <v>94</v>
      </c>
      <c r="AI24" s="1">
        <v>2</v>
      </c>
      <c r="AJ24" s="1">
        <v>2</v>
      </c>
      <c r="AK24" s="1" t="s">
        <v>50</v>
      </c>
      <c r="AL24" s="1" t="s">
        <v>50</v>
      </c>
      <c r="AM24" s="1" t="s">
        <v>51</v>
      </c>
      <c r="AN24" s="1">
        <v>1</v>
      </c>
      <c r="AO24" s="1">
        <v>3</v>
      </c>
      <c r="AP24" s="1">
        <v>2</v>
      </c>
      <c r="AQ24" s="1">
        <v>4</v>
      </c>
      <c r="AR24" s="1" t="s">
        <v>52</v>
      </c>
      <c r="AS24" s="1" t="s">
        <v>50</v>
      </c>
      <c r="AT24" s="1" t="s">
        <v>50</v>
      </c>
      <c r="AU24" s="1" t="s">
        <v>50</v>
      </c>
      <c r="AV24" s="1" t="s">
        <v>88</v>
      </c>
      <c r="AW24" s="1" t="s">
        <v>50</v>
      </c>
      <c r="AX24" s="1">
        <v>900</v>
      </c>
      <c r="AY24" s="1" t="s">
        <v>50</v>
      </c>
      <c r="AZ24" s="1" t="s">
        <v>51</v>
      </c>
      <c r="BA24" s="1">
        <v>750</v>
      </c>
      <c r="BB24" s="1">
        <v>0</v>
      </c>
      <c r="BC24" s="1">
        <f t="shared" si="0"/>
        <v>750</v>
      </c>
      <c r="BD24" s="1">
        <v>60</v>
      </c>
      <c r="BE24" s="1">
        <v>90</v>
      </c>
      <c r="BF24" s="1">
        <f t="shared" si="1"/>
        <v>150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f t="shared" ref="BO24" si="37">BA24/AX24</f>
        <v>0.83333333333333337</v>
      </c>
      <c r="BP24" s="1">
        <f t="shared" ref="BP24" si="38">BB24/AX24</f>
        <v>0</v>
      </c>
      <c r="BQ24" s="1">
        <f t="shared" ref="BQ24" si="39">BC24/AX24</f>
        <v>0.83333333333333337</v>
      </c>
      <c r="BR24" s="1">
        <f t="shared" ref="BR24" si="40">BD24/AX24</f>
        <v>6.6666666666666666E-2</v>
      </c>
      <c r="BS24" s="1">
        <f t="shared" ref="BS24" si="41">BE24/AX24</f>
        <v>0.1</v>
      </c>
      <c r="BT24" s="1">
        <f t="shared" si="3"/>
        <v>0.16666666666666666</v>
      </c>
      <c r="BU24" s="1">
        <f t="shared" ref="BU24" si="42">BG24/AX24</f>
        <v>0</v>
      </c>
      <c r="BV24" s="1">
        <f t="shared" ref="BV24" si="43">BI24/AX24</f>
        <v>0</v>
      </c>
      <c r="BW24" s="1">
        <f t="shared" ref="BW24" si="44">BK24/AX24</f>
        <v>0</v>
      </c>
      <c r="BX24" s="1">
        <f t="shared" ref="BX24" si="45">BL24/AX24</f>
        <v>0</v>
      </c>
      <c r="BY24" s="65" t="s">
        <v>140</v>
      </c>
      <c r="BZ24" s="65"/>
      <c r="CA24" s="65"/>
      <c r="CB24" s="65"/>
      <c r="CC24" s="65"/>
      <c r="CD24" s="65"/>
      <c r="CE24" s="65"/>
      <c r="CF24" s="65"/>
    </row>
    <row r="25" spans="1:84" ht="15.75" thickBot="1" x14ac:dyDescent="0.3">
      <c r="A25" s="23">
        <v>23</v>
      </c>
      <c r="B25" s="27">
        <v>20150114</v>
      </c>
      <c r="C25" s="1">
        <v>17</v>
      </c>
      <c r="D25" s="28">
        <v>42018</v>
      </c>
      <c r="E25" s="1" t="s">
        <v>51</v>
      </c>
      <c r="F25" s="25" t="s">
        <v>88</v>
      </c>
      <c r="G25" s="25" t="s">
        <v>46</v>
      </c>
      <c r="H25" s="25" t="s">
        <v>138</v>
      </c>
      <c r="I25" s="25" t="s">
        <v>47</v>
      </c>
      <c r="J25" s="1">
        <v>70</v>
      </c>
      <c r="K25" s="1">
        <v>1</v>
      </c>
      <c r="L25" s="1">
        <v>15</v>
      </c>
      <c r="M25" s="1">
        <v>28</v>
      </c>
      <c r="N25" s="1" t="s">
        <v>48</v>
      </c>
      <c r="O25" s="1" t="s">
        <v>49</v>
      </c>
      <c r="P25" s="1">
        <v>35</v>
      </c>
      <c r="Q25" s="1" t="s">
        <v>51</v>
      </c>
      <c r="R25" s="1">
        <v>8</v>
      </c>
      <c r="S25" s="1">
        <v>17</v>
      </c>
      <c r="T25" s="1" t="s">
        <v>51</v>
      </c>
      <c r="U25" s="1">
        <v>17</v>
      </c>
      <c r="V25" s="1">
        <v>1</v>
      </c>
      <c r="W25" s="1">
        <v>1</v>
      </c>
      <c r="X25" s="1" t="s">
        <v>50</v>
      </c>
      <c r="Y25" s="1">
        <v>3</v>
      </c>
      <c r="Z25" s="34">
        <v>83</v>
      </c>
      <c r="AA25" s="1">
        <v>2</v>
      </c>
      <c r="AB25" s="1" t="s">
        <v>51</v>
      </c>
      <c r="AC25" s="1">
        <v>6</v>
      </c>
      <c r="AD25" s="52" t="s">
        <v>50</v>
      </c>
      <c r="AE25" s="1" t="s">
        <v>50</v>
      </c>
      <c r="AF25" s="1" t="s">
        <v>52</v>
      </c>
      <c r="AG25" s="1" t="s">
        <v>53</v>
      </c>
      <c r="AH25" s="1" t="s">
        <v>94</v>
      </c>
      <c r="AI25" s="1">
        <v>2</v>
      </c>
      <c r="AJ25" s="1">
        <v>2</v>
      </c>
      <c r="AK25" s="1" t="s">
        <v>51</v>
      </c>
      <c r="AL25" s="1" t="s">
        <v>50</v>
      </c>
      <c r="AM25" s="1" t="s">
        <v>51</v>
      </c>
      <c r="AN25" s="1">
        <v>1</v>
      </c>
      <c r="AO25" s="1">
        <v>3</v>
      </c>
      <c r="AP25" s="1">
        <v>3</v>
      </c>
      <c r="AQ25" s="1">
        <v>4</v>
      </c>
      <c r="AR25" s="1" t="s">
        <v>52</v>
      </c>
      <c r="AS25" s="1" t="s">
        <v>50</v>
      </c>
      <c r="AT25" s="1" t="s">
        <v>50</v>
      </c>
      <c r="AU25" s="1" t="s">
        <v>51</v>
      </c>
      <c r="AV25" s="1" t="s">
        <v>88</v>
      </c>
      <c r="AW25" s="1" t="s">
        <v>50</v>
      </c>
      <c r="AX25" s="1">
        <v>205</v>
      </c>
      <c r="AY25" s="1" t="s">
        <v>50</v>
      </c>
      <c r="AZ25" s="1" t="s">
        <v>51</v>
      </c>
      <c r="BA25" s="1">
        <v>75</v>
      </c>
      <c r="BB25" s="1">
        <v>0</v>
      </c>
      <c r="BC25" s="1">
        <f t="shared" si="0"/>
        <v>75</v>
      </c>
      <c r="BD25" s="1">
        <v>105</v>
      </c>
      <c r="BE25" s="1">
        <v>20</v>
      </c>
      <c r="BF25" s="1">
        <f t="shared" si="1"/>
        <v>125</v>
      </c>
      <c r="BG25" s="1">
        <v>5</v>
      </c>
      <c r="BH25" s="1">
        <v>1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f t="shared" ref="BO25" si="46">BA25/AX25</f>
        <v>0.36585365853658536</v>
      </c>
      <c r="BP25" s="1">
        <f t="shared" ref="BP25" si="47">BB25/AX25</f>
        <v>0</v>
      </c>
      <c r="BQ25" s="1">
        <f t="shared" ref="BQ25" si="48">BC25/AX25</f>
        <v>0.36585365853658536</v>
      </c>
      <c r="BR25" s="1">
        <f t="shared" ref="BR25" si="49">BD25/AX25</f>
        <v>0.51219512195121952</v>
      </c>
      <c r="BS25" s="1">
        <f t="shared" ref="BS25" si="50">BE25/AX25</f>
        <v>9.7560975609756101E-2</v>
      </c>
      <c r="BT25" s="1">
        <f t="shared" si="3"/>
        <v>0.6097560975609756</v>
      </c>
      <c r="BU25" s="1">
        <f t="shared" ref="BU25:BU29" si="51">BG25/AX25</f>
        <v>2.4390243902439025E-2</v>
      </c>
      <c r="BV25" s="1">
        <f t="shared" ref="BV25" si="52">BI25/AX25</f>
        <v>0</v>
      </c>
      <c r="BW25" s="1">
        <f t="shared" ref="BW25" si="53">BK25/AX25</f>
        <v>0</v>
      </c>
      <c r="BX25" s="1">
        <f t="shared" ref="BX25" si="54">BL25/AX25</f>
        <v>0</v>
      </c>
      <c r="BY25" s="65" t="s">
        <v>141</v>
      </c>
      <c r="BZ25" s="65"/>
      <c r="CA25" s="65"/>
      <c r="CB25" s="65"/>
      <c r="CC25" s="65"/>
      <c r="CD25" s="65"/>
      <c r="CE25" s="65"/>
      <c r="CF25" s="65"/>
    </row>
    <row r="26" spans="1:84" ht="15.75" thickBot="1" x14ac:dyDescent="0.3">
      <c r="A26" s="23">
        <v>24</v>
      </c>
      <c r="B26" s="1">
        <v>20150115</v>
      </c>
      <c r="C26" s="1">
        <v>18</v>
      </c>
      <c r="D26" s="28">
        <v>42019</v>
      </c>
      <c r="E26" s="1" t="s">
        <v>51</v>
      </c>
      <c r="F26" s="25" t="s">
        <v>88</v>
      </c>
      <c r="G26" s="25" t="s">
        <v>46</v>
      </c>
      <c r="H26" s="25" t="s">
        <v>142</v>
      </c>
      <c r="I26" s="25" t="s">
        <v>47</v>
      </c>
      <c r="J26" s="1">
        <v>10</v>
      </c>
      <c r="K26" s="1">
        <v>1</v>
      </c>
      <c r="L26" s="1">
        <v>15</v>
      </c>
      <c r="M26" s="1">
        <v>28</v>
      </c>
      <c r="N26" s="1" t="s">
        <v>48</v>
      </c>
      <c r="O26" s="1" t="s">
        <v>49</v>
      </c>
      <c r="P26" s="1">
        <v>35</v>
      </c>
      <c r="Q26" s="1" t="s">
        <v>51</v>
      </c>
      <c r="R26" s="1">
        <v>8</v>
      </c>
      <c r="S26" s="1">
        <v>7</v>
      </c>
      <c r="T26" s="1" t="s">
        <v>50</v>
      </c>
      <c r="U26" s="1">
        <v>7</v>
      </c>
      <c r="V26" s="1">
        <v>0</v>
      </c>
      <c r="W26" s="1">
        <v>2</v>
      </c>
      <c r="X26" s="1" t="s">
        <v>50</v>
      </c>
      <c r="Y26" s="1">
        <v>3</v>
      </c>
      <c r="Z26" s="59">
        <v>101</v>
      </c>
      <c r="AA26" s="1">
        <v>2</v>
      </c>
      <c r="AB26" s="1" t="s">
        <v>51</v>
      </c>
      <c r="AC26" s="1">
        <v>8</v>
      </c>
      <c r="AD26" s="52" t="s">
        <v>50</v>
      </c>
      <c r="AE26" s="1" t="s">
        <v>50</v>
      </c>
      <c r="AF26" s="1" t="s">
        <v>52</v>
      </c>
      <c r="AG26" s="1" t="s">
        <v>53</v>
      </c>
      <c r="AH26" s="1" t="s">
        <v>54</v>
      </c>
      <c r="AI26" s="1">
        <v>0</v>
      </c>
      <c r="AJ26" s="1">
        <v>1</v>
      </c>
      <c r="AK26" s="1" t="s">
        <v>50</v>
      </c>
      <c r="AL26" s="1" t="s">
        <v>50</v>
      </c>
      <c r="AM26" s="1" t="s">
        <v>50</v>
      </c>
      <c r="AN26" s="1">
        <v>0</v>
      </c>
      <c r="AO26" s="1">
        <v>1</v>
      </c>
      <c r="AP26" s="1">
        <v>1</v>
      </c>
      <c r="AQ26" s="1">
        <v>1</v>
      </c>
      <c r="AR26" s="1" t="s">
        <v>88</v>
      </c>
      <c r="AS26" s="1" t="s">
        <v>88</v>
      </c>
      <c r="AT26" s="1" t="s">
        <v>50</v>
      </c>
      <c r="AU26" s="1" t="s">
        <v>88</v>
      </c>
      <c r="AV26" s="1" t="s">
        <v>88</v>
      </c>
      <c r="AW26" s="1" t="s">
        <v>50</v>
      </c>
      <c r="AX26" s="1">
        <v>1030</v>
      </c>
      <c r="AY26" s="1" t="s">
        <v>88</v>
      </c>
      <c r="AZ26" s="1" t="s">
        <v>50</v>
      </c>
      <c r="BA26" s="1">
        <v>965</v>
      </c>
      <c r="BB26" s="1">
        <v>0</v>
      </c>
      <c r="BC26" s="1">
        <f t="shared" si="0"/>
        <v>965</v>
      </c>
      <c r="BD26" s="1">
        <v>45</v>
      </c>
      <c r="BE26" s="1">
        <v>20</v>
      </c>
      <c r="BF26" s="1">
        <f t="shared" si="1"/>
        <v>65</v>
      </c>
      <c r="BG26" s="1" t="s">
        <v>88</v>
      </c>
      <c r="BH26" s="1" t="s">
        <v>88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f t="shared" ref="BO26" si="55">BA26/AX26</f>
        <v>0.93689320388349517</v>
      </c>
      <c r="BP26" s="1">
        <f t="shared" ref="BP26" si="56">BB26/AX26</f>
        <v>0</v>
      </c>
      <c r="BQ26" s="1">
        <f t="shared" ref="BQ26" si="57">BC26/AX26</f>
        <v>0.93689320388349517</v>
      </c>
      <c r="BR26" s="1">
        <f t="shared" ref="BR26" si="58">BD26/AX26</f>
        <v>4.3689320388349516E-2</v>
      </c>
      <c r="BS26" s="1">
        <f t="shared" ref="BS26" si="59">BE26/AX26</f>
        <v>1.9417475728155338E-2</v>
      </c>
      <c r="BT26" s="1">
        <f t="shared" si="3"/>
        <v>6.3106796116504854E-2</v>
      </c>
      <c r="BU26" s="1" t="e">
        <f t="shared" si="51"/>
        <v>#VALUE!</v>
      </c>
      <c r="BV26" s="1">
        <f t="shared" ref="BV26" si="60">BI26/AX26</f>
        <v>0</v>
      </c>
      <c r="BW26" s="1">
        <f t="shared" ref="BW26" si="61">BK26/AX26</f>
        <v>0</v>
      </c>
      <c r="BX26" s="1">
        <f t="shared" ref="BX26" si="62">BL26/AX26</f>
        <v>0</v>
      </c>
      <c r="BY26" s="65" t="s">
        <v>143</v>
      </c>
      <c r="BZ26" s="65"/>
      <c r="CA26" s="65"/>
      <c r="CB26" s="65"/>
      <c r="CC26" s="65"/>
      <c r="CD26" s="65"/>
      <c r="CE26" s="65"/>
      <c r="CF26" s="65"/>
    </row>
    <row r="27" spans="1:84" ht="15.75" thickBot="1" x14ac:dyDescent="0.3">
      <c r="A27" s="23">
        <v>25</v>
      </c>
      <c r="B27" s="1">
        <v>20150115</v>
      </c>
      <c r="C27" s="1">
        <v>19</v>
      </c>
      <c r="D27" s="28">
        <v>42019</v>
      </c>
      <c r="E27" s="1" t="s">
        <v>51</v>
      </c>
      <c r="F27" s="25" t="s">
        <v>88</v>
      </c>
      <c r="G27" s="25" t="s">
        <v>64</v>
      </c>
      <c r="H27" s="25" t="s">
        <v>145</v>
      </c>
      <c r="I27" s="25" t="s">
        <v>101</v>
      </c>
      <c r="J27" s="1">
        <v>30</v>
      </c>
      <c r="K27" s="1">
        <v>1</v>
      </c>
      <c r="L27" s="1">
        <v>10</v>
      </c>
      <c r="M27" s="1">
        <v>28</v>
      </c>
      <c r="N27" s="1" t="s">
        <v>107</v>
      </c>
      <c r="O27" s="1" t="s">
        <v>49</v>
      </c>
      <c r="P27" s="1">
        <v>30</v>
      </c>
      <c r="Q27" s="1" t="s">
        <v>50</v>
      </c>
      <c r="R27" s="1">
        <v>3</v>
      </c>
      <c r="S27" s="1">
        <v>7</v>
      </c>
      <c r="T27" s="1" t="s">
        <v>50</v>
      </c>
      <c r="U27" s="1">
        <v>7</v>
      </c>
      <c r="V27" s="1">
        <v>2</v>
      </c>
      <c r="W27" s="1">
        <v>1</v>
      </c>
      <c r="X27" s="1" t="s">
        <v>50</v>
      </c>
      <c r="Y27" s="1">
        <v>1</v>
      </c>
      <c r="Z27" s="1">
        <v>373</v>
      </c>
      <c r="AA27" s="1">
        <v>1</v>
      </c>
      <c r="AB27" s="1" t="s">
        <v>50</v>
      </c>
      <c r="AC27" s="1">
        <v>1</v>
      </c>
      <c r="AD27" s="52" t="s">
        <v>50</v>
      </c>
      <c r="AE27" s="1" t="s">
        <v>50</v>
      </c>
      <c r="AF27" s="1" t="s">
        <v>52</v>
      </c>
      <c r="AG27" s="1" t="s">
        <v>53</v>
      </c>
      <c r="AH27" s="1" t="s">
        <v>54</v>
      </c>
      <c r="AI27" s="1">
        <v>4</v>
      </c>
      <c r="AJ27" s="1">
        <v>2</v>
      </c>
      <c r="AK27" s="1" t="s">
        <v>50</v>
      </c>
      <c r="AL27" s="1" t="s">
        <v>50</v>
      </c>
      <c r="AM27" s="1" t="s">
        <v>50</v>
      </c>
      <c r="AN27" s="1">
        <v>3</v>
      </c>
      <c r="AO27" s="1">
        <v>3</v>
      </c>
      <c r="AP27" s="1">
        <v>1</v>
      </c>
      <c r="AQ27" s="1">
        <v>6</v>
      </c>
      <c r="AR27" s="1" t="s">
        <v>88</v>
      </c>
      <c r="AS27" s="1" t="s">
        <v>88</v>
      </c>
      <c r="AT27" s="1" t="s">
        <v>50</v>
      </c>
      <c r="AU27" s="1" t="s">
        <v>88</v>
      </c>
      <c r="AV27" s="1" t="s">
        <v>51</v>
      </c>
      <c r="AW27" s="1" t="s">
        <v>51</v>
      </c>
      <c r="AX27" s="1">
        <v>185</v>
      </c>
      <c r="AY27" s="1" t="s">
        <v>88</v>
      </c>
      <c r="AZ27" s="1" t="s">
        <v>50</v>
      </c>
      <c r="BA27" s="1">
        <v>150</v>
      </c>
      <c r="BB27" s="1">
        <v>0</v>
      </c>
      <c r="BC27" s="1">
        <f t="shared" si="0"/>
        <v>150</v>
      </c>
      <c r="BD27" s="1">
        <v>35</v>
      </c>
      <c r="BE27" s="1">
        <v>0</v>
      </c>
      <c r="BF27" s="1">
        <f t="shared" si="1"/>
        <v>35</v>
      </c>
      <c r="BG27" s="1" t="s">
        <v>88</v>
      </c>
      <c r="BH27" s="1" t="s">
        <v>88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27">
        <f t="shared" ref="BO27:BO28" si="63">BA27/AX27</f>
        <v>0.81081081081081086</v>
      </c>
      <c r="BP27" s="27">
        <f t="shared" ref="BP27:BP28" si="64">BB27/AX27</f>
        <v>0</v>
      </c>
      <c r="BQ27" s="27">
        <f t="shared" ref="BQ27:BQ28" si="65">BC27/AX27</f>
        <v>0.81081081081081086</v>
      </c>
      <c r="BR27" s="27">
        <f t="shared" ref="BR27:BR29" si="66">BD27/AX27</f>
        <v>0.1891891891891892</v>
      </c>
      <c r="BS27" s="27">
        <f t="shared" ref="BS27:BS29" si="67">BE27/AX27</f>
        <v>0</v>
      </c>
      <c r="BT27" s="27">
        <f t="shared" si="3"/>
        <v>0.1891891891891892</v>
      </c>
      <c r="BU27" s="27" t="e">
        <f t="shared" si="51"/>
        <v>#VALUE!</v>
      </c>
      <c r="BV27" s="27">
        <f t="shared" ref="BV27:BV29" si="68">BI27/AX27</f>
        <v>0</v>
      </c>
      <c r="BW27" s="27">
        <f t="shared" ref="BW27:BW29" si="69">BK27/AX27</f>
        <v>0</v>
      </c>
      <c r="BX27" s="27">
        <f t="shared" ref="BX27:BX29" si="70">BL27/AX27</f>
        <v>0</v>
      </c>
      <c r="BY27" s="65" t="s">
        <v>148</v>
      </c>
      <c r="BZ27" s="65"/>
      <c r="CA27" s="65"/>
      <c r="CB27" s="65"/>
      <c r="CC27" s="65"/>
      <c r="CD27" s="65"/>
      <c r="CE27" s="65"/>
      <c r="CF27" s="65"/>
    </row>
    <row r="28" spans="1:84" ht="15.75" thickBot="1" x14ac:dyDescent="0.3">
      <c r="A28" s="23">
        <v>26</v>
      </c>
      <c r="B28" s="27">
        <v>20150115</v>
      </c>
      <c r="C28" s="1">
        <v>19</v>
      </c>
      <c r="D28" s="28">
        <v>42019</v>
      </c>
      <c r="E28" s="1" t="s">
        <v>51</v>
      </c>
      <c r="F28" s="25" t="s">
        <v>88</v>
      </c>
      <c r="G28" s="25" t="s">
        <v>64</v>
      </c>
      <c r="H28" s="25" t="s">
        <v>146</v>
      </c>
      <c r="I28" s="25" t="s">
        <v>101</v>
      </c>
      <c r="J28" s="1">
        <v>30</v>
      </c>
      <c r="K28" s="1">
        <v>1</v>
      </c>
      <c r="L28" s="1">
        <v>10</v>
      </c>
      <c r="M28" s="1">
        <v>28</v>
      </c>
      <c r="N28" s="1" t="s">
        <v>107</v>
      </c>
      <c r="O28" s="1" t="s">
        <v>49</v>
      </c>
      <c r="P28" s="1">
        <v>30</v>
      </c>
      <c r="Q28" s="1" t="s">
        <v>50</v>
      </c>
      <c r="R28" s="1">
        <v>3</v>
      </c>
      <c r="S28" s="1">
        <v>7</v>
      </c>
      <c r="T28" s="1" t="s">
        <v>50</v>
      </c>
      <c r="U28" s="1">
        <v>7</v>
      </c>
      <c r="V28" s="1">
        <v>2</v>
      </c>
      <c r="W28" s="1">
        <v>1</v>
      </c>
      <c r="X28" s="1" t="s">
        <v>50</v>
      </c>
      <c r="Y28" s="1">
        <v>1</v>
      </c>
      <c r="Z28" s="36">
        <v>87</v>
      </c>
      <c r="AA28" s="1">
        <v>2</v>
      </c>
      <c r="AB28" s="1" t="s">
        <v>50</v>
      </c>
      <c r="AC28" s="1">
        <v>2</v>
      </c>
      <c r="AD28" s="52" t="s">
        <v>50</v>
      </c>
      <c r="AE28" s="1" t="s">
        <v>50</v>
      </c>
      <c r="AF28" s="1" t="s">
        <v>52</v>
      </c>
      <c r="AG28" s="1" t="s">
        <v>53</v>
      </c>
      <c r="AH28" s="1" t="s">
        <v>94</v>
      </c>
      <c r="AI28" s="1">
        <v>4</v>
      </c>
      <c r="AJ28" s="1">
        <v>2</v>
      </c>
      <c r="AK28" s="1" t="s">
        <v>50</v>
      </c>
      <c r="AL28" s="1" t="s">
        <v>50</v>
      </c>
      <c r="AM28" s="1" t="s">
        <v>51</v>
      </c>
      <c r="AN28" s="1">
        <v>3</v>
      </c>
      <c r="AO28" s="1">
        <v>3</v>
      </c>
      <c r="AP28" s="1">
        <v>4</v>
      </c>
      <c r="AQ28" s="1">
        <v>6</v>
      </c>
      <c r="AR28" s="1" t="s">
        <v>67</v>
      </c>
      <c r="AS28" s="1" t="s">
        <v>51</v>
      </c>
      <c r="AT28" s="1" t="s">
        <v>50</v>
      </c>
      <c r="AU28" s="1" t="s">
        <v>50</v>
      </c>
      <c r="AV28" s="1" t="s">
        <v>51</v>
      </c>
      <c r="AW28" s="1" t="s">
        <v>51</v>
      </c>
      <c r="AX28" s="1">
        <v>180</v>
      </c>
      <c r="AY28" s="1" t="s">
        <v>50</v>
      </c>
      <c r="AZ28" s="1" t="s">
        <v>50</v>
      </c>
      <c r="BA28" s="1">
        <v>40</v>
      </c>
      <c r="BB28" s="1">
        <v>0</v>
      </c>
      <c r="BC28" s="1">
        <f t="shared" si="0"/>
        <v>40</v>
      </c>
      <c r="BD28" s="1">
        <v>140</v>
      </c>
      <c r="BE28" s="1">
        <v>0</v>
      </c>
      <c r="BF28" s="1">
        <f t="shared" si="1"/>
        <v>140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27">
        <f t="shared" si="63"/>
        <v>0.22222222222222221</v>
      </c>
      <c r="BP28" s="27">
        <f t="shared" si="64"/>
        <v>0</v>
      </c>
      <c r="BQ28" s="27">
        <f t="shared" si="65"/>
        <v>0.22222222222222221</v>
      </c>
      <c r="BR28" s="27">
        <f t="shared" si="66"/>
        <v>0.77777777777777779</v>
      </c>
      <c r="BS28" s="27">
        <f t="shared" si="67"/>
        <v>0</v>
      </c>
      <c r="BT28" s="27">
        <f t="shared" si="3"/>
        <v>0.77777777777777779</v>
      </c>
      <c r="BU28" s="27">
        <f t="shared" si="51"/>
        <v>0</v>
      </c>
      <c r="BV28" s="27">
        <f t="shared" si="68"/>
        <v>0</v>
      </c>
      <c r="BW28" s="27">
        <f t="shared" si="69"/>
        <v>0</v>
      </c>
      <c r="BX28" s="27">
        <f t="shared" si="70"/>
        <v>0</v>
      </c>
      <c r="BY28" s="65" t="s">
        <v>149</v>
      </c>
      <c r="BZ28" s="65"/>
      <c r="CA28" s="65"/>
      <c r="CB28" s="65"/>
      <c r="CC28" s="65"/>
      <c r="CD28" s="65"/>
      <c r="CE28" s="65"/>
      <c r="CF28" s="65"/>
    </row>
    <row r="29" spans="1:84" ht="15.75" thickBot="1" x14ac:dyDescent="0.3">
      <c r="A29" s="23">
        <v>27</v>
      </c>
      <c r="B29" s="1">
        <v>20150116</v>
      </c>
      <c r="C29" s="1">
        <v>20</v>
      </c>
      <c r="D29" s="28">
        <v>42020</v>
      </c>
      <c r="E29" s="1" t="s">
        <v>51</v>
      </c>
      <c r="F29" s="25" t="s">
        <v>88</v>
      </c>
      <c r="G29" s="25" t="s">
        <v>64</v>
      </c>
      <c r="H29" s="25" t="s">
        <v>150</v>
      </c>
      <c r="I29" s="25" t="s">
        <v>47</v>
      </c>
      <c r="J29" s="1">
        <v>20</v>
      </c>
      <c r="K29" s="1">
        <v>1</v>
      </c>
      <c r="L29" s="1">
        <v>15</v>
      </c>
      <c r="M29" s="1">
        <v>28</v>
      </c>
      <c r="N29" s="1" t="s">
        <v>49</v>
      </c>
      <c r="O29" s="1" t="s">
        <v>49</v>
      </c>
      <c r="P29" s="1">
        <v>35</v>
      </c>
      <c r="Q29" s="1" t="s">
        <v>51</v>
      </c>
      <c r="R29" s="1">
        <v>3</v>
      </c>
      <c r="S29" s="1">
        <v>8</v>
      </c>
      <c r="T29" s="1" t="s">
        <v>50</v>
      </c>
      <c r="U29" s="1">
        <v>8</v>
      </c>
      <c r="V29" s="1">
        <v>2</v>
      </c>
      <c r="W29" s="1">
        <v>2</v>
      </c>
      <c r="X29" s="1" t="s">
        <v>50</v>
      </c>
      <c r="Y29" s="1">
        <v>1</v>
      </c>
      <c r="Z29" s="37">
        <v>134</v>
      </c>
      <c r="AA29" s="1">
        <v>2</v>
      </c>
      <c r="AB29" s="1" t="s">
        <v>51</v>
      </c>
      <c r="AC29" s="1">
        <v>5</v>
      </c>
      <c r="AD29" s="52" t="s">
        <v>50</v>
      </c>
      <c r="AE29" s="1" t="s">
        <v>50</v>
      </c>
      <c r="AF29" s="1" t="s">
        <v>53</v>
      </c>
      <c r="AG29" s="1" t="s">
        <v>53</v>
      </c>
      <c r="AH29" s="1" t="s">
        <v>54</v>
      </c>
      <c r="AI29" s="1">
        <v>8</v>
      </c>
      <c r="AJ29" s="1">
        <v>4</v>
      </c>
      <c r="AK29" s="1" t="s">
        <v>88</v>
      </c>
      <c r="AL29" s="1" t="s">
        <v>50</v>
      </c>
      <c r="AM29" s="1" t="s">
        <v>51</v>
      </c>
      <c r="AN29" s="1">
        <v>8</v>
      </c>
      <c r="AO29" s="1">
        <v>4</v>
      </c>
      <c r="AP29" s="1">
        <v>4</v>
      </c>
      <c r="AQ29" s="1">
        <v>12</v>
      </c>
      <c r="AR29" s="1" t="s">
        <v>67</v>
      </c>
      <c r="AS29" s="1" t="s">
        <v>50</v>
      </c>
      <c r="AT29" s="1" t="s">
        <v>50</v>
      </c>
      <c r="AU29" s="1" t="s">
        <v>51</v>
      </c>
      <c r="AV29" s="1" t="s">
        <v>50</v>
      </c>
      <c r="AW29" s="1" t="s">
        <v>51</v>
      </c>
      <c r="AX29" s="1">
        <v>295</v>
      </c>
      <c r="AY29" s="1" t="s">
        <v>50</v>
      </c>
      <c r="AZ29" s="1" t="s">
        <v>50</v>
      </c>
      <c r="BA29" s="1">
        <v>145</v>
      </c>
      <c r="BB29" s="1">
        <v>0</v>
      </c>
      <c r="BC29" s="1">
        <f t="shared" ref="BC29:BC35" si="71">BA29+BB29</f>
        <v>145</v>
      </c>
      <c r="BD29" s="1">
        <v>130</v>
      </c>
      <c r="BE29" s="1">
        <v>0</v>
      </c>
      <c r="BF29" s="1">
        <f t="shared" si="1"/>
        <v>130</v>
      </c>
      <c r="BG29" s="1">
        <v>0</v>
      </c>
      <c r="BH29" s="1">
        <v>0</v>
      </c>
      <c r="BI29" s="1">
        <v>0</v>
      </c>
      <c r="BJ29" s="1">
        <v>0</v>
      </c>
      <c r="BK29" s="1">
        <v>20</v>
      </c>
      <c r="BL29" s="1">
        <v>0</v>
      </c>
      <c r="BM29" s="1">
        <v>1</v>
      </c>
      <c r="BN29" s="1">
        <v>0</v>
      </c>
      <c r="BO29" s="27">
        <f t="shared" ref="BO29:BO35" si="72">BA29/AX29</f>
        <v>0.49152542372881358</v>
      </c>
      <c r="BP29" s="27">
        <f t="shared" ref="BP29:BP35" si="73">BB29/AX29</f>
        <v>0</v>
      </c>
      <c r="BQ29" s="27">
        <f>BC29/AX29</f>
        <v>0.49152542372881358</v>
      </c>
      <c r="BR29" s="27">
        <f t="shared" si="66"/>
        <v>0.44067796610169491</v>
      </c>
      <c r="BS29" s="27">
        <f t="shared" si="67"/>
        <v>0</v>
      </c>
      <c r="BT29" s="27">
        <f t="shared" si="3"/>
        <v>0.44067796610169491</v>
      </c>
      <c r="BU29" s="27">
        <f t="shared" si="51"/>
        <v>0</v>
      </c>
      <c r="BV29" s="27">
        <f t="shared" si="68"/>
        <v>0</v>
      </c>
      <c r="BW29" s="27">
        <f t="shared" si="69"/>
        <v>6.7796610169491525E-2</v>
      </c>
      <c r="BX29" s="27">
        <f t="shared" si="70"/>
        <v>0</v>
      </c>
      <c r="BY29" s="65" t="s">
        <v>158</v>
      </c>
      <c r="BZ29" s="65"/>
      <c r="CA29" s="65"/>
      <c r="CB29" s="65"/>
      <c r="CC29" s="65"/>
      <c r="CD29" s="65"/>
      <c r="CE29" s="65"/>
      <c r="CF29" s="65"/>
    </row>
    <row r="30" spans="1:84" ht="15.75" thickBot="1" x14ac:dyDescent="0.3">
      <c r="A30" s="23">
        <v>28</v>
      </c>
      <c r="B30" s="27">
        <v>20150116</v>
      </c>
      <c r="C30" s="1">
        <v>20</v>
      </c>
      <c r="D30" s="28">
        <v>42020</v>
      </c>
      <c r="E30" s="1" t="s">
        <v>51</v>
      </c>
      <c r="F30" s="25" t="s">
        <v>88</v>
      </c>
      <c r="G30" s="25" t="s">
        <v>64</v>
      </c>
      <c r="H30" s="25" t="s">
        <v>151</v>
      </c>
      <c r="I30" s="25" t="s">
        <v>47</v>
      </c>
      <c r="J30" s="1">
        <v>20</v>
      </c>
      <c r="K30" s="1">
        <v>1</v>
      </c>
      <c r="L30" s="1">
        <v>15</v>
      </c>
      <c r="M30" s="1">
        <v>28</v>
      </c>
      <c r="N30" s="1" t="s">
        <v>49</v>
      </c>
      <c r="O30" s="1" t="s">
        <v>49</v>
      </c>
      <c r="P30" s="1">
        <v>35</v>
      </c>
      <c r="Q30" s="1" t="s">
        <v>51</v>
      </c>
      <c r="R30" s="1">
        <v>3</v>
      </c>
      <c r="S30" s="1">
        <v>8</v>
      </c>
      <c r="T30" s="1" t="s">
        <v>50</v>
      </c>
      <c r="U30" s="1">
        <v>8</v>
      </c>
      <c r="V30" s="1">
        <v>2</v>
      </c>
      <c r="W30" s="1">
        <v>2</v>
      </c>
      <c r="X30" s="1" t="s">
        <v>50</v>
      </c>
      <c r="Y30" s="1">
        <v>1</v>
      </c>
      <c r="Z30" s="1">
        <v>168</v>
      </c>
      <c r="AA30" s="1">
        <v>1</v>
      </c>
      <c r="AB30" s="1" t="s">
        <v>50</v>
      </c>
      <c r="AC30" s="1">
        <v>1</v>
      </c>
      <c r="AD30" s="52" t="s">
        <v>50</v>
      </c>
      <c r="AE30" s="1" t="s">
        <v>50</v>
      </c>
      <c r="AF30" s="1" t="s">
        <v>53</v>
      </c>
      <c r="AG30" s="1" t="s">
        <v>53</v>
      </c>
      <c r="AH30" s="1" t="s">
        <v>94</v>
      </c>
      <c r="AI30" s="1">
        <v>8</v>
      </c>
      <c r="AJ30" s="1">
        <v>4</v>
      </c>
      <c r="AK30" s="1" t="s">
        <v>88</v>
      </c>
      <c r="AL30" s="1" t="s">
        <v>50</v>
      </c>
      <c r="AM30" s="1" t="s">
        <v>51</v>
      </c>
      <c r="AN30" s="1">
        <v>8</v>
      </c>
      <c r="AO30" s="1">
        <v>4</v>
      </c>
      <c r="AP30" s="1">
        <v>2</v>
      </c>
      <c r="AQ30" s="1">
        <v>12</v>
      </c>
      <c r="AR30" s="1" t="s">
        <v>67</v>
      </c>
      <c r="AS30" s="1" t="s">
        <v>51</v>
      </c>
      <c r="AT30" s="1" t="s">
        <v>50</v>
      </c>
      <c r="AU30" s="1" t="s">
        <v>50</v>
      </c>
      <c r="AV30" s="1" t="s">
        <v>50</v>
      </c>
      <c r="AW30" s="1" t="s">
        <v>51</v>
      </c>
      <c r="AX30" s="1">
        <v>80</v>
      </c>
      <c r="AY30" s="1" t="s">
        <v>50</v>
      </c>
      <c r="AZ30" s="1" t="s">
        <v>50</v>
      </c>
      <c r="BA30" s="1">
        <v>0</v>
      </c>
      <c r="BB30" s="1">
        <v>0</v>
      </c>
      <c r="BC30" s="1">
        <f t="shared" si="71"/>
        <v>0</v>
      </c>
      <c r="BD30" s="1">
        <v>80</v>
      </c>
      <c r="BE30" s="1">
        <v>0</v>
      </c>
      <c r="BF30" s="1">
        <f t="shared" si="1"/>
        <v>80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27">
        <f t="shared" si="72"/>
        <v>0</v>
      </c>
      <c r="BP30" s="27">
        <f t="shared" si="73"/>
        <v>0</v>
      </c>
      <c r="BQ30" s="27">
        <f t="shared" ref="BQ30:BQ33" si="74">BC30/AX30</f>
        <v>0</v>
      </c>
      <c r="BR30" s="27">
        <f t="shared" ref="BR30:BR33" si="75">BD30/AX30</f>
        <v>1</v>
      </c>
      <c r="BS30" s="27">
        <f t="shared" ref="BS30:BS33" si="76">BE30/AX30</f>
        <v>0</v>
      </c>
      <c r="BT30" s="27">
        <f t="shared" si="3"/>
        <v>1</v>
      </c>
      <c r="BU30" s="27">
        <f t="shared" ref="BU30:BU33" si="77">BG30/AX30</f>
        <v>0</v>
      </c>
      <c r="BV30" s="27">
        <f t="shared" ref="BV30:BV33" si="78">BI30/AX30</f>
        <v>0</v>
      </c>
      <c r="BW30" s="27">
        <f t="shared" ref="BW30:BW33" si="79">BK30/AX30</f>
        <v>0</v>
      </c>
      <c r="BX30" s="27">
        <f t="shared" ref="BX30:BX33" si="80">BL30/AX30</f>
        <v>0</v>
      </c>
      <c r="BY30" s="65" t="s">
        <v>159</v>
      </c>
      <c r="BZ30" s="65"/>
      <c r="CA30" s="65"/>
      <c r="CB30" s="65"/>
      <c r="CC30" s="65"/>
      <c r="CD30" s="65"/>
      <c r="CE30" s="65"/>
      <c r="CF30" s="65"/>
    </row>
    <row r="31" spans="1:84" ht="15.75" thickBot="1" x14ac:dyDescent="0.3">
      <c r="A31" s="23">
        <v>29</v>
      </c>
      <c r="B31" s="27">
        <v>20150116</v>
      </c>
      <c r="C31" s="1">
        <v>20</v>
      </c>
      <c r="D31" s="28">
        <v>42020</v>
      </c>
      <c r="E31" s="1" t="s">
        <v>51</v>
      </c>
      <c r="F31" s="25" t="s">
        <v>88</v>
      </c>
      <c r="G31" s="25" t="s">
        <v>64</v>
      </c>
      <c r="H31" s="25" t="s">
        <v>152</v>
      </c>
      <c r="I31" s="25" t="s">
        <v>47</v>
      </c>
      <c r="J31" s="1">
        <v>20</v>
      </c>
      <c r="K31" s="1">
        <v>1</v>
      </c>
      <c r="L31" s="1">
        <v>15</v>
      </c>
      <c r="M31" s="1">
        <v>28</v>
      </c>
      <c r="N31" s="1" t="s">
        <v>49</v>
      </c>
      <c r="O31" s="1" t="s">
        <v>49</v>
      </c>
      <c r="P31" s="1">
        <v>35</v>
      </c>
      <c r="Q31" s="1" t="s">
        <v>51</v>
      </c>
      <c r="R31" s="1">
        <v>3</v>
      </c>
      <c r="S31" s="1">
        <v>8</v>
      </c>
      <c r="T31" s="1" t="s">
        <v>50</v>
      </c>
      <c r="U31" s="1">
        <v>8</v>
      </c>
      <c r="V31" s="1">
        <v>2</v>
      </c>
      <c r="W31" s="1">
        <v>2</v>
      </c>
      <c r="X31" s="1" t="s">
        <v>50</v>
      </c>
      <c r="Y31" s="1">
        <v>1</v>
      </c>
      <c r="Z31" s="1">
        <v>340</v>
      </c>
      <c r="AA31" s="1">
        <v>1</v>
      </c>
      <c r="AB31" s="1" t="s">
        <v>50</v>
      </c>
      <c r="AC31" s="1">
        <v>2</v>
      </c>
      <c r="AD31" s="52" t="s">
        <v>50</v>
      </c>
      <c r="AE31" s="1" t="s">
        <v>50</v>
      </c>
      <c r="AF31" s="1" t="s">
        <v>53</v>
      </c>
      <c r="AG31" s="1" t="s">
        <v>53</v>
      </c>
      <c r="AH31" s="1" t="s">
        <v>54</v>
      </c>
      <c r="AI31" s="1">
        <v>8</v>
      </c>
      <c r="AJ31" s="1">
        <v>4</v>
      </c>
      <c r="AK31" s="1" t="s">
        <v>88</v>
      </c>
      <c r="AL31" s="1" t="s">
        <v>50</v>
      </c>
      <c r="AM31" s="1" t="s">
        <v>51</v>
      </c>
      <c r="AN31" s="1">
        <v>8</v>
      </c>
      <c r="AO31" s="1">
        <v>4</v>
      </c>
      <c r="AP31" s="1">
        <v>2</v>
      </c>
      <c r="AQ31" s="1">
        <v>12</v>
      </c>
      <c r="AR31" s="1" t="s">
        <v>67</v>
      </c>
      <c r="AS31" s="1" t="s">
        <v>50</v>
      </c>
      <c r="AT31" s="1" t="s">
        <v>50</v>
      </c>
      <c r="AU31" s="1" t="s">
        <v>50</v>
      </c>
      <c r="AV31" s="1" t="s">
        <v>50</v>
      </c>
      <c r="AW31" s="1" t="s">
        <v>51</v>
      </c>
      <c r="AX31" s="1">
        <v>190</v>
      </c>
      <c r="AY31" s="1" t="s">
        <v>51</v>
      </c>
      <c r="AZ31" s="1" t="s">
        <v>50</v>
      </c>
      <c r="BA31" s="1">
        <v>55</v>
      </c>
      <c r="BB31" s="1">
        <v>0</v>
      </c>
      <c r="BC31" s="1">
        <f t="shared" si="71"/>
        <v>55</v>
      </c>
      <c r="BD31" s="1">
        <v>130</v>
      </c>
      <c r="BE31" s="1">
        <v>0</v>
      </c>
      <c r="BF31" s="1">
        <f t="shared" si="1"/>
        <v>130</v>
      </c>
      <c r="BG31" s="1">
        <v>5</v>
      </c>
      <c r="BH31" s="1">
        <v>1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27">
        <f t="shared" si="72"/>
        <v>0.28947368421052633</v>
      </c>
      <c r="BP31" s="27">
        <f t="shared" si="73"/>
        <v>0</v>
      </c>
      <c r="BQ31" s="27">
        <f t="shared" si="74"/>
        <v>0.28947368421052633</v>
      </c>
      <c r="BR31" s="27">
        <f t="shared" si="75"/>
        <v>0.68421052631578949</v>
      </c>
      <c r="BS31" s="27">
        <f t="shared" si="76"/>
        <v>0</v>
      </c>
      <c r="BT31" s="27">
        <f t="shared" si="3"/>
        <v>0.68421052631578949</v>
      </c>
      <c r="BU31" s="27">
        <f t="shared" si="77"/>
        <v>2.6315789473684209E-2</v>
      </c>
      <c r="BV31" s="27">
        <f t="shared" si="78"/>
        <v>0</v>
      </c>
      <c r="BW31" s="27">
        <f t="shared" si="79"/>
        <v>0</v>
      </c>
      <c r="BX31" s="27">
        <f t="shared" si="80"/>
        <v>0</v>
      </c>
      <c r="BY31" s="65" t="s">
        <v>160</v>
      </c>
      <c r="BZ31" s="65"/>
      <c r="CA31" s="65"/>
      <c r="CB31" s="65"/>
      <c r="CC31" s="65"/>
      <c r="CD31" s="65"/>
      <c r="CE31" s="65"/>
      <c r="CF31" s="65"/>
    </row>
    <row r="32" spans="1:84" ht="15.75" thickBot="1" x14ac:dyDescent="0.3">
      <c r="A32" s="23">
        <v>30</v>
      </c>
      <c r="B32" s="27">
        <v>20150116</v>
      </c>
      <c r="C32" s="1">
        <v>20</v>
      </c>
      <c r="D32" s="28">
        <v>42020</v>
      </c>
      <c r="E32" s="1" t="s">
        <v>51</v>
      </c>
      <c r="F32" s="25" t="s">
        <v>88</v>
      </c>
      <c r="G32" s="25" t="s">
        <v>64</v>
      </c>
      <c r="H32" s="25" t="s">
        <v>153</v>
      </c>
      <c r="I32" s="25" t="s">
        <v>47</v>
      </c>
      <c r="J32" s="1">
        <v>20</v>
      </c>
      <c r="K32" s="1">
        <v>1</v>
      </c>
      <c r="L32" s="1">
        <v>15</v>
      </c>
      <c r="M32" s="1">
        <v>28</v>
      </c>
      <c r="N32" s="1" t="s">
        <v>49</v>
      </c>
      <c r="O32" s="1" t="s">
        <v>49</v>
      </c>
      <c r="P32" s="1">
        <v>35</v>
      </c>
      <c r="Q32" s="1" t="s">
        <v>51</v>
      </c>
      <c r="R32" s="1">
        <v>3</v>
      </c>
      <c r="S32" s="1">
        <v>8</v>
      </c>
      <c r="T32" s="1" t="s">
        <v>50</v>
      </c>
      <c r="U32" s="1">
        <v>8</v>
      </c>
      <c r="V32" s="1">
        <v>2</v>
      </c>
      <c r="W32" s="1">
        <v>2</v>
      </c>
      <c r="X32" s="1" t="s">
        <v>50</v>
      </c>
      <c r="Y32" s="1">
        <v>1</v>
      </c>
      <c r="Z32" s="1">
        <v>53</v>
      </c>
      <c r="AA32" s="1">
        <v>1</v>
      </c>
      <c r="AB32" s="1" t="s">
        <v>50</v>
      </c>
      <c r="AC32" s="1">
        <v>2</v>
      </c>
      <c r="AD32" s="52" t="s">
        <v>50</v>
      </c>
      <c r="AE32" s="1" t="s">
        <v>51</v>
      </c>
      <c r="AF32" s="1" t="s">
        <v>52</v>
      </c>
      <c r="AG32" s="1" t="s">
        <v>53</v>
      </c>
      <c r="AH32" s="1" t="s">
        <v>94</v>
      </c>
      <c r="AI32" s="1">
        <v>8</v>
      </c>
      <c r="AJ32" s="1">
        <v>4</v>
      </c>
      <c r="AK32" s="1" t="s">
        <v>50</v>
      </c>
      <c r="AL32" s="1" t="s">
        <v>50</v>
      </c>
      <c r="AM32" s="1" t="s">
        <v>50</v>
      </c>
      <c r="AN32" s="1">
        <v>8</v>
      </c>
      <c r="AO32" s="1">
        <v>4</v>
      </c>
      <c r="AP32" s="1">
        <v>1</v>
      </c>
      <c r="AQ32" s="1">
        <v>12</v>
      </c>
      <c r="AR32" s="1" t="s">
        <v>88</v>
      </c>
      <c r="AS32" s="1" t="s">
        <v>88</v>
      </c>
      <c r="AT32" s="1" t="s">
        <v>50</v>
      </c>
      <c r="AU32" s="1" t="s">
        <v>88</v>
      </c>
      <c r="AV32" s="1" t="s">
        <v>50</v>
      </c>
      <c r="AW32" s="1" t="s">
        <v>51</v>
      </c>
      <c r="AX32" s="1">
        <v>105</v>
      </c>
      <c r="AY32" s="1" t="s">
        <v>88</v>
      </c>
      <c r="AZ32" s="1" t="s">
        <v>50</v>
      </c>
      <c r="BA32" s="1">
        <v>0</v>
      </c>
      <c r="BB32" s="1">
        <v>35</v>
      </c>
      <c r="BC32" s="1">
        <f t="shared" si="71"/>
        <v>35</v>
      </c>
      <c r="BD32" s="1">
        <v>70</v>
      </c>
      <c r="BE32" s="1">
        <v>0</v>
      </c>
      <c r="BF32" s="1">
        <f t="shared" si="1"/>
        <v>70</v>
      </c>
      <c r="BG32" s="1" t="s">
        <v>88</v>
      </c>
      <c r="BH32" s="1" t="s">
        <v>88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27">
        <f t="shared" si="72"/>
        <v>0</v>
      </c>
      <c r="BP32" s="27">
        <f t="shared" si="73"/>
        <v>0.33333333333333331</v>
      </c>
      <c r="BQ32" s="27">
        <f t="shared" si="74"/>
        <v>0.33333333333333331</v>
      </c>
      <c r="BR32" s="27">
        <f t="shared" si="75"/>
        <v>0.66666666666666663</v>
      </c>
      <c r="BS32" s="27">
        <f t="shared" si="76"/>
        <v>0</v>
      </c>
      <c r="BT32" s="27">
        <f t="shared" si="3"/>
        <v>0.66666666666666663</v>
      </c>
      <c r="BU32" s="27" t="e">
        <f t="shared" si="77"/>
        <v>#VALUE!</v>
      </c>
      <c r="BV32" s="27">
        <f t="shared" si="78"/>
        <v>0</v>
      </c>
      <c r="BW32" s="27">
        <f t="shared" si="79"/>
        <v>0</v>
      </c>
      <c r="BX32" s="27">
        <f t="shared" si="80"/>
        <v>0</v>
      </c>
      <c r="BY32" s="65" t="s">
        <v>161</v>
      </c>
      <c r="BZ32" s="65"/>
      <c r="CA32" s="65"/>
      <c r="CB32" s="65"/>
      <c r="CC32" s="65"/>
      <c r="CD32" s="65"/>
      <c r="CE32" s="65"/>
      <c r="CF32" s="65"/>
    </row>
    <row r="33" spans="1:84" ht="15.75" thickBot="1" x14ac:dyDescent="0.3">
      <c r="A33" s="23">
        <v>31</v>
      </c>
      <c r="B33" s="27">
        <v>20150116</v>
      </c>
      <c r="C33" s="1">
        <v>20</v>
      </c>
      <c r="D33" s="28">
        <v>42020</v>
      </c>
      <c r="E33" s="1" t="s">
        <v>51</v>
      </c>
      <c r="F33" s="25" t="s">
        <v>88</v>
      </c>
      <c r="G33" s="25" t="s">
        <v>64</v>
      </c>
      <c r="H33" s="25" t="s">
        <v>154</v>
      </c>
      <c r="I33" s="25" t="s">
        <v>47</v>
      </c>
      <c r="J33" s="1">
        <v>20</v>
      </c>
      <c r="K33" s="1">
        <v>1</v>
      </c>
      <c r="L33" s="1">
        <v>15</v>
      </c>
      <c r="M33" s="1">
        <v>28</v>
      </c>
      <c r="N33" s="1" t="s">
        <v>49</v>
      </c>
      <c r="O33" s="1" t="s">
        <v>49</v>
      </c>
      <c r="P33" s="1">
        <v>35</v>
      </c>
      <c r="Q33" s="1" t="s">
        <v>51</v>
      </c>
      <c r="R33" s="1">
        <v>3</v>
      </c>
      <c r="S33" s="1">
        <v>8</v>
      </c>
      <c r="T33" s="1" t="s">
        <v>50</v>
      </c>
      <c r="U33" s="1">
        <v>8</v>
      </c>
      <c r="V33" s="1">
        <v>2</v>
      </c>
      <c r="W33" s="1">
        <v>2</v>
      </c>
      <c r="X33" s="1" t="s">
        <v>50</v>
      </c>
      <c r="Y33" s="1">
        <v>1</v>
      </c>
      <c r="Z33" s="1">
        <v>71</v>
      </c>
      <c r="AA33" s="1">
        <v>1</v>
      </c>
      <c r="AB33" s="1" t="s">
        <v>51</v>
      </c>
      <c r="AC33" s="1">
        <v>10</v>
      </c>
      <c r="AD33" s="52" t="s">
        <v>50</v>
      </c>
      <c r="AE33" s="1" t="s">
        <v>51</v>
      </c>
      <c r="AF33" s="1" t="s">
        <v>52</v>
      </c>
      <c r="AG33" s="1" t="s">
        <v>53</v>
      </c>
      <c r="AH33" s="1" t="s">
        <v>94</v>
      </c>
      <c r="AI33" s="1">
        <v>8</v>
      </c>
      <c r="AJ33" s="1">
        <v>4</v>
      </c>
      <c r="AK33" s="1" t="s">
        <v>50</v>
      </c>
      <c r="AL33" s="1" t="s">
        <v>50</v>
      </c>
      <c r="AM33" s="1" t="s">
        <v>50</v>
      </c>
      <c r="AN33" s="1">
        <v>8</v>
      </c>
      <c r="AO33" s="1">
        <v>4</v>
      </c>
      <c r="AP33" s="1">
        <v>1</v>
      </c>
      <c r="AQ33" s="1">
        <v>12</v>
      </c>
      <c r="AR33" s="1" t="s">
        <v>88</v>
      </c>
      <c r="AS33" s="1" t="s">
        <v>88</v>
      </c>
      <c r="AT33" s="1" t="s">
        <v>50</v>
      </c>
      <c r="AU33" s="1" t="s">
        <v>88</v>
      </c>
      <c r="AV33" s="1" t="s">
        <v>50</v>
      </c>
      <c r="AW33" s="1" t="s">
        <v>51</v>
      </c>
      <c r="AX33" s="1">
        <v>80</v>
      </c>
      <c r="AY33" s="1" t="s">
        <v>88</v>
      </c>
      <c r="AZ33" s="1" t="s">
        <v>50</v>
      </c>
      <c r="BA33" s="1">
        <v>0</v>
      </c>
      <c r="BB33" s="1">
        <v>10</v>
      </c>
      <c r="BC33" s="1">
        <f t="shared" si="71"/>
        <v>10</v>
      </c>
      <c r="BD33" s="1">
        <v>70</v>
      </c>
      <c r="BE33" s="1">
        <v>0</v>
      </c>
      <c r="BF33" s="1">
        <f t="shared" si="1"/>
        <v>70</v>
      </c>
      <c r="BG33" s="1" t="s">
        <v>88</v>
      </c>
      <c r="BH33" s="1" t="s">
        <v>88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27">
        <f t="shared" si="72"/>
        <v>0</v>
      </c>
      <c r="BP33" s="27">
        <f t="shared" si="73"/>
        <v>0.125</v>
      </c>
      <c r="BQ33" s="27">
        <f t="shared" si="74"/>
        <v>0.125</v>
      </c>
      <c r="BR33" s="27">
        <f t="shared" si="75"/>
        <v>0.875</v>
      </c>
      <c r="BS33" s="27">
        <f t="shared" si="76"/>
        <v>0</v>
      </c>
      <c r="BT33" s="27">
        <f t="shared" si="3"/>
        <v>0.875</v>
      </c>
      <c r="BU33" s="27" t="e">
        <f t="shared" si="77"/>
        <v>#VALUE!</v>
      </c>
      <c r="BV33" s="27">
        <f t="shared" si="78"/>
        <v>0</v>
      </c>
      <c r="BW33" s="27">
        <f t="shared" si="79"/>
        <v>0</v>
      </c>
      <c r="BX33" s="27">
        <f t="shared" si="80"/>
        <v>0</v>
      </c>
      <c r="BY33" s="65" t="s">
        <v>162</v>
      </c>
      <c r="BZ33" s="65"/>
      <c r="CA33" s="65"/>
      <c r="CB33" s="65"/>
      <c r="CC33" s="65"/>
      <c r="CD33" s="65"/>
      <c r="CE33" s="65"/>
      <c r="CF33" s="65"/>
    </row>
    <row r="34" spans="1:84" ht="15.75" thickBot="1" x14ac:dyDescent="0.3">
      <c r="A34" s="23">
        <v>32</v>
      </c>
      <c r="B34" s="27">
        <v>20150116</v>
      </c>
      <c r="C34" s="1">
        <v>20</v>
      </c>
      <c r="D34" s="28">
        <v>42020</v>
      </c>
      <c r="E34" s="1" t="s">
        <v>51</v>
      </c>
      <c r="F34" s="25" t="s">
        <v>88</v>
      </c>
      <c r="G34" s="25" t="s">
        <v>64</v>
      </c>
      <c r="H34" s="25" t="s">
        <v>155</v>
      </c>
      <c r="I34" s="25" t="s">
        <v>47</v>
      </c>
      <c r="J34" s="1">
        <v>20</v>
      </c>
      <c r="K34" s="1">
        <v>1</v>
      </c>
      <c r="L34" s="1">
        <v>15</v>
      </c>
      <c r="M34" s="1">
        <v>28</v>
      </c>
      <c r="N34" s="1" t="s">
        <v>49</v>
      </c>
      <c r="O34" s="1" t="s">
        <v>49</v>
      </c>
      <c r="P34" s="1">
        <v>35</v>
      </c>
      <c r="Q34" s="1" t="s">
        <v>51</v>
      </c>
      <c r="R34" s="1">
        <v>3</v>
      </c>
      <c r="S34" s="1">
        <v>8</v>
      </c>
      <c r="T34" s="1" t="s">
        <v>50</v>
      </c>
      <c r="U34" s="1">
        <v>8</v>
      </c>
      <c r="V34" s="1">
        <v>2</v>
      </c>
      <c r="W34" s="1">
        <v>2</v>
      </c>
      <c r="X34" s="1" t="s">
        <v>50</v>
      </c>
      <c r="Y34" s="1">
        <v>1</v>
      </c>
      <c r="Z34" s="36">
        <v>87</v>
      </c>
      <c r="AA34" s="1" t="s">
        <v>88</v>
      </c>
      <c r="AB34" s="1" t="s">
        <v>51</v>
      </c>
      <c r="AC34" s="1">
        <v>3</v>
      </c>
      <c r="AD34" s="52" t="s">
        <v>50</v>
      </c>
      <c r="AE34" s="1" t="s">
        <v>50</v>
      </c>
      <c r="AF34" s="1" t="s">
        <v>52</v>
      </c>
      <c r="AG34" s="1" t="s">
        <v>53</v>
      </c>
      <c r="AH34" s="1" t="s">
        <v>94</v>
      </c>
      <c r="AI34" s="1">
        <v>8</v>
      </c>
      <c r="AJ34" s="1">
        <v>4</v>
      </c>
      <c r="AK34" s="1" t="s">
        <v>50</v>
      </c>
      <c r="AL34" s="1" t="s">
        <v>50</v>
      </c>
      <c r="AM34" s="1" t="s">
        <v>51</v>
      </c>
      <c r="AN34" s="1">
        <v>8</v>
      </c>
      <c r="AO34" s="1">
        <v>4</v>
      </c>
      <c r="AP34" s="1">
        <v>2</v>
      </c>
      <c r="AQ34" s="1">
        <v>12</v>
      </c>
      <c r="AR34" s="1" t="s">
        <v>67</v>
      </c>
      <c r="AS34" s="1" t="s">
        <v>51</v>
      </c>
      <c r="AT34" s="1" t="s">
        <v>50</v>
      </c>
      <c r="AU34" s="1" t="s">
        <v>50</v>
      </c>
      <c r="AV34" s="1" t="s">
        <v>50</v>
      </c>
      <c r="AW34" s="1" t="s">
        <v>51</v>
      </c>
      <c r="AX34" s="1">
        <v>115</v>
      </c>
      <c r="AY34" s="1" t="s">
        <v>50</v>
      </c>
      <c r="AZ34" s="1" t="s">
        <v>50</v>
      </c>
      <c r="BA34" s="1">
        <v>20</v>
      </c>
      <c r="BB34" s="1">
        <v>0</v>
      </c>
      <c r="BC34" s="1">
        <f t="shared" si="71"/>
        <v>20</v>
      </c>
      <c r="BD34" s="1">
        <v>80</v>
      </c>
      <c r="BE34" s="1">
        <v>0</v>
      </c>
      <c r="BF34" s="1">
        <f t="shared" si="1"/>
        <v>80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27">
        <f t="shared" si="72"/>
        <v>0.17391304347826086</v>
      </c>
      <c r="BP34" s="27">
        <f t="shared" si="73"/>
        <v>0</v>
      </c>
      <c r="BQ34" s="27">
        <f t="shared" ref="BQ34" si="81">BC34/AX34</f>
        <v>0.17391304347826086</v>
      </c>
      <c r="BR34" s="27">
        <f t="shared" ref="BR34" si="82">BD34/AX34</f>
        <v>0.69565217391304346</v>
      </c>
      <c r="BS34" s="27">
        <f t="shared" ref="BS34" si="83">BE34/AX34</f>
        <v>0</v>
      </c>
      <c r="BT34" s="27">
        <f t="shared" si="3"/>
        <v>0.69565217391304346</v>
      </c>
      <c r="BU34" s="27">
        <f t="shared" ref="BU34" si="84">BG34/AX34</f>
        <v>0</v>
      </c>
      <c r="BV34" s="27">
        <f t="shared" ref="BV34" si="85">BI34/AX34</f>
        <v>0</v>
      </c>
      <c r="BW34" s="27">
        <f t="shared" ref="BW34" si="86">BK34/AX34</f>
        <v>0</v>
      </c>
      <c r="BX34" s="27">
        <f t="shared" ref="BX34" si="87">BL34/AX34</f>
        <v>0</v>
      </c>
      <c r="BY34" s="65" t="s">
        <v>163</v>
      </c>
      <c r="BZ34" s="65"/>
      <c r="CA34" s="65"/>
      <c r="CB34" s="65"/>
      <c r="CC34" s="65"/>
      <c r="CD34" s="65"/>
      <c r="CE34" s="65"/>
      <c r="CF34" s="65"/>
    </row>
    <row r="35" spans="1:84" ht="15.75" thickBot="1" x14ac:dyDescent="0.3">
      <c r="A35" s="23">
        <v>33</v>
      </c>
      <c r="B35" s="27">
        <v>20150116</v>
      </c>
      <c r="C35" s="1">
        <v>20</v>
      </c>
      <c r="D35" s="28">
        <v>42020</v>
      </c>
      <c r="E35" s="1" t="s">
        <v>51</v>
      </c>
      <c r="F35" s="25" t="s">
        <v>88</v>
      </c>
      <c r="G35" s="25" t="s">
        <v>64</v>
      </c>
      <c r="H35" s="25" t="s">
        <v>156</v>
      </c>
      <c r="I35" s="25" t="s">
        <v>47</v>
      </c>
      <c r="J35" s="1">
        <v>20</v>
      </c>
      <c r="K35" s="1">
        <v>1</v>
      </c>
      <c r="L35" s="1">
        <v>15</v>
      </c>
      <c r="M35" s="1">
        <v>28</v>
      </c>
      <c r="N35" s="1" t="s">
        <v>49</v>
      </c>
      <c r="O35" s="1" t="s">
        <v>49</v>
      </c>
      <c r="P35" s="1">
        <v>35</v>
      </c>
      <c r="Q35" s="1" t="s">
        <v>51</v>
      </c>
      <c r="R35" s="1">
        <v>3</v>
      </c>
      <c r="S35" s="1">
        <v>8</v>
      </c>
      <c r="T35" s="1" t="s">
        <v>50</v>
      </c>
      <c r="U35" s="1">
        <v>8</v>
      </c>
      <c r="V35" s="1">
        <v>2</v>
      </c>
      <c r="W35" s="1">
        <v>2</v>
      </c>
      <c r="X35" s="1" t="s">
        <v>50</v>
      </c>
      <c r="Y35" s="1">
        <v>1</v>
      </c>
      <c r="Z35" s="1">
        <v>119</v>
      </c>
      <c r="AA35" s="1">
        <v>1</v>
      </c>
      <c r="AB35" s="1" t="s">
        <v>50</v>
      </c>
      <c r="AC35" s="1">
        <v>1</v>
      </c>
      <c r="AD35" s="52" t="s">
        <v>50</v>
      </c>
      <c r="AE35" s="1" t="s">
        <v>51</v>
      </c>
      <c r="AF35" s="1" t="s">
        <v>53</v>
      </c>
      <c r="AG35" s="1" t="s">
        <v>53</v>
      </c>
      <c r="AH35" s="1" t="s">
        <v>94</v>
      </c>
      <c r="AI35" s="1">
        <v>8</v>
      </c>
      <c r="AJ35" s="1">
        <v>4</v>
      </c>
      <c r="AK35" s="1" t="s">
        <v>88</v>
      </c>
      <c r="AL35" s="1" t="s">
        <v>50</v>
      </c>
      <c r="AM35" s="1" t="s">
        <v>50</v>
      </c>
      <c r="AN35" s="1">
        <v>8</v>
      </c>
      <c r="AO35" s="1">
        <v>4</v>
      </c>
      <c r="AP35" s="1">
        <v>1</v>
      </c>
      <c r="AQ35" s="1">
        <v>12</v>
      </c>
      <c r="AR35" s="1" t="s">
        <v>88</v>
      </c>
      <c r="AS35" s="1" t="s">
        <v>88</v>
      </c>
      <c r="AT35" s="1" t="s">
        <v>50</v>
      </c>
      <c r="AU35" s="1" t="s">
        <v>88</v>
      </c>
      <c r="AV35" s="1" t="s">
        <v>50</v>
      </c>
      <c r="AW35" s="1" t="s">
        <v>51</v>
      </c>
      <c r="AX35" s="1">
        <v>188</v>
      </c>
      <c r="AY35" s="1" t="s">
        <v>88</v>
      </c>
      <c r="AZ35" s="1" t="s">
        <v>50</v>
      </c>
      <c r="BA35" s="1">
        <v>45</v>
      </c>
      <c r="BB35" s="1">
        <v>0</v>
      </c>
      <c r="BC35" s="1">
        <f t="shared" si="71"/>
        <v>45</v>
      </c>
      <c r="BD35" s="1">
        <v>115</v>
      </c>
      <c r="BE35" s="1">
        <v>0</v>
      </c>
      <c r="BF35" s="1">
        <f t="shared" si="1"/>
        <v>115</v>
      </c>
      <c r="BG35" s="1" t="s">
        <v>88</v>
      </c>
      <c r="BH35" s="1" t="s">
        <v>88</v>
      </c>
      <c r="BI35" s="1">
        <v>0</v>
      </c>
      <c r="BJ35" s="1">
        <v>0</v>
      </c>
      <c r="BK35" s="1">
        <v>25</v>
      </c>
      <c r="BL35" s="1">
        <v>3</v>
      </c>
      <c r="BM35" s="1">
        <v>2</v>
      </c>
      <c r="BN35" s="1">
        <v>0</v>
      </c>
      <c r="BO35" s="27">
        <f t="shared" si="72"/>
        <v>0.23936170212765959</v>
      </c>
      <c r="BP35" s="27">
        <f t="shared" si="73"/>
        <v>0</v>
      </c>
      <c r="BQ35" s="27">
        <f t="shared" ref="BQ35" si="88">BC35/AX35</f>
        <v>0.23936170212765959</v>
      </c>
      <c r="BR35" s="27">
        <f t="shared" ref="BR35" si="89">BD35/AX35</f>
        <v>0.61170212765957444</v>
      </c>
      <c r="BS35" s="27">
        <f t="shared" ref="BS35" si="90">BE35/AX35</f>
        <v>0</v>
      </c>
      <c r="BT35" s="27">
        <f t="shared" si="3"/>
        <v>0.61170212765957444</v>
      </c>
      <c r="BU35" s="27" t="e">
        <f t="shared" ref="BU35" si="91">BG35/AX35</f>
        <v>#VALUE!</v>
      </c>
      <c r="BV35" s="27">
        <f t="shared" ref="BV35" si="92">BI35/AX35</f>
        <v>0</v>
      </c>
      <c r="BW35" s="27">
        <f t="shared" ref="BW35" si="93">BK35/AX35</f>
        <v>0.13297872340425532</v>
      </c>
      <c r="BX35" s="27">
        <f t="shared" ref="BX35" si="94">BL35/AX35</f>
        <v>1.5957446808510637E-2</v>
      </c>
      <c r="BY35" s="65" t="s">
        <v>164</v>
      </c>
      <c r="BZ35" s="65"/>
      <c r="CA35" s="65"/>
      <c r="CB35" s="65"/>
      <c r="CC35" s="65"/>
      <c r="CD35" s="65"/>
      <c r="CE35" s="65"/>
      <c r="CF35" s="65"/>
    </row>
    <row r="36" spans="1:84" ht="15.75" thickBot="1" x14ac:dyDescent="0.3">
      <c r="A36" s="23">
        <v>34</v>
      </c>
      <c r="B36" s="1">
        <v>20150120</v>
      </c>
      <c r="C36" s="1">
        <v>21</v>
      </c>
      <c r="D36" s="28">
        <v>42024</v>
      </c>
      <c r="E36" s="1" t="s">
        <v>50</v>
      </c>
      <c r="F36" s="31" t="s">
        <v>106</v>
      </c>
      <c r="G36" s="25" t="s">
        <v>46</v>
      </c>
      <c r="H36" s="25" t="s">
        <v>88</v>
      </c>
      <c r="I36" s="25" t="s">
        <v>66</v>
      </c>
      <c r="J36" s="1">
        <v>30</v>
      </c>
      <c r="K36" s="1">
        <v>1</v>
      </c>
      <c r="L36" s="1">
        <v>10</v>
      </c>
      <c r="M36" s="1">
        <v>28</v>
      </c>
      <c r="N36" s="1" t="s">
        <v>107</v>
      </c>
      <c r="O36" s="1" t="s">
        <v>49</v>
      </c>
      <c r="P36" s="1">
        <v>35</v>
      </c>
      <c r="Q36" s="1" t="s">
        <v>50</v>
      </c>
      <c r="R36" s="1">
        <v>8</v>
      </c>
      <c r="S36" s="1">
        <v>35</v>
      </c>
      <c r="T36" s="1" t="s">
        <v>51</v>
      </c>
      <c r="U36" s="1" t="s">
        <v>88</v>
      </c>
      <c r="V36" s="1" t="s">
        <v>88</v>
      </c>
      <c r="W36" s="1">
        <v>0</v>
      </c>
      <c r="X36" s="1" t="s">
        <v>51</v>
      </c>
      <c r="Y36" s="1">
        <v>6</v>
      </c>
      <c r="Z36" s="1" t="s">
        <v>88</v>
      </c>
      <c r="AA36" s="1" t="s">
        <v>88</v>
      </c>
      <c r="AB36" s="1" t="s">
        <v>88</v>
      </c>
      <c r="AC36" s="1" t="s">
        <v>88</v>
      </c>
      <c r="AD36" s="52" t="s">
        <v>88</v>
      </c>
      <c r="AE36" s="1" t="s">
        <v>88</v>
      </c>
      <c r="AF36" s="1" t="s">
        <v>88</v>
      </c>
      <c r="AG36" s="1" t="s">
        <v>88</v>
      </c>
      <c r="AH36" s="1" t="s">
        <v>88</v>
      </c>
      <c r="AI36" s="1">
        <v>2</v>
      </c>
      <c r="AJ36" s="1">
        <v>4</v>
      </c>
      <c r="AK36" s="1" t="s">
        <v>88</v>
      </c>
      <c r="AL36" s="1" t="s">
        <v>88</v>
      </c>
      <c r="AM36" s="1" t="s">
        <v>88</v>
      </c>
      <c r="AN36" s="1">
        <v>3</v>
      </c>
      <c r="AO36" s="1">
        <v>3</v>
      </c>
      <c r="AP36" s="1">
        <v>0</v>
      </c>
      <c r="AQ36" s="1">
        <v>6</v>
      </c>
      <c r="AR36" s="1" t="s">
        <v>88</v>
      </c>
      <c r="AS36" s="1" t="s">
        <v>88</v>
      </c>
      <c r="AT36" s="1" t="s">
        <v>50</v>
      </c>
      <c r="AU36" s="1" t="s">
        <v>88</v>
      </c>
      <c r="AV36" s="1" t="s">
        <v>50</v>
      </c>
      <c r="AW36" s="1" t="s">
        <v>51</v>
      </c>
      <c r="AX36" s="1" t="s">
        <v>88</v>
      </c>
      <c r="AY36" s="1" t="s">
        <v>88</v>
      </c>
      <c r="AZ36" s="1" t="s">
        <v>88</v>
      </c>
      <c r="BA36" s="1" t="s">
        <v>88</v>
      </c>
      <c r="BB36" s="1" t="s">
        <v>88</v>
      </c>
      <c r="BC36" s="1" t="s">
        <v>88</v>
      </c>
      <c r="BD36" s="1" t="s">
        <v>88</v>
      </c>
      <c r="BE36" s="1" t="s">
        <v>88</v>
      </c>
      <c r="BF36" s="1" t="s">
        <v>88</v>
      </c>
      <c r="BG36" s="1" t="s">
        <v>88</v>
      </c>
      <c r="BH36" s="1" t="s">
        <v>88</v>
      </c>
      <c r="BI36" s="1" t="s">
        <v>88</v>
      </c>
      <c r="BJ36" s="1" t="s">
        <v>88</v>
      </c>
      <c r="BK36" s="1" t="s">
        <v>88</v>
      </c>
      <c r="BL36" s="1" t="s">
        <v>88</v>
      </c>
      <c r="BM36" s="1" t="s">
        <v>88</v>
      </c>
      <c r="BN36" s="1" t="s">
        <v>88</v>
      </c>
      <c r="BO36" s="27" t="s">
        <v>88</v>
      </c>
      <c r="BP36" s="27" t="s">
        <v>88</v>
      </c>
      <c r="BQ36" s="27" t="s">
        <v>88</v>
      </c>
      <c r="BR36" s="27" t="s">
        <v>88</v>
      </c>
      <c r="BS36" s="27" t="s">
        <v>88</v>
      </c>
      <c r="BT36" s="27" t="s">
        <v>88</v>
      </c>
      <c r="BU36" s="27" t="s">
        <v>88</v>
      </c>
      <c r="BV36" s="27" t="s">
        <v>88</v>
      </c>
      <c r="BW36" s="27" t="s">
        <v>88</v>
      </c>
      <c r="BX36" s="27" t="s">
        <v>88</v>
      </c>
      <c r="BY36" s="65" t="s">
        <v>166</v>
      </c>
      <c r="BZ36" s="65"/>
      <c r="CA36" s="65"/>
      <c r="CB36" s="65"/>
      <c r="CC36" s="65"/>
      <c r="CD36" s="65"/>
      <c r="CE36" s="65"/>
      <c r="CF36" s="65"/>
    </row>
    <row r="37" spans="1:84" ht="15.75" thickBot="1" x14ac:dyDescent="0.3">
      <c r="A37" s="23">
        <v>35</v>
      </c>
      <c r="B37" s="1">
        <v>20150120</v>
      </c>
      <c r="C37" s="1">
        <v>22</v>
      </c>
      <c r="D37" s="28">
        <v>42024</v>
      </c>
      <c r="E37" s="1" t="s">
        <v>51</v>
      </c>
      <c r="F37" s="25" t="s">
        <v>88</v>
      </c>
      <c r="G37" s="25" t="s">
        <v>64</v>
      </c>
      <c r="H37" s="25" t="s">
        <v>167</v>
      </c>
      <c r="I37" s="25" t="s">
        <v>101</v>
      </c>
      <c r="J37" s="1">
        <v>60</v>
      </c>
      <c r="K37" s="1">
        <v>2</v>
      </c>
      <c r="L37" s="1">
        <v>15</v>
      </c>
      <c r="M37" s="1">
        <v>28</v>
      </c>
      <c r="N37" s="1" t="s">
        <v>48</v>
      </c>
      <c r="O37" s="1" t="s">
        <v>49</v>
      </c>
      <c r="P37" s="1">
        <v>35</v>
      </c>
      <c r="Q37" s="1" t="s">
        <v>50</v>
      </c>
      <c r="R37" s="1">
        <v>3</v>
      </c>
      <c r="S37" s="1">
        <v>6</v>
      </c>
      <c r="T37" s="1" t="s">
        <v>50</v>
      </c>
      <c r="U37" s="1">
        <v>6</v>
      </c>
      <c r="V37" s="1">
        <v>2</v>
      </c>
      <c r="W37" s="1">
        <v>2</v>
      </c>
      <c r="X37" s="1" t="s">
        <v>50</v>
      </c>
      <c r="Y37" s="1">
        <v>1</v>
      </c>
      <c r="Z37" s="1">
        <v>191</v>
      </c>
      <c r="AA37" s="1">
        <v>1</v>
      </c>
      <c r="AB37" s="1" t="s">
        <v>51</v>
      </c>
      <c r="AC37" s="1">
        <v>1</v>
      </c>
      <c r="AD37" s="52" t="s">
        <v>50</v>
      </c>
      <c r="AE37" s="1" t="s">
        <v>50</v>
      </c>
      <c r="AF37" s="1" t="s">
        <v>52</v>
      </c>
      <c r="AG37" s="1" t="s">
        <v>53</v>
      </c>
      <c r="AH37" s="1" t="s">
        <v>94</v>
      </c>
      <c r="AI37" s="1">
        <v>4</v>
      </c>
      <c r="AJ37" s="1">
        <v>4</v>
      </c>
      <c r="AK37" s="1" t="s">
        <v>50</v>
      </c>
      <c r="AL37" s="1" t="s">
        <v>50</v>
      </c>
      <c r="AM37" s="1" t="s">
        <v>50</v>
      </c>
      <c r="AN37" s="1">
        <v>5</v>
      </c>
      <c r="AO37" s="1">
        <v>3</v>
      </c>
      <c r="AP37" s="1">
        <v>1</v>
      </c>
      <c r="AQ37" s="1">
        <v>8</v>
      </c>
      <c r="AR37" s="1" t="s">
        <v>88</v>
      </c>
      <c r="AS37" s="1" t="s">
        <v>88</v>
      </c>
      <c r="AT37" s="1" t="s">
        <v>50</v>
      </c>
      <c r="AU37" s="1" t="s">
        <v>50</v>
      </c>
      <c r="AV37" s="1" t="s">
        <v>51</v>
      </c>
      <c r="AW37" s="1" t="s">
        <v>51</v>
      </c>
      <c r="AX37" s="1">
        <v>190</v>
      </c>
      <c r="AY37" s="1" t="s">
        <v>88</v>
      </c>
      <c r="AZ37" s="1" t="s">
        <v>50</v>
      </c>
      <c r="BA37" s="1">
        <v>35</v>
      </c>
      <c r="BB37" s="1">
        <v>0</v>
      </c>
      <c r="BC37" s="1">
        <f t="shared" ref="BC37:BC100" si="95">BA37+BB37</f>
        <v>35</v>
      </c>
      <c r="BD37" s="1">
        <v>20</v>
      </c>
      <c r="BE37" s="1">
        <v>125</v>
      </c>
      <c r="BF37" s="1">
        <f t="shared" si="1"/>
        <v>145</v>
      </c>
      <c r="BG37" s="1" t="s">
        <v>88</v>
      </c>
      <c r="BH37" s="1" t="s">
        <v>88</v>
      </c>
      <c r="BI37" s="1">
        <v>0</v>
      </c>
      <c r="BJ37" s="1">
        <v>0</v>
      </c>
      <c r="BK37" s="1">
        <v>10</v>
      </c>
      <c r="BL37" s="1">
        <v>0</v>
      </c>
      <c r="BM37" s="1">
        <v>1</v>
      </c>
      <c r="BN37" s="1">
        <v>0</v>
      </c>
      <c r="BO37" s="27">
        <f t="shared" ref="BO37:BO40" si="96">BA37/AX37</f>
        <v>0.18421052631578946</v>
      </c>
      <c r="BP37" s="27">
        <f t="shared" ref="BP37:BP40" si="97">BB37/AX37</f>
        <v>0</v>
      </c>
      <c r="BQ37" s="27">
        <f t="shared" ref="BQ37:BQ40" si="98">BC37/AX37</f>
        <v>0.18421052631578946</v>
      </c>
      <c r="BR37" s="27">
        <f t="shared" ref="BR37:BR40" si="99">BD37/AX37</f>
        <v>0.10526315789473684</v>
      </c>
      <c r="BS37" s="27">
        <f t="shared" ref="BS37:BS40" si="100">BE37/AX37</f>
        <v>0.65789473684210531</v>
      </c>
      <c r="BT37" s="27">
        <f t="shared" si="3"/>
        <v>0.76315789473684215</v>
      </c>
      <c r="BU37" s="27" t="e">
        <f t="shared" ref="BU37:BU40" si="101">BG37/AX37</f>
        <v>#VALUE!</v>
      </c>
      <c r="BV37" s="27">
        <f t="shared" ref="BV37:BV40" si="102">BI37/AX37</f>
        <v>0</v>
      </c>
      <c r="BW37" s="27">
        <f t="shared" ref="BW37:BW40" si="103">BK37/AX37</f>
        <v>5.2631578947368418E-2</v>
      </c>
      <c r="BX37" s="27">
        <f t="shared" ref="BX37:BX40" si="104">BL37/AX37</f>
        <v>0</v>
      </c>
      <c r="BY37" s="65" t="s">
        <v>171</v>
      </c>
      <c r="BZ37" s="65"/>
      <c r="CA37" s="65"/>
      <c r="CB37" s="65"/>
      <c r="CC37" s="65"/>
      <c r="CD37" s="65"/>
      <c r="CE37" s="65"/>
      <c r="CF37" s="65"/>
    </row>
    <row r="38" spans="1:84" ht="15.75" thickBot="1" x14ac:dyDescent="0.3">
      <c r="A38" s="23">
        <v>36</v>
      </c>
      <c r="B38" s="27">
        <v>20150120</v>
      </c>
      <c r="C38" s="1">
        <v>22</v>
      </c>
      <c r="D38" s="28">
        <v>42024</v>
      </c>
      <c r="E38" s="1" t="s">
        <v>51</v>
      </c>
      <c r="F38" s="25" t="s">
        <v>88</v>
      </c>
      <c r="G38" s="25" t="s">
        <v>64</v>
      </c>
      <c r="H38" s="25" t="s">
        <v>168</v>
      </c>
      <c r="I38" s="25" t="s">
        <v>101</v>
      </c>
      <c r="J38" s="1">
        <v>60</v>
      </c>
      <c r="K38" s="1">
        <v>2</v>
      </c>
      <c r="L38" s="1">
        <v>15</v>
      </c>
      <c r="M38" s="1">
        <v>28</v>
      </c>
      <c r="N38" s="1" t="s">
        <v>48</v>
      </c>
      <c r="O38" s="1" t="s">
        <v>49</v>
      </c>
      <c r="P38" s="1">
        <v>35</v>
      </c>
      <c r="Q38" s="1" t="s">
        <v>50</v>
      </c>
      <c r="R38" s="1">
        <v>3</v>
      </c>
      <c r="S38" s="1">
        <v>6</v>
      </c>
      <c r="T38" s="1" t="s">
        <v>50</v>
      </c>
      <c r="U38" s="1">
        <v>6</v>
      </c>
      <c r="V38" s="1">
        <v>2</v>
      </c>
      <c r="W38" s="1">
        <v>2</v>
      </c>
      <c r="X38" s="1" t="s">
        <v>50</v>
      </c>
      <c r="Y38" s="1">
        <v>1</v>
      </c>
      <c r="Z38" s="56">
        <v>246</v>
      </c>
      <c r="AA38" s="1">
        <v>3</v>
      </c>
      <c r="AB38" s="1" t="s">
        <v>51</v>
      </c>
      <c r="AC38" s="1">
        <v>7</v>
      </c>
      <c r="AD38" s="52" t="s">
        <v>50</v>
      </c>
      <c r="AE38" s="1" t="s">
        <v>50</v>
      </c>
      <c r="AF38" s="1" t="s">
        <v>53</v>
      </c>
      <c r="AG38" s="1" t="s">
        <v>53</v>
      </c>
      <c r="AH38" s="1" t="s">
        <v>94</v>
      </c>
      <c r="AI38" s="1">
        <v>4</v>
      </c>
      <c r="AJ38" s="1">
        <v>4</v>
      </c>
      <c r="AK38" s="1" t="s">
        <v>88</v>
      </c>
      <c r="AL38" s="1" t="s">
        <v>50</v>
      </c>
      <c r="AM38" s="1" t="s">
        <v>51</v>
      </c>
      <c r="AN38" s="1">
        <v>5</v>
      </c>
      <c r="AO38" s="1">
        <v>3</v>
      </c>
      <c r="AP38" s="1">
        <v>5</v>
      </c>
      <c r="AQ38" s="1">
        <v>8</v>
      </c>
      <c r="AR38" s="1" t="s">
        <v>67</v>
      </c>
      <c r="AS38" s="1" t="s">
        <v>50</v>
      </c>
      <c r="AT38" s="1" t="s">
        <v>50</v>
      </c>
      <c r="AU38" s="1" t="s">
        <v>50</v>
      </c>
      <c r="AV38" s="1" t="s">
        <v>51</v>
      </c>
      <c r="AW38" s="1" t="s">
        <v>51</v>
      </c>
      <c r="AX38" s="1">
        <v>620</v>
      </c>
      <c r="AY38" s="1" t="s">
        <v>51</v>
      </c>
      <c r="AZ38" s="1" t="s">
        <v>51</v>
      </c>
      <c r="BA38" s="1">
        <v>375</v>
      </c>
      <c r="BB38" s="1">
        <v>0</v>
      </c>
      <c r="BC38" s="1">
        <f t="shared" si="95"/>
        <v>375</v>
      </c>
      <c r="BD38" s="1">
        <v>190</v>
      </c>
      <c r="BE38" s="1">
        <v>30</v>
      </c>
      <c r="BF38" s="1">
        <f t="shared" si="1"/>
        <v>220</v>
      </c>
      <c r="BG38" s="1">
        <v>15</v>
      </c>
      <c r="BH38" s="1">
        <v>1</v>
      </c>
      <c r="BI38" s="1">
        <v>0</v>
      </c>
      <c r="BJ38" s="1">
        <v>0</v>
      </c>
      <c r="BK38" s="1">
        <v>10</v>
      </c>
      <c r="BL38" s="1">
        <v>0</v>
      </c>
      <c r="BM38" s="1">
        <v>1</v>
      </c>
      <c r="BN38" s="1">
        <v>0</v>
      </c>
      <c r="BO38" s="27">
        <f t="shared" si="96"/>
        <v>0.60483870967741937</v>
      </c>
      <c r="BP38" s="27">
        <f t="shared" si="97"/>
        <v>0</v>
      </c>
      <c r="BQ38" s="27">
        <f t="shared" si="98"/>
        <v>0.60483870967741937</v>
      </c>
      <c r="BR38" s="27">
        <f t="shared" si="99"/>
        <v>0.30645161290322581</v>
      </c>
      <c r="BS38" s="27">
        <f t="shared" si="100"/>
        <v>4.8387096774193547E-2</v>
      </c>
      <c r="BT38" s="27">
        <f t="shared" si="3"/>
        <v>0.35483870967741937</v>
      </c>
      <c r="BU38" s="27">
        <f t="shared" si="101"/>
        <v>2.4193548387096774E-2</v>
      </c>
      <c r="BV38" s="27">
        <f t="shared" si="102"/>
        <v>0</v>
      </c>
      <c r="BW38" s="27">
        <f t="shared" si="103"/>
        <v>1.6129032258064516E-2</v>
      </c>
      <c r="BX38" s="27">
        <f t="shared" si="104"/>
        <v>0</v>
      </c>
      <c r="BY38" s="65" t="s">
        <v>172</v>
      </c>
      <c r="BZ38" s="65"/>
      <c r="CA38" s="65"/>
      <c r="CB38" s="65"/>
      <c r="CC38" s="65"/>
      <c r="CD38" s="65"/>
      <c r="CE38" s="65"/>
      <c r="CF38" s="65"/>
    </row>
    <row r="39" spans="1:84" ht="15.75" thickBot="1" x14ac:dyDescent="0.3">
      <c r="A39" s="23">
        <v>37</v>
      </c>
      <c r="B39" s="27">
        <v>20150120</v>
      </c>
      <c r="C39" s="1">
        <v>22</v>
      </c>
      <c r="D39" s="28">
        <v>42024</v>
      </c>
      <c r="E39" s="1" t="s">
        <v>51</v>
      </c>
      <c r="F39" s="25" t="s">
        <v>88</v>
      </c>
      <c r="G39" s="25" t="s">
        <v>64</v>
      </c>
      <c r="H39" s="25" t="s">
        <v>169</v>
      </c>
      <c r="I39" s="25" t="s">
        <v>101</v>
      </c>
      <c r="J39" s="1">
        <v>60</v>
      </c>
      <c r="K39" s="1">
        <v>2</v>
      </c>
      <c r="L39" s="1">
        <v>15</v>
      </c>
      <c r="M39" s="1">
        <v>28</v>
      </c>
      <c r="N39" s="1" t="s">
        <v>48</v>
      </c>
      <c r="O39" s="1" t="s">
        <v>49</v>
      </c>
      <c r="P39" s="1">
        <v>35</v>
      </c>
      <c r="Q39" s="1" t="s">
        <v>50</v>
      </c>
      <c r="R39" s="1">
        <v>3</v>
      </c>
      <c r="S39" s="1">
        <v>6</v>
      </c>
      <c r="T39" s="1" t="s">
        <v>50</v>
      </c>
      <c r="U39" s="1">
        <v>6</v>
      </c>
      <c r="V39" s="1">
        <v>2</v>
      </c>
      <c r="W39" s="1">
        <v>2</v>
      </c>
      <c r="X39" s="1" t="s">
        <v>50</v>
      </c>
      <c r="Y39" s="1">
        <v>1</v>
      </c>
      <c r="Z39" s="1">
        <v>112</v>
      </c>
      <c r="AA39" s="1">
        <v>1</v>
      </c>
      <c r="AB39" s="1" t="s">
        <v>50</v>
      </c>
      <c r="AC39" s="1">
        <v>4</v>
      </c>
      <c r="AD39" s="52" t="s">
        <v>50</v>
      </c>
      <c r="AE39" s="1" t="s">
        <v>50</v>
      </c>
      <c r="AF39" s="1" t="s">
        <v>53</v>
      </c>
      <c r="AG39" s="1" t="s">
        <v>53</v>
      </c>
      <c r="AH39" s="1" t="s">
        <v>54</v>
      </c>
      <c r="AI39" s="1">
        <v>4</v>
      </c>
      <c r="AJ39" s="1">
        <v>4</v>
      </c>
      <c r="AK39" s="1" t="s">
        <v>88</v>
      </c>
      <c r="AL39" s="1" t="s">
        <v>50</v>
      </c>
      <c r="AM39" s="1" t="s">
        <v>51</v>
      </c>
      <c r="AN39" s="1">
        <v>5</v>
      </c>
      <c r="AO39" s="1">
        <v>3</v>
      </c>
      <c r="AP39" s="1">
        <v>2</v>
      </c>
      <c r="AQ39" s="1">
        <v>8</v>
      </c>
      <c r="AR39" s="1" t="s">
        <v>67</v>
      </c>
      <c r="AS39" s="1" t="s">
        <v>51</v>
      </c>
      <c r="AT39" s="1" t="s">
        <v>50</v>
      </c>
      <c r="AU39" s="1" t="s">
        <v>50</v>
      </c>
      <c r="AV39" s="1" t="s">
        <v>51</v>
      </c>
      <c r="AW39" s="1" t="s">
        <v>51</v>
      </c>
      <c r="AX39" s="1">
        <v>100</v>
      </c>
      <c r="AY39" s="1" t="s">
        <v>51</v>
      </c>
      <c r="AZ39" s="1" t="s">
        <v>51</v>
      </c>
      <c r="BA39" s="1">
        <v>15</v>
      </c>
      <c r="BB39" s="1">
        <v>0</v>
      </c>
      <c r="BC39" s="1">
        <f t="shared" si="95"/>
        <v>15</v>
      </c>
      <c r="BD39" s="1">
        <v>85</v>
      </c>
      <c r="BE39" s="1">
        <v>0</v>
      </c>
      <c r="BF39" s="1">
        <f t="shared" si="1"/>
        <v>85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27">
        <f t="shared" si="96"/>
        <v>0.15</v>
      </c>
      <c r="BP39" s="27">
        <f t="shared" si="97"/>
        <v>0</v>
      </c>
      <c r="BQ39" s="27">
        <f t="shared" si="98"/>
        <v>0.15</v>
      </c>
      <c r="BR39" s="27">
        <f t="shared" si="99"/>
        <v>0.85</v>
      </c>
      <c r="BS39" s="27">
        <f t="shared" si="100"/>
        <v>0</v>
      </c>
      <c r="BT39" s="27">
        <f t="shared" si="3"/>
        <v>0.85</v>
      </c>
      <c r="BU39" s="27">
        <f t="shared" si="101"/>
        <v>0</v>
      </c>
      <c r="BV39" s="27">
        <f t="shared" si="102"/>
        <v>0</v>
      </c>
      <c r="BW39" s="27">
        <f t="shared" si="103"/>
        <v>0</v>
      </c>
      <c r="BX39" s="27">
        <f t="shared" si="104"/>
        <v>0</v>
      </c>
      <c r="BY39" s="65" t="s">
        <v>173</v>
      </c>
      <c r="BZ39" s="65"/>
      <c r="CA39" s="65"/>
      <c r="CB39" s="65"/>
      <c r="CC39" s="65"/>
      <c r="CD39" s="65"/>
      <c r="CE39" s="65"/>
      <c r="CF39" s="65"/>
    </row>
    <row r="40" spans="1:84" ht="15.75" thickBot="1" x14ac:dyDescent="0.3">
      <c r="A40" s="23">
        <v>38</v>
      </c>
      <c r="B40" s="27">
        <v>20150120</v>
      </c>
      <c r="C40" s="1">
        <v>22</v>
      </c>
      <c r="D40" s="28">
        <v>42024</v>
      </c>
      <c r="E40" s="1" t="s">
        <v>51</v>
      </c>
      <c r="F40" s="25" t="s">
        <v>88</v>
      </c>
      <c r="G40" s="25" t="s">
        <v>64</v>
      </c>
      <c r="H40" s="25" t="s">
        <v>170</v>
      </c>
      <c r="I40" s="25" t="s">
        <v>101</v>
      </c>
      <c r="J40" s="1">
        <v>60</v>
      </c>
      <c r="K40" s="1">
        <v>2</v>
      </c>
      <c r="L40" s="1">
        <v>15</v>
      </c>
      <c r="M40" s="1">
        <v>28</v>
      </c>
      <c r="N40" s="1" t="s">
        <v>48</v>
      </c>
      <c r="O40" s="1" t="s">
        <v>49</v>
      </c>
      <c r="P40" s="1">
        <v>35</v>
      </c>
      <c r="Q40" s="1" t="s">
        <v>50</v>
      </c>
      <c r="R40" s="1">
        <v>3</v>
      </c>
      <c r="S40" s="1">
        <v>6</v>
      </c>
      <c r="T40" s="1" t="s">
        <v>50</v>
      </c>
      <c r="U40" s="1">
        <v>6</v>
      </c>
      <c r="V40" s="1">
        <v>2</v>
      </c>
      <c r="W40" s="1">
        <v>2</v>
      </c>
      <c r="X40" s="1" t="s">
        <v>50</v>
      </c>
      <c r="Y40" s="1">
        <v>1</v>
      </c>
      <c r="Z40" s="1">
        <v>211</v>
      </c>
      <c r="AA40" s="1">
        <v>1</v>
      </c>
      <c r="AB40" s="1" t="s">
        <v>51</v>
      </c>
      <c r="AC40" s="1">
        <v>8</v>
      </c>
      <c r="AD40" s="52" t="s">
        <v>50</v>
      </c>
      <c r="AE40" s="1" t="s">
        <v>51</v>
      </c>
      <c r="AF40" s="1" t="s">
        <v>53</v>
      </c>
      <c r="AG40" s="1" t="s">
        <v>53</v>
      </c>
      <c r="AH40" s="1" t="s">
        <v>94</v>
      </c>
      <c r="AI40" s="1">
        <v>4</v>
      </c>
      <c r="AJ40" s="1">
        <v>4</v>
      </c>
      <c r="AK40" s="1" t="s">
        <v>88</v>
      </c>
      <c r="AL40" s="1" t="s">
        <v>50</v>
      </c>
      <c r="AM40" s="1" t="s">
        <v>50</v>
      </c>
      <c r="AN40" s="1">
        <v>5</v>
      </c>
      <c r="AO40" s="1">
        <v>3</v>
      </c>
      <c r="AP40" s="1">
        <v>1</v>
      </c>
      <c r="AQ40" s="1">
        <v>8</v>
      </c>
      <c r="AR40" s="1" t="s">
        <v>88</v>
      </c>
      <c r="AS40" s="1" t="s">
        <v>88</v>
      </c>
      <c r="AT40" s="1" t="s">
        <v>50</v>
      </c>
      <c r="AU40" s="1" t="s">
        <v>50</v>
      </c>
      <c r="AV40" s="1" t="s">
        <v>51</v>
      </c>
      <c r="AW40" s="1" t="s">
        <v>51</v>
      </c>
      <c r="AX40" s="1">
        <v>85</v>
      </c>
      <c r="AY40" s="1" t="s">
        <v>88</v>
      </c>
      <c r="AZ40" s="1" t="s">
        <v>51</v>
      </c>
      <c r="BA40" s="1">
        <v>15</v>
      </c>
      <c r="BB40" s="1">
        <v>0</v>
      </c>
      <c r="BC40" s="1">
        <f t="shared" si="95"/>
        <v>15</v>
      </c>
      <c r="BD40" s="1">
        <v>60</v>
      </c>
      <c r="BE40" s="1">
        <v>0</v>
      </c>
      <c r="BF40" s="1">
        <f t="shared" si="1"/>
        <v>60</v>
      </c>
      <c r="BG40" s="1" t="s">
        <v>88</v>
      </c>
      <c r="BH40" s="1" t="s">
        <v>88</v>
      </c>
      <c r="BI40" s="1">
        <v>0</v>
      </c>
      <c r="BJ40" s="1">
        <v>0</v>
      </c>
      <c r="BK40" s="1">
        <v>10</v>
      </c>
      <c r="BL40" s="1">
        <v>0</v>
      </c>
      <c r="BM40" s="1">
        <v>1</v>
      </c>
      <c r="BN40" s="1">
        <v>0</v>
      </c>
      <c r="BO40" s="27">
        <f t="shared" si="96"/>
        <v>0.17647058823529413</v>
      </c>
      <c r="BP40" s="27">
        <f t="shared" si="97"/>
        <v>0</v>
      </c>
      <c r="BQ40" s="27">
        <f t="shared" si="98"/>
        <v>0.17647058823529413</v>
      </c>
      <c r="BR40" s="27">
        <f t="shared" si="99"/>
        <v>0.70588235294117652</v>
      </c>
      <c r="BS40" s="27">
        <f t="shared" si="100"/>
        <v>0</v>
      </c>
      <c r="BT40" s="27">
        <f t="shared" si="3"/>
        <v>0.70588235294117652</v>
      </c>
      <c r="BU40" s="27" t="e">
        <f t="shared" si="101"/>
        <v>#VALUE!</v>
      </c>
      <c r="BV40" s="27">
        <f t="shared" si="102"/>
        <v>0</v>
      </c>
      <c r="BW40" s="27">
        <f t="shared" si="103"/>
        <v>0.11764705882352941</v>
      </c>
      <c r="BX40" s="27">
        <f t="shared" si="104"/>
        <v>0</v>
      </c>
      <c r="BY40" s="65" t="s">
        <v>174</v>
      </c>
      <c r="BZ40" s="65"/>
      <c r="CA40" s="65"/>
      <c r="CB40" s="65"/>
      <c r="CC40" s="65"/>
      <c r="CD40" s="65"/>
      <c r="CE40" s="65"/>
      <c r="CF40" s="65"/>
    </row>
    <row r="41" spans="1:84" ht="15.75" thickBot="1" x14ac:dyDescent="0.3">
      <c r="A41" s="23">
        <v>39</v>
      </c>
      <c r="B41" s="1">
        <v>20150122</v>
      </c>
      <c r="C41" s="1">
        <v>23</v>
      </c>
      <c r="D41" s="28">
        <v>42026</v>
      </c>
      <c r="E41" s="1" t="s">
        <v>50</v>
      </c>
      <c r="F41" s="31" t="s">
        <v>129</v>
      </c>
      <c r="G41" s="25" t="s">
        <v>64</v>
      </c>
      <c r="H41" s="25" t="s">
        <v>88</v>
      </c>
      <c r="I41" s="25" t="s">
        <v>47</v>
      </c>
      <c r="J41" s="1">
        <v>30</v>
      </c>
      <c r="K41" s="1">
        <v>1</v>
      </c>
      <c r="L41" s="1">
        <v>15</v>
      </c>
      <c r="M41" s="1">
        <v>28</v>
      </c>
      <c r="N41" s="1" t="s">
        <v>68</v>
      </c>
      <c r="O41" s="1" t="s">
        <v>49</v>
      </c>
      <c r="P41" s="1">
        <v>20</v>
      </c>
      <c r="Q41" s="1" t="s">
        <v>50</v>
      </c>
      <c r="R41" s="1">
        <v>3</v>
      </c>
      <c r="S41" s="1">
        <v>4</v>
      </c>
      <c r="T41" s="1" t="s">
        <v>50</v>
      </c>
      <c r="U41" s="1" t="s">
        <v>88</v>
      </c>
      <c r="V41" s="1" t="s">
        <v>88</v>
      </c>
      <c r="W41" s="1">
        <v>1</v>
      </c>
      <c r="X41" s="1" t="s">
        <v>50</v>
      </c>
      <c r="Y41" s="1">
        <v>1</v>
      </c>
      <c r="Z41" s="1" t="s">
        <v>88</v>
      </c>
      <c r="AA41" s="1" t="s">
        <v>88</v>
      </c>
      <c r="AB41" s="1" t="s">
        <v>88</v>
      </c>
      <c r="AC41" s="1" t="s">
        <v>88</v>
      </c>
      <c r="AD41" s="52" t="s">
        <v>88</v>
      </c>
      <c r="AE41" s="1" t="s">
        <v>88</v>
      </c>
      <c r="AF41" s="1" t="s">
        <v>88</v>
      </c>
      <c r="AG41" s="1" t="s">
        <v>88</v>
      </c>
      <c r="AH41" s="1" t="s">
        <v>88</v>
      </c>
      <c r="AI41" s="1">
        <v>0</v>
      </c>
      <c r="AJ41" s="1">
        <v>0</v>
      </c>
      <c r="AK41" s="1" t="s">
        <v>88</v>
      </c>
      <c r="AL41" s="1" t="s">
        <v>88</v>
      </c>
      <c r="AM41" s="1" t="s">
        <v>88</v>
      </c>
      <c r="AN41" s="1">
        <v>0</v>
      </c>
      <c r="AO41" s="1">
        <v>0</v>
      </c>
      <c r="AP41" s="1" t="s">
        <v>88</v>
      </c>
      <c r="AQ41" s="1">
        <v>0</v>
      </c>
      <c r="AR41" s="1" t="s">
        <v>88</v>
      </c>
      <c r="AS41" s="1" t="s">
        <v>88</v>
      </c>
      <c r="AT41" s="1" t="s">
        <v>88</v>
      </c>
      <c r="AU41" s="1" t="s">
        <v>88</v>
      </c>
      <c r="AV41" s="1" t="s">
        <v>88</v>
      </c>
      <c r="AW41" s="1" t="s">
        <v>88</v>
      </c>
      <c r="AX41" s="1" t="s">
        <v>88</v>
      </c>
      <c r="AY41" s="1" t="s">
        <v>88</v>
      </c>
      <c r="AZ41" s="1" t="s">
        <v>88</v>
      </c>
      <c r="BA41" s="1" t="s">
        <v>88</v>
      </c>
      <c r="BB41" s="1" t="s">
        <v>88</v>
      </c>
      <c r="BC41" s="1" t="s">
        <v>88</v>
      </c>
      <c r="BD41" s="1" t="s">
        <v>88</v>
      </c>
      <c r="BE41" s="1" t="s">
        <v>88</v>
      </c>
      <c r="BF41" s="1" t="s">
        <v>88</v>
      </c>
      <c r="BG41" s="1" t="s">
        <v>88</v>
      </c>
      <c r="BH41" s="1" t="s">
        <v>88</v>
      </c>
      <c r="BI41" s="1" t="s">
        <v>88</v>
      </c>
      <c r="BJ41" s="1" t="s">
        <v>88</v>
      </c>
      <c r="BK41" s="1" t="s">
        <v>88</v>
      </c>
      <c r="BL41" s="1" t="s">
        <v>88</v>
      </c>
      <c r="BM41" s="1" t="s">
        <v>88</v>
      </c>
      <c r="BN41" s="1" t="s">
        <v>88</v>
      </c>
      <c r="BO41" s="1" t="s">
        <v>88</v>
      </c>
      <c r="BP41" s="1" t="s">
        <v>88</v>
      </c>
      <c r="BQ41" s="1" t="s">
        <v>88</v>
      </c>
      <c r="BR41" s="1" t="s">
        <v>88</v>
      </c>
      <c r="BS41" s="1" t="s">
        <v>88</v>
      </c>
      <c r="BT41" s="1" t="s">
        <v>88</v>
      </c>
      <c r="BU41" s="1" t="s">
        <v>88</v>
      </c>
      <c r="BV41" s="1" t="s">
        <v>88</v>
      </c>
      <c r="BW41" s="1" t="s">
        <v>88</v>
      </c>
      <c r="BX41" s="1" t="s">
        <v>88</v>
      </c>
      <c r="BY41" s="65" t="s">
        <v>175</v>
      </c>
      <c r="BZ41" s="65"/>
      <c r="CA41" s="65"/>
      <c r="CB41" s="65"/>
      <c r="CC41" s="65"/>
      <c r="CD41" s="65"/>
      <c r="CE41" s="65"/>
      <c r="CF41" s="65"/>
    </row>
    <row r="42" spans="1:84" ht="15.75" thickBot="1" x14ac:dyDescent="0.3">
      <c r="A42" s="23">
        <v>40</v>
      </c>
      <c r="B42" s="1">
        <v>20150122</v>
      </c>
      <c r="C42" s="1">
        <v>24</v>
      </c>
      <c r="D42" s="28">
        <v>42026</v>
      </c>
      <c r="E42" s="1" t="s">
        <v>50</v>
      </c>
      <c r="F42" s="40" t="s">
        <v>221</v>
      </c>
      <c r="G42" s="25" t="s">
        <v>46</v>
      </c>
      <c r="H42" s="25" t="s">
        <v>176</v>
      </c>
      <c r="I42" s="25" t="s">
        <v>101</v>
      </c>
      <c r="J42" s="1">
        <v>50</v>
      </c>
      <c r="K42" s="1">
        <v>1</v>
      </c>
      <c r="L42" s="1">
        <v>10</v>
      </c>
      <c r="M42" s="1">
        <v>28</v>
      </c>
      <c r="N42" s="1" t="s">
        <v>49</v>
      </c>
      <c r="O42" s="1" t="s">
        <v>49</v>
      </c>
      <c r="P42" s="1">
        <v>35</v>
      </c>
      <c r="Q42" s="1" t="s">
        <v>50</v>
      </c>
      <c r="R42" s="1">
        <v>8</v>
      </c>
      <c r="S42" s="41">
        <v>8</v>
      </c>
      <c r="T42" s="1" t="s">
        <v>50</v>
      </c>
      <c r="U42" s="1">
        <v>8</v>
      </c>
      <c r="V42" s="1">
        <v>0</v>
      </c>
      <c r="W42" s="1">
        <v>2</v>
      </c>
      <c r="X42" s="1" t="s">
        <v>50</v>
      </c>
      <c r="Y42" s="1">
        <v>1</v>
      </c>
      <c r="Z42" s="1">
        <v>120</v>
      </c>
      <c r="AA42" s="1">
        <v>1</v>
      </c>
      <c r="AB42" s="1" t="s">
        <v>51</v>
      </c>
      <c r="AC42" s="1">
        <v>6</v>
      </c>
      <c r="AD42" s="52" t="s">
        <v>50</v>
      </c>
      <c r="AE42" s="1" t="s">
        <v>50</v>
      </c>
      <c r="AF42" s="1" t="s">
        <v>52</v>
      </c>
      <c r="AG42" s="1" t="s">
        <v>53</v>
      </c>
      <c r="AH42" s="1" t="s">
        <v>54</v>
      </c>
      <c r="AI42" s="1">
        <v>1</v>
      </c>
      <c r="AJ42" s="1">
        <v>1</v>
      </c>
      <c r="AK42" s="1" t="s">
        <v>50</v>
      </c>
      <c r="AL42" s="1" t="s">
        <v>51</v>
      </c>
      <c r="AM42" s="1" t="s">
        <v>50</v>
      </c>
      <c r="AN42" s="1">
        <v>0</v>
      </c>
      <c r="AO42" s="1">
        <v>2</v>
      </c>
      <c r="AP42" s="1">
        <v>1</v>
      </c>
      <c r="AQ42" s="1">
        <v>2</v>
      </c>
      <c r="AR42" s="1" t="s">
        <v>88</v>
      </c>
      <c r="AS42" s="1" t="s">
        <v>88</v>
      </c>
      <c r="AT42" s="1" t="s">
        <v>50</v>
      </c>
      <c r="AU42" s="1" t="s">
        <v>88</v>
      </c>
      <c r="AV42" s="1" t="s">
        <v>50</v>
      </c>
      <c r="AW42" s="1" t="s">
        <v>50</v>
      </c>
      <c r="AX42" s="27">
        <v>415</v>
      </c>
      <c r="AY42" s="1" t="s">
        <v>88</v>
      </c>
      <c r="AZ42" s="1" t="s">
        <v>51</v>
      </c>
      <c r="BA42" s="1">
        <v>290</v>
      </c>
      <c r="BB42" s="1">
        <v>0</v>
      </c>
      <c r="BC42" s="1">
        <f t="shared" si="95"/>
        <v>290</v>
      </c>
      <c r="BD42" s="1">
        <v>100</v>
      </c>
      <c r="BE42" s="1">
        <v>20</v>
      </c>
      <c r="BF42" s="1">
        <f t="shared" si="1"/>
        <v>120</v>
      </c>
      <c r="BG42" s="1" t="s">
        <v>88</v>
      </c>
      <c r="BH42" s="1" t="s">
        <v>88</v>
      </c>
      <c r="BI42" s="1">
        <v>5</v>
      </c>
      <c r="BJ42" s="1">
        <v>1</v>
      </c>
      <c r="BK42" s="1">
        <v>0</v>
      </c>
      <c r="BL42" s="1">
        <v>0</v>
      </c>
      <c r="BM42" s="1">
        <v>0</v>
      </c>
      <c r="BN42" s="1">
        <v>0</v>
      </c>
      <c r="BO42" s="1">
        <f t="shared" ref="BO42:BO51" si="105">BA42/AX42</f>
        <v>0.6987951807228916</v>
      </c>
      <c r="BP42" s="1">
        <f t="shared" ref="BP42:BP51" si="106">BB42/AX42</f>
        <v>0</v>
      </c>
      <c r="BQ42" s="1">
        <f t="shared" ref="BQ42:BQ51" si="107">BC42/AX42</f>
        <v>0.6987951807228916</v>
      </c>
      <c r="BR42" s="1">
        <f t="shared" ref="BR42:BR51" si="108">BD42/AX42</f>
        <v>0.24096385542168675</v>
      </c>
      <c r="BS42" s="1">
        <f t="shared" ref="BS42:BS51" si="109">BE42/AX42</f>
        <v>4.8192771084337352E-2</v>
      </c>
      <c r="BT42" s="1">
        <f t="shared" si="3"/>
        <v>0.28915662650602408</v>
      </c>
      <c r="BU42" s="1" t="e">
        <f t="shared" ref="BU42:BU51" si="110">BG42/AX42</f>
        <v>#VALUE!</v>
      </c>
      <c r="BV42" s="1">
        <f t="shared" ref="BV42:BV51" si="111">BI42/AX42</f>
        <v>1.2048192771084338E-2</v>
      </c>
      <c r="BW42" s="1">
        <f t="shared" ref="BW42:BW51" si="112">BK42/AX42</f>
        <v>0</v>
      </c>
      <c r="BX42" s="1">
        <f t="shared" ref="BX42:BX51" si="113">BL42/AX42</f>
        <v>0</v>
      </c>
      <c r="BY42" s="65" t="s">
        <v>178</v>
      </c>
      <c r="BZ42" s="65"/>
      <c r="CA42" s="65"/>
      <c r="CB42" s="65"/>
      <c r="CC42" s="65"/>
      <c r="CD42" s="65"/>
      <c r="CE42" s="65"/>
      <c r="CF42" s="65"/>
    </row>
    <row r="43" spans="1:84" ht="15.75" thickBot="1" x14ac:dyDescent="0.3">
      <c r="A43" s="23">
        <v>41</v>
      </c>
      <c r="B43" s="27">
        <v>20150122</v>
      </c>
      <c r="C43" s="1">
        <v>24</v>
      </c>
      <c r="D43" s="28">
        <v>42026</v>
      </c>
      <c r="E43" s="1" t="s">
        <v>51</v>
      </c>
      <c r="F43" s="25" t="s">
        <v>88</v>
      </c>
      <c r="G43" s="25" t="s">
        <v>46</v>
      </c>
      <c r="H43" s="25" t="s">
        <v>177</v>
      </c>
      <c r="I43" s="25" t="s">
        <v>101</v>
      </c>
      <c r="J43" s="1">
        <v>50</v>
      </c>
      <c r="K43" s="1">
        <v>1</v>
      </c>
      <c r="L43" s="1">
        <v>10</v>
      </c>
      <c r="M43" s="1">
        <v>28</v>
      </c>
      <c r="N43" s="1" t="s">
        <v>49</v>
      </c>
      <c r="O43" s="1" t="s">
        <v>49</v>
      </c>
      <c r="P43" s="1">
        <v>35</v>
      </c>
      <c r="Q43" s="1" t="s">
        <v>50</v>
      </c>
      <c r="R43" s="1">
        <v>8</v>
      </c>
      <c r="S43" s="1">
        <v>8</v>
      </c>
      <c r="T43" s="1" t="s">
        <v>50</v>
      </c>
      <c r="U43" s="1">
        <v>8</v>
      </c>
      <c r="V43" s="1">
        <v>0</v>
      </c>
      <c r="W43" s="1">
        <v>2</v>
      </c>
      <c r="X43" s="1" t="s">
        <v>50</v>
      </c>
      <c r="Y43" s="1">
        <v>1</v>
      </c>
      <c r="Z43" s="55">
        <v>13</v>
      </c>
      <c r="AA43" s="1">
        <v>3</v>
      </c>
      <c r="AB43" s="1" t="s">
        <v>51</v>
      </c>
      <c r="AC43" s="1">
        <v>17</v>
      </c>
      <c r="AD43" s="52" t="s">
        <v>50</v>
      </c>
      <c r="AE43" s="1" t="s">
        <v>50</v>
      </c>
      <c r="AF43" s="1" t="s">
        <v>52</v>
      </c>
      <c r="AG43" s="1" t="s">
        <v>53</v>
      </c>
      <c r="AH43" s="1" t="s">
        <v>94</v>
      </c>
      <c r="AI43" s="1">
        <v>1</v>
      </c>
      <c r="AJ43" s="1">
        <v>1</v>
      </c>
      <c r="AK43" s="1" t="s">
        <v>50</v>
      </c>
      <c r="AL43" s="1" t="s">
        <v>50</v>
      </c>
      <c r="AM43" s="1" t="s">
        <v>51</v>
      </c>
      <c r="AN43" s="1">
        <v>0</v>
      </c>
      <c r="AO43" s="1">
        <v>2</v>
      </c>
      <c r="AP43" s="1">
        <v>2</v>
      </c>
      <c r="AQ43" s="1">
        <v>2</v>
      </c>
      <c r="AR43" s="1" t="s">
        <v>52</v>
      </c>
      <c r="AS43" s="1" t="s">
        <v>50</v>
      </c>
      <c r="AT43" s="1" t="s">
        <v>50</v>
      </c>
      <c r="AU43" s="1" t="s">
        <v>51</v>
      </c>
      <c r="AV43" s="1" t="s">
        <v>50</v>
      </c>
      <c r="AW43" s="1" t="s">
        <v>50</v>
      </c>
      <c r="AX43" s="1">
        <v>105</v>
      </c>
      <c r="AY43" s="1" t="s">
        <v>50</v>
      </c>
      <c r="AZ43" s="1" t="s">
        <v>50</v>
      </c>
      <c r="BA43" s="1">
        <v>35</v>
      </c>
      <c r="BB43" s="1">
        <v>0</v>
      </c>
      <c r="BC43" s="1">
        <f t="shared" si="95"/>
        <v>35</v>
      </c>
      <c r="BD43" s="1">
        <v>40</v>
      </c>
      <c r="BE43" s="1">
        <v>30</v>
      </c>
      <c r="BF43" s="1">
        <f t="shared" si="1"/>
        <v>70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f t="shared" si="105"/>
        <v>0.33333333333333331</v>
      </c>
      <c r="BP43" s="1">
        <f t="shared" si="106"/>
        <v>0</v>
      </c>
      <c r="BQ43" s="1">
        <f t="shared" si="107"/>
        <v>0.33333333333333331</v>
      </c>
      <c r="BR43" s="1">
        <f t="shared" si="108"/>
        <v>0.38095238095238093</v>
      </c>
      <c r="BS43" s="1">
        <f t="shared" si="109"/>
        <v>0.2857142857142857</v>
      </c>
      <c r="BT43" s="1">
        <f t="shared" si="3"/>
        <v>0.66666666666666663</v>
      </c>
      <c r="BU43" s="1">
        <f t="shared" si="110"/>
        <v>0</v>
      </c>
      <c r="BV43" s="1">
        <f t="shared" si="111"/>
        <v>0</v>
      </c>
      <c r="BW43" s="1">
        <f t="shared" si="112"/>
        <v>0</v>
      </c>
      <c r="BX43" s="1">
        <f t="shared" si="113"/>
        <v>0</v>
      </c>
      <c r="BY43" s="65" t="s">
        <v>179</v>
      </c>
      <c r="BZ43" s="65"/>
      <c r="CA43" s="65"/>
      <c r="CB43" s="65"/>
      <c r="CC43" s="65"/>
      <c r="CD43" s="65"/>
      <c r="CE43" s="65"/>
      <c r="CF43" s="65"/>
    </row>
    <row r="44" spans="1:84" ht="15.75" thickBot="1" x14ac:dyDescent="0.3">
      <c r="A44" s="23">
        <v>42</v>
      </c>
      <c r="B44" s="1">
        <v>20150123</v>
      </c>
      <c r="C44" s="1">
        <v>25</v>
      </c>
      <c r="D44" s="28">
        <v>42027</v>
      </c>
      <c r="E44" s="1" t="s">
        <v>51</v>
      </c>
      <c r="F44" s="25" t="s">
        <v>88</v>
      </c>
      <c r="G44" s="25" t="s">
        <v>64</v>
      </c>
      <c r="H44" s="25" t="s">
        <v>181</v>
      </c>
      <c r="I44" s="25" t="s">
        <v>101</v>
      </c>
      <c r="J44" s="1">
        <v>50</v>
      </c>
      <c r="K44" s="1">
        <v>2</v>
      </c>
      <c r="L44" s="1">
        <v>10</v>
      </c>
      <c r="M44" s="1">
        <v>28</v>
      </c>
      <c r="N44" s="1" t="s">
        <v>48</v>
      </c>
      <c r="O44" s="1" t="s">
        <v>49</v>
      </c>
      <c r="P44" s="1">
        <v>30</v>
      </c>
      <c r="Q44" s="1" t="s">
        <v>51</v>
      </c>
      <c r="R44" s="1">
        <v>3</v>
      </c>
      <c r="S44" s="1">
        <v>6</v>
      </c>
      <c r="T44" s="1" t="s">
        <v>50</v>
      </c>
      <c r="U44" s="1">
        <v>6</v>
      </c>
      <c r="V44" s="1">
        <v>2</v>
      </c>
      <c r="W44" s="1">
        <v>2</v>
      </c>
      <c r="X44" s="1" t="s">
        <v>50</v>
      </c>
      <c r="Y44" s="1">
        <v>1</v>
      </c>
      <c r="Z44" s="1">
        <v>297</v>
      </c>
      <c r="AA44" s="1">
        <v>1</v>
      </c>
      <c r="AB44" s="1" t="s">
        <v>51</v>
      </c>
      <c r="AC44" s="1">
        <v>1</v>
      </c>
      <c r="AD44" s="52" t="s">
        <v>50</v>
      </c>
      <c r="AE44" s="1" t="s">
        <v>50</v>
      </c>
      <c r="AF44" s="1" t="s">
        <v>52</v>
      </c>
      <c r="AG44" s="1" t="s">
        <v>53</v>
      </c>
      <c r="AH44" s="1" t="s">
        <v>54</v>
      </c>
      <c r="AI44" s="1">
        <v>6</v>
      </c>
      <c r="AJ44" s="1">
        <v>6</v>
      </c>
      <c r="AK44" s="1" t="s">
        <v>50</v>
      </c>
      <c r="AL44" s="1" t="s">
        <v>50</v>
      </c>
      <c r="AM44" s="1" t="s">
        <v>51</v>
      </c>
      <c r="AN44" s="1">
        <v>5</v>
      </c>
      <c r="AO44" s="1">
        <v>7</v>
      </c>
      <c r="AP44" s="1">
        <v>3</v>
      </c>
      <c r="AQ44" s="1">
        <v>12</v>
      </c>
      <c r="AR44" s="1" t="s">
        <v>67</v>
      </c>
      <c r="AS44" s="1" t="s">
        <v>50</v>
      </c>
      <c r="AT44" s="1" t="s">
        <v>50</v>
      </c>
      <c r="AU44" s="1" t="s">
        <v>51</v>
      </c>
      <c r="AV44" s="1" t="s">
        <v>51</v>
      </c>
      <c r="AW44" s="1" t="s">
        <v>50</v>
      </c>
      <c r="AX44" s="1">
        <v>150</v>
      </c>
      <c r="AY44" s="1" t="s">
        <v>50</v>
      </c>
      <c r="AZ44" s="1" t="s">
        <v>50</v>
      </c>
      <c r="BA44" s="1">
        <v>45</v>
      </c>
      <c r="BB44" s="1">
        <v>0</v>
      </c>
      <c r="BC44" s="1">
        <f t="shared" si="95"/>
        <v>45</v>
      </c>
      <c r="BD44" s="1">
        <v>95</v>
      </c>
      <c r="BE44" s="1">
        <v>0</v>
      </c>
      <c r="BF44" s="1">
        <f t="shared" si="1"/>
        <v>95</v>
      </c>
      <c r="BG44" s="1">
        <v>0</v>
      </c>
      <c r="BH44" s="1">
        <v>0</v>
      </c>
      <c r="BI44" s="1">
        <v>0</v>
      </c>
      <c r="BJ44" s="1">
        <v>0</v>
      </c>
      <c r="BK44" s="1">
        <v>10</v>
      </c>
      <c r="BL44" s="1">
        <v>0</v>
      </c>
      <c r="BM44" s="1">
        <v>1</v>
      </c>
      <c r="BN44" s="1">
        <v>0</v>
      </c>
      <c r="BO44" s="1">
        <f t="shared" si="105"/>
        <v>0.3</v>
      </c>
      <c r="BP44" s="1">
        <f t="shared" si="106"/>
        <v>0</v>
      </c>
      <c r="BQ44" s="1">
        <f t="shared" si="107"/>
        <v>0.3</v>
      </c>
      <c r="BR44" s="1">
        <f t="shared" si="108"/>
        <v>0.6333333333333333</v>
      </c>
      <c r="BS44" s="1">
        <f t="shared" si="109"/>
        <v>0</v>
      </c>
      <c r="BT44" s="1">
        <f t="shared" si="3"/>
        <v>0.6333333333333333</v>
      </c>
      <c r="BU44" s="1">
        <f t="shared" si="110"/>
        <v>0</v>
      </c>
      <c r="BV44" s="1">
        <f t="shared" si="111"/>
        <v>0</v>
      </c>
      <c r="BW44" s="1">
        <f t="shared" si="112"/>
        <v>6.6666666666666666E-2</v>
      </c>
      <c r="BX44" s="1">
        <f t="shared" si="113"/>
        <v>0</v>
      </c>
      <c r="BY44" s="65" t="s">
        <v>184</v>
      </c>
      <c r="BZ44" s="65"/>
      <c r="CA44" s="65"/>
      <c r="CB44" s="65"/>
      <c r="CC44" s="65"/>
      <c r="CD44" s="65"/>
      <c r="CE44" s="65"/>
      <c r="CF44" s="65"/>
    </row>
    <row r="45" spans="1:84" ht="15.75" thickBot="1" x14ac:dyDescent="0.3">
      <c r="A45" s="23">
        <v>43</v>
      </c>
      <c r="B45" s="27">
        <v>20150123</v>
      </c>
      <c r="C45" s="1">
        <v>25</v>
      </c>
      <c r="D45" s="28">
        <v>42027</v>
      </c>
      <c r="E45" s="1" t="s">
        <v>51</v>
      </c>
      <c r="F45" s="25" t="s">
        <v>88</v>
      </c>
      <c r="G45" s="25" t="s">
        <v>64</v>
      </c>
      <c r="H45" s="25" t="s">
        <v>182</v>
      </c>
      <c r="I45" s="25" t="s">
        <v>101</v>
      </c>
      <c r="J45" s="1">
        <v>50</v>
      </c>
      <c r="K45" s="1">
        <v>2</v>
      </c>
      <c r="L45" s="1">
        <v>10</v>
      </c>
      <c r="M45" s="1">
        <v>28</v>
      </c>
      <c r="N45" s="1" t="s">
        <v>48</v>
      </c>
      <c r="O45" s="1" t="s">
        <v>49</v>
      </c>
      <c r="P45" s="1">
        <v>30</v>
      </c>
      <c r="Q45" s="1" t="s">
        <v>51</v>
      </c>
      <c r="R45" s="1">
        <v>3</v>
      </c>
      <c r="S45" s="1">
        <v>6</v>
      </c>
      <c r="T45" s="1" t="s">
        <v>50</v>
      </c>
      <c r="U45" s="1">
        <v>6</v>
      </c>
      <c r="V45" s="1">
        <v>2</v>
      </c>
      <c r="W45" s="1">
        <v>2</v>
      </c>
      <c r="X45" s="1" t="s">
        <v>50</v>
      </c>
      <c r="Y45" s="1">
        <v>1</v>
      </c>
      <c r="Z45" s="1">
        <v>266</v>
      </c>
      <c r="AA45" s="1">
        <v>1</v>
      </c>
      <c r="AB45" s="1" t="s">
        <v>50</v>
      </c>
      <c r="AC45" s="1">
        <v>3</v>
      </c>
      <c r="AD45" s="52" t="s">
        <v>50</v>
      </c>
      <c r="AE45" s="1" t="s">
        <v>51</v>
      </c>
      <c r="AF45" s="1" t="s">
        <v>52</v>
      </c>
      <c r="AG45" s="1" t="s">
        <v>53</v>
      </c>
      <c r="AH45" s="1" t="s">
        <v>54</v>
      </c>
      <c r="AI45" s="1">
        <v>6</v>
      </c>
      <c r="AJ45" s="1">
        <v>6</v>
      </c>
      <c r="AK45" s="1" t="s">
        <v>50</v>
      </c>
      <c r="AL45" s="1" t="s">
        <v>51</v>
      </c>
      <c r="AM45" s="1" t="s">
        <v>51</v>
      </c>
      <c r="AN45" s="1">
        <v>5</v>
      </c>
      <c r="AO45" s="1">
        <v>7</v>
      </c>
      <c r="AP45" s="1">
        <v>5</v>
      </c>
      <c r="AQ45" s="1">
        <v>12</v>
      </c>
      <c r="AR45" s="1" t="s">
        <v>67</v>
      </c>
      <c r="AS45" s="1" t="s">
        <v>51</v>
      </c>
      <c r="AT45" s="1" t="s">
        <v>50</v>
      </c>
      <c r="AU45" s="1" t="s">
        <v>51</v>
      </c>
      <c r="AV45" s="1" t="s">
        <v>51</v>
      </c>
      <c r="AW45" s="1" t="s">
        <v>50</v>
      </c>
      <c r="AX45" s="1">
        <v>153</v>
      </c>
      <c r="AY45" s="1" t="s">
        <v>50</v>
      </c>
      <c r="AZ45" s="1" t="s">
        <v>50</v>
      </c>
      <c r="BA45" s="1">
        <v>85</v>
      </c>
      <c r="BB45" s="1">
        <v>0</v>
      </c>
      <c r="BC45" s="1">
        <f t="shared" si="95"/>
        <v>85</v>
      </c>
      <c r="BD45" s="1">
        <v>65</v>
      </c>
      <c r="BE45" s="1">
        <v>0</v>
      </c>
      <c r="BF45" s="1">
        <f t="shared" si="1"/>
        <v>65</v>
      </c>
      <c r="BG45" s="1">
        <v>3</v>
      </c>
      <c r="BH45" s="1">
        <v>1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f t="shared" si="105"/>
        <v>0.55555555555555558</v>
      </c>
      <c r="BP45" s="1">
        <f t="shared" si="106"/>
        <v>0</v>
      </c>
      <c r="BQ45" s="1">
        <f t="shared" si="107"/>
        <v>0.55555555555555558</v>
      </c>
      <c r="BR45" s="1">
        <f t="shared" si="108"/>
        <v>0.42483660130718953</v>
      </c>
      <c r="BS45" s="1">
        <f t="shared" si="109"/>
        <v>0</v>
      </c>
      <c r="BT45" s="1">
        <f t="shared" si="3"/>
        <v>0.42483660130718953</v>
      </c>
      <c r="BU45" s="1">
        <f t="shared" si="110"/>
        <v>1.9607843137254902E-2</v>
      </c>
      <c r="BV45" s="1">
        <f t="shared" si="111"/>
        <v>0</v>
      </c>
      <c r="BW45" s="1">
        <f t="shared" si="112"/>
        <v>0</v>
      </c>
      <c r="BX45" s="1">
        <f t="shared" si="113"/>
        <v>0</v>
      </c>
      <c r="BY45" s="65" t="s">
        <v>185</v>
      </c>
      <c r="BZ45" s="65"/>
      <c r="CA45" s="65"/>
      <c r="CB45" s="65"/>
      <c r="CC45" s="65"/>
      <c r="CD45" s="65"/>
      <c r="CE45" s="65"/>
      <c r="CF45" s="65"/>
    </row>
    <row r="46" spans="1:84" ht="15.75" thickBot="1" x14ac:dyDescent="0.3">
      <c r="A46" s="23">
        <v>44</v>
      </c>
      <c r="B46" s="27">
        <v>20150123</v>
      </c>
      <c r="C46" s="1">
        <v>25</v>
      </c>
      <c r="D46" s="28">
        <v>42027</v>
      </c>
      <c r="E46" s="1" t="s">
        <v>51</v>
      </c>
      <c r="F46" s="25" t="s">
        <v>88</v>
      </c>
      <c r="G46" s="25" t="s">
        <v>64</v>
      </c>
      <c r="H46" s="25" t="s">
        <v>183</v>
      </c>
      <c r="I46" s="25" t="s">
        <v>101</v>
      </c>
      <c r="J46" s="1">
        <v>50</v>
      </c>
      <c r="K46" s="1">
        <v>2</v>
      </c>
      <c r="L46" s="1">
        <v>10</v>
      </c>
      <c r="M46" s="1">
        <v>28</v>
      </c>
      <c r="N46" s="1" t="s">
        <v>48</v>
      </c>
      <c r="O46" s="1" t="s">
        <v>49</v>
      </c>
      <c r="P46" s="1">
        <v>30</v>
      </c>
      <c r="Q46" s="1" t="s">
        <v>51</v>
      </c>
      <c r="R46" s="1">
        <v>3</v>
      </c>
      <c r="S46" s="1">
        <v>6</v>
      </c>
      <c r="T46" s="1" t="s">
        <v>50</v>
      </c>
      <c r="U46" s="1">
        <v>6</v>
      </c>
      <c r="V46" s="1">
        <v>2</v>
      </c>
      <c r="W46" s="1">
        <v>2</v>
      </c>
      <c r="X46" s="1" t="s">
        <v>50</v>
      </c>
      <c r="Y46" s="1">
        <v>1</v>
      </c>
      <c r="Z46" s="1">
        <v>388</v>
      </c>
      <c r="AA46" s="1">
        <v>1</v>
      </c>
      <c r="AB46" s="1" t="s">
        <v>88</v>
      </c>
      <c r="AC46" s="1">
        <v>0</v>
      </c>
      <c r="AD46" s="52" t="s">
        <v>51</v>
      </c>
      <c r="AE46" s="1" t="s">
        <v>88</v>
      </c>
      <c r="AF46" s="1" t="s">
        <v>52</v>
      </c>
      <c r="AG46" s="1" t="s">
        <v>292</v>
      </c>
      <c r="AH46" s="1" t="s">
        <v>54</v>
      </c>
      <c r="AI46" s="1">
        <v>6</v>
      </c>
      <c r="AJ46" s="1">
        <v>6</v>
      </c>
      <c r="AK46" s="1" t="s">
        <v>50</v>
      </c>
      <c r="AL46" s="1" t="s">
        <v>50</v>
      </c>
      <c r="AM46" s="1" t="s">
        <v>51</v>
      </c>
      <c r="AN46" s="1">
        <v>5</v>
      </c>
      <c r="AO46" s="1">
        <v>7</v>
      </c>
      <c r="AP46" s="1">
        <v>2</v>
      </c>
      <c r="AQ46" s="1">
        <v>12</v>
      </c>
      <c r="AR46" s="1" t="s">
        <v>52</v>
      </c>
      <c r="AS46" s="1" t="s">
        <v>50</v>
      </c>
      <c r="AT46" s="1" t="s">
        <v>50</v>
      </c>
      <c r="AU46" s="1" t="s">
        <v>51</v>
      </c>
      <c r="AV46" s="1" t="s">
        <v>51</v>
      </c>
      <c r="AW46" s="1" t="s">
        <v>50</v>
      </c>
      <c r="AX46" s="1">
        <v>78</v>
      </c>
      <c r="AY46" s="1" t="s">
        <v>50</v>
      </c>
      <c r="AZ46" s="1" t="s">
        <v>50</v>
      </c>
      <c r="BA46" s="1">
        <v>10</v>
      </c>
      <c r="BB46" s="1">
        <v>0</v>
      </c>
      <c r="BC46" s="1">
        <f t="shared" si="95"/>
        <v>10</v>
      </c>
      <c r="BD46" s="1">
        <v>45</v>
      </c>
      <c r="BE46" s="1">
        <v>20</v>
      </c>
      <c r="BF46" s="1">
        <f t="shared" si="1"/>
        <v>65</v>
      </c>
      <c r="BG46" s="1">
        <v>0</v>
      </c>
      <c r="BH46" s="1">
        <v>0</v>
      </c>
      <c r="BI46" s="1">
        <v>1</v>
      </c>
      <c r="BJ46" s="1">
        <v>1</v>
      </c>
      <c r="BK46" s="1">
        <v>0</v>
      </c>
      <c r="BL46" s="1">
        <v>2</v>
      </c>
      <c r="BM46" s="1">
        <v>1</v>
      </c>
      <c r="BN46" s="1">
        <v>0</v>
      </c>
      <c r="BO46" s="1">
        <f t="shared" si="105"/>
        <v>0.12820512820512819</v>
      </c>
      <c r="BP46" s="1">
        <f t="shared" si="106"/>
        <v>0</v>
      </c>
      <c r="BQ46" s="1">
        <f t="shared" si="107"/>
        <v>0.12820512820512819</v>
      </c>
      <c r="BR46" s="1">
        <f t="shared" si="108"/>
        <v>0.57692307692307687</v>
      </c>
      <c r="BS46" s="1">
        <f t="shared" si="109"/>
        <v>0.25641025641025639</v>
      </c>
      <c r="BT46" s="1">
        <f t="shared" si="3"/>
        <v>0.83333333333333337</v>
      </c>
      <c r="BU46" s="1">
        <f t="shared" si="110"/>
        <v>0</v>
      </c>
      <c r="BV46" s="1">
        <f t="shared" si="111"/>
        <v>1.282051282051282E-2</v>
      </c>
      <c r="BW46" s="1">
        <f t="shared" si="112"/>
        <v>0</v>
      </c>
      <c r="BX46" s="1">
        <f t="shared" si="113"/>
        <v>2.564102564102564E-2</v>
      </c>
      <c r="BY46" s="65" t="s">
        <v>186</v>
      </c>
      <c r="BZ46" s="65"/>
      <c r="CA46" s="65"/>
      <c r="CB46" s="65"/>
      <c r="CC46" s="65"/>
      <c r="CD46" s="65"/>
      <c r="CE46" s="65"/>
      <c r="CF46" s="65"/>
    </row>
    <row r="47" spans="1:84" ht="15.75" thickBot="1" x14ac:dyDescent="0.3">
      <c r="A47" s="23">
        <v>45</v>
      </c>
      <c r="B47" s="1">
        <v>20150126</v>
      </c>
      <c r="C47" s="1">
        <v>26</v>
      </c>
      <c r="D47" s="28">
        <v>42030</v>
      </c>
      <c r="E47" s="1" t="s">
        <v>50</v>
      </c>
      <c r="F47" s="40" t="s">
        <v>187</v>
      </c>
      <c r="G47" s="25" t="s">
        <v>46</v>
      </c>
      <c r="H47" s="25" t="s">
        <v>188</v>
      </c>
      <c r="I47" s="25" t="s">
        <v>47</v>
      </c>
      <c r="J47" s="1">
        <v>20</v>
      </c>
      <c r="K47" s="1">
        <v>1</v>
      </c>
      <c r="L47" s="1">
        <v>15</v>
      </c>
      <c r="M47" s="1">
        <v>28</v>
      </c>
      <c r="N47" s="1" t="s">
        <v>48</v>
      </c>
      <c r="O47" s="1" t="s">
        <v>49</v>
      </c>
      <c r="P47" s="1">
        <v>45</v>
      </c>
      <c r="Q47" s="1" t="s">
        <v>50</v>
      </c>
      <c r="R47" s="1">
        <v>8</v>
      </c>
      <c r="S47" s="41">
        <v>4</v>
      </c>
      <c r="T47" s="1" t="s">
        <v>50</v>
      </c>
      <c r="U47" s="1">
        <v>4</v>
      </c>
      <c r="V47" s="1">
        <v>0</v>
      </c>
      <c r="W47" s="1">
        <v>1</v>
      </c>
      <c r="X47" s="1" t="s">
        <v>50</v>
      </c>
      <c r="Y47" s="1">
        <v>1</v>
      </c>
      <c r="Z47" s="34">
        <v>83</v>
      </c>
      <c r="AA47" s="1" t="s">
        <v>88</v>
      </c>
      <c r="AB47" s="1" t="s">
        <v>51</v>
      </c>
      <c r="AC47" s="1">
        <v>7</v>
      </c>
      <c r="AD47" s="52" t="s">
        <v>50</v>
      </c>
      <c r="AE47" s="1" t="s">
        <v>50</v>
      </c>
      <c r="AF47" s="1" t="s">
        <v>52</v>
      </c>
      <c r="AG47" s="1" t="s">
        <v>53</v>
      </c>
      <c r="AH47" s="1" t="s">
        <v>94</v>
      </c>
      <c r="AI47" s="1">
        <v>4</v>
      </c>
      <c r="AJ47" s="1">
        <v>1</v>
      </c>
      <c r="AK47" s="1" t="s">
        <v>51</v>
      </c>
      <c r="AL47" s="1" t="s">
        <v>50</v>
      </c>
      <c r="AM47" s="1" t="s">
        <v>51</v>
      </c>
      <c r="AN47" s="1">
        <v>0</v>
      </c>
      <c r="AO47" s="1">
        <v>5</v>
      </c>
      <c r="AP47" s="1">
        <v>2</v>
      </c>
      <c r="AQ47" s="1">
        <v>5</v>
      </c>
      <c r="AR47" s="1" t="s">
        <v>52</v>
      </c>
      <c r="AS47" s="1" t="s">
        <v>88</v>
      </c>
      <c r="AT47" s="1" t="s">
        <v>51</v>
      </c>
      <c r="AU47" s="1" t="s">
        <v>88</v>
      </c>
      <c r="AV47" s="1" t="s">
        <v>50</v>
      </c>
      <c r="AW47" s="1" t="s">
        <v>50</v>
      </c>
      <c r="AX47" s="27">
        <v>559</v>
      </c>
      <c r="AY47" s="1" t="s">
        <v>88</v>
      </c>
      <c r="AZ47" s="1" t="s">
        <v>51</v>
      </c>
      <c r="BA47" s="1">
        <v>335</v>
      </c>
      <c r="BB47" s="1">
        <v>0</v>
      </c>
      <c r="BC47" s="1">
        <f t="shared" si="95"/>
        <v>335</v>
      </c>
      <c r="BD47" s="1">
        <v>205</v>
      </c>
      <c r="BE47" s="1">
        <v>0</v>
      </c>
      <c r="BF47" s="1">
        <f t="shared" si="1"/>
        <v>205</v>
      </c>
      <c r="BG47" s="1">
        <v>18</v>
      </c>
      <c r="BH47" s="1">
        <v>3</v>
      </c>
      <c r="BI47" s="1">
        <v>1</v>
      </c>
      <c r="BJ47" s="1">
        <v>1</v>
      </c>
      <c r="BK47" s="1">
        <v>0</v>
      </c>
      <c r="BL47" s="1">
        <v>0</v>
      </c>
      <c r="BM47" s="1">
        <v>0</v>
      </c>
      <c r="BN47" s="1">
        <v>0</v>
      </c>
      <c r="BO47" s="1">
        <f t="shared" si="105"/>
        <v>0.59928443649373886</v>
      </c>
      <c r="BP47" s="1">
        <f t="shared" si="106"/>
        <v>0</v>
      </c>
      <c r="BQ47" s="1">
        <f t="shared" si="107"/>
        <v>0.59928443649373886</v>
      </c>
      <c r="BR47" s="1">
        <f t="shared" si="108"/>
        <v>0.36672629695885511</v>
      </c>
      <c r="BS47" s="1">
        <f t="shared" si="109"/>
        <v>0</v>
      </c>
      <c r="BT47" s="1">
        <f t="shared" si="3"/>
        <v>0.36672629695885511</v>
      </c>
      <c r="BU47" s="1">
        <f t="shared" si="110"/>
        <v>3.2200357781753133E-2</v>
      </c>
      <c r="BV47" s="1">
        <f t="shared" si="111"/>
        <v>1.7889087656529517E-3</v>
      </c>
      <c r="BW47" s="1">
        <f t="shared" si="112"/>
        <v>0</v>
      </c>
      <c r="BX47" s="1">
        <f t="shared" si="113"/>
        <v>0</v>
      </c>
      <c r="BY47" s="65" t="s">
        <v>193</v>
      </c>
      <c r="BZ47" s="65"/>
      <c r="CA47" s="65"/>
      <c r="CB47" s="65"/>
      <c r="CC47" s="65"/>
      <c r="CD47" s="65"/>
      <c r="CE47" s="65"/>
      <c r="CF47" s="65"/>
    </row>
    <row r="48" spans="1:84" ht="15.75" thickBot="1" x14ac:dyDescent="0.3">
      <c r="A48" s="23">
        <v>46</v>
      </c>
      <c r="B48" s="27">
        <v>20150126</v>
      </c>
      <c r="C48" s="1">
        <v>26</v>
      </c>
      <c r="D48" s="28">
        <v>42030</v>
      </c>
      <c r="E48" s="1" t="s">
        <v>51</v>
      </c>
      <c r="F48" s="25" t="s">
        <v>88</v>
      </c>
      <c r="G48" s="25" t="s">
        <v>46</v>
      </c>
      <c r="H48" s="25" t="s">
        <v>189</v>
      </c>
      <c r="I48" s="25" t="s">
        <v>47</v>
      </c>
      <c r="J48" s="1">
        <v>20</v>
      </c>
      <c r="K48" s="1">
        <v>1</v>
      </c>
      <c r="L48" s="1">
        <v>15</v>
      </c>
      <c r="M48" s="1">
        <v>28</v>
      </c>
      <c r="N48" s="1" t="s">
        <v>48</v>
      </c>
      <c r="O48" s="1" t="s">
        <v>49</v>
      </c>
      <c r="P48" s="1">
        <v>45</v>
      </c>
      <c r="Q48" s="1" t="s">
        <v>50</v>
      </c>
      <c r="R48" s="1">
        <v>8</v>
      </c>
      <c r="S48" s="1">
        <v>4</v>
      </c>
      <c r="T48" s="1" t="s">
        <v>50</v>
      </c>
      <c r="U48" s="1">
        <v>4</v>
      </c>
      <c r="V48" s="1">
        <v>0</v>
      </c>
      <c r="W48" s="1">
        <v>1</v>
      </c>
      <c r="X48" s="1" t="s">
        <v>50</v>
      </c>
      <c r="Y48" s="1">
        <v>1</v>
      </c>
      <c r="Z48" s="1">
        <v>39</v>
      </c>
      <c r="AA48" s="1">
        <v>1</v>
      </c>
      <c r="AB48" s="1" t="s">
        <v>51</v>
      </c>
      <c r="AC48" s="1">
        <v>22</v>
      </c>
      <c r="AD48" s="52" t="s">
        <v>50</v>
      </c>
      <c r="AE48" s="1" t="s">
        <v>50</v>
      </c>
      <c r="AF48" s="1" t="s">
        <v>52</v>
      </c>
      <c r="AG48" s="1" t="s">
        <v>53</v>
      </c>
      <c r="AH48" s="1" t="s">
        <v>54</v>
      </c>
      <c r="AI48" s="1">
        <v>4</v>
      </c>
      <c r="AJ48" s="1">
        <v>1</v>
      </c>
      <c r="AK48" s="1" t="s">
        <v>50</v>
      </c>
      <c r="AL48" s="1" t="s">
        <v>50</v>
      </c>
      <c r="AM48" s="1" t="s">
        <v>51</v>
      </c>
      <c r="AN48" s="1">
        <v>0</v>
      </c>
      <c r="AO48" s="1">
        <v>5</v>
      </c>
      <c r="AP48" s="1">
        <v>2</v>
      </c>
      <c r="AQ48" s="1">
        <v>5</v>
      </c>
      <c r="AR48" s="1" t="s">
        <v>52</v>
      </c>
      <c r="AS48" s="1" t="s">
        <v>50</v>
      </c>
      <c r="AT48" s="1" t="s">
        <v>51</v>
      </c>
      <c r="AU48" s="1" t="s">
        <v>51</v>
      </c>
      <c r="AV48" s="1" t="s">
        <v>50</v>
      </c>
      <c r="AW48" s="1" t="s">
        <v>50</v>
      </c>
      <c r="AX48" s="1">
        <v>60</v>
      </c>
      <c r="AY48" s="1" t="s">
        <v>50</v>
      </c>
      <c r="AZ48" s="1" t="s">
        <v>51</v>
      </c>
      <c r="BA48" s="1">
        <v>0</v>
      </c>
      <c r="BB48" s="1">
        <v>0</v>
      </c>
      <c r="BC48" s="1">
        <f t="shared" si="95"/>
        <v>0</v>
      </c>
      <c r="BD48" s="1">
        <v>50</v>
      </c>
      <c r="BE48" s="1">
        <v>0</v>
      </c>
      <c r="BF48" s="1">
        <f t="shared" si="1"/>
        <v>50</v>
      </c>
      <c r="BG48" s="1">
        <v>0</v>
      </c>
      <c r="BH48" s="1">
        <v>0</v>
      </c>
      <c r="BI48" s="1">
        <v>0</v>
      </c>
      <c r="BJ48" s="1">
        <v>0</v>
      </c>
      <c r="BK48" s="1">
        <v>10</v>
      </c>
      <c r="BL48" s="1">
        <v>0</v>
      </c>
      <c r="BM48" s="1">
        <v>1</v>
      </c>
      <c r="BN48" s="1">
        <v>0</v>
      </c>
      <c r="BO48" s="1">
        <f t="shared" si="105"/>
        <v>0</v>
      </c>
      <c r="BP48" s="1">
        <f t="shared" si="106"/>
        <v>0</v>
      </c>
      <c r="BQ48" s="1">
        <f t="shared" si="107"/>
        <v>0</v>
      </c>
      <c r="BR48" s="1">
        <f t="shared" si="108"/>
        <v>0.83333333333333337</v>
      </c>
      <c r="BS48" s="1">
        <f t="shared" si="109"/>
        <v>0</v>
      </c>
      <c r="BT48" s="1">
        <f t="shared" si="3"/>
        <v>0.83333333333333337</v>
      </c>
      <c r="BU48" s="1">
        <f t="shared" si="110"/>
        <v>0</v>
      </c>
      <c r="BV48" s="1">
        <f t="shared" si="111"/>
        <v>0</v>
      </c>
      <c r="BW48" s="1">
        <f t="shared" si="112"/>
        <v>0.16666666666666666</v>
      </c>
      <c r="BX48" s="1">
        <f t="shared" si="113"/>
        <v>0</v>
      </c>
      <c r="BY48" s="65" t="s">
        <v>195</v>
      </c>
      <c r="BZ48" s="65"/>
      <c r="CA48" s="65"/>
      <c r="CB48" s="65"/>
      <c r="CC48" s="65"/>
      <c r="CD48" s="65"/>
      <c r="CE48" s="65"/>
      <c r="CF48" s="65"/>
    </row>
    <row r="49" spans="1:98" ht="15.75" thickBot="1" x14ac:dyDescent="0.3">
      <c r="A49" s="23">
        <v>47</v>
      </c>
      <c r="B49" s="27">
        <v>20150126</v>
      </c>
      <c r="C49" s="1">
        <v>26</v>
      </c>
      <c r="D49" s="28">
        <v>42030</v>
      </c>
      <c r="E49" s="1" t="s">
        <v>50</v>
      </c>
      <c r="F49" s="40" t="s">
        <v>221</v>
      </c>
      <c r="G49" s="25" t="s">
        <v>46</v>
      </c>
      <c r="H49" s="25" t="s">
        <v>190</v>
      </c>
      <c r="I49" s="25" t="s">
        <v>47</v>
      </c>
      <c r="J49" s="1">
        <v>20</v>
      </c>
      <c r="K49" s="1">
        <v>1</v>
      </c>
      <c r="L49" s="1">
        <v>15</v>
      </c>
      <c r="M49" s="1">
        <v>28</v>
      </c>
      <c r="N49" s="1" t="s">
        <v>48</v>
      </c>
      <c r="O49" s="1" t="s">
        <v>49</v>
      </c>
      <c r="P49" s="1">
        <v>45</v>
      </c>
      <c r="Q49" s="1" t="s">
        <v>50</v>
      </c>
      <c r="R49" s="1">
        <v>8</v>
      </c>
      <c r="S49" s="1">
        <v>4</v>
      </c>
      <c r="T49" s="1" t="s">
        <v>50</v>
      </c>
      <c r="U49" s="1">
        <v>4</v>
      </c>
      <c r="V49" s="1">
        <v>0</v>
      </c>
      <c r="W49" s="1">
        <v>1</v>
      </c>
      <c r="X49" s="1" t="s">
        <v>50</v>
      </c>
      <c r="Y49" s="1">
        <v>1</v>
      </c>
      <c r="Z49" s="39">
        <v>293</v>
      </c>
      <c r="AA49" s="1">
        <v>2</v>
      </c>
      <c r="AB49" s="1" t="s">
        <v>51</v>
      </c>
      <c r="AC49" s="1">
        <v>2</v>
      </c>
      <c r="AD49" s="52" t="s">
        <v>50</v>
      </c>
      <c r="AE49" s="1" t="s">
        <v>50</v>
      </c>
      <c r="AF49" s="1" t="s">
        <v>52</v>
      </c>
      <c r="AG49" s="1" t="s">
        <v>53</v>
      </c>
      <c r="AH49" s="1" t="s">
        <v>94</v>
      </c>
      <c r="AI49" s="1">
        <v>4</v>
      </c>
      <c r="AJ49" s="1">
        <v>1</v>
      </c>
      <c r="AK49" s="1" t="s">
        <v>51</v>
      </c>
      <c r="AL49" s="1" t="s">
        <v>50</v>
      </c>
      <c r="AM49" s="1" t="s">
        <v>51</v>
      </c>
      <c r="AN49" s="1">
        <v>0</v>
      </c>
      <c r="AO49" s="1">
        <v>5</v>
      </c>
      <c r="AP49" s="1">
        <v>2</v>
      </c>
      <c r="AQ49" s="1">
        <v>5</v>
      </c>
      <c r="AR49" s="1" t="s">
        <v>52</v>
      </c>
      <c r="AS49" s="1" t="s">
        <v>50</v>
      </c>
      <c r="AT49" s="1" t="s">
        <v>51</v>
      </c>
      <c r="AU49" s="1" t="s">
        <v>51</v>
      </c>
      <c r="AV49" s="1" t="s">
        <v>50</v>
      </c>
      <c r="AW49" s="1" t="s">
        <v>50</v>
      </c>
      <c r="AX49" s="27">
        <v>300</v>
      </c>
      <c r="AY49" s="1" t="s">
        <v>88</v>
      </c>
      <c r="AZ49" s="1" t="s">
        <v>51</v>
      </c>
      <c r="BA49" s="1">
        <v>234</v>
      </c>
      <c r="BB49" s="1">
        <v>0</v>
      </c>
      <c r="BC49" s="1">
        <f t="shared" si="95"/>
        <v>234</v>
      </c>
      <c r="BD49" s="1">
        <v>0</v>
      </c>
      <c r="BE49" s="1">
        <v>50</v>
      </c>
      <c r="BF49" s="1">
        <f t="shared" si="1"/>
        <v>50</v>
      </c>
      <c r="BG49" s="1">
        <v>15</v>
      </c>
      <c r="BH49" s="1">
        <v>1</v>
      </c>
      <c r="BI49" s="1">
        <v>1</v>
      </c>
      <c r="BJ49" s="1">
        <v>1</v>
      </c>
      <c r="BK49" s="1">
        <v>0</v>
      </c>
      <c r="BL49" s="1">
        <v>0</v>
      </c>
      <c r="BM49" s="1">
        <v>0</v>
      </c>
      <c r="BN49" s="1">
        <v>0</v>
      </c>
      <c r="BO49" s="1">
        <f t="shared" si="105"/>
        <v>0.78</v>
      </c>
      <c r="BP49" s="1">
        <f t="shared" si="106"/>
        <v>0</v>
      </c>
      <c r="BQ49" s="1">
        <f t="shared" si="107"/>
        <v>0.78</v>
      </c>
      <c r="BR49" s="1">
        <f t="shared" si="108"/>
        <v>0</v>
      </c>
      <c r="BS49" s="1">
        <f t="shared" si="109"/>
        <v>0.16666666666666666</v>
      </c>
      <c r="BT49" s="1">
        <f t="shared" si="3"/>
        <v>0.16666666666666666</v>
      </c>
      <c r="BU49" s="1">
        <f t="shared" si="110"/>
        <v>0.05</v>
      </c>
      <c r="BV49" s="1">
        <f t="shared" si="111"/>
        <v>3.3333333333333335E-3</v>
      </c>
      <c r="BW49" s="1">
        <f t="shared" si="112"/>
        <v>0</v>
      </c>
      <c r="BX49" s="1">
        <f t="shared" si="113"/>
        <v>0</v>
      </c>
      <c r="BY49" s="65" t="s">
        <v>193</v>
      </c>
      <c r="BZ49" s="65"/>
      <c r="CA49" s="65"/>
      <c r="CB49" s="65"/>
      <c r="CC49" s="65"/>
      <c r="CD49" s="65"/>
      <c r="CE49" s="65"/>
      <c r="CF49" s="65"/>
    </row>
    <row r="50" spans="1:98" ht="15.75" thickBot="1" x14ac:dyDescent="0.3">
      <c r="A50" s="23">
        <v>48</v>
      </c>
      <c r="B50" s="27">
        <v>20150126</v>
      </c>
      <c r="C50" s="1">
        <v>26</v>
      </c>
      <c r="D50" s="28">
        <v>42030</v>
      </c>
      <c r="E50" s="1" t="s">
        <v>51</v>
      </c>
      <c r="F50" s="25" t="s">
        <v>88</v>
      </c>
      <c r="G50" s="25" t="s">
        <v>46</v>
      </c>
      <c r="H50" s="25" t="s">
        <v>191</v>
      </c>
      <c r="I50" s="25" t="s">
        <v>47</v>
      </c>
      <c r="J50" s="1">
        <v>20</v>
      </c>
      <c r="K50" s="1">
        <v>1</v>
      </c>
      <c r="L50" s="1">
        <v>15</v>
      </c>
      <c r="M50" s="1">
        <v>28</v>
      </c>
      <c r="N50" s="1" t="s">
        <v>48</v>
      </c>
      <c r="O50" s="1" t="s">
        <v>49</v>
      </c>
      <c r="P50" s="1">
        <v>45</v>
      </c>
      <c r="Q50" s="1" t="s">
        <v>50</v>
      </c>
      <c r="R50" s="1">
        <v>8</v>
      </c>
      <c r="S50" s="1">
        <v>4</v>
      </c>
      <c r="T50" s="1" t="s">
        <v>50</v>
      </c>
      <c r="U50" s="1">
        <v>4</v>
      </c>
      <c r="V50" s="1">
        <v>0</v>
      </c>
      <c r="W50" s="1">
        <v>1</v>
      </c>
      <c r="X50" s="1" t="s">
        <v>50</v>
      </c>
      <c r="Y50" s="1">
        <v>1</v>
      </c>
      <c r="Z50" s="57">
        <v>30</v>
      </c>
      <c r="AA50" s="1">
        <v>2</v>
      </c>
      <c r="AB50" s="1" t="s">
        <v>51</v>
      </c>
      <c r="AC50" s="1">
        <v>11</v>
      </c>
      <c r="AD50" s="52" t="s">
        <v>50</v>
      </c>
      <c r="AE50" s="1" t="s">
        <v>51</v>
      </c>
      <c r="AF50" s="1" t="s">
        <v>52</v>
      </c>
      <c r="AG50" s="1" t="s">
        <v>53</v>
      </c>
      <c r="AH50" s="1" t="s">
        <v>94</v>
      </c>
      <c r="AI50" s="1">
        <v>4</v>
      </c>
      <c r="AJ50" s="1">
        <v>1</v>
      </c>
      <c r="AK50" s="1" t="s">
        <v>51</v>
      </c>
      <c r="AL50" s="1" t="s">
        <v>50</v>
      </c>
      <c r="AM50" s="1" t="s">
        <v>51</v>
      </c>
      <c r="AN50" s="1">
        <v>0</v>
      </c>
      <c r="AO50" s="1">
        <v>5</v>
      </c>
      <c r="AP50" s="1">
        <v>2</v>
      </c>
      <c r="AQ50" s="1">
        <v>5</v>
      </c>
      <c r="AR50" s="1" t="s">
        <v>52</v>
      </c>
      <c r="AS50" s="1" t="s">
        <v>50</v>
      </c>
      <c r="AT50" s="1" t="s">
        <v>51</v>
      </c>
      <c r="AU50" s="1" t="s">
        <v>51</v>
      </c>
      <c r="AV50" s="1" t="s">
        <v>50</v>
      </c>
      <c r="AW50" s="1" t="s">
        <v>50</v>
      </c>
      <c r="AX50" s="1">
        <v>205</v>
      </c>
      <c r="AY50" s="1" t="s">
        <v>50</v>
      </c>
      <c r="AZ50" s="1" t="s">
        <v>51</v>
      </c>
      <c r="BA50" s="1">
        <v>90</v>
      </c>
      <c r="BB50" s="1">
        <v>0</v>
      </c>
      <c r="BC50" s="1">
        <f t="shared" si="95"/>
        <v>90</v>
      </c>
      <c r="BD50" s="1">
        <v>80</v>
      </c>
      <c r="BE50" s="1">
        <v>30</v>
      </c>
      <c r="BF50" s="1">
        <f t="shared" si="1"/>
        <v>110</v>
      </c>
      <c r="BG50" s="1">
        <v>5</v>
      </c>
      <c r="BH50" s="1">
        <v>1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f t="shared" si="105"/>
        <v>0.43902439024390244</v>
      </c>
      <c r="BP50" s="1">
        <f t="shared" si="106"/>
        <v>0</v>
      </c>
      <c r="BQ50" s="1">
        <f t="shared" si="107"/>
        <v>0.43902439024390244</v>
      </c>
      <c r="BR50" s="1">
        <f t="shared" si="108"/>
        <v>0.3902439024390244</v>
      </c>
      <c r="BS50" s="1">
        <f t="shared" si="109"/>
        <v>0.14634146341463414</v>
      </c>
      <c r="BT50" s="1">
        <f t="shared" si="3"/>
        <v>0.53658536585365857</v>
      </c>
      <c r="BU50" s="1">
        <f t="shared" si="110"/>
        <v>2.4390243902439025E-2</v>
      </c>
      <c r="BV50" s="1">
        <f t="shared" si="111"/>
        <v>0</v>
      </c>
      <c r="BW50" s="1">
        <f t="shared" si="112"/>
        <v>0</v>
      </c>
      <c r="BX50" s="1">
        <f t="shared" si="113"/>
        <v>0</v>
      </c>
      <c r="BY50" s="65" t="s">
        <v>193</v>
      </c>
      <c r="BZ50" s="65"/>
      <c r="CA50" s="65"/>
      <c r="CB50" s="65"/>
      <c r="CC50" s="65"/>
      <c r="CD50" s="65"/>
      <c r="CE50" s="65"/>
      <c r="CF50" s="65"/>
    </row>
    <row r="51" spans="1:98" ht="15.75" thickBot="1" x14ac:dyDescent="0.3">
      <c r="A51" s="23">
        <v>49</v>
      </c>
      <c r="B51" s="27">
        <v>20150126</v>
      </c>
      <c r="C51" s="1">
        <v>26</v>
      </c>
      <c r="D51" s="28">
        <v>42030</v>
      </c>
      <c r="E51" s="1" t="s">
        <v>51</v>
      </c>
      <c r="F51" s="25" t="s">
        <v>88</v>
      </c>
      <c r="G51" s="25" t="s">
        <v>46</v>
      </c>
      <c r="H51" s="25" t="s">
        <v>192</v>
      </c>
      <c r="I51" s="25" t="s">
        <v>47</v>
      </c>
      <c r="J51" s="1">
        <v>20</v>
      </c>
      <c r="K51" s="1">
        <v>1</v>
      </c>
      <c r="L51" s="1">
        <v>15</v>
      </c>
      <c r="M51" s="1">
        <v>28</v>
      </c>
      <c r="N51" s="1" t="s">
        <v>48</v>
      </c>
      <c r="O51" s="1" t="s">
        <v>49</v>
      </c>
      <c r="P51" s="1">
        <v>45</v>
      </c>
      <c r="Q51" s="1" t="s">
        <v>50</v>
      </c>
      <c r="R51" s="1">
        <v>8</v>
      </c>
      <c r="S51" s="1">
        <v>4</v>
      </c>
      <c r="T51" s="1" t="s">
        <v>50</v>
      </c>
      <c r="U51" s="1">
        <v>4</v>
      </c>
      <c r="V51" s="1">
        <v>0</v>
      </c>
      <c r="W51" s="1">
        <v>1</v>
      </c>
      <c r="X51" s="1" t="s">
        <v>50</v>
      </c>
      <c r="Y51" s="1">
        <v>1</v>
      </c>
      <c r="Z51" s="1">
        <v>73</v>
      </c>
      <c r="AA51" s="1">
        <v>1</v>
      </c>
      <c r="AB51" s="1" t="s">
        <v>51</v>
      </c>
      <c r="AC51" s="1">
        <v>6</v>
      </c>
      <c r="AD51" s="52" t="s">
        <v>50</v>
      </c>
      <c r="AE51" s="1" t="s">
        <v>51</v>
      </c>
      <c r="AF51" s="1" t="s">
        <v>52</v>
      </c>
      <c r="AG51" s="1" t="s">
        <v>53</v>
      </c>
      <c r="AH51" s="1" t="s">
        <v>94</v>
      </c>
      <c r="AI51" s="1">
        <v>4</v>
      </c>
      <c r="AJ51" s="1">
        <v>1</v>
      </c>
      <c r="AK51" s="1" t="s">
        <v>51</v>
      </c>
      <c r="AL51" s="1" t="s">
        <v>50</v>
      </c>
      <c r="AM51" s="1" t="s">
        <v>51</v>
      </c>
      <c r="AN51" s="1">
        <v>0</v>
      </c>
      <c r="AO51" s="1">
        <v>5</v>
      </c>
      <c r="AP51" s="1">
        <v>3</v>
      </c>
      <c r="AQ51" s="1">
        <v>5</v>
      </c>
      <c r="AR51" s="1" t="s">
        <v>52</v>
      </c>
      <c r="AS51" s="1" t="s">
        <v>50</v>
      </c>
      <c r="AT51" s="1" t="s">
        <v>51</v>
      </c>
      <c r="AU51" s="1" t="s">
        <v>51</v>
      </c>
      <c r="AV51" s="1" t="s">
        <v>50</v>
      </c>
      <c r="AW51" s="1" t="s">
        <v>50</v>
      </c>
      <c r="AX51" s="1">
        <v>315</v>
      </c>
      <c r="AY51" s="1" t="s">
        <v>51</v>
      </c>
      <c r="AZ51" s="1" t="s">
        <v>51</v>
      </c>
      <c r="BA51" s="1">
        <v>195</v>
      </c>
      <c r="BB51" s="1">
        <v>0</v>
      </c>
      <c r="BC51" s="1">
        <f t="shared" si="95"/>
        <v>195</v>
      </c>
      <c r="BD51" s="1">
        <v>115</v>
      </c>
      <c r="BE51" s="1">
        <v>5</v>
      </c>
      <c r="BF51" s="1">
        <f t="shared" si="1"/>
        <v>120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f t="shared" si="105"/>
        <v>0.61904761904761907</v>
      </c>
      <c r="BP51" s="1">
        <f t="shared" si="106"/>
        <v>0</v>
      </c>
      <c r="BQ51" s="1">
        <f t="shared" si="107"/>
        <v>0.61904761904761907</v>
      </c>
      <c r="BR51" s="1">
        <f t="shared" si="108"/>
        <v>0.36507936507936506</v>
      </c>
      <c r="BS51" s="1">
        <f t="shared" si="109"/>
        <v>1.5873015873015872E-2</v>
      </c>
      <c r="BT51" s="1">
        <f t="shared" si="3"/>
        <v>0.38095238095238093</v>
      </c>
      <c r="BU51" s="1">
        <f t="shared" si="110"/>
        <v>0</v>
      </c>
      <c r="BV51" s="1">
        <f t="shared" si="111"/>
        <v>0</v>
      </c>
      <c r="BW51" s="1">
        <f t="shared" si="112"/>
        <v>0</v>
      </c>
      <c r="BX51" s="1">
        <f t="shared" si="113"/>
        <v>0</v>
      </c>
      <c r="BY51" s="25" t="s">
        <v>194</v>
      </c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spans="1:98" ht="15.75" thickBot="1" x14ac:dyDescent="0.3">
      <c r="A52" s="23">
        <v>50</v>
      </c>
      <c r="B52" s="1">
        <v>20150126</v>
      </c>
      <c r="C52" s="1">
        <v>27</v>
      </c>
      <c r="D52" s="28">
        <v>42030</v>
      </c>
      <c r="E52" s="1" t="s">
        <v>50</v>
      </c>
      <c r="F52" s="31" t="s">
        <v>129</v>
      </c>
      <c r="G52" s="25" t="s">
        <v>64</v>
      </c>
      <c r="H52" s="25" t="s">
        <v>88</v>
      </c>
      <c r="I52" s="25" t="s">
        <v>101</v>
      </c>
      <c r="J52" s="1">
        <v>40</v>
      </c>
      <c r="K52" s="1">
        <v>1</v>
      </c>
      <c r="L52" s="1">
        <v>15</v>
      </c>
      <c r="M52" s="1">
        <v>28</v>
      </c>
      <c r="N52" s="1" t="s">
        <v>107</v>
      </c>
      <c r="O52" s="1" t="s">
        <v>93</v>
      </c>
      <c r="P52" s="1">
        <v>15</v>
      </c>
      <c r="Q52" s="1" t="s">
        <v>50</v>
      </c>
      <c r="R52" s="1">
        <v>3</v>
      </c>
      <c r="S52" s="1">
        <v>8</v>
      </c>
      <c r="T52" s="1" t="s">
        <v>50</v>
      </c>
      <c r="U52" s="1" t="s">
        <v>88</v>
      </c>
      <c r="V52" s="1" t="s">
        <v>88</v>
      </c>
      <c r="W52" s="1">
        <v>2</v>
      </c>
      <c r="X52" s="1" t="s">
        <v>50</v>
      </c>
      <c r="Y52" s="1">
        <v>1</v>
      </c>
      <c r="Z52" s="1" t="s">
        <v>88</v>
      </c>
      <c r="AA52" s="1" t="s">
        <v>88</v>
      </c>
      <c r="AB52" s="1" t="s">
        <v>88</v>
      </c>
      <c r="AC52" s="1" t="s">
        <v>88</v>
      </c>
      <c r="AD52" s="52" t="s">
        <v>88</v>
      </c>
      <c r="AE52" s="1" t="s">
        <v>88</v>
      </c>
      <c r="AF52" s="1" t="s">
        <v>88</v>
      </c>
      <c r="AG52" s="1" t="s">
        <v>88</v>
      </c>
      <c r="AH52" s="1" t="s">
        <v>88</v>
      </c>
      <c r="AI52" s="1">
        <v>0</v>
      </c>
      <c r="AJ52" s="1">
        <v>0</v>
      </c>
      <c r="AK52" s="1" t="s">
        <v>88</v>
      </c>
      <c r="AL52" s="1" t="s">
        <v>88</v>
      </c>
      <c r="AM52" s="1" t="s">
        <v>88</v>
      </c>
      <c r="AN52" s="1">
        <v>0</v>
      </c>
      <c r="AO52" s="1">
        <v>0</v>
      </c>
      <c r="AP52" s="1" t="s">
        <v>88</v>
      </c>
      <c r="AQ52" s="1">
        <v>0</v>
      </c>
      <c r="AR52" s="1" t="s">
        <v>88</v>
      </c>
      <c r="AS52" s="1" t="s">
        <v>88</v>
      </c>
      <c r="AT52" s="1" t="s">
        <v>88</v>
      </c>
      <c r="AU52" s="1" t="s">
        <v>88</v>
      </c>
      <c r="AV52" s="1" t="s">
        <v>88</v>
      </c>
      <c r="AW52" s="1" t="s">
        <v>88</v>
      </c>
      <c r="AX52" s="1" t="s">
        <v>88</v>
      </c>
      <c r="AY52" s="1" t="s">
        <v>88</v>
      </c>
      <c r="AZ52" s="1" t="s">
        <v>88</v>
      </c>
      <c r="BA52" s="1" t="s">
        <v>88</v>
      </c>
      <c r="BB52" s="1" t="s">
        <v>88</v>
      </c>
      <c r="BC52" s="1" t="s">
        <v>88</v>
      </c>
      <c r="BD52" s="1" t="s">
        <v>88</v>
      </c>
      <c r="BE52" s="1" t="s">
        <v>88</v>
      </c>
      <c r="BF52" s="1" t="s">
        <v>88</v>
      </c>
      <c r="BG52" s="1" t="s">
        <v>88</v>
      </c>
      <c r="BH52" s="1" t="s">
        <v>88</v>
      </c>
      <c r="BI52" s="1" t="s">
        <v>88</v>
      </c>
      <c r="BJ52" s="1" t="s">
        <v>88</v>
      </c>
      <c r="BK52" s="1" t="s">
        <v>88</v>
      </c>
      <c r="BL52" s="1" t="s">
        <v>88</v>
      </c>
      <c r="BM52" s="1" t="s">
        <v>88</v>
      </c>
      <c r="BN52" s="1" t="s">
        <v>88</v>
      </c>
      <c r="BO52" s="1" t="s">
        <v>88</v>
      </c>
      <c r="BP52" s="1" t="s">
        <v>88</v>
      </c>
      <c r="BQ52" s="1" t="s">
        <v>88</v>
      </c>
      <c r="BR52" s="1" t="s">
        <v>88</v>
      </c>
      <c r="BS52" s="1" t="s">
        <v>88</v>
      </c>
      <c r="BT52" s="1" t="s">
        <v>88</v>
      </c>
      <c r="BU52" s="1" t="s">
        <v>88</v>
      </c>
      <c r="BV52" s="1" t="s">
        <v>88</v>
      </c>
      <c r="BW52" s="1" t="s">
        <v>88</v>
      </c>
      <c r="BX52" s="1" t="s">
        <v>88</v>
      </c>
      <c r="BY52" s="65" t="s">
        <v>175</v>
      </c>
      <c r="BZ52" s="65"/>
      <c r="CA52" s="65"/>
      <c r="CB52" s="65"/>
      <c r="CC52" s="65"/>
      <c r="CD52" s="65"/>
      <c r="CE52" s="65"/>
      <c r="CF52" s="65"/>
    </row>
    <row r="53" spans="1:98" ht="15.75" thickBot="1" x14ac:dyDescent="0.3">
      <c r="A53" s="23">
        <v>51</v>
      </c>
      <c r="B53" s="1">
        <v>20150127</v>
      </c>
      <c r="C53" s="1">
        <v>28</v>
      </c>
      <c r="D53" s="28">
        <v>42031</v>
      </c>
      <c r="E53" s="1" t="s">
        <v>51</v>
      </c>
      <c r="F53" s="25" t="s">
        <v>88</v>
      </c>
      <c r="G53" s="25" t="s">
        <v>64</v>
      </c>
      <c r="H53" s="25" t="s">
        <v>196</v>
      </c>
      <c r="I53" s="25" t="s">
        <v>66</v>
      </c>
      <c r="J53" s="1">
        <v>30</v>
      </c>
      <c r="K53" s="1">
        <v>1</v>
      </c>
      <c r="L53" s="1">
        <v>15</v>
      </c>
      <c r="M53" s="1">
        <v>28</v>
      </c>
      <c r="N53" s="1" t="s">
        <v>68</v>
      </c>
      <c r="O53" s="1" t="s">
        <v>49</v>
      </c>
      <c r="P53" s="1">
        <v>35</v>
      </c>
      <c r="Q53" s="1" t="s">
        <v>50</v>
      </c>
      <c r="R53" s="1">
        <v>3</v>
      </c>
      <c r="S53" s="27">
        <v>6</v>
      </c>
      <c r="T53" s="1" t="s">
        <v>51</v>
      </c>
      <c r="U53" s="1">
        <v>6</v>
      </c>
      <c r="V53" s="1">
        <v>1</v>
      </c>
      <c r="W53" s="1">
        <v>1</v>
      </c>
      <c r="X53" s="1" t="s">
        <v>50</v>
      </c>
      <c r="Y53" s="1">
        <v>3</v>
      </c>
      <c r="Z53" s="39">
        <v>293</v>
      </c>
      <c r="AA53" s="1" t="s">
        <v>88</v>
      </c>
      <c r="AB53" s="1" t="s">
        <v>50</v>
      </c>
      <c r="AC53" s="1">
        <v>3</v>
      </c>
      <c r="AD53" s="52" t="s">
        <v>50</v>
      </c>
      <c r="AE53" s="1" t="s">
        <v>51</v>
      </c>
      <c r="AF53" s="1" t="s">
        <v>52</v>
      </c>
      <c r="AG53" s="1" t="s">
        <v>53</v>
      </c>
      <c r="AH53" s="1" t="s">
        <v>94</v>
      </c>
      <c r="AI53" s="1">
        <v>7</v>
      </c>
      <c r="AJ53" s="1">
        <v>10</v>
      </c>
      <c r="AK53" s="1" t="s">
        <v>51</v>
      </c>
      <c r="AL53" s="1" t="s">
        <v>50</v>
      </c>
      <c r="AM53" s="1" t="s">
        <v>51</v>
      </c>
      <c r="AN53" s="1">
        <v>9</v>
      </c>
      <c r="AO53" s="1">
        <v>8</v>
      </c>
      <c r="AP53" s="1">
        <v>2</v>
      </c>
      <c r="AQ53" s="1">
        <v>17</v>
      </c>
      <c r="AR53" s="1" t="s">
        <v>67</v>
      </c>
      <c r="AS53" s="1" t="s">
        <v>50</v>
      </c>
      <c r="AT53" s="1" t="s">
        <v>50</v>
      </c>
      <c r="AU53" s="1" t="s">
        <v>51</v>
      </c>
      <c r="AV53" s="1" t="s">
        <v>51</v>
      </c>
      <c r="AW53" s="1" t="s">
        <v>50</v>
      </c>
      <c r="AX53" s="1">
        <v>135</v>
      </c>
      <c r="AY53" s="1" t="s">
        <v>50</v>
      </c>
      <c r="AZ53" s="1" t="s">
        <v>51</v>
      </c>
      <c r="BA53" s="1">
        <v>30</v>
      </c>
      <c r="BB53" s="1">
        <v>0</v>
      </c>
      <c r="BC53" s="1">
        <f t="shared" si="95"/>
        <v>30</v>
      </c>
      <c r="BD53" s="1">
        <v>105</v>
      </c>
      <c r="BE53" s="1">
        <v>0</v>
      </c>
      <c r="BF53" s="1">
        <f t="shared" si="1"/>
        <v>105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f t="shared" ref="BO53:BO57" si="114">BA53/AX53</f>
        <v>0.22222222222222221</v>
      </c>
      <c r="BP53" s="1">
        <f t="shared" ref="BP53:BP57" si="115">BB53/AX53</f>
        <v>0</v>
      </c>
      <c r="BQ53" s="1">
        <f t="shared" ref="BQ53:BQ57" si="116">BC53/AX53</f>
        <v>0.22222222222222221</v>
      </c>
      <c r="BR53" s="1">
        <f t="shared" ref="BR53:BR57" si="117">BD53/AX53</f>
        <v>0.77777777777777779</v>
      </c>
      <c r="BS53" s="1">
        <f t="shared" ref="BS53:BS57" si="118">BE53/AX53</f>
        <v>0</v>
      </c>
      <c r="BT53" s="1">
        <f t="shared" ref="BT53:BT57" si="119">BF53/AX53</f>
        <v>0.77777777777777779</v>
      </c>
      <c r="BU53" s="1">
        <f t="shared" ref="BU53:BU57" si="120">BG53/AX53</f>
        <v>0</v>
      </c>
      <c r="BV53" s="1">
        <f t="shared" ref="BV53:BV57" si="121">BI53/AX53</f>
        <v>0</v>
      </c>
      <c r="BW53" s="1">
        <f t="shared" ref="BW53:BW57" si="122">BK53/AX53</f>
        <v>0</v>
      </c>
      <c r="BX53" s="1">
        <f t="shared" ref="BX53:BX57" si="123">BL53/AX53</f>
        <v>0</v>
      </c>
      <c r="BY53" s="65" t="s">
        <v>171</v>
      </c>
      <c r="BZ53" s="65"/>
      <c r="CA53" s="65"/>
      <c r="CB53" s="65"/>
      <c r="CC53" s="65"/>
      <c r="CD53" s="65"/>
      <c r="CE53" s="65"/>
      <c r="CF53" s="65"/>
    </row>
    <row r="54" spans="1:98" ht="15.75" thickBot="1" x14ac:dyDescent="0.3">
      <c r="A54" s="23">
        <v>52</v>
      </c>
      <c r="B54" s="27">
        <v>20150127</v>
      </c>
      <c r="C54" s="1">
        <v>28</v>
      </c>
      <c r="D54" s="28">
        <v>42031</v>
      </c>
      <c r="E54" s="1" t="s">
        <v>51</v>
      </c>
      <c r="F54" s="25" t="s">
        <v>88</v>
      </c>
      <c r="G54" s="25" t="s">
        <v>64</v>
      </c>
      <c r="H54" s="25" t="s">
        <v>197</v>
      </c>
      <c r="I54" s="25" t="s">
        <v>66</v>
      </c>
      <c r="J54" s="1">
        <v>30</v>
      </c>
      <c r="K54" s="1">
        <v>1</v>
      </c>
      <c r="L54" s="1">
        <v>15</v>
      </c>
      <c r="M54" s="1">
        <v>28</v>
      </c>
      <c r="N54" s="1" t="s">
        <v>68</v>
      </c>
      <c r="O54" s="1" t="s">
        <v>49</v>
      </c>
      <c r="P54" s="1">
        <v>35</v>
      </c>
      <c r="Q54" s="1" t="s">
        <v>50</v>
      </c>
      <c r="R54" s="1">
        <v>3</v>
      </c>
      <c r="S54" s="1">
        <v>6</v>
      </c>
      <c r="T54" s="1" t="s">
        <v>51</v>
      </c>
      <c r="U54" s="1">
        <v>6</v>
      </c>
      <c r="V54" s="1">
        <v>1</v>
      </c>
      <c r="W54" s="1">
        <v>1</v>
      </c>
      <c r="X54" s="1" t="s">
        <v>50</v>
      </c>
      <c r="Y54" s="1">
        <v>3</v>
      </c>
      <c r="Z54" s="1">
        <v>270</v>
      </c>
      <c r="AA54" s="1">
        <v>1</v>
      </c>
      <c r="AB54" s="1" t="s">
        <v>50</v>
      </c>
      <c r="AC54" s="1">
        <v>1</v>
      </c>
      <c r="AD54" s="52" t="s">
        <v>50</v>
      </c>
      <c r="AE54" s="1" t="s">
        <v>51</v>
      </c>
      <c r="AF54" s="1" t="s">
        <v>53</v>
      </c>
      <c r="AG54" s="1" t="s">
        <v>199</v>
      </c>
      <c r="AH54" s="1" t="s">
        <v>94</v>
      </c>
      <c r="AI54" s="1">
        <v>7</v>
      </c>
      <c r="AJ54" s="1">
        <v>10</v>
      </c>
      <c r="AK54" s="1" t="s">
        <v>88</v>
      </c>
      <c r="AL54" s="1" t="s">
        <v>50</v>
      </c>
      <c r="AM54" s="1" t="s">
        <v>51</v>
      </c>
      <c r="AN54" s="1">
        <v>9</v>
      </c>
      <c r="AO54" s="1">
        <v>8</v>
      </c>
      <c r="AP54" s="1">
        <v>2</v>
      </c>
      <c r="AQ54" s="1">
        <v>17</v>
      </c>
      <c r="AR54" s="1" t="s">
        <v>53</v>
      </c>
      <c r="AS54" s="1" t="s">
        <v>50</v>
      </c>
      <c r="AT54" s="1" t="s">
        <v>50</v>
      </c>
      <c r="AU54" s="1" t="s">
        <v>50</v>
      </c>
      <c r="AV54" s="1" t="s">
        <v>51</v>
      </c>
      <c r="AW54" s="1" t="s">
        <v>50</v>
      </c>
      <c r="AX54" s="1">
        <v>185</v>
      </c>
      <c r="AY54" s="1" t="s">
        <v>50</v>
      </c>
      <c r="AZ54" s="1" t="s">
        <v>51</v>
      </c>
      <c r="BA54" s="1">
        <v>120</v>
      </c>
      <c r="BB54" s="1">
        <v>0</v>
      </c>
      <c r="BC54" s="1">
        <f t="shared" si="95"/>
        <v>120</v>
      </c>
      <c r="BD54" s="1">
        <v>65</v>
      </c>
      <c r="BE54" s="1">
        <v>0</v>
      </c>
      <c r="BF54" s="1">
        <f t="shared" si="1"/>
        <v>65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f t="shared" si="114"/>
        <v>0.64864864864864868</v>
      </c>
      <c r="BP54" s="1">
        <f t="shared" si="115"/>
        <v>0</v>
      </c>
      <c r="BQ54" s="1">
        <f t="shared" si="116"/>
        <v>0.64864864864864868</v>
      </c>
      <c r="BR54" s="1">
        <f t="shared" si="117"/>
        <v>0.35135135135135137</v>
      </c>
      <c r="BS54" s="1">
        <f t="shared" si="118"/>
        <v>0</v>
      </c>
      <c r="BT54" s="1">
        <f t="shared" si="119"/>
        <v>0.35135135135135137</v>
      </c>
      <c r="BU54" s="1">
        <f t="shared" si="120"/>
        <v>0</v>
      </c>
      <c r="BV54" s="1">
        <f t="shared" si="121"/>
        <v>0</v>
      </c>
      <c r="BW54" s="1">
        <f t="shared" si="122"/>
        <v>0</v>
      </c>
      <c r="BX54" s="1">
        <f t="shared" si="123"/>
        <v>0</v>
      </c>
      <c r="BY54" s="65" t="s">
        <v>200</v>
      </c>
      <c r="BZ54" s="65"/>
      <c r="CA54" s="65"/>
      <c r="CB54" s="65"/>
      <c r="CC54" s="65"/>
      <c r="CD54" s="65"/>
      <c r="CE54" s="65"/>
      <c r="CF54" s="65"/>
    </row>
    <row r="55" spans="1:98" ht="15.75" thickBot="1" x14ac:dyDescent="0.3">
      <c r="A55" s="23">
        <v>53</v>
      </c>
      <c r="B55" s="27">
        <v>20150127</v>
      </c>
      <c r="C55" s="1">
        <v>28</v>
      </c>
      <c r="D55" s="28">
        <v>42031</v>
      </c>
      <c r="E55" s="1" t="s">
        <v>51</v>
      </c>
      <c r="F55" s="25" t="s">
        <v>88</v>
      </c>
      <c r="G55" s="25" t="s">
        <v>64</v>
      </c>
      <c r="H55" s="25" t="s">
        <v>198</v>
      </c>
      <c r="I55" s="25" t="s">
        <v>66</v>
      </c>
      <c r="J55" s="1">
        <v>30</v>
      </c>
      <c r="K55" s="1">
        <v>1</v>
      </c>
      <c r="L55" s="1">
        <v>15</v>
      </c>
      <c r="M55" s="1">
        <v>28</v>
      </c>
      <c r="N55" s="1" t="s">
        <v>68</v>
      </c>
      <c r="O55" s="1" t="s">
        <v>49</v>
      </c>
      <c r="P55" s="1">
        <v>35</v>
      </c>
      <c r="Q55" s="1" t="s">
        <v>50</v>
      </c>
      <c r="R55" s="1">
        <v>3</v>
      </c>
      <c r="S55" s="1">
        <v>6</v>
      </c>
      <c r="T55" s="1" t="s">
        <v>51</v>
      </c>
      <c r="U55" s="1">
        <v>6</v>
      </c>
      <c r="V55" s="1">
        <v>1</v>
      </c>
      <c r="W55" s="1">
        <v>1</v>
      </c>
      <c r="X55" s="1" t="s">
        <v>50</v>
      </c>
      <c r="Y55" s="1">
        <v>3</v>
      </c>
      <c r="Z55" s="1">
        <v>404</v>
      </c>
      <c r="AA55" s="1">
        <v>1</v>
      </c>
      <c r="AB55" s="1" t="s">
        <v>88</v>
      </c>
      <c r="AC55" s="1">
        <v>0</v>
      </c>
      <c r="AD55" s="52" t="s">
        <v>51</v>
      </c>
      <c r="AE55" s="1" t="s">
        <v>88</v>
      </c>
      <c r="AF55" s="1" t="s">
        <v>52</v>
      </c>
      <c r="AG55" s="1" t="s">
        <v>53</v>
      </c>
      <c r="AH55" s="1" t="s">
        <v>54</v>
      </c>
      <c r="AI55" s="1">
        <v>7</v>
      </c>
      <c r="AJ55" s="1">
        <v>10</v>
      </c>
      <c r="AK55" s="1" t="s">
        <v>51</v>
      </c>
      <c r="AL55" s="1" t="s">
        <v>50</v>
      </c>
      <c r="AM55" s="1" t="s">
        <v>51</v>
      </c>
      <c r="AN55" s="1">
        <v>9</v>
      </c>
      <c r="AO55" s="1">
        <v>8</v>
      </c>
      <c r="AP55" s="1">
        <v>4</v>
      </c>
      <c r="AQ55" s="1">
        <v>17</v>
      </c>
      <c r="AR55" s="1" t="s">
        <v>67</v>
      </c>
      <c r="AS55" s="1" t="s">
        <v>51</v>
      </c>
      <c r="AT55" s="1" t="s">
        <v>50</v>
      </c>
      <c r="AU55" s="1" t="s">
        <v>50</v>
      </c>
      <c r="AV55" s="1" t="s">
        <v>51</v>
      </c>
      <c r="AW55" s="1" t="s">
        <v>50</v>
      </c>
      <c r="AX55" s="1">
        <v>315</v>
      </c>
      <c r="AY55" s="1" t="s">
        <v>51</v>
      </c>
      <c r="AZ55" s="1" t="s">
        <v>51</v>
      </c>
      <c r="BA55" s="1">
        <v>215</v>
      </c>
      <c r="BB55" s="1">
        <v>0</v>
      </c>
      <c r="BC55" s="1">
        <f t="shared" si="95"/>
        <v>215</v>
      </c>
      <c r="BD55" s="1">
        <v>80</v>
      </c>
      <c r="BE55" s="1">
        <v>0</v>
      </c>
      <c r="BF55" s="1">
        <f t="shared" si="1"/>
        <v>80</v>
      </c>
      <c r="BG55" s="1">
        <v>0</v>
      </c>
      <c r="BH55" s="1">
        <v>0</v>
      </c>
      <c r="BI55" s="1">
        <v>0</v>
      </c>
      <c r="BJ55" s="1">
        <v>0</v>
      </c>
      <c r="BK55" s="1">
        <v>20</v>
      </c>
      <c r="BL55" s="1">
        <v>0</v>
      </c>
      <c r="BM55" s="1">
        <v>1</v>
      </c>
      <c r="BN55" s="1">
        <v>0</v>
      </c>
      <c r="BO55" s="1">
        <f t="shared" si="114"/>
        <v>0.68253968253968256</v>
      </c>
      <c r="BP55" s="1">
        <f t="shared" si="115"/>
        <v>0</v>
      </c>
      <c r="BQ55" s="1">
        <f t="shared" si="116"/>
        <v>0.68253968253968256</v>
      </c>
      <c r="BR55" s="1">
        <f t="shared" si="117"/>
        <v>0.25396825396825395</v>
      </c>
      <c r="BS55" s="1">
        <f t="shared" si="118"/>
        <v>0</v>
      </c>
      <c r="BT55" s="1">
        <f t="shared" si="119"/>
        <v>0.25396825396825395</v>
      </c>
      <c r="BU55" s="1">
        <f t="shared" si="120"/>
        <v>0</v>
      </c>
      <c r="BV55" s="1">
        <f t="shared" si="121"/>
        <v>0</v>
      </c>
      <c r="BW55" s="1">
        <f t="shared" si="122"/>
        <v>6.3492063492063489E-2</v>
      </c>
      <c r="BX55" s="1">
        <f t="shared" si="123"/>
        <v>0</v>
      </c>
      <c r="BY55" s="65" t="s">
        <v>201</v>
      </c>
      <c r="BZ55" s="65"/>
      <c r="CA55" s="65"/>
      <c r="CB55" s="65"/>
      <c r="CC55" s="65"/>
      <c r="CD55" s="65"/>
      <c r="CE55" s="65"/>
      <c r="CF55" s="65"/>
    </row>
    <row r="56" spans="1:98" ht="15.75" thickBot="1" x14ac:dyDescent="0.3">
      <c r="A56" s="23">
        <v>54</v>
      </c>
      <c r="B56" s="1">
        <v>20150127</v>
      </c>
      <c r="C56" s="1">
        <v>29</v>
      </c>
      <c r="D56" s="28">
        <v>42031</v>
      </c>
      <c r="E56" s="1" t="s">
        <v>51</v>
      </c>
      <c r="F56" s="25" t="s">
        <v>88</v>
      </c>
      <c r="G56" s="25" t="s">
        <v>46</v>
      </c>
      <c r="H56" s="25" t="s">
        <v>202</v>
      </c>
      <c r="I56" s="25" t="s">
        <v>101</v>
      </c>
      <c r="J56" s="1">
        <v>20</v>
      </c>
      <c r="K56" s="1">
        <v>1</v>
      </c>
      <c r="L56" s="1">
        <v>15</v>
      </c>
      <c r="M56" s="1">
        <v>28</v>
      </c>
      <c r="N56" s="1" t="s">
        <v>107</v>
      </c>
      <c r="O56" s="1" t="s">
        <v>49</v>
      </c>
      <c r="P56" s="1">
        <v>30</v>
      </c>
      <c r="Q56" s="1" t="s">
        <v>50</v>
      </c>
      <c r="R56" s="1">
        <v>8</v>
      </c>
      <c r="S56" s="1">
        <v>7</v>
      </c>
      <c r="T56" s="1" t="s">
        <v>51</v>
      </c>
      <c r="U56" s="1">
        <v>7</v>
      </c>
      <c r="V56" s="1">
        <v>0</v>
      </c>
      <c r="W56" s="1">
        <v>1</v>
      </c>
      <c r="X56" s="1" t="s">
        <v>50</v>
      </c>
      <c r="Y56" s="1">
        <v>2</v>
      </c>
      <c r="Z56" s="43">
        <v>26</v>
      </c>
      <c r="AA56" s="1">
        <v>2</v>
      </c>
      <c r="AB56" s="1" t="s">
        <v>51</v>
      </c>
      <c r="AC56" s="1">
        <v>13</v>
      </c>
      <c r="AD56" s="52" t="s">
        <v>50</v>
      </c>
      <c r="AE56" s="1" t="s">
        <v>50</v>
      </c>
      <c r="AF56" s="1" t="s">
        <v>52</v>
      </c>
      <c r="AG56" s="1" t="s">
        <v>53</v>
      </c>
      <c r="AH56" s="1" t="s">
        <v>54</v>
      </c>
      <c r="AI56" s="1">
        <v>0</v>
      </c>
      <c r="AJ56" s="1">
        <v>2</v>
      </c>
      <c r="AK56" s="1" t="s">
        <v>50</v>
      </c>
      <c r="AL56" s="1" t="s">
        <v>50</v>
      </c>
      <c r="AM56" s="1" t="s">
        <v>51</v>
      </c>
      <c r="AN56" s="1">
        <v>0</v>
      </c>
      <c r="AO56" s="1">
        <v>1</v>
      </c>
      <c r="AP56" s="1">
        <v>2</v>
      </c>
      <c r="AQ56" s="1">
        <v>2</v>
      </c>
      <c r="AR56" s="1" t="s">
        <v>52</v>
      </c>
      <c r="AS56" s="1" t="s">
        <v>50</v>
      </c>
      <c r="AT56" s="1" t="s">
        <v>51</v>
      </c>
      <c r="AU56" s="1" t="s">
        <v>51</v>
      </c>
      <c r="AV56" s="1" t="s">
        <v>50</v>
      </c>
      <c r="AW56" s="1" t="s">
        <v>50</v>
      </c>
      <c r="AX56" s="1">
        <v>323</v>
      </c>
      <c r="AY56" s="1" t="s">
        <v>50</v>
      </c>
      <c r="AZ56" s="1" t="s">
        <v>51</v>
      </c>
      <c r="BA56" s="1">
        <v>215</v>
      </c>
      <c r="BB56" s="1">
        <v>0</v>
      </c>
      <c r="BC56" s="1">
        <f t="shared" si="95"/>
        <v>215</v>
      </c>
      <c r="BD56" s="1">
        <v>105</v>
      </c>
      <c r="BE56" s="1">
        <v>0</v>
      </c>
      <c r="BF56" s="1">
        <f t="shared" si="1"/>
        <v>105</v>
      </c>
      <c r="BG56" s="1">
        <v>3</v>
      </c>
      <c r="BH56" s="1">
        <v>1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f t="shared" si="114"/>
        <v>0.66563467492260064</v>
      </c>
      <c r="BP56" s="1">
        <f t="shared" si="115"/>
        <v>0</v>
      </c>
      <c r="BQ56" s="1">
        <f t="shared" si="116"/>
        <v>0.66563467492260064</v>
      </c>
      <c r="BR56" s="1">
        <f t="shared" si="117"/>
        <v>0.32507739938080493</v>
      </c>
      <c r="BS56" s="1">
        <f t="shared" si="118"/>
        <v>0</v>
      </c>
      <c r="BT56" s="1">
        <f t="shared" si="119"/>
        <v>0.32507739938080493</v>
      </c>
      <c r="BU56" s="1">
        <f t="shared" si="120"/>
        <v>9.2879256965944269E-3</v>
      </c>
      <c r="BV56" s="1">
        <f t="shared" si="121"/>
        <v>0</v>
      </c>
      <c r="BW56" s="1">
        <f t="shared" si="122"/>
        <v>0</v>
      </c>
      <c r="BX56" s="1">
        <f t="shared" si="123"/>
        <v>0</v>
      </c>
      <c r="BY56" s="65" t="s">
        <v>204</v>
      </c>
      <c r="BZ56" s="65"/>
      <c r="CA56" s="65"/>
      <c r="CB56" s="65"/>
      <c r="CC56" s="65"/>
      <c r="CD56" s="65"/>
      <c r="CE56" s="65"/>
      <c r="CF56" s="65"/>
    </row>
    <row r="57" spans="1:98" ht="15.75" thickBot="1" x14ac:dyDescent="0.3">
      <c r="A57" s="23">
        <v>55</v>
      </c>
      <c r="B57" s="27">
        <v>20150127</v>
      </c>
      <c r="C57" s="1">
        <v>29</v>
      </c>
      <c r="D57" s="28">
        <v>42031</v>
      </c>
      <c r="E57" s="1" t="s">
        <v>50</v>
      </c>
      <c r="F57" s="40" t="s">
        <v>90</v>
      </c>
      <c r="G57" s="25" t="s">
        <v>46</v>
      </c>
      <c r="H57" s="25" t="s">
        <v>203</v>
      </c>
      <c r="I57" s="25" t="s">
        <v>101</v>
      </c>
      <c r="J57" s="1">
        <v>20</v>
      </c>
      <c r="K57" s="1">
        <v>1</v>
      </c>
      <c r="L57" s="1">
        <v>15</v>
      </c>
      <c r="M57" s="1">
        <v>28</v>
      </c>
      <c r="N57" s="1" t="s">
        <v>107</v>
      </c>
      <c r="O57" s="1" t="s">
        <v>49</v>
      </c>
      <c r="P57" s="1">
        <v>30</v>
      </c>
      <c r="Q57" s="1" t="s">
        <v>50</v>
      </c>
      <c r="R57" s="1">
        <v>8</v>
      </c>
      <c r="S57" s="1">
        <v>7</v>
      </c>
      <c r="T57" s="1" t="s">
        <v>51</v>
      </c>
      <c r="U57" s="1">
        <v>7</v>
      </c>
      <c r="V57" s="1">
        <v>0</v>
      </c>
      <c r="W57" s="1">
        <v>1</v>
      </c>
      <c r="X57" s="1" t="s">
        <v>50</v>
      </c>
      <c r="Y57" s="1">
        <v>2</v>
      </c>
      <c r="Z57" s="1">
        <v>82</v>
      </c>
      <c r="AA57" s="1">
        <v>1</v>
      </c>
      <c r="AB57" s="1" t="s">
        <v>51</v>
      </c>
      <c r="AC57" s="1">
        <v>1</v>
      </c>
      <c r="AD57" s="52" t="s">
        <v>50</v>
      </c>
      <c r="AE57" s="1" t="s">
        <v>50</v>
      </c>
      <c r="AF57" s="1" t="s">
        <v>52</v>
      </c>
      <c r="AG57" s="1" t="s">
        <v>293</v>
      </c>
      <c r="AH57" s="1" t="s">
        <v>54</v>
      </c>
      <c r="AI57" s="1">
        <v>0</v>
      </c>
      <c r="AJ57" s="1">
        <v>2</v>
      </c>
      <c r="AK57" s="1" t="s">
        <v>50</v>
      </c>
      <c r="AL57" s="1" t="s">
        <v>50</v>
      </c>
      <c r="AM57" s="1" t="s">
        <v>50</v>
      </c>
      <c r="AN57" s="1">
        <v>0</v>
      </c>
      <c r="AO57" s="1">
        <v>1</v>
      </c>
      <c r="AP57" s="1">
        <v>1</v>
      </c>
      <c r="AQ57" s="1">
        <v>2</v>
      </c>
      <c r="AR57" s="1" t="s">
        <v>88</v>
      </c>
      <c r="AS57" s="1" t="s">
        <v>88</v>
      </c>
      <c r="AT57" s="1" t="s">
        <v>51</v>
      </c>
      <c r="AU57" s="1" t="s">
        <v>88</v>
      </c>
      <c r="AV57" s="1" t="s">
        <v>50</v>
      </c>
      <c r="AW57" s="1" t="s">
        <v>50</v>
      </c>
      <c r="AX57" s="27">
        <v>300</v>
      </c>
      <c r="AY57" s="1" t="s">
        <v>88</v>
      </c>
      <c r="AZ57" s="1" t="s">
        <v>50</v>
      </c>
      <c r="BA57" s="1">
        <v>300</v>
      </c>
      <c r="BB57" s="1">
        <v>0</v>
      </c>
      <c r="BC57" s="1">
        <f t="shared" si="95"/>
        <v>300</v>
      </c>
      <c r="BD57" s="1">
        <v>0</v>
      </c>
      <c r="BE57" s="1">
        <v>0</v>
      </c>
      <c r="BF57" s="1">
        <f t="shared" si="1"/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f t="shared" si="114"/>
        <v>1</v>
      </c>
      <c r="BP57" s="1">
        <f t="shared" si="115"/>
        <v>0</v>
      </c>
      <c r="BQ57" s="1">
        <f t="shared" si="116"/>
        <v>1</v>
      </c>
      <c r="BR57" s="1">
        <f t="shared" si="117"/>
        <v>0</v>
      </c>
      <c r="BS57" s="1">
        <f t="shared" si="118"/>
        <v>0</v>
      </c>
      <c r="BT57" s="1">
        <f t="shared" si="119"/>
        <v>0</v>
      </c>
      <c r="BU57" s="1">
        <f t="shared" si="120"/>
        <v>0</v>
      </c>
      <c r="BV57" s="1">
        <f t="shared" si="121"/>
        <v>0</v>
      </c>
      <c r="BW57" s="1">
        <f t="shared" si="122"/>
        <v>0</v>
      </c>
      <c r="BX57" s="1">
        <f t="shared" si="123"/>
        <v>0</v>
      </c>
      <c r="BY57" s="65" t="s">
        <v>205</v>
      </c>
      <c r="BZ57" s="65"/>
      <c r="CA57" s="65"/>
      <c r="CB57" s="65"/>
      <c r="CC57" s="65"/>
      <c r="CD57" s="65"/>
      <c r="CE57" s="65"/>
      <c r="CF57" s="65"/>
    </row>
    <row r="58" spans="1:98" ht="15.75" thickBot="1" x14ac:dyDescent="0.3">
      <c r="A58" s="23">
        <v>56</v>
      </c>
      <c r="B58" s="1">
        <v>20150128</v>
      </c>
      <c r="C58" s="41">
        <v>30</v>
      </c>
      <c r="D58" s="28">
        <v>42032</v>
      </c>
      <c r="E58" s="1" t="s">
        <v>50</v>
      </c>
      <c r="F58" s="31" t="s">
        <v>106</v>
      </c>
      <c r="G58" s="25" t="s">
        <v>46</v>
      </c>
      <c r="H58" s="25" t="s">
        <v>88</v>
      </c>
      <c r="I58" s="25" t="s">
        <v>47</v>
      </c>
      <c r="J58" s="1">
        <v>20</v>
      </c>
      <c r="K58" s="1">
        <v>0</v>
      </c>
      <c r="L58" s="1">
        <v>15</v>
      </c>
      <c r="M58" s="1">
        <v>28</v>
      </c>
      <c r="N58" s="1" t="s">
        <v>48</v>
      </c>
      <c r="O58" s="1" t="s">
        <v>49</v>
      </c>
      <c r="P58" s="1">
        <v>35</v>
      </c>
      <c r="Q58" s="1" t="s">
        <v>50</v>
      </c>
      <c r="R58" s="1">
        <v>8</v>
      </c>
      <c r="S58" s="41">
        <v>8</v>
      </c>
      <c r="T58" s="1" t="s">
        <v>50</v>
      </c>
      <c r="U58" s="1" t="s">
        <v>88</v>
      </c>
      <c r="V58" s="1" t="s">
        <v>88</v>
      </c>
      <c r="W58" s="1">
        <v>1</v>
      </c>
      <c r="X58" s="1" t="s">
        <v>50</v>
      </c>
      <c r="Y58" s="1">
        <v>1</v>
      </c>
      <c r="Z58" s="1" t="s">
        <v>88</v>
      </c>
      <c r="AA58" s="1" t="s">
        <v>88</v>
      </c>
      <c r="AB58" s="1" t="s">
        <v>88</v>
      </c>
      <c r="AC58" s="1" t="s">
        <v>88</v>
      </c>
      <c r="AD58" s="52" t="s">
        <v>88</v>
      </c>
      <c r="AE58" s="1" t="s">
        <v>88</v>
      </c>
      <c r="AF58" s="1" t="s">
        <v>88</v>
      </c>
      <c r="AG58" s="1" t="s">
        <v>88</v>
      </c>
      <c r="AH58" s="1" t="s">
        <v>88</v>
      </c>
      <c r="AI58" s="1">
        <v>1</v>
      </c>
      <c r="AJ58" s="1">
        <v>0</v>
      </c>
      <c r="AK58" s="1" t="s">
        <v>88</v>
      </c>
      <c r="AL58" s="1" t="s">
        <v>88</v>
      </c>
      <c r="AM58" s="1" t="s">
        <v>88</v>
      </c>
      <c r="AN58" s="1">
        <v>1</v>
      </c>
      <c r="AO58" s="1">
        <v>0</v>
      </c>
      <c r="AP58" s="1" t="s">
        <v>88</v>
      </c>
      <c r="AQ58" s="1">
        <v>1</v>
      </c>
      <c r="AR58" s="1" t="s">
        <v>88</v>
      </c>
      <c r="AS58" s="1" t="s">
        <v>88</v>
      </c>
      <c r="AT58" s="1" t="s">
        <v>50</v>
      </c>
      <c r="AU58" s="1" t="s">
        <v>88</v>
      </c>
      <c r="AV58" s="1" t="s">
        <v>88</v>
      </c>
      <c r="AW58" s="1" t="s">
        <v>50</v>
      </c>
      <c r="AX58" s="1" t="s">
        <v>88</v>
      </c>
      <c r="AY58" s="1" t="s">
        <v>88</v>
      </c>
      <c r="AZ58" s="1" t="s">
        <v>88</v>
      </c>
      <c r="BA58" s="1" t="s">
        <v>88</v>
      </c>
      <c r="BB58" s="1" t="s">
        <v>88</v>
      </c>
      <c r="BC58" s="1" t="s">
        <v>88</v>
      </c>
      <c r="BD58" s="1" t="s">
        <v>88</v>
      </c>
      <c r="BE58" s="1" t="s">
        <v>88</v>
      </c>
      <c r="BF58" s="1" t="s">
        <v>88</v>
      </c>
      <c r="BG58" s="1" t="s">
        <v>88</v>
      </c>
      <c r="BH58" s="1" t="s">
        <v>88</v>
      </c>
      <c r="BI58" s="1" t="s">
        <v>88</v>
      </c>
      <c r="BJ58" s="1" t="s">
        <v>88</v>
      </c>
      <c r="BK58" s="1" t="s">
        <v>88</v>
      </c>
      <c r="BL58" s="1" t="s">
        <v>88</v>
      </c>
      <c r="BM58" s="1" t="s">
        <v>88</v>
      </c>
      <c r="BN58" s="1" t="s">
        <v>88</v>
      </c>
      <c r="BO58" s="1" t="s">
        <v>88</v>
      </c>
      <c r="BP58" s="1" t="s">
        <v>88</v>
      </c>
      <c r="BQ58" s="1" t="s">
        <v>88</v>
      </c>
      <c r="BR58" s="1" t="s">
        <v>88</v>
      </c>
      <c r="BS58" s="1" t="s">
        <v>88</v>
      </c>
      <c r="BT58" s="1" t="s">
        <v>88</v>
      </c>
      <c r="BU58" s="1" t="s">
        <v>88</v>
      </c>
      <c r="BV58" s="1" t="s">
        <v>88</v>
      </c>
      <c r="BW58" s="1" t="s">
        <v>88</v>
      </c>
      <c r="BX58" s="1" t="s">
        <v>88</v>
      </c>
      <c r="BY58" s="65" t="s">
        <v>206</v>
      </c>
      <c r="BZ58" s="65"/>
      <c r="CA58" s="65"/>
      <c r="CB58" s="65"/>
      <c r="CC58" s="65"/>
      <c r="CD58" s="65"/>
      <c r="CE58" s="65"/>
      <c r="CF58" s="65"/>
    </row>
    <row r="59" spans="1:98" ht="15.75" thickBot="1" x14ac:dyDescent="0.3">
      <c r="A59" s="23">
        <v>57</v>
      </c>
      <c r="B59" s="1">
        <v>20150128</v>
      </c>
      <c r="C59" s="41">
        <v>31</v>
      </c>
      <c r="D59" s="28">
        <v>42032</v>
      </c>
      <c r="E59" s="1" t="s">
        <v>50</v>
      </c>
      <c r="F59" s="31" t="s">
        <v>106</v>
      </c>
      <c r="G59" s="25" t="s">
        <v>64</v>
      </c>
      <c r="H59" s="25" t="s">
        <v>88</v>
      </c>
      <c r="I59" s="25" t="s">
        <v>66</v>
      </c>
      <c r="J59" s="1">
        <v>30</v>
      </c>
      <c r="K59" s="1">
        <v>0</v>
      </c>
      <c r="L59" s="1">
        <v>15</v>
      </c>
      <c r="M59" s="1">
        <v>28</v>
      </c>
      <c r="N59" s="1" t="s">
        <v>68</v>
      </c>
      <c r="O59" s="1" t="s">
        <v>49</v>
      </c>
      <c r="P59" s="1">
        <v>35</v>
      </c>
      <c r="Q59" s="1" t="s">
        <v>50</v>
      </c>
      <c r="R59" s="1">
        <v>3</v>
      </c>
      <c r="S59" s="27">
        <v>11</v>
      </c>
      <c r="T59" s="1" t="s">
        <v>51</v>
      </c>
      <c r="U59" s="1" t="s">
        <v>88</v>
      </c>
      <c r="V59" s="1" t="s">
        <v>88</v>
      </c>
      <c r="W59" s="1">
        <v>1</v>
      </c>
      <c r="X59" s="1" t="s">
        <v>50</v>
      </c>
      <c r="Y59" s="1">
        <v>2</v>
      </c>
      <c r="Z59" s="1" t="s">
        <v>88</v>
      </c>
      <c r="AA59" s="1" t="s">
        <v>88</v>
      </c>
      <c r="AB59" s="1" t="s">
        <v>88</v>
      </c>
      <c r="AC59" s="1" t="s">
        <v>88</v>
      </c>
      <c r="AD59" s="52" t="s">
        <v>88</v>
      </c>
      <c r="AE59" s="1" t="s">
        <v>88</v>
      </c>
      <c r="AF59" s="1" t="s">
        <v>88</v>
      </c>
      <c r="AG59" s="1" t="s">
        <v>88</v>
      </c>
      <c r="AH59" s="1" t="s">
        <v>88</v>
      </c>
      <c r="AI59" s="1">
        <v>4</v>
      </c>
      <c r="AJ59" s="1">
        <v>5</v>
      </c>
      <c r="AK59" s="1" t="s">
        <v>88</v>
      </c>
      <c r="AL59" s="1" t="s">
        <v>88</v>
      </c>
      <c r="AM59" s="1" t="s">
        <v>88</v>
      </c>
      <c r="AN59" s="1">
        <v>3</v>
      </c>
      <c r="AO59" s="1">
        <v>6</v>
      </c>
      <c r="AP59" s="1" t="s">
        <v>88</v>
      </c>
      <c r="AQ59" s="1">
        <v>9</v>
      </c>
      <c r="AR59" s="1" t="s">
        <v>88</v>
      </c>
      <c r="AS59" s="1" t="s">
        <v>88</v>
      </c>
      <c r="AT59" s="1" t="s">
        <v>50</v>
      </c>
      <c r="AU59" s="1" t="s">
        <v>88</v>
      </c>
      <c r="AV59" s="1" t="s">
        <v>88</v>
      </c>
      <c r="AW59" s="1" t="s">
        <v>50</v>
      </c>
      <c r="AX59" s="1" t="s">
        <v>88</v>
      </c>
      <c r="AY59" s="1" t="s">
        <v>88</v>
      </c>
      <c r="AZ59" s="1" t="s">
        <v>88</v>
      </c>
      <c r="BA59" s="1" t="s">
        <v>88</v>
      </c>
      <c r="BB59" s="1" t="s">
        <v>88</v>
      </c>
      <c r="BC59" s="1" t="s">
        <v>88</v>
      </c>
      <c r="BD59" s="1" t="s">
        <v>88</v>
      </c>
      <c r="BE59" s="1" t="s">
        <v>88</v>
      </c>
      <c r="BF59" s="1" t="s">
        <v>88</v>
      </c>
      <c r="BG59" s="1" t="s">
        <v>88</v>
      </c>
      <c r="BH59" s="1" t="s">
        <v>88</v>
      </c>
      <c r="BI59" s="1" t="s">
        <v>88</v>
      </c>
      <c r="BJ59" s="1" t="s">
        <v>88</v>
      </c>
      <c r="BK59" s="1" t="s">
        <v>88</v>
      </c>
      <c r="BL59" s="1" t="s">
        <v>88</v>
      </c>
      <c r="BM59" s="1" t="s">
        <v>88</v>
      </c>
      <c r="BN59" s="1" t="s">
        <v>88</v>
      </c>
      <c r="BO59" s="1" t="s">
        <v>88</v>
      </c>
      <c r="BP59" s="1" t="s">
        <v>88</v>
      </c>
      <c r="BQ59" s="1" t="s">
        <v>88</v>
      </c>
      <c r="BR59" s="1" t="s">
        <v>88</v>
      </c>
      <c r="BS59" s="1" t="s">
        <v>88</v>
      </c>
      <c r="BT59" s="1" t="s">
        <v>88</v>
      </c>
      <c r="BU59" s="1" t="s">
        <v>88</v>
      </c>
      <c r="BV59" s="1" t="s">
        <v>88</v>
      </c>
      <c r="BW59" s="1" t="s">
        <v>88</v>
      </c>
      <c r="BX59" s="1" t="s">
        <v>88</v>
      </c>
      <c r="BY59" s="65" t="s">
        <v>206</v>
      </c>
      <c r="BZ59" s="65"/>
      <c r="CA59" s="65"/>
      <c r="CB59" s="65"/>
      <c r="CC59" s="65"/>
      <c r="CD59" s="65"/>
      <c r="CE59" s="65"/>
      <c r="CF59" s="65"/>
    </row>
    <row r="60" spans="1:98" ht="15.75" thickBot="1" x14ac:dyDescent="0.3">
      <c r="A60" s="23">
        <v>58</v>
      </c>
      <c r="B60" s="1">
        <v>20150129</v>
      </c>
      <c r="C60" s="1">
        <v>32</v>
      </c>
      <c r="D60" s="28">
        <v>42033</v>
      </c>
      <c r="E60" s="1" t="s">
        <v>51</v>
      </c>
      <c r="F60" s="25" t="s">
        <v>88</v>
      </c>
      <c r="G60" s="25" t="s">
        <v>64</v>
      </c>
      <c r="H60" s="25" t="s">
        <v>207</v>
      </c>
      <c r="I60" s="25" t="s">
        <v>47</v>
      </c>
      <c r="J60" s="1">
        <v>50</v>
      </c>
      <c r="K60" s="1">
        <v>1</v>
      </c>
      <c r="L60" s="1">
        <v>20</v>
      </c>
      <c r="M60" s="1">
        <v>28</v>
      </c>
      <c r="N60" s="1" t="s">
        <v>48</v>
      </c>
      <c r="O60" s="1" t="s">
        <v>49</v>
      </c>
      <c r="P60" s="1">
        <v>40</v>
      </c>
      <c r="Q60" s="1" t="s">
        <v>51</v>
      </c>
      <c r="R60" s="1">
        <v>3</v>
      </c>
      <c r="S60" s="1">
        <v>6</v>
      </c>
      <c r="T60" s="1" t="s">
        <v>50</v>
      </c>
      <c r="U60" s="1">
        <v>6</v>
      </c>
      <c r="V60" s="1">
        <v>0</v>
      </c>
      <c r="W60" s="1">
        <v>2</v>
      </c>
      <c r="X60" s="1" t="s">
        <v>51</v>
      </c>
      <c r="Y60" s="1">
        <v>1</v>
      </c>
      <c r="Z60" s="1">
        <v>59</v>
      </c>
      <c r="AA60" s="1">
        <v>1</v>
      </c>
      <c r="AB60" s="1" t="s">
        <v>51</v>
      </c>
      <c r="AC60" s="1">
        <v>14</v>
      </c>
      <c r="AD60" s="52" t="s">
        <v>50</v>
      </c>
      <c r="AE60" s="1" t="s">
        <v>51</v>
      </c>
      <c r="AF60" s="1" t="s">
        <v>52</v>
      </c>
      <c r="AG60" s="1" t="s">
        <v>53</v>
      </c>
      <c r="AH60" s="1" t="s">
        <v>54</v>
      </c>
      <c r="AI60" s="1">
        <v>5</v>
      </c>
      <c r="AJ60" s="1">
        <v>5</v>
      </c>
      <c r="AK60" s="1" t="s">
        <v>50</v>
      </c>
      <c r="AL60" s="1" t="s">
        <v>50</v>
      </c>
      <c r="AM60" s="1" t="s">
        <v>50</v>
      </c>
      <c r="AN60" s="1">
        <v>5</v>
      </c>
      <c r="AO60" s="1">
        <v>5</v>
      </c>
      <c r="AP60" s="1">
        <v>1</v>
      </c>
      <c r="AQ60" s="1">
        <v>10</v>
      </c>
      <c r="AR60" s="1" t="s">
        <v>88</v>
      </c>
      <c r="AS60" s="1" t="s">
        <v>88</v>
      </c>
      <c r="AT60" s="1" t="s">
        <v>50</v>
      </c>
      <c r="AU60" s="1" t="s">
        <v>50</v>
      </c>
      <c r="AV60" s="1" t="s">
        <v>50</v>
      </c>
      <c r="AW60" s="1" t="s">
        <v>50</v>
      </c>
      <c r="AX60" s="1">
        <v>125</v>
      </c>
      <c r="AY60" s="1" t="s">
        <v>88</v>
      </c>
      <c r="AZ60" s="1" t="s">
        <v>50</v>
      </c>
      <c r="BA60" s="1">
        <v>80</v>
      </c>
      <c r="BB60" s="1">
        <v>0</v>
      </c>
      <c r="BC60" s="1">
        <f t="shared" si="95"/>
        <v>80</v>
      </c>
      <c r="BD60" s="1">
        <v>45</v>
      </c>
      <c r="BE60" s="1">
        <v>0</v>
      </c>
      <c r="BF60" s="1">
        <f t="shared" si="1"/>
        <v>45</v>
      </c>
      <c r="BG60" s="1" t="s">
        <v>88</v>
      </c>
      <c r="BH60" s="1" t="s">
        <v>88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f t="shared" ref="BO60" si="124">BA60/AX60</f>
        <v>0.64</v>
      </c>
      <c r="BP60" s="1">
        <f t="shared" ref="BP60" si="125">BB60/AX60</f>
        <v>0</v>
      </c>
      <c r="BQ60" s="1">
        <f t="shared" ref="BQ60" si="126">BC60/AX60</f>
        <v>0.64</v>
      </c>
      <c r="BR60" s="1">
        <f t="shared" ref="BR60" si="127">BD60/AX60</f>
        <v>0.36</v>
      </c>
      <c r="BS60" s="1">
        <f t="shared" ref="BS60" si="128">BE60/AX60</f>
        <v>0</v>
      </c>
      <c r="BT60" s="1">
        <f t="shared" ref="BT60" si="129">BF60/AX60</f>
        <v>0.36</v>
      </c>
      <c r="BU60" s="1" t="e">
        <f t="shared" ref="BU60" si="130">BG60/AX60</f>
        <v>#VALUE!</v>
      </c>
      <c r="BV60" s="1">
        <f t="shared" ref="BV60" si="131">BI60/AX60</f>
        <v>0</v>
      </c>
      <c r="BW60" s="1">
        <f t="shared" ref="BW60" si="132">BK60/AX60</f>
        <v>0</v>
      </c>
      <c r="BX60" s="1">
        <f t="shared" ref="BX60" si="133">BL60/AX60</f>
        <v>0</v>
      </c>
      <c r="BY60" s="65" t="s">
        <v>212</v>
      </c>
      <c r="BZ60" s="65"/>
      <c r="CA60" s="65"/>
      <c r="CB60" s="65"/>
      <c r="CC60" s="65"/>
      <c r="CD60" s="65"/>
      <c r="CE60" s="65"/>
      <c r="CF60" s="65"/>
    </row>
    <row r="61" spans="1:98" ht="15.75" thickBot="1" x14ac:dyDescent="0.3">
      <c r="A61" s="23">
        <v>59</v>
      </c>
      <c r="B61" s="27">
        <v>20150129</v>
      </c>
      <c r="C61" s="1">
        <v>32</v>
      </c>
      <c r="D61" s="28">
        <v>42033</v>
      </c>
      <c r="E61" s="1" t="s">
        <v>51</v>
      </c>
      <c r="F61" s="25" t="s">
        <v>88</v>
      </c>
      <c r="G61" s="25" t="s">
        <v>64</v>
      </c>
      <c r="H61" s="25" t="s">
        <v>208</v>
      </c>
      <c r="I61" s="25" t="s">
        <v>47</v>
      </c>
      <c r="J61" s="1">
        <v>50</v>
      </c>
      <c r="K61" s="1">
        <v>1</v>
      </c>
      <c r="L61" s="1">
        <v>20</v>
      </c>
      <c r="M61" s="1">
        <v>28</v>
      </c>
      <c r="N61" s="1" t="s">
        <v>48</v>
      </c>
      <c r="O61" s="1" t="s">
        <v>49</v>
      </c>
      <c r="P61" s="1">
        <v>40</v>
      </c>
      <c r="Q61" s="1" t="s">
        <v>51</v>
      </c>
      <c r="R61" s="1">
        <v>3</v>
      </c>
      <c r="S61" s="1">
        <v>6</v>
      </c>
      <c r="T61" s="1" t="s">
        <v>50</v>
      </c>
      <c r="U61" s="1">
        <v>6</v>
      </c>
      <c r="V61" s="1">
        <v>0</v>
      </c>
      <c r="W61" s="1">
        <v>2</v>
      </c>
      <c r="X61" s="1" t="s">
        <v>51</v>
      </c>
      <c r="Y61" s="1">
        <v>1</v>
      </c>
      <c r="Z61" s="37">
        <v>134</v>
      </c>
      <c r="AA61" s="1" t="s">
        <v>88</v>
      </c>
      <c r="AB61" s="1" t="s">
        <v>51</v>
      </c>
      <c r="AC61" s="1">
        <v>6</v>
      </c>
      <c r="AD61" s="52" t="s">
        <v>50</v>
      </c>
      <c r="AE61" s="1" t="s">
        <v>50</v>
      </c>
      <c r="AF61" s="1" t="s">
        <v>53</v>
      </c>
      <c r="AG61" s="1" t="s">
        <v>53</v>
      </c>
      <c r="AH61" s="1" t="s">
        <v>54</v>
      </c>
      <c r="AI61" s="1">
        <v>5</v>
      </c>
      <c r="AJ61" s="1">
        <v>5</v>
      </c>
      <c r="AK61" s="1" t="s">
        <v>88</v>
      </c>
      <c r="AL61" s="1" t="s">
        <v>50</v>
      </c>
      <c r="AM61" s="1" t="s">
        <v>50</v>
      </c>
      <c r="AN61" s="1">
        <v>5</v>
      </c>
      <c r="AO61" s="1">
        <v>5</v>
      </c>
      <c r="AP61" s="1">
        <v>1</v>
      </c>
      <c r="AQ61" s="1">
        <v>10</v>
      </c>
      <c r="AR61" s="1" t="s">
        <v>88</v>
      </c>
      <c r="AS61" s="1" t="s">
        <v>88</v>
      </c>
      <c r="AT61" s="1" t="s">
        <v>50</v>
      </c>
      <c r="AU61" s="1" t="s">
        <v>50</v>
      </c>
      <c r="AV61" s="1" t="s">
        <v>50</v>
      </c>
      <c r="AW61" s="1" t="s">
        <v>50</v>
      </c>
      <c r="AX61" s="1">
        <v>65</v>
      </c>
      <c r="AY61" s="1" t="s">
        <v>88</v>
      </c>
      <c r="AZ61" s="1" t="s">
        <v>50</v>
      </c>
      <c r="BA61" s="1">
        <v>30</v>
      </c>
      <c r="BB61" s="1">
        <v>0</v>
      </c>
      <c r="BC61" s="1">
        <f t="shared" si="95"/>
        <v>30</v>
      </c>
      <c r="BD61" s="1">
        <v>20</v>
      </c>
      <c r="BE61" s="1">
        <v>0</v>
      </c>
      <c r="BF61" s="1">
        <f t="shared" si="1"/>
        <v>20</v>
      </c>
      <c r="BG61" s="1" t="s">
        <v>88</v>
      </c>
      <c r="BH61" s="1" t="s">
        <v>88</v>
      </c>
      <c r="BI61" s="1">
        <v>0</v>
      </c>
      <c r="BJ61" s="1">
        <v>0</v>
      </c>
      <c r="BK61" s="1">
        <v>15</v>
      </c>
      <c r="BL61" s="1">
        <v>0</v>
      </c>
      <c r="BM61" s="1">
        <v>2</v>
      </c>
      <c r="BN61" s="1">
        <v>1</v>
      </c>
      <c r="BO61" s="1">
        <f t="shared" ref="BO61" si="134">BA61/AX61</f>
        <v>0.46153846153846156</v>
      </c>
      <c r="BP61" s="1">
        <f t="shared" ref="BP61" si="135">BB61/AX61</f>
        <v>0</v>
      </c>
      <c r="BQ61" s="1">
        <f t="shared" ref="BQ61" si="136">BC61/AX61</f>
        <v>0.46153846153846156</v>
      </c>
      <c r="BR61" s="1">
        <f t="shared" ref="BR61" si="137">BD61/AX61</f>
        <v>0.30769230769230771</v>
      </c>
      <c r="BS61" s="1">
        <f t="shared" ref="BS61" si="138">BE61/AX61</f>
        <v>0</v>
      </c>
      <c r="BT61" s="1">
        <f t="shared" ref="BT61" si="139">BF61/AX61</f>
        <v>0.30769230769230771</v>
      </c>
      <c r="BU61" s="1" t="e">
        <f t="shared" ref="BU61" si="140">BG61/AX61</f>
        <v>#VALUE!</v>
      </c>
      <c r="BV61" s="1">
        <f t="shared" ref="BV61" si="141">BI61/AX61</f>
        <v>0</v>
      </c>
      <c r="BW61" s="1">
        <f t="shared" ref="BW61" si="142">BK61/AX61</f>
        <v>0.23076923076923078</v>
      </c>
      <c r="BX61" s="1">
        <f t="shared" ref="BX61" si="143">BL61/AX61</f>
        <v>0</v>
      </c>
      <c r="BY61" s="65" t="s">
        <v>213</v>
      </c>
      <c r="BZ61" s="65"/>
      <c r="CA61" s="65"/>
      <c r="CB61" s="65"/>
      <c r="CC61" s="65"/>
      <c r="CD61" s="65"/>
      <c r="CE61" s="65"/>
      <c r="CF61" s="65"/>
    </row>
    <row r="62" spans="1:98" ht="15.75" thickBot="1" x14ac:dyDescent="0.3">
      <c r="A62" s="23">
        <v>60</v>
      </c>
      <c r="B62" s="27">
        <v>20150129</v>
      </c>
      <c r="C62" s="1">
        <v>32</v>
      </c>
      <c r="D62" s="28">
        <v>42033</v>
      </c>
      <c r="E62" s="1" t="s">
        <v>51</v>
      </c>
      <c r="F62" s="25" t="s">
        <v>88</v>
      </c>
      <c r="G62" s="25" t="s">
        <v>64</v>
      </c>
      <c r="H62" s="25" t="s">
        <v>209</v>
      </c>
      <c r="I62" s="25" t="s">
        <v>47</v>
      </c>
      <c r="J62" s="1">
        <v>50</v>
      </c>
      <c r="K62" s="1">
        <v>1</v>
      </c>
      <c r="L62" s="1">
        <v>20</v>
      </c>
      <c r="M62" s="1">
        <v>28</v>
      </c>
      <c r="N62" s="1" t="s">
        <v>48</v>
      </c>
      <c r="O62" s="1" t="s">
        <v>49</v>
      </c>
      <c r="P62" s="1">
        <v>40</v>
      </c>
      <c r="Q62" s="1" t="s">
        <v>51</v>
      </c>
      <c r="R62" s="1">
        <v>3</v>
      </c>
      <c r="S62" s="1">
        <v>6</v>
      </c>
      <c r="T62" s="1" t="s">
        <v>50</v>
      </c>
      <c r="U62" s="1">
        <v>6</v>
      </c>
      <c r="V62" s="1">
        <v>1</v>
      </c>
      <c r="W62" s="1">
        <v>2</v>
      </c>
      <c r="X62" s="1" t="s">
        <v>51</v>
      </c>
      <c r="Y62" s="1">
        <v>1</v>
      </c>
      <c r="Z62" s="1">
        <v>180</v>
      </c>
      <c r="AA62" s="1">
        <v>1</v>
      </c>
      <c r="AB62" s="1" t="s">
        <v>50</v>
      </c>
      <c r="AC62" s="1">
        <v>6</v>
      </c>
      <c r="AD62" s="52" t="s">
        <v>50</v>
      </c>
      <c r="AE62" s="1" t="s">
        <v>51</v>
      </c>
      <c r="AF62" s="1" t="s">
        <v>53</v>
      </c>
      <c r="AG62" s="1" t="s">
        <v>53</v>
      </c>
      <c r="AH62" s="1" t="s">
        <v>94</v>
      </c>
      <c r="AI62" s="1">
        <v>5</v>
      </c>
      <c r="AJ62" s="1">
        <v>5</v>
      </c>
      <c r="AK62" s="1" t="s">
        <v>88</v>
      </c>
      <c r="AL62" s="1" t="s">
        <v>50</v>
      </c>
      <c r="AM62" s="1" t="s">
        <v>50</v>
      </c>
      <c r="AN62" s="1">
        <v>5</v>
      </c>
      <c r="AO62" s="1">
        <v>5</v>
      </c>
      <c r="AP62" s="1">
        <v>1</v>
      </c>
      <c r="AQ62" s="1">
        <v>10</v>
      </c>
      <c r="AR62" s="1" t="s">
        <v>88</v>
      </c>
      <c r="AS62" s="1" t="s">
        <v>88</v>
      </c>
      <c r="AT62" s="1" t="s">
        <v>50</v>
      </c>
      <c r="AU62" s="1" t="s">
        <v>50</v>
      </c>
      <c r="AV62" s="1" t="s">
        <v>50</v>
      </c>
      <c r="AW62" s="1" t="s">
        <v>50</v>
      </c>
      <c r="AX62" s="1">
        <v>1000</v>
      </c>
      <c r="AY62" s="1" t="s">
        <v>88</v>
      </c>
      <c r="AZ62" s="1" t="s">
        <v>51</v>
      </c>
      <c r="BA62" s="1">
        <v>805</v>
      </c>
      <c r="BB62" s="1">
        <v>15</v>
      </c>
      <c r="BC62" s="1">
        <f t="shared" si="95"/>
        <v>820</v>
      </c>
      <c r="BD62" s="1">
        <v>140</v>
      </c>
      <c r="BE62" s="1">
        <v>25</v>
      </c>
      <c r="BF62" s="1">
        <f t="shared" si="1"/>
        <v>165</v>
      </c>
      <c r="BG62" s="1" t="s">
        <v>88</v>
      </c>
      <c r="BH62" s="1" t="s">
        <v>88</v>
      </c>
      <c r="BI62" s="1">
        <v>0</v>
      </c>
      <c r="BJ62" s="1">
        <v>0</v>
      </c>
      <c r="BK62" s="1">
        <v>15</v>
      </c>
      <c r="BL62" s="1">
        <v>0</v>
      </c>
      <c r="BM62" s="1">
        <v>1</v>
      </c>
      <c r="BN62" s="1">
        <v>0</v>
      </c>
      <c r="BO62" s="1">
        <f t="shared" ref="BO62" si="144">BA62/AX62</f>
        <v>0.80500000000000005</v>
      </c>
      <c r="BP62" s="1">
        <f t="shared" ref="BP62" si="145">BB62/AX62</f>
        <v>1.4999999999999999E-2</v>
      </c>
      <c r="BQ62" s="1">
        <f t="shared" ref="BQ62" si="146">BC62/AX62</f>
        <v>0.82</v>
      </c>
      <c r="BR62" s="1">
        <f t="shared" ref="BR62" si="147">BD62/AX62</f>
        <v>0.14000000000000001</v>
      </c>
      <c r="BS62" s="1">
        <f t="shared" ref="BS62" si="148">BE62/AX62</f>
        <v>2.5000000000000001E-2</v>
      </c>
      <c r="BT62" s="1">
        <f t="shared" ref="BT62" si="149">BF62/AX62</f>
        <v>0.16500000000000001</v>
      </c>
      <c r="BU62" s="1" t="e">
        <f t="shared" ref="BU62" si="150">BG62/AX62</f>
        <v>#VALUE!</v>
      </c>
      <c r="BV62" s="1">
        <f t="shared" ref="BV62" si="151">BI62/AX62</f>
        <v>0</v>
      </c>
      <c r="BW62" s="1">
        <f t="shared" ref="BW62" si="152">BK62/AX62</f>
        <v>1.4999999999999999E-2</v>
      </c>
      <c r="BX62" s="1">
        <f t="shared" ref="BX62" si="153">BL62/AX62</f>
        <v>0</v>
      </c>
      <c r="BY62" s="65" t="s">
        <v>214</v>
      </c>
      <c r="BZ62" s="65"/>
      <c r="CA62" s="65"/>
      <c r="CB62" s="65"/>
      <c r="CC62" s="65"/>
      <c r="CD62" s="65"/>
      <c r="CE62" s="65"/>
      <c r="CF62" s="65"/>
    </row>
    <row r="63" spans="1:98" ht="15.75" thickBot="1" x14ac:dyDescent="0.3">
      <c r="A63" s="23">
        <v>61</v>
      </c>
      <c r="B63" s="27">
        <v>20150129</v>
      </c>
      <c r="C63" s="1">
        <v>32</v>
      </c>
      <c r="D63" s="28">
        <v>42033</v>
      </c>
      <c r="E63" s="1" t="s">
        <v>51</v>
      </c>
      <c r="F63" s="25" t="s">
        <v>88</v>
      </c>
      <c r="G63" s="25" t="s">
        <v>64</v>
      </c>
      <c r="H63" s="25" t="s">
        <v>210</v>
      </c>
      <c r="I63" s="25" t="s">
        <v>47</v>
      </c>
      <c r="J63" s="1">
        <v>50</v>
      </c>
      <c r="K63" s="1">
        <v>1</v>
      </c>
      <c r="L63" s="1">
        <v>20</v>
      </c>
      <c r="M63" s="1">
        <v>28</v>
      </c>
      <c r="N63" s="1" t="s">
        <v>48</v>
      </c>
      <c r="O63" s="1" t="s">
        <v>49</v>
      </c>
      <c r="P63" s="1">
        <v>40</v>
      </c>
      <c r="Q63" s="1" t="s">
        <v>51</v>
      </c>
      <c r="R63" s="1">
        <v>3</v>
      </c>
      <c r="S63" s="1">
        <v>6</v>
      </c>
      <c r="T63" s="1" t="s">
        <v>50</v>
      </c>
      <c r="U63" s="1">
        <v>4</v>
      </c>
      <c r="V63" s="1">
        <v>1</v>
      </c>
      <c r="W63" s="1">
        <v>2</v>
      </c>
      <c r="X63" s="1" t="s">
        <v>51</v>
      </c>
      <c r="Y63" s="1">
        <v>1</v>
      </c>
      <c r="Z63" s="46">
        <v>201</v>
      </c>
      <c r="AA63" s="1">
        <v>2</v>
      </c>
      <c r="AB63" s="1" t="s">
        <v>51</v>
      </c>
      <c r="AC63" s="1">
        <v>2</v>
      </c>
      <c r="AD63" s="52" t="s">
        <v>50</v>
      </c>
      <c r="AE63" s="1" t="s">
        <v>50</v>
      </c>
      <c r="AF63" s="1" t="s">
        <v>53</v>
      </c>
      <c r="AG63" s="1" t="s">
        <v>292</v>
      </c>
      <c r="AH63" s="1" t="s">
        <v>94</v>
      </c>
      <c r="AI63" s="1">
        <v>5</v>
      </c>
      <c r="AJ63" s="1">
        <v>5</v>
      </c>
      <c r="AK63" s="1" t="s">
        <v>88</v>
      </c>
      <c r="AL63" s="1" t="s">
        <v>50</v>
      </c>
      <c r="AM63" s="1" t="s">
        <v>51</v>
      </c>
      <c r="AN63" s="1">
        <v>5</v>
      </c>
      <c r="AO63" s="1">
        <v>5</v>
      </c>
      <c r="AP63" s="1">
        <v>2</v>
      </c>
      <c r="AQ63" s="1">
        <v>10</v>
      </c>
      <c r="AR63" s="1" t="s">
        <v>53</v>
      </c>
      <c r="AS63" s="1" t="s">
        <v>88</v>
      </c>
      <c r="AT63" s="1" t="s">
        <v>50</v>
      </c>
      <c r="AU63" s="1" t="s">
        <v>50</v>
      </c>
      <c r="AV63" s="1" t="s">
        <v>50</v>
      </c>
      <c r="AW63" s="1" t="s">
        <v>50</v>
      </c>
      <c r="AX63" s="1">
        <v>135</v>
      </c>
      <c r="AY63" s="1" t="s">
        <v>50</v>
      </c>
      <c r="AZ63" s="1" t="s">
        <v>51</v>
      </c>
      <c r="BA63" s="1">
        <v>65</v>
      </c>
      <c r="BB63" s="1">
        <v>0</v>
      </c>
      <c r="BC63" s="1">
        <f t="shared" si="95"/>
        <v>65</v>
      </c>
      <c r="BD63" s="1">
        <v>70</v>
      </c>
      <c r="BE63" s="1">
        <v>0</v>
      </c>
      <c r="BF63" s="1">
        <f t="shared" si="1"/>
        <v>70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f t="shared" ref="BO63:BO64" si="154">BA63/AX63</f>
        <v>0.48148148148148145</v>
      </c>
      <c r="BP63" s="1">
        <f t="shared" ref="BP63:BP64" si="155">BB63/AX63</f>
        <v>0</v>
      </c>
      <c r="BQ63" s="1">
        <f t="shared" ref="BQ63:BQ64" si="156">BC63/AX63</f>
        <v>0.48148148148148145</v>
      </c>
      <c r="BR63" s="1">
        <f t="shared" ref="BR63:BR64" si="157">BD63/AX63</f>
        <v>0.51851851851851849</v>
      </c>
      <c r="BS63" s="1">
        <f t="shared" ref="BS63:BS64" si="158">BE63/AX63</f>
        <v>0</v>
      </c>
      <c r="BT63" s="1">
        <f t="shared" ref="BT63:BT64" si="159">BF63/AX63</f>
        <v>0.51851851851851849</v>
      </c>
      <c r="BU63" s="1">
        <f t="shared" ref="BU63:BU64" si="160">BG63/AX63</f>
        <v>0</v>
      </c>
      <c r="BV63" s="1">
        <f t="shared" ref="BV63:BV64" si="161">BI63/AX63</f>
        <v>0</v>
      </c>
      <c r="BW63" s="1">
        <f t="shared" ref="BW63:BW64" si="162">BK63/AX63</f>
        <v>0</v>
      </c>
      <c r="BX63" s="1">
        <f t="shared" ref="BX63:BX64" si="163">BL63/AX63</f>
        <v>0</v>
      </c>
      <c r="BY63" s="65" t="s">
        <v>215</v>
      </c>
      <c r="BZ63" s="65"/>
      <c r="CA63" s="65"/>
      <c r="CB63" s="65"/>
      <c r="CC63" s="65"/>
      <c r="CD63" s="65"/>
      <c r="CE63" s="65"/>
      <c r="CF63" s="65"/>
    </row>
    <row r="64" spans="1:98" ht="15.75" thickBot="1" x14ac:dyDescent="0.3">
      <c r="A64" s="23">
        <v>62</v>
      </c>
      <c r="B64" s="27">
        <v>20150129</v>
      </c>
      <c r="C64" s="1">
        <v>32</v>
      </c>
      <c r="D64" s="28">
        <v>42033</v>
      </c>
      <c r="E64" s="1" t="s">
        <v>50</v>
      </c>
      <c r="F64" s="40" t="s">
        <v>221</v>
      </c>
      <c r="G64" s="25" t="s">
        <v>64</v>
      </c>
      <c r="H64" s="25" t="s">
        <v>211</v>
      </c>
      <c r="I64" s="25" t="s">
        <v>47</v>
      </c>
      <c r="J64" s="1">
        <v>50</v>
      </c>
      <c r="K64" s="1">
        <v>1</v>
      </c>
      <c r="L64" s="1">
        <v>20</v>
      </c>
      <c r="M64" s="1">
        <v>28</v>
      </c>
      <c r="N64" s="1" t="s">
        <v>48</v>
      </c>
      <c r="O64" s="1" t="s">
        <v>49</v>
      </c>
      <c r="P64" s="1">
        <v>40</v>
      </c>
      <c r="Q64" s="1" t="s">
        <v>51</v>
      </c>
      <c r="R64" s="1">
        <v>3</v>
      </c>
      <c r="S64" s="1">
        <v>6</v>
      </c>
      <c r="T64" s="1" t="s">
        <v>50</v>
      </c>
      <c r="U64" s="1">
        <v>4</v>
      </c>
      <c r="V64" s="1">
        <v>2</v>
      </c>
      <c r="W64" s="1">
        <v>2</v>
      </c>
      <c r="X64" s="1" t="s">
        <v>51</v>
      </c>
      <c r="Y64" s="1">
        <v>1</v>
      </c>
      <c r="Z64" s="1">
        <v>148</v>
      </c>
      <c r="AA64" s="1">
        <v>1</v>
      </c>
      <c r="AB64" s="1" t="s">
        <v>50</v>
      </c>
      <c r="AC64" s="1">
        <v>5</v>
      </c>
      <c r="AD64" s="52" t="s">
        <v>50</v>
      </c>
      <c r="AE64" s="1" t="s">
        <v>50</v>
      </c>
      <c r="AF64" s="1" t="s">
        <v>52</v>
      </c>
      <c r="AG64" s="1" t="s">
        <v>53</v>
      </c>
      <c r="AH64" s="1" t="s">
        <v>94</v>
      </c>
      <c r="AI64" s="1">
        <v>5</v>
      </c>
      <c r="AJ64" s="1">
        <v>5</v>
      </c>
      <c r="AK64" s="1" t="s">
        <v>50</v>
      </c>
      <c r="AL64" s="1" t="s">
        <v>50</v>
      </c>
      <c r="AM64" s="1" t="s">
        <v>51</v>
      </c>
      <c r="AN64" s="1">
        <v>5</v>
      </c>
      <c r="AO64" s="1">
        <v>5</v>
      </c>
      <c r="AP64" s="1">
        <v>5</v>
      </c>
      <c r="AQ64" s="1">
        <v>10</v>
      </c>
      <c r="AR64" s="1" t="s">
        <v>67</v>
      </c>
      <c r="AS64" s="1" t="s">
        <v>51</v>
      </c>
      <c r="AT64" s="1" t="s">
        <v>50</v>
      </c>
      <c r="AU64" s="1" t="s">
        <v>50</v>
      </c>
      <c r="AV64" s="1" t="s">
        <v>50</v>
      </c>
      <c r="AW64" s="1" t="s">
        <v>50</v>
      </c>
      <c r="AX64" s="27">
        <v>300</v>
      </c>
      <c r="AY64" s="1" t="s">
        <v>88</v>
      </c>
      <c r="AZ64" s="1" t="s">
        <v>50</v>
      </c>
      <c r="BA64" s="1">
        <v>240</v>
      </c>
      <c r="BB64" s="1">
        <v>0</v>
      </c>
      <c r="BC64" s="1">
        <f t="shared" si="95"/>
        <v>240</v>
      </c>
      <c r="BD64" s="1">
        <v>20</v>
      </c>
      <c r="BE64" s="1">
        <v>0</v>
      </c>
      <c r="BF64" s="1">
        <f t="shared" si="1"/>
        <v>20</v>
      </c>
      <c r="BG64" s="1">
        <v>0</v>
      </c>
      <c r="BH64" s="1">
        <v>0</v>
      </c>
      <c r="BI64" s="1">
        <v>0</v>
      </c>
      <c r="BJ64" s="1">
        <v>0</v>
      </c>
      <c r="BK64" s="1">
        <v>40</v>
      </c>
      <c r="BL64" s="1">
        <v>0</v>
      </c>
      <c r="BM64" s="1">
        <v>2</v>
      </c>
      <c r="BN64" s="1">
        <v>0</v>
      </c>
      <c r="BO64" s="1">
        <f t="shared" si="154"/>
        <v>0.8</v>
      </c>
      <c r="BP64" s="1">
        <f t="shared" si="155"/>
        <v>0</v>
      </c>
      <c r="BQ64" s="1">
        <f t="shared" si="156"/>
        <v>0.8</v>
      </c>
      <c r="BR64" s="1">
        <f t="shared" si="157"/>
        <v>6.6666666666666666E-2</v>
      </c>
      <c r="BS64" s="1">
        <f t="shared" si="158"/>
        <v>0</v>
      </c>
      <c r="BT64" s="1">
        <f t="shared" si="159"/>
        <v>6.6666666666666666E-2</v>
      </c>
      <c r="BU64" s="1">
        <f t="shared" si="160"/>
        <v>0</v>
      </c>
      <c r="BV64" s="1">
        <f t="shared" si="161"/>
        <v>0</v>
      </c>
      <c r="BW64" s="1">
        <f t="shared" si="162"/>
        <v>0.13333333333333333</v>
      </c>
      <c r="BX64" s="1">
        <f t="shared" si="163"/>
        <v>0</v>
      </c>
      <c r="BY64" s="65" t="s">
        <v>216</v>
      </c>
      <c r="BZ64" s="65"/>
      <c r="CA64" s="65"/>
      <c r="CB64" s="65"/>
      <c r="CC64" s="65"/>
      <c r="CD64" s="65"/>
      <c r="CE64" s="65"/>
      <c r="CF64" s="65"/>
    </row>
    <row r="65" spans="1:84" ht="15.75" thickBot="1" x14ac:dyDescent="0.3">
      <c r="A65" s="23">
        <v>63</v>
      </c>
      <c r="B65" s="1">
        <v>20150130</v>
      </c>
      <c r="C65" s="1">
        <v>33</v>
      </c>
      <c r="D65" s="28">
        <v>42034</v>
      </c>
      <c r="E65" s="1" t="s">
        <v>50</v>
      </c>
      <c r="F65" s="31" t="s">
        <v>129</v>
      </c>
      <c r="G65" s="25" t="s">
        <v>46</v>
      </c>
      <c r="H65" s="25" t="s">
        <v>88</v>
      </c>
      <c r="I65" s="25" t="s">
        <v>47</v>
      </c>
      <c r="J65" s="1">
        <v>30</v>
      </c>
      <c r="K65" s="1">
        <v>0</v>
      </c>
      <c r="L65" s="1">
        <v>15</v>
      </c>
      <c r="M65" s="1">
        <v>28</v>
      </c>
      <c r="N65" s="1" t="s">
        <v>48</v>
      </c>
      <c r="O65" s="1" t="s">
        <v>49</v>
      </c>
      <c r="P65" s="1">
        <v>30</v>
      </c>
      <c r="Q65" s="1" t="s">
        <v>50</v>
      </c>
      <c r="R65" s="1">
        <v>8</v>
      </c>
      <c r="S65" s="1">
        <v>21</v>
      </c>
      <c r="T65" s="1" t="s">
        <v>51</v>
      </c>
      <c r="U65" s="1" t="s">
        <v>88</v>
      </c>
      <c r="V65" s="1" t="s">
        <v>88</v>
      </c>
      <c r="W65" s="1">
        <v>1</v>
      </c>
      <c r="X65" s="1" t="s">
        <v>50</v>
      </c>
      <c r="Y65" s="1">
        <v>4</v>
      </c>
      <c r="Z65" s="1" t="s">
        <v>88</v>
      </c>
      <c r="AA65" s="1" t="s">
        <v>88</v>
      </c>
      <c r="AB65" s="1" t="s">
        <v>88</v>
      </c>
      <c r="AC65" s="1" t="s">
        <v>88</v>
      </c>
      <c r="AD65" s="52" t="s">
        <v>88</v>
      </c>
      <c r="AE65" s="1" t="s">
        <v>88</v>
      </c>
      <c r="AF65" s="1" t="s">
        <v>88</v>
      </c>
      <c r="AG65" s="1" t="s">
        <v>88</v>
      </c>
      <c r="AH65" s="1" t="s">
        <v>88</v>
      </c>
      <c r="AI65" s="1">
        <v>0</v>
      </c>
      <c r="AJ65" s="1">
        <v>0</v>
      </c>
      <c r="AK65" s="1" t="s">
        <v>88</v>
      </c>
      <c r="AL65" s="1" t="s">
        <v>88</v>
      </c>
      <c r="AM65" s="1" t="s">
        <v>88</v>
      </c>
      <c r="AN65" s="1">
        <v>0</v>
      </c>
      <c r="AO65" s="1">
        <v>0</v>
      </c>
      <c r="AP65" s="1" t="s">
        <v>88</v>
      </c>
      <c r="AQ65" s="1">
        <v>0</v>
      </c>
      <c r="AR65" s="1" t="s">
        <v>88</v>
      </c>
      <c r="AS65" s="1" t="s">
        <v>88</v>
      </c>
      <c r="AT65" s="1" t="s">
        <v>88</v>
      </c>
      <c r="AU65" s="1" t="s">
        <v>88</v>
      </c>
      <c r="AV65" s="1" t="s">
        <v>88</v>
      </c>
      <c r="AW65" s="1" t="s">
        <v>88</v>
      </c>
      <c r="AX65" s="1" t="s">
        <v>88</v>
      </c>
      <c r="AY65" s="1" t="s">
        <v>88</v>
      </c>
      <c r="AZ65" s="1" t="s">
        <v>88</v>
      </c>
      <c r="BA65" s="1" t="s">
        <v>88</v>
      </c>
      <c r="BB65" s="1" t="s">
        <v>88</v>
      </c>
      <c r="BC65" s="1" t="s">
        <v>88</v>
      </c>
      <c r="BD65" s="1" t="s">
        <v>88</v>
      </c>
      <c r="BE65" s="1" t="s">
        <v>88</v>
      </c>
      <c r="BF65" s="1" t="s">
        <v>88</v>
      </c>
      <c r="BG65" s="1" t="s">
        <v>88</v>
      </c>
      <c r="BH65" s="1" t="s">
        <v>88</v>
      </c>
      <c r="BI65" s="1" t="s">
        <v>88</v>
      </c>
      <c r="BJ65" s="1" t="s">
        <v>88</v>
      </c>
      <c r="BK65" s="1" t="s">
        <v>88</v>
      </c>
      <c r="BL65" s="1" t="s">
        <v>88</v>
      </c>
      <c r="BM65" s="1" t="s">
        <v>88</v>
      </c>
      <c r="BN65" s="1" t="s">
        <v>88</v>
      </c>
      <c r="BO65" s="1" t="s">
        <v>88</v>
      </c>
      <c r="BP65" s="1" t="s">
        <v>88</v>
      </c>
      <c r="BQ65" s="1" t="s">
        <v>88</v>
      </c>
      <c r="BR65" s="1" t="s">
        <v>88</v>
      </c>
      <c r="BS65" s="1" t="s">
        <v>88</v>
      </c>
      <c r="BT65" s="1" t="s">
        <v>88</v>
      </c>
      <c r="BU65" s="1" t="s">
        <v>88</v>
      </c>
      <c r="BV65" s="1" t="s">
        <v>88</v>
      </c>
      <c r="BW65" s="1" t="s">
        <v>88</v>
      </c>
      <c r="BX65" s="1" t="s">
        <v>88</v>
      </c>
      <c r="BY65" s="65" t="s">
        <v>220</v>
      </c>
      <c r="BZ65" s="65"/>
      <c r="CA65" s="65"/>
      <c r="CB65" s="65"/>
      <c r="CC65" s="65"/>
      <c r="CD65" s="65"/>
      <c r="CE65" s="65"/>
      <c r="CF65" s="65"/>
    </row>
    <row r="66" spans="1:84" ht="15.75" thickBot="1" x14ac:dyDescent="0.3">
      <c r="A66" s="23">
        <v>64</v>
      </c>
      <c r="B66" s="1">
        <v>20150202</v>
      </c>
      <c r="C66" s="1">
        <v>34</v>
      </c>
      <c r="D66" s="42">
        <v>42037</v>
      </c>
      <c r="E66" s="1" t="s">
        <v>51</v>
      </c>
      <c r="F66" s="25" t="s">
        <v>88</v>
      </c>
      <c r="G66" s="25" t="s">
        <v>64</v>
      </c>
      <c r="H66" s="25" t="s">
        <v>223</v>
      </c>
      <c r="I66" s="25" t="s">
        <v>47</v>
      </c>
      <c r="J66" s="1">
        <v>20</v>
      </c>
      <c r="K66" s="1">
        <v>1</v>
      </c>
      <c r="L66" s="1">
        <v>20</v>
      </c>
      <c r="M66" s="1">
        <v>28</v>
      </c>
      <c r="N66" s="1" t="s">
        <v>107</v>
      </c>
      <c r="O66" s="1" t="s">
        <v>93</v>
      </c>
      <c r="P66" s="1">
        <v>30</v>
      </c>
      <c r="Q66" s="1" t="s">
        <v>51</v>
      </c>
      <c r="R66" s="1">
        <v>3</v>
      </c>
      <c r="S66" s="1">
        <v>8</v>
      </c>
      <c r="T66" s="1" t="s">
        <v>50</v>
      </c>
      <c r="U66" s="1">
        <v>8</v>
      </c>
      <c r="V66" s="1">
        <v>1</v>
      </c>
      <c r="W66" s="1">
        <v>1</v>
      </c>
      <c r="X66" s="1" t="s">
        <v>51</v>
      </c>
      <c r="Y66" s="1">
        <v>5</v>
      </c>
      <c r="Z66" s="1">
        <v>383</v>
      </c>
      <c r="AA66" s="1">
        <v>1</v>
      </c>
      <c r="AB66" s="1" t="s">
        <v>51</v>
      </c>
      <c r="AC66" s="1">
        <v>2</v>
      </c>
      <c r="AD66" s="52" t="s">
        <v>50</v>
      </c>
      <c r="AE66" s="1" t="s">
        <v>50</v>
      </c>
      <c r="AF66" s="1" t="s">
        <v>53</v>
      </c>
      <c r="AG66" s="1" t="s">
        <v>53</v>
      </c>
      <c r="AH66" s="1" t="s">
        <v>94</v>
      </c>
      <c r="AI66" s="1">
        <v>3</v>
      </c>
      <c r="AJ66" s="1">
        <v>0</v>
      </c>
      <c r="AK66" s="1" t="s">
        <v>88</v>
      </c>
      <c r="AL66" s="1" t="s">
        <v>50</v>
      </c>
      <c r="AM66" s="1" t="s">
        <v>50</v>
      </c>
      <c r="AN66" s="1">
        <v>2</v>
      </c>
      <c r="AO66" s="1">
        <v>1</v>
      </c>
      <c r="AP66" s="1">
        <v>1</v>
      </c>
      <c r="AQ66" s="1">
        <v>3</v>
      </c>
      <c r="AR66" s="1" t="s">
        <v>88</v>
      </c>
      <c r="AS66" s="1" t="s">
        <v>88</v>
      </c>
      <c r="AT66" s="1" t="s">
        <v>50</v>
      </c>
      <c r="AU66" s="1" t="s">
        <v>88</v>
      </c>
      <c r="AV66" s="1" t="s">
        <v>51</v>
      </c>
      <c r="AW66" s="1" t="s">
        <v>50</v>
      </c>
      <c r="AX66" s="1">
        <v>120</v>
      </c>
      <c r="AY66" s="1" t="s">
        <v>88</v>
      </c>
      <c r="AZ66" s="1" t="s">
        <v>50</v>
      </c>
      <c r="BA66" s="1">
        <v>65</v>
      </c>
      <c r="BB66" s="1">
        <v>0</v>
      </c>
      <c r="BC66" s="1">
        <f t="shared" si="95"/>
        <v>65</v>
      </c>
      <c r="BD66" s="1">
        <v>54</v>
      </c>
      <c r="BE66" s="1">
        <v>0</v>
      </c>
      <c r="BF66" s="1">
        <f t="shared" si="1"/>
        <v>54</v>
      </c>
      <c r="BG66" s="1" t="s">
        <v>88</v>
      </c>
      <c r="BH66" s="1" t="s">
        <v>88</v>
      </c>
      <c r="BI66" s="1">
        <v>1</v>
      </c>
      <c r="BJ66" s="1">
        <v>1</v>
      </c>
      <c r="BK66" s="1">
        <v>0</v>
      </c>
      <c r="BL66" s="1">
        <v>0</v>
      </c>
      <c r="BM66" s="1">
        <v>0</v>
      </c>
      <c r="BN66" s="1">
        <v>0</v>
      </c>
      <c r="BO66" s="1">
        <f t="shared" ref="BO66:BO77" si="164">BA66/AX66</f>
        <v>0.54166666666666663</v>
      </c>
      <c r="BP66" s="1">
        <f t="shared" ref="BP66:BP77" si="165">BB66/AX66</f>
        <v>0</v>
      </c>
      <c r="BQ66" s="1">
        <f t="shared" ref="BQ66:BQ77" si="166">BC66/AX66</f>
        <v>0.54166666666666663</v>
      </c>
      <c r="BR66" s="1">
        <f t="shared" ref="BR66:BR77" si="167">BD66/AX66</f>
        <v>0.45</v>
      </c>
      <c r="BS66" s="1">
        <f t="shared" ref="BS66:BS77" si="168">BE66/AX66</f>
        <v>0</v>
      </c>
      <c r="BT66" s="1">
        <f t="shared" ref="BT66:BT77" si="169">BF66/AX66</f>
        <v>0.45</v>
      </c>
      <c r="BU66" s="1" t="e">
        <f t="shared" ref="BU66:BU77" si="170">BG66/AX66</f>
        <v>#VALUE!</v>
      </c>
      <c r="BV66" s="1">
        <f t="shared" ref="BV66:BV77" si="171">BI66/AX66</f>
        <v>8.3333333333333332E-3</v>
      </c>
      <c r="BW66" s="1">
        <f t="shared" ref="BW66:BW77" si="172">BK66/AX66</f>
        <v>0</v>
      </c>
      <c r="BX66" s="1">
        <f t="shared" ref="BX66:BX77" si="173">BL66/AX66</f>
        <v>0</v>
      </c>
      <c r="BY66" s="65" t="s">
        <v>224</v>
      </c>
      <c r="BZ66" s="65"/>
      <c r="CA66" s="65"/>
      <c r="CB66" s="65"/>
      <c r="CC66" s="65"/>
      <c r="CD66" s="65"/>
      <c r="CE66" s="65"/>
      <c r="CF66" s="65"/>
    </row>
    <row r="67" spans="1:84" ht="15.75" thickBot="1" x14ac:dyDescent="0.3">
      <c r="A67" s="23">
        <v>65</v>
      </c>
      <c r="B67" s="1">
        <v>20150203</v>
      </c>
      <c r="C67" s="1">
        <v>35</v>
      </c>
      <c r="D67" s="42">
        <v>42038</v>
      </c>
      <c r="E67" s="1" t="s">
        <v>51</v>
      </c>
      <c r="F67" s="25" t="s">
        <v>88</v>
      </c>
      <c r="G67" s="25" t="s">
        <v>46</v>
      </c>
      <c r="H67" s="25" t="s">
        <v>225</v>
      </c>
      <c r="I67" s="25" t="s">
        <v>66</v>
      </c>
      <c r="J67" s="1">
        <v>50</v>
      </c>
      <c r="K67" s="1">
        <v>1</v>
      </c>
      <c r="L67" s="1">
        <v>15</v>
      </c>
      <c r="M67" s="1">
        <v>29</v>
      </c>
      <c r="N67" s="1" t="s">
        <v>107</v>
      </c>
      <c r="O67" s="1" t="s">
        <v>93</v>
      </c>
      <c r="P67" s="1">
        <v>35</v>
      </c>
      <c r="Q67" s="1" t="s">
        <v>50</v>
      </c>
      <c r="R67" s="1">
        <v>8</v>
      </c>
      <c r="S67" s="1">
        <v>27</v>
      </c>
      <c r="T67" s="1" t="s">
        <v>51</v>
      </c>
      <c r="U67" s="1">
        <v>27</v>
      </c>
      <c r="V67" s="1">
        <v>2</v>
      </c>
      <c r="W67" s="1">
        <v>2</v>
      </c>
      <c r="X67" s="1" t="s">
        <v>51</v>
      </c>
      <c r="Y67" s="1">
        <v>4</v>
      </c>
      <c r="Z67" s="29">
        <v>58</v>
      </c>
      <c r="AA67" s="1" t="s">
        <v>88</v>
      </c>
      <c r="AB67" s="1" t="s">
        <v>51</v>
      </c>
      <c r="AC67" s="1">
        <v>12</v>
      </c>
      <c r="AD67" s="52" t="s">
        <v>50</v>
      </c>
      <c r="AE67" s="1" t="s">
        <v>50</v>
      </c>
      <c r="AF67" s="1" t="s">
        <v>53</v>
      </c>
      <c r="AG67" s="1" t="s">
        <v>53</v>
      </c>
      <c r="AH67" s="1" t="s">
        <v>54</v>
      </c>
      <c r="AI67" s="1">
        <v>1</v>
      </c>
      <c r="AJ67" s="1">
        <v>2</v>
      </c>
      <c r="AK67" s="1" t="s">
        <v>88</v>
      </c>
      <c r="AL67" s="1" t="s">
        <v>50</v>
      </c>
      <c r="AM67" s="1" t="s">
        <v>50</v>
      </c>
      <c r="AN67" s="1">
        <v>2</v>
      </c>
      <c r="AO67" s="1">
        <v>1</v>
      </c>
      <c r="AP67" s="1">
        <v>1</v>
      </c>
      <c r="AQ67" s="1">
        <v>3</v>
      </c>
      <c r="AR67" s="1" t="s">
        <v>88</v>
      </c>
      <c r="AS67" s="1" t="s">
        <v>88</v>
      </c>
      <c r="AT67" s="1" t="s">
        <v>50</v>
      </c>
      <c r="AU67" s="1" t="s">
        <v>88</v>
      </c>
      <c r="AV67" s="1" t="s">
        <v>50</v>
      </c>
      <c r="AW67" s="1" t="s">
        <v>50</v>
      </c>
      <c r="AX67" s="1">
        <v>735</v>
      </c>
      <c r="AY67" s="1" t="s">
        <v>88</v>
      </c>
      <c r="AZ67" s="1" t="s">
        <v>50</v>
      </c>
      <c r="BA67" s="1">
        <v>125</v>
      </c>
      <c r="BB67" s="1">
        <v>420</v>
      </c>
      <c r="BC67" s="1">
        <f t="shared" si="95"/>
        <v>545</v>
      </c>
      <c r="BD67" s="1">
        <v>70</v>
      </c>
      <c r="BE67" s="1">
        <v>110</v>
      </c>
      <c r="BF67" s="1">
        <f t="shared" si="1"/>
        <v>180</v>
      </c>
      <c r="BG67" s="1" t="s">
        <v>88</v>
      </c>
      <c r="BH67" s="1" t="s">
        <v>88</v>
      </c>
      <c r="BI67" s="1">
        <v>0</v>
      </c>
      <c r="BJ67" s="1">
        <v>0</v>
      </c>
      <c r="BK67" s="1">
        <v>10</v>
      </c>
      <c r="BL67" s="1">
        <v>0</v>
      </c>
      <c r="BM67" s="1">
        <v>1</v>
      </c>
      <c r="BN67" s="1">
        <v>0</v>
      </c>
      <c r="BO67" s="1">
        <f t="shared" si="164"/>
        <v>0.17006802721088435</v>
      </c>
      <c r="BP67" s="1">
        <f t="shared" si="165"/>
        <v>0.5714285714285714</v>
      </c>
      <c r="BQ67" s="1">
        <f t="shared" si="166"/>
        <v>0.74149659863945583</v>
      </c>
      <c r="BR67" s="1">
        <f t="shared" si="167"/>
        <v>9.5238095238095233E-2</v>
      </c>
      <c r="BS67" s="1">
        <f t="shared" si="168"/>
        <v>0.14965986394557823</v>
      </c>
      <c r="BT67" s="1">
        <f t="shared" si="169"/>
        <v>0.24489795918367346</v>
      </c>
      <c r="BU67" s="1" t="e">
        <f t="shared" si="170"/>
        <v>#VALUE!</v>
      </c>
      <c r="BV67" s="1">
        <f t="shared" si="171"/>
        <v>0</v>
      </c>
      <c r="BW67" s="1">
        <f t="shared" si="172"/>
        <v>1.3605442176870748E-2</v>
      </c>
      <c r="BX67" s="1">
        <f t="shared" si="173"/>
        <v>0</v>
      </c>
      <c r="BY67" s="65" t="s">
        <v>226</v>
      </c>
      <c r="BZ67" s="65"/>
      <c r="CA67" s="65"/>
      <c r="CB67" s="65"/>
      <c r="CC67" s="65"/>
      <c r="CD67" s="65"/>
      <c r="CE67" s="65"/>
      <c r="CF67" s="65"/>
    </row>
    <row r="68" spans="1:84" ht="15.75" thickBot="1" x14ac:dyDescent="0.3">
      <c r="A68" s="23">
        <v>66</v>
      </c>
      <c r="B68" s="1">
        <v>20150204</v>
      </c>
      <c r="C68" s="1">
        <v>36</v>
      </c>
      <c r="D68" s="42">
        <v>42039</v>
      </c>
      <c r="E68" s="1" t="s">
        <v>50</v>
      </c>
      <c r="F68" s="40" t="s">
        <v>221</v>
      </c>
      <c r="G68" s="25" t="s">
        <v>64</v>
      </c>
      <c r="H68" s="25" t="s">
        <v>227</v>
      </c>
      <c r="I68" s="25" t="s">
        <v>101</v>
      </c>
      <c r="J68" s="1">
        <v>70</v>
      </c>
      <c r="K68" s="1">
        <v>1</v>
      </c>
      <c r="L68" s="1">
        <v>15</v>
      </c>
      <c r="M68" s="1">
        <v>28</v>
      </c>
      <c r="N68" s="1" t="s">
        <v>107</v>
      </c>
      <c r="O68" s="1" t="s">
        <v>49</v>
      </c>
      <c r="P68" s="1">
        <v>40</v>
      </c>
      <c r="Q68" s="1" t="s">
        <v>51</v>
      </c>
      <c r="R68" s="1">
        <v>3</v>
      </c>
      <c r="S68" s="1">
        <v>6</v>
      </c>
      <c r="T68" s="1" t="s">
        <v>50</v>
      </c>
      <c r="U68" s="1">
        <v>6</v>
      </c>
      <c r="V68" s="1">
        <v>1</v>
      </c>
      <c r="W68" s="1">
        <v>1</v>
      </c>
      <c r="X68" s="1" t="s">
        <v>50</v>
      </c>
      <c r="Y68" s="1">
        <v>1</v>
      </c>
      <c r="Z68" s="48">
        <v>249</v>
      </c>
      <c r="AA68" s="1">
        <v>2</v>
      </c>
      <c r="AB68" s="1" t="s">
        <v>51</v>
      </c>
      <c r="AC68" s="1">
        <v>3</v>
      </c>
      <c r="AD68" s="52" t="s">
        <v>50</v>
      </c>
      <c r="AE68" s="1" t="s">
        <v>50</v>
      </c>
      <c r="AF68" s="1" t="s">
        <v>53</v>
      </c>
      <c r="AG68" s="1" t="s">
        <v>53</v>
      </c>
      <c r="AH68" s="1" t="s">
        <v>54</v>
      </c>
      <c r="AI68" s="1">
        <v>3</v>
      </c>
      <c r="AJ68" s="1">
        <v>1</v>
      </c>
      <c r="AK68" s="1" t="s">
        <v>88</v>
      </c>
      <c r="AL68" s="1" t="s">
        <v>50</v>
      </c>
      <c r="AM68" s="1" t="s">
        <v>51</v>
      </c>
      <c r="AN68" s="1">
        <v>3</v>
      </c>
      <c r="AO68" s="1">
        <v>1</v>
      </c>
      <c r="AP68" s="1">
        <v>2</v>
      </c>
      <c r="AQ68" s="1">
        <v>5</v>
      </c>
      <c r="AR68" s="1" t="s">
        <v>53</v>
      </c>
      <c r="AS68" s="1" t="s">
        <v>50</v>
      </c>
      <c r="AT68" s="1" t="s">
        <v>50</v>
      </c>
      <c r="AU68" s="1" t="s">
        <v>50</v>
      </c>
      <c r="AV68" s="1" t="s">
        <v>51</v>
      </c>
      <c r="AW68" s="1" t="s">
        <v>50</v>
      </c>
      <c r="AX68" s="27">
        <v>1918</v>
      </c>
      <c r="AY68" s="1" t="s">
        <v>50</v>
      </c>
      <c r="AZ68" s="1" t="s">
        <v>88</v>
      </c>
      <c r="BA68" s="1">
        <v>1435</v>
      </c>
      <c r="BB68" s="1">
        <v>0</v>
      </c>
      <c r="BC68" s="1">
        <f t="shared" si="95"/>
        <v>1435</v>
      </c>
      <c r="BD68" s="1">
        <v>455</v>
      </c>
      <c r="BE68" s="1">
        <v>25</v>
      </c>
      <c r="BF68" s="1">
        <f t="shared" si="1"/>
        <v>480</v>
      </c>
      <c r="BG68" s="1">
        <v>3</v>
      </c>
      <c r="BH68" s="1">
        <v>1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f t="shared" si="164"/>
        <v>0.74817518248175185</v>
      </c>
      <c r="BP68" s="1">
        <f t="shared" si="165"/>
        <v>0</v>
      </c>
      <c r="BQ68" s="1">
        <f t="shared" si="166"/>
        <v>0.74817518248175185</v>
      </c>
      <c r="BR68" s="1">
        <f t="shared" si="167"/>
        <v>0.23722627737226276</v>
      </c>
      <c r="BS68" s="1">
        <f t="shared" si="168"/>
        <v>1.3034410844629822E-2</v>
      </c>
      <c r="BT68" s="1">
        <f t="shared" si="169"/>
        <v>0.25026068821689262</v>
      </c>
      <c r="BU68" s="1">
        <f t="shared" si="170"/>
        <v>1.5641293013555788E-3</v>
      </c>
      <c r="BV68" s="1">
        <f t="shared" si="171"/>
        <v>0</v>
      </c>
      <c r="BW68" s="1">
        <f t="shared" si="172"/>
        <v>0</v>
      </c>
      <c r="BX68" s="1">
        <f t="shared" si="173"/>
        <v>0</v>
      </c>
      <c r="BY68" s="65" t="s">
        <v>228</v>
      </c>
      <c r="BZ68" s="65"/>
      <c r="CA68" s="65"/>
      <c r="CB68" s="65"/>
      <c r="CC68" s="65"/>
      <c r="CD68" s="65"/>
      <c r="CE68" s="65"/>
      <c r="CF68" s="65"/>
    </row>
    <row r="69" spans="1:84" ht="15.75" thickBot="1" x14ac:dyDescent="0.3">
      <c r="A69" s="23">
        <v>67</v>
      </c>
      <c r="B69" s="1">
        <v>20150209</v>
      </c>
      <c r="C69" s="1">
        <v>37</v>
      </c>
      <c r="D69" s="42">
        <v>42044</v>
      </c>
      <c r="E69" s="1" t="s">
        <v>51</v>
      </c>
      <c r="F69" s="25" t="s">
        <v>88</v>
      </c>
      <c r="G69" s="25" t="s">
        <v>46</v>
      </c>
      <c r="H69" s="25" t="s">
        <v>229</v>
      </c>
      <c r="I69" s="25" t="s">
        <v>101</v>
      </c>
      <c r="J69" s="1">
        <v>40</v>
      </c>
      <c r="K69" s="1">
        <v>1</v>
      </c>
      <c r="L69" s="1">
        <v>15</v>
      </c>
      <c r="M69" s="1">
        <v>28</v>
      </c>
      <c r="N69" s="1" t="s">
        <v>107</v>
      </c>
      <c r="O69" s="1" t="s">
        <v>49</v>
      </c>
      <c r="P69" s="1">
        <v>45</v>
      </c>
      <c r="Q69" s="1" t="s">
        <v>50</v>
      </c>
      <c r="R69" s="1">
        <v>8</v>
      </c>
      <c r="S69" s="1">
        <v>13</v>
      </c>
      <c r="T69" s="1" t="s">
        <v>51</v>
      </c>
      <c r="U69" s="1">
        <v>5</v>
      </c>
      <c r="V69" s="1">
        <v>1</v>
      </c>
      <c r="W69" s="1">
        <v>1</v>
      </c>
      <c r="X69" s="1" t="s">
        <v>51</v>
      </c>
      <c r="Y69" s="1">
        <v>3</v>
      </c>
      <c r="Z69" s="1">
        <v>114</v>
      </c>
      <c r="AA69" s="1">
        <v>1</v>
      </c>
      <c r="AB69" s="1" t="s">
        <v>51</v>
      </c>
      <c r="AC69" s="1">
        <v>16</v>
      </c>
      <c r="AD69" s="52" t="s">
        <v>50</v>
      </c>
      <c r="AE69" s="1" t="s">
        <v>50</v>
      </c>
      <c r="AF69" s="1" t="s">
        <v>52</v>
      </c>
      <c r="AG69" s="1" t="s">
        <v>292</v>
      </c>
      <c r="AH69" s="1" t="s">
        <v>94</v>
      </c>
      <c r="AI69" s="1">
        <v>3</v>
      </c>
      <c r="AJ69" s="1">
        <v>2</v>
      </c>
      <c r="AK69" s="1" t="s">
        <v>50</v>
      </c>
      <c r="AL69" s="1" t="s">
        <v>50</v>
      </c>
      <c r="AM69" s="1" t="s">
        <v>50</v>
      </c>
      <c r="AN69" s="1">
        <v>3</v>
      </c>
      <c r="AO69" s="1">
        <v>2</v>
      </c>
      <c r="AP69" s="1">
        <v>1</v>
      </c>
      <c r="AQ69" s="1">
        <v>5</v>
      </c>
      <c r="AR69" s="1" t="s">
        <v>88</v>
      </c>
      <c r="AS69" s="1" t="s">
        <v>88</v>
      </c>
      <c r="AT69" s="1" t="s">
        <v>50</v>
      </c>
      <c r="AU69" s="1" t="s">
        <v>50</v>
      </c>
      <c r="AV69" s="1" t="s">
        <v>50</v>
      </c>
      <c r="AW69" s="1" t="s">
        <v>51</v>
      </c>
      <c r="AX69" s="1">
        <v>55</v>
      </c>
      <c r="AY69" s="1" t="s">
        <v>50</v>
      </c>
      <c r="AZ69" s="1" t="s">
        <v>50</v>
      </c>
      <c r="BA69" s="1">
        <v>0</v>
      </c>
      <c r="BB69" s="1">
        <v>0</v>
      </c>
      <c r="BC69" s="1">
        <f t="shared" si="95"/>
        <v>0</v>
      </c>
      <c r="BD69" s="1">
        <v>55</v>
      </c>
      <c r="BE69" s="1">
        <v>0</v>
      </c>
      <c r="BF69" s="1">
        <f t="shared" si="1"/>
        <v>55</v>
      </c>
      <c r="BG69" s="1" t="s">
        <v>88</v>
      </c>
      <c r="BH69" s="1" t="s">
        <v>88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27">
        <f t="shared" si="164"/>
        <v>0</v>
      </c>
      <c r="BP69" s="27">
        <f t="shared" si="165"/>
        <v>0</v>
      </c>
      <c r="BQ69" s="27">
        <f t="shared" si="166"/>
        <v>0</v>
      </c>
      <c r="BR69" s="27">
        <f t="shared" si="167"/>
        <v>1</v>
      </c>
      <c r="BS69" s="27">
        <f t="shared" si="168"/>
        <v>0</v>
      </c>
      <c r="BT69" s="27">
        <f t="shared" si="169"/>
        <v>1</v>
      </c>
      <c r="BU69" s="27" t="e">
        <f t="shared" si="170"/>
        <v>#VALUE!</v>
      </c>
      <c r="BV69" s="27">
        <f t="shared" si="171"/>
        <v>0</v>
      </c>
      <c r="BW69" s="27">
        <f t="shared" si="172"/>
        <v>0</v>
      </c>
      <c r="BX69" s="27">
        <f t="shared" si="173"/>
        <v>0</v>
      </c>
      <c r="BY69" s="65" t="s">
        <v>232</v>
      </c>
      <c r="BZ69" s="65"/>
      <c r="CA69" s="65"/>
      <c r="CB69" s="65"/>
      <c r="CC69" s="65"/>
      <c r="CD69" s="65"/>
      <c r="CE69" s="65"/>
      <c r="CF69" s="65"/>
    </row>
    <row r="70" spans="1:84" ht="15.75" thickBot="1" x14ac:dyDescent="0.3">
      <c r="A70" s="23">
        <v>68</v>
      </c>
      <c r="B70" s="27">
        <v>20150209</v>
      </c>
      <c r="C70" s="1">
        <v>37</v>
      </c>
      <c r="D70" s="42">
        <v>42044</v>
      </c>
      <c r="E70" s="1" t="s">
        <v>51</v>
      </c>
      <c r="F70" s="25" t="s">
        <v>88</v>
      </c>
      <c r="G70" s="25" t="s">
        <v>46</v>
      </c>
      <c r="H70" s="25" t="s">
        <v>230</v>
      </c>
      <c r="I70" s="25" t="s">
        <v>101</v>
      </c>
      <c r="J70" s="1">
        <v>40</v>
      </c>
      <c r="K70" s="1">
        <v>1</v>
      </c>
      <c r="L70" s="1">
        <v>15</v>
      </c>
      <c r="M70" s="1">
        <v>28</v>
      </c>
      <c r="N70" s="1" t="s">
        <v>107</v>
      </c>
      <c r="O70" s="1" t="s">
        <v>49</v>
      </c>
      <c r="P70" s="1">
        <v>46</v>
      </c>
      <c r="Q70" s="1" t="s">
        <v>50</v>
      </c>
      <c r="R70" s="1">
        <v>8</v>
      </c>
      <c r="S70" s="1">
        <v>13</v>
      </c>
      <c r="T70" s="1" t="s">
        <v>51</v>
      </c>
      <c r="U70" s="1">
        <v>5</v>
      </c>
      <c r="V70" s="1">
        <v>1</v>
      </c>
      <c r="W70" s="1">
        <v>1</v>
      </c>
      <c r="X70" s="1" t="s">
        <v>51</v>
      </c>
      <c r="Y70" s="1">
        <v>3</v>
      </c>
      <c r="Z70" s="1">
        <v>46</v>
      </c>
      <c r="AA70" s="1">
        <v>1</v>
      </c>
      <c r="AB70" s="1" t="s">
        <v>51</v>
      </c>
      <c r="AC70" s="1">
        <v>8</v>
      </c>
      <c r="AD70" s="52" t="s">
        <v>50</v>
      </c>
      <c r="AE70" s="1" t="s">
        <v>50</v>
      </c>
      <c r="AF70" s="1" t="s">
        <v>53</v>
      </c>
      <c r="AG70" s="1" t="s">
        <v>53</v>
      </c>
      <c r="AH70" s="1" t="s">
        <v>94</v>
      </c>
      <c r="AI70" s="1">
        <v>3</v>
      </c>
      <c r="AJ70" s="1">
        <v>2</v>
      </c>
      <c r="AK70" s="1" t="s">
        <v>88</v>
      </c>
      <c r="AL70" s="1" t="s">
        <v>50</v>
      </c>
      <c r="AM70" s="1" t="s">
        <v>50</v>
      </c>
      <c r="AN70" s="1">
        <v>3</v>
      </c>
      <c r="AO70" s="1">
        <v>2</v>
      </c>
      <c r="AP70" s="1">
        <v>1</v>
      </c>
      <c r="AQ70" s="1">
        <v>5</v>
      </c>
      <c r="AR70" s="1" t="s">
        <v>88</v>
      </c>
      <c r="AS70" s="1" t="s">
        <v>88</v>
      </c>
      <c r="AT70" s="1" t="s">
        <v>50</v>
      </c>
      <c r="AU70" s="1" t="s">
        <v>50</v>
      </c>
      <c r="AV70" s="1" t="s">
        <v>50</v>
      </c>
      <c r="AW70" s="1" t="s">
        <v>51</v>
      </c>
      <c r="AX70" s="1">
        <v>50</v>
      </c>
      <c r="AY70" s="1" t="s">
        <v>50</v>
      </c>
      <c r="AZ70" s="1" t="s">
        <v>51</v>
      </c>
      <c r="BA70" s="1">
        <v>0</v>
      </c>
      <c r="BB70" s="1">
        <v>0</v>
      </c>
      <c r="BC70" s="1">
        <f t="shared" si="95"/>
        <v>0</v>
      </c>
      <c r="BD70" s="1">
        <v>50</v>
      </c>
      <c r="BE70" s="1">
        <v>0</v>
      </c>
      <c r="BF70" s="1">
        <f t="shared" si="1"/>
        <v>50</v>
      </c>
      <c r="BG70" s="1" t="s">
        <v>88</v>
      </c>
      <c r="BH70" s="1" t="s">
        <v>88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27">
        <f t="shared" si="164"/>
        <v>0</v>
      </c>
      <c r="BP70" s="27">
        <f t="shared" si="165"/>
        <v>0</v>
      </c>
      <c r="BQ70" s="27">
        <f t="shared" si="166"/>
        <v>0</v>
      </c>
      <c r="BR70" s="27">
        <f t="shared" si="167"/>
        <v>1</v>
      </c>
      <c r="BS70" s="27">
        <f t="shared" si="168"/>
        <v>0</v>
      </c>
      <c r="BT70" s="27">
        <f t="shared" si="169"/>
        <v>1</v>
      </c>
      <c r="BU70" s="27" t="e">
        <f t="shared" si="170"/>
        <v>#VALUE!</v>
      </c>
      <c r="BV70" s="27">
        <f t="shared" si="171"/>
        <v>0</v>
      </c>
      <c r="BW70" s="27">
        <f t="shared" si="172"/>
        <v>0</v>
      </c>
      <c r="BX70" s="27">
        <f t="shared" si="173"/>
        <v>0</v>
      </c>
      <c r="BY70" s="65" t="s">
        <v>233</v>
      </c>
      <c r="BZ70" s="65"/>
      <c r="CA70" s="65"/>
      <c r="CB70" s="65"/>
      <c r="CC70" s="65"/>
      <c r="CD70" s="65"/>
      <c r="CE70" s="65"/>
      <c r="CF70" s="65"/>
    </row>
    <row r="71" spans="1:84" ht="15.75" thickBot="1" x14ac:dyDescent="0.3">
      <c r="A71" s="23">
        <v>69</v>
      </c>
      <c r="B71" s="27">
        <v>20150209</v>
      </c>
      <c r="C71" s="1">
        <v>37</v>
      </c>
      <c r="D71" s="42">
        <v>42044</v>
      </c>
      <c r="E71" s="1" t="s">
        <v>51</v>
      </c>
      <c r="F71" s="25" t="s">
        <v>88</v>
      </c>
      <c r="G71" s="25" t="s">
        <v>46</v>
      </c>
      <c r="H71" s="25" t="s">
        <v>231</v>
      </c>
      <c r="I71" s="25" t="s">
        <v>101</v>
      </c>
      <c r="J71" s="1">
        <v>40</v>
      </c>
      <c r="K71" s="1">
        <v>1</v>
      </c>
      <c r="L71" s="1">
        <v>15</v>
      </c>
      <c r="M71" s="1">
        <v>28</v>
      </c>
      <c r="N71" s="1" t="s">
        <v>107</v>
      </c>
      <c r="O71" s="1" t="s">
        <v>49</v>
      </c>
      <c r="P71" s="1">
        <v>47</v>
      </c>
      <c r="Q71" s="1" t="s">
        <v>50</v>
      </c>
      <c r="R71" s="1">
        <v>8</v>
      </c>
      <c r="S71" s="1">
        <v>13</v>
      </c>
      <c r="T71" s="1" t="s">
        <v>51</v>
      </c>
      <c r="U71" s="1">
        <v>5</v>
      </c>
      <c r="V71" s="1">
        <v>1</v>
      </c>
      <c r="W71" s="1">
        <v>1</v>
      </c>
      <c r="X71" s="1" t="s">
        <v>51</v>
      </c>
      <c r="Y71" s="1">
        <v>3</v>
      </c>
      <c r="Z71" s="49">
        <v>37</v>
      </c>
      <c r="AA71" s="1">
        <v>3</v>
      </c>
      <c r="AB71" s="1" t="s">
        <v>51</v>
      </c>
      <c r="AC71" s="1">
        <v>20</v>
      </c>
      <c r="AD71" s="52" t="s">
        <v>50</v>
      </c>
      <c r="AE71" s="1" t="s">
        <v>50</v>
      </c>
      <c r="AF71" s="1" t="s">
        <v>52</v>
      </c>
      <c r="AG71" s="1" t="s">
        <v>53</v>
      </c>
      <c r="AH71" s="1" t="s">
        <v>54</v>
      </c>
      <c r="AI71" s="1">
        <v>3</v>
      </c>
      <c r="AJ71" s="1">
        <v>2</v>
      </c>
      <c r="AK71" s="1" t="s">
        <v>50</v>
      </c>
      <c r="AL71" s="1" t="s">
        <v>50</v>
      </c>
      <c r="AM71" s="1" t="s">
        <v>51</v>
      </c>
      <c r="AN71" s="1">
        <v>3</v>
      </c>
      <c r="AO71" s="1">
        <v>2</v>
      </c>
      <c r="AP71" s="1">
        <v>3</v>
      </c>
      <c r="AQ71" s="1">
        <v>5</v>
      </c>
      <c r="AR71" s="1" t="s">
        <v>67</v>
      </c>
      <c r="AS71" s="1" t="s">
        <v>51</v>
      </c>
      <c r="AT71" s="1" t="s">
        <v>50</v>
      </c>
      <c r="AU71" s="1" t="s">
        <v>50</v>
      </c>
      <c r="AV71" s="1" t="s">
        <v>50</v>
      </c>
      <c r="AW71" s="1" t="s">
        <v>51</v>
      </c>
      <c r="AX71" s="1">
        <v>400</v>
      </c>
      <c r="AY71" s="1" t="s">
        <v>51</v>
      </c>
      <c r="AZ71" s="1" t="s">
        <v>50</v>
      </c>
      <c r="BA71" s="1">
        <v>295</v>
      </c>
      <c r="BB71" s="1">
        <v>0</v>
      </c>
      <c r="BC71" s="1">
        <f t="shared" si="95"/>
        <v>295</v>
      </c>
      <c r="BD71" s="1">
        <v>35</v>
      </c>
      <c r="BE71" s="1">
        <v>30</v>
      </c>
      <c r="BF71" s="1">
        <f t="shared" si="1"/>
        <v>65</v>
      </c>
      <c r="BG71" s="1">
        <v>40</v>
      </c>
      <c r="BH71" s="1">
        <v>1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27">
        <f t="shared" si="164"/>
        <v>0.73750000000000004</v>
      </c>
      <c r="BP71" s="27">
        <f t="shared" si="165"/>
        <v>0</v>
      </c>
      <c r="BQ71" s="27">
        <f t="shared" si="166"/>
        <v>0.73750000000000004</v>
      </c>
      <c r="BR71" s="27">
        <f t="shared" si="167"/>
        <v>8.7499999999999994E-2</v>
      </c>
      <c r="BS71" s="27">
        <f t="shared" si="168"/>
        <v>7.4999999999999997E-2</v>
      </c>
      <c r="BT71" s="27">
        <f t="shared" si="169"/>
        <v>0.16250000000000001</v>
      </c>
      <c r="BU71" s="27">
        <f t="shared" si="170"/>
        <v>0.1</v>
      </c>
      <c r="BV71" s="27">
        <f t="shared" si="171"/>
        <v>0</v>
      </c>
      <c r="BW71" s="27">
        <f t="shared" si="172"/>
        <v>0</v>
      </c>
      <c r="BX71" s="27">
        <f t="shared" si="173"/>
        <v>0</v>
      </c>
      <c r="BY71" s="65" t="s">
        <v>234</v>
      </c>
      <c r="BZ71" s="65"/>
      <c r="CA71" s="65"/>
      <c r="CB71" s="65"/>
      <c r="CC71" s="65"/>
      <c r="CD71" s="65"/>
      <c r="CE71" s="65"/>
      <c r="CF71" s="65"/>
    </row>
    <row r="72" spans="1:84" ht="15.75" thickBot="1" x14ac:dyDescent="0.3">
      <c r="A72" s="23">
        <v>70</v>
      </c>
      <c r="B72" s="1">
        <v>20150211</v>
      </c>
      <c r="C72" s="1">
        <v>38</v>
      </c>
      <c r="D72" s="42">
        <v>42046</v>
      </c>
      <c r="E72" s="1" t="s">
        <v>51</v>
      </c>
      <c r="F72" s="25" t="s">
        <v>88</v>
      </c>
      <c r="G72" s="25" t="s">
        <v>64</v>
      </c>
      <c r="H72" s="25" t="s">
        <v>235</v>
      </c>
      <c r="I72" s="25" t="s">
        <v>47</v>
      </c>
      <c r="J72" s="1">
        <v>30</v>
      </c>
      <c r="K72" s="1">
        <v>0</v>
      </c>
      <c r="L72" s="1">
        <v>15</v>
      </c>
      <c r="M72" s="1">
        <v>28</v>
      </c>
      <c r="N72" s="1" t="s">
        <v>48</v>
      </c>
      <c r="O72" s="1" t="s">
        <v>93</v>
      </c>
      <c r="P72" s="1">
        <v>35</v>
      </c>
      <c r="Q72" s="1" t="s">
        <v>50</v>
      </c>
      <c r="R72" s="1">
        <v>3</v>
      </c>
      <c r="S72" s="1">
        <v>6</v>
      </c>
      <c r="T72" s="1" t="s">
        <v>50</v>
      </c>
      <c r="U72" s="1">
        <v>6</v>
      </c>
      <c r="V72" s="1">
        <v>1</v>
      </c>
      <c r="W72" s="1">
        <v>1</v>
      </c>
      <c r="X72" s="1" t="s">
        <v>51</v>
      </c>
      <c r="Y72" s="1">
        <v>1</v>
      </c>
      <c r="Z72" s="1">
        <v>108</v>
      </c>
      <c r="AA72" s="1">
        <v>1</v>
      </c>
      <c r="AB72" s="1" t="s">
        <v>50</v>
      </c>
      <c r="AC72" s="1">
        <v>7</v>
      </c>
      <c r="AD72" s="52" t="s">
        <v>50</v>
      </c>
      <c r="AE72" s="1" t="s">
        <v>50</v>
      </c>
      <c r="AF72" s="1" t="s">
        <v>52</v>
      </c>
      <c r="AG72" s="1" t="s">
        <v>53</v>
      </c>
      <c r="AH72" s="1" t="s">
        <v>54</v>
      </c>
      <c r="AI72" s="1">
        <v>1</v>
      </c>
      <c r="AJ72" s="1">
        <v>2</v>
      </c>
      <c r="AK72" s="1" t="s">
        <v>50</v>
      </c>
      <c r="AL72" s="1" t="s">
        <v>50</v>
      </c>
      <c r="AM72" s="1" t="s">
        <v>50</v>
      </c>
      <c r="AN72" s="1">
        <v>1</v>
      </c>
      <c r="AO72" s="1">
        <v>2</v>
      </c>
      <c r="AP72" s="1">
        <v>1</v>
      </c>
      <c r="AQ72" s="1">
        <v>3</v>
      </c>
      <c r="AR72" s="1" t="s">
        <v>88</v>
      </c>
      <c r="AS72" s="1" t="s">
        <v>88</v>
      </c>
      <c r="AT72" s="1" t="s">
        <v>50</v>
      </c>
      <c r="AU72" s="1" t="s">
        <v>88</v>
      </c>
      <c r="AV72" s="1" t="s">
        <v>50</v>
      </c>
      <c r="AW72" s="1" t="s">
        <v>50</v>
      </c>
      <c r="AX72" s="1">
        <v>231</v>
      </c>
      <c r="AY72" s="1" t="s">
        <v>88</v>
      </c>
      <c r="AZ72" s="1" t="s">
        <v>50</v>
      </c>
      <c r="BA72" s="1">
        <v>15</v>
      </c>
      <c r="BB72" s="1">
        <v>90</v>
      </c>
      <c r="BC72" s="1">
        <f t="shared" si="95"/>
        <v>105</v>
      </c>
      <c r="BD72" s="1">
        <v>95</v>
      </c>
      <c r="BE72" s="1">
        <v>10</v>
      </c>
      <c r="BF72" s="1">
        <f t="shared" si="1"/>
        <v>105</v>
      </c>
      <c r="BG72" s="1" t="s">
        <v>88</v>
      </c>
      <c r="BH72" s="1" t="s">
        <v>88</v>
      </c>
      <c r="BI72" s="1">
        <v>1</v>
      </c>
      <c r="BJ72" s="1">
        <v>1</v>
      </c>
      <c r="BK72" s="1">
        <v>20</v>
      </c>
      <c r="BL72" s="1">
        <v>0</v>
      </c>
      <c r="BM72" s="1">
        <v>1</v>
      </c>
      <c r="BN72" s="1">
        <v>0</v>
      </c>
      <c r="BO72" s="1">
        <f t="shared" si="164"/>
        <v>6.4935064935064929E-2</v>
      </c>
      <c r="BP72" s="1">
        <f t="shared" si="165"/>
        <v>0.38961038961038963</v>
      </c>
      <c r="BQ72" s="1">
        <f t="shared" si="166"/>
        <v>0.45454545454545453</v>
      </c>
      <c r="BR72" s="1">
        <f t="shared" si="167"/>
        <v>0.41125541125541126</v>
      </c>
      <c r="BS72" s="1">
        <f t="shared" si="168"/>
        <v>4.3290043290043288E-2</v>
      </c>
      <c r="BT72" s="1">
        <f t="shared" si="169"/>
        <v>0.45454545454545453</v>
      </c>
      <c r="BU72" s="1" t="e">
        <f t="shared" si="170"/>
        <v>#VALUE!</v>
      </c>
      <c r="BV72" s="1">
        <f t="shared" si="171"/>
        <v>4.329004329004329E-3</v>
      </c>
      <c r="BW72" s="1">
        <f t="shared" si="172"/>
        <v>8.6580086580086577E-2</v>
      </c>
      <c r="BX72" s="1">
        <f t="shared" si="173"/>
        <v>0</v>
      </c>
      <c r="BY72" s="65" t="s">
        <v>236</v>
      </c>
      <c r="BZ72" s="65"/>
      <c r="CA72" s="65"/>
      <c r="CB72" s="65"/>
      <c r="CC72" s="65"/>
      <c r="CD72" s="65"/>
      <c r="CE72" s="65"/>
      <c r="CF72" s="65"/>
    </row>
    <row r="73" spans="1:84" ht="15.75" thickBot="1" x14ac:dyDescent="0.3">
      <c r="A73" s="23">
        <v>71</v>
      </c>
      <c r="B73" s="1">
        <v>20150211</v>
      </c>
      <c r="C73" s="1">
        <v>39</v>
      </c>
      <c r="D73" s="42">
        <v>42046</v>
      </c>
      <c r="E73" s="1" t="s">
        <v>51</v>
      </c>
      <c r="F73" s="25" t="s">
        <v>88</v>
      </c>
      <c r="G73" s="25" t="s">
        <v>46</v>
      </c>
      <c r="H73" s="25" t="s">
        <v>237</v>
      </c>
      <c r="I73" s="25" t="s">
        <v>101</v>
      </c>
      <c r="J73" s="1">
        <v>30</v>
      </c>
      <c r="K73" s="1">
        <v>1</v>
      </c>
      <c r="L73" s="1">
        <v>15</v>
      </c>
      <c r="M73" s="1">
        <v>29</v>
      </c>
      <c r="N73" s="1" t="s">
        <v>107</v>
      </c>
      <c r="O73" s="1" t="s">
        <v>49</v>
      </c>
      <c r="P73" s="1">
        <v>25</v>
      </c>
      <c r="Q73" s="1" t="s">
        <v>50</v>
      </c>
      <c r="R73" s="1">
        <v>8</v>
      </c>
      <c r="S73" s="1">
        <v>26</v>
      </c>
      <c r="T73" s="1" t="s">
        <v>51</v>
      </c>
      <c r="U73" s="1">
        <v>26</v>
      </c>
      <c r="V73" s="1">
        <v>1</v>
      </c>
      <c r="W73" s="1">
        <v>1</v>
      </c>
      <c r="X73" s="1" t="s">
        <v>51</v>
      </c>
      <c r="Y73" s="1">
        <v>4</v>
      </c>
      <c r="Z73" s="1">
        <v>4</v>
      </c>
      <c r="AA73" s="1">
        <v>1</v>
      </c>
      <c r="AB73" s="1" t="s">
        <v>51</v>
      </c>
      <c r="AC73" s="1">
        <v>23</v>
      </c>
      <c r="AD73" s="52" t="s">
        <v>50</v>
      </c>
      <c r="AE73" s="1" t="s">
        <v>50</v>
      </c>
      <c r="AF73" s="1" t="s">
        <v>52</v>
      </c>
      <c r="AG73" s="1" t="s">
        <v>53</v>
      </c>
      <c r="AH73" s="1" t="s">
        <v>54</v>
      </c>
      <c r="AI73" s="1">
        <v>0</v>
      </c>
      <c r="AJ73" s="1">
        <v>1</v>
      </c>
      <c r="AK73" s="1" t="s">
        <v>50</v>
      </c>
      <c r="AL73" s="1" t="s">
        <v>51</v>
      </c>
      <c r="AM73" s="1" t="s">
        <v>50</v>
      </c>
      <c r="AN73" s="1">
        <v>0</v>
      </c>
      <c r="AO73" s="1">
        <v>1</v>
      </c>
      <c r="AP73" s="1">
        <v>1</v>
      </c>
      <c r="AQ73" s="1">
        <v>1</v>
      </c>
      <c r="AR73" s="1" t="s">
        <v>88</v>
      </c>
      <c r="AS73" s="1" t="s">
        <v>88</v>
      </c>
      <c r="AT73" s="1" t="s">
        <v>50</v>
      </c>
      <c r="AU73" s="1" t="s">
        <v>88</v>
      </c>
      <c r="AV73" s="1" t="s">
        <v>50</v>
      </c>
      <c r="AW73" s="1" t="s">
        <v>50</v>
      </c>
      <c r="AX73" s="1">
        <v>225</v>
      </c>
      <c r="AY73" s="1" t="s">
        <v>88</v>
      </c>
      <c r="AZ73" s="1" t="s">
        <v>50</v>
      </c>
      <c r="BA73" s="1">
        <v>140</v>
      </c>
      <c r="BB73" s="1">
        <v>0</v>
      </c>
      <c r="BC73" s="1">
        <f t="shared" si="95"/>
        <v>140</v>
      </c>
      <c r="BD73" s="1">
        <v>40</v>
      </c>
      <c r="BE73" s="1">
        <v>40</v>
      </c>
      <c r="BF73" s="1">
        <f t="shared" si="1"/>
        <v>80</v>
      </c>
      <c r="BG73" s="1" t="s">
        <v>88</v>
      </c>
      <c r="BH73" s="1" t="s">
        <v>88</v>
      </c>
      <c r="BI73" s="1">
        <v>0</v>
      </c>
      <c r="BJ73" s="1">
        <v>0</v>
      </c>
      <c r="BK73" s="1">
        <v>5</v>
      </c>
      <c r="BL73" s="1">
        <v>0</v>
      </c>
      <c r="BM73" s="1">
        <v>1</v>
      </c>
      <c r="BN73" s="1">
        <v>0</v>
      </c>
      <c r="BO73" s="1">
        <f t="shared" si="164"/>
        <v>0.62222222222222223</v>
      </c>
      <c r="BP73" s="1">
        <f t="shared" si="165"/>
        <v>0</v>
      </c>
      <c r="BQ73" s="1">
        <f t="shared" si="166"/>
        <v>0.62222222222222223</v>
      </c>
      <c r="BR73" s="1">
        <f t="shared" si="167"/>
        <v>0.17777777777777778</v>
      </c>
      <c r="BS73" s="1">
        <f t="shared" si="168"/>
        <v>0.17777777777777778</v>
      </c>
      <c r="BT73" s="1">
        <f t="shared" si="169"/>
        <v>0.35555555555555557</v>
      </c>
      <c r="BU73" s="1" t="e">
        <f t="shared" si="170"/>
        <v>#VALUE!</v>
      </c>
      <c r="BV73" s="1">
        <f t="shared" si="171"/>
        <v>0</v>
      </c>
      <c r="BW73" s="1">
        <f t="shared" si="172"/>
        <v>2.2222222222222223E-2</v>
      </c>
      <c r="BX73" s="1">
        <f t="shared" si="173"/>
        <v>0</v>
      </c>
      <c r="BY73" s="65" t="s">
        <v>238</v>
      </c>
      <c r="BZ73" s="65"/>
      <c r="CA73" s="65"/>
      <c r="CB73" s="65"/>
      <c r="CC73" s="65"/>
      <c r="CD73" s="65"/>
      <c r="CE73" s="65"/>
      <c r="CF73" s="65"/>
    </row>
    <row r="74" spans="1:84" ht="15.75" thickBot="1" x14ac:dyDescent="0.3">
      <c r="A74" s="23">
        <v>72</v>
      </c>
      <c r="B74" s="1">
        <v>20150212</v>
      </c>
      <c r="C74" s="1">
        <v>40</v>
      </c>
      <c r="D74" s="42">
        <v>42047</v>
      </c>
      <c r="E74" s="1" t="s">
        <v>50</v>
      </c>
      <c r="F74" s="40" t="s">
        <v>90</v>
      </c>
      <c r="G74" s="25" t="s">
        <v>64</v>
      </c>
      <c r="H74" s="25" t="s">
        <v>240</v>
      </c>
      <c r="I74" s="25" t="s">
        <v>66</v>
      </c>
      <c r="J74" s="1">
        <v>70</v>
      </c>
      <c r="K74" s="1">
        <v>1</v>
      </c>
      <c r="L74" s="1">
        <v>15</v>
      </c>
      <c r="M74" s="1">
        <v>28</v>
      </c>
      <c r="N74" s="1" t="s">
        <v>68</v>
      </c>
      <c r="O74" s="1" t="s">
        <v>49</v>
      </c>
      <c r="P74" s="1">
        <v>30</v>
      </c>
      <c r="Q74" s="1" t="s">
        <v>51</v>
      </c>
      <c r="R74" s="1">
        <v>3</v>
      </c>
      <c r="S74" s="1">
        <v>5</v>
      </c>
      <c r="T74" s="1" t="s">
        <v>50</v>
      </c>
      <c r="U74" s="1">
        <v>5</v>
      </c>
      <c r="V74" s="1">
        <v>2</v>
      </c>
      <c r="W74" s="1">
        <v>2</v>
      </c>
      <c r="X74" s="1" t="s">
        <v>50</v>
      </c>
      <c r="Y74" s="1">
        <v>1</v>
      </c>
      <c r="Z74" s="38">
        <v>95</v>
      </c>
      <c r="AA74" s="1" t="s">
        <v>88</v>
      </c>
      <c r="AB74" s="1" t="s">
        <v>51</v>
      </c>
      <c r="AC74" s="1">
        <v>2</v>
      </c>
      <c r="AD74" s="52" t="s">
        <v>50</v>
      </c>
      <c r="AE74" s="1" t="s">
        <v>50</v>
      </c>
      <c r="AF74" s="1" t="s">
        <v>53</v>
      </c>
      <c r="AG74" s="1" t="s">
        <v>53</v>
      </c>
      <c r="AH74" s="1" t="s">
        <v>94</v>
      </c>
      <c r="AI74" s="1">
        <v>3</v>
      </c>
      <c r="AJ74" s="1">
        <v>2</v>
      </c>
      <c r="AK74" s="1" t="s">
        <v>88</v>
      </c>
      <c r="AL74" s="1" t="s">
        <v>50</v>
      </c>
      <c r="AM74" s="1" t="s">
        <v>50</v>
      </c>
      <c r="AN74" s="1">
        <v>4</v>
      </c>
      <c r="AO74" s="1">
        <v>1</v>
      </c>
      <c r="AP74" s="1">
        <v>1</v>
      </c>
      <c r="AQ74" s="1">
        <v>5</v>
      </c>
      <c r="AR74" s="1" t="s">
        <v>88</v>
      </c>
      <c r="AS74" s="1" t="s">
        <v>88</v>
      </c>
      <c r="AT74" s="1" t="s">
        <v>50</v>
      </c>
      <c r="AU74" s="1" t="s">
        <v>88</v>
      </c>
      <c r="AV74" s="1" t="s">
        <v>50</v>
      </c>
      <c r="AW74" s="1" t="s">
        <v>50</v>
      </c>
      <c r="AX74" s="27">
        <v>300</v>
      </c>
      <c r="AY74" s="1" t="s">
        <v>88</v>
      </c>
      <c r="AZ74" s="1" t="s">
        <v>50</v>
      </c>
      <c r="BA74" s="1">
        <v>210</v>
      </c>
      <c r="BB74" s="1">
        <v>0</v>
      </c>
      <c r="BC74" s="1">
        <f t="shared" si="95"/>
        <v>210</v>
      </c>
      <c r="BD74" s="1">
        <v>0</v>
      </c>
      <c r="BE74" s="1">
        <v>80</v>
      </c>
      <c r="BF74" s="1">
        <f t="shared" si="1"/>
        <v>80</v>
      </c>
      <c r="BG74" s="1" t="s">
        <v>88</v>
      </c>
      <c r="BH74" s="1" t="s">
        <v>88</v>
      </c>
      <c r="BI74" s="1">
        <v>0</v>
      </c>
      <c r="BJ74" s="1">
        <v>0</v>
      </c>
      <c r="BK74" s="1">
        <v>0</v>
      </c>
      <c r="BL74" s="1">
        <v>10</v>
      </c>
      <c r="BM74" s="1">
        <v>1</v>
      </c>
      <c r="BN74" s="1">
        <v>0</v>
      </c>
      <c r="BO74" s="1">
        <f t="shared" si="164"/>
        <v>0.7</v>
      </c>
      <c r="BP74" s="1">
        <f t="shared" si="165"/>
        <v>0</v>
      </c>
      <c r="BQ74" s="1">
        <f t="shared" si="166"/>
        <v>0.7</v>
      </c>
      <c r="BR74" s="1">
        <f t="shared" si="167"/>
        <v>0</v>
      </c>
      <c r="BS74" s="1">
        <f t="shared" si="168"/>
        <v>0.26666666666666666</v>
      </c>
      <c r="BT74" s="1">
        <f t="shared" si="169"/>
        <v>0.26666666666666666</v>
      </c>
      <c r="BU74" s="1" t="e">
        <f t="shared" si="170"/>
        <v>#VALUE!</v>
      </c>
      <c r="BV74" s="1">
        <f t="shared" si="171"/>
        <v>0</v>
      </c>
      <c r="BW74" s="1">
        <f t="shared" si="172"/>
        <v>0</v>
      </c>
      <c r="BX74" s="1">
        <f t="shared" si="173"/>
        <v>3.3333333333333333E-2</v>
      </c>
      <c r="BY74" s="65" t="s">
        <v>241</v>
      </c>
      <c r="BZ74" s="65"/>
      <c r="CA74" s="65"/>
      <c r="CB74" s="65"/>
      <c r="CC74" s="65"/>
      <c r="CD74" s="65"/>
      <c r="CE74" s="65"/>
      <c r="CF74" s="65"/>
    </row>
    <row r="75" spans="1:84" ht="15.75" thickBot="1" x14ac:dyDescent="0.3">
      <c r="A75" s="23">
        <v>73</v>
      </c>
      <c r="B75" s="27">
        <v>20150212</v>
      </c>
      <c r="C75" s="1">
        <v>40</v>
      </c>
      <c r="D75" s="42">
        <v>42047</v>
      </c>
      <c r="E75" s="1" t="s">
        <v>51</v>
      </c>
      <c r="F75" s="25" t="s">
        <v>88</v>
      </c>
      <c r="G75" s="25" t="s">
        <v>64</v>
      </c>
      <c r="H75" s="25" t="s">
        <v>239</v>
      </c>
      <c r="I75" s="25" t="s">
        <v>66</v>
      </c>
      <c r="J75" s="1">
        <v>70</v>
      </c>
      <c r="K75" s="1">
        <v>1</v>
      </c>
      <c r="L75" s="1">
        <v>15</v>
      </c>
      <c r="M75" s="1">
        <v>28</v>
      </c>
      <c r="N75" s="1" t="s">
        <v>68</v>
      </c>
      <c r="O75" s="1" t="s">
        <v>49</v>
      </c>
      <c r="P75" s="1">
        <v>30</v>
      </c>
      <c r="Q75" s="1" t="s">
        <v>51</v>
      </c>
      <c r="R75" s="1">
        <v>3</v>
      </c>
      <c r="S75" s="1">
        <v>5</v>
      </c>
      <c r="T75" s="1" t="s">
        <v>50</v>
      </c>
      <c r="U75" s="1">
        <v>5</v>
      </c>
      <c r="V75" s="1">
        <v>2</v>
      </c>
      <c r="W75" s="1">
        <v>2</v>
      </c>
      <c r="X75" s="1" t="s">
        <v>50</v>
      </c>
      <c r="Y75" s="1">
        <v>1</v>
      </c>
      <c r="Z75" s="43">
        <v>26</v>
      </c>
      <c r="AA75" s="1" t="s">
        <v>88</v>
      </c>
      <c r="AB75" s="1" t="s">
        <v>50</v>
      </c>
      <c r="AC75" s="1">
        <v>15</v>
      </c>
      <c r="AD75" s="52" t="s">
        <v>50</v>
      </c>
      <c r="AE75" s="1" t="s">
        <v>51</v>
      </c>
      <c r="AF75" s="1" t="s">
        <v>52</v>
      </c>
      <c r="AG75" s="1" t="s">
        <v>53</v>
      </c>
      <c r="AH75" s="1" t="s">
        <v>54</v>
      </c>
      <c r="AI75" s="1">
        <v>3</v>
      </c>
      <c r="AJ75" s="1">
        <v>2</v>
      </c>
      <c r="AK75" s="1" t="s">
        <v>50</v>
      </c>
      <c r="AL75" s="1" t="s">
        <v>50</v>
      </c>
      <c r="AM75" s="1" t="s">
        <v>51</v>
      </c>
      <c r="AN75" s="1">
        <v>4</v>
      </c>
      <c r="AO75" s="1">
        <v>1</v>
      </c>
      <c r="AP75" s="1">
        <v>2</v>
      </c>
      <c r="AQ75" s="1">
        <v>5</v>
      </c>
      <c r="AR75" s="1" t="s">
        <v>67</v>
      </c>
      <c r="AS75" s="1" t="s">
        <v>50</v>
      </c>
      <c r="AT75" s="1" t="s">
        <v>50</v>
      </c>
      <c r="AU75" s="1" t="s">
        <v>51</v>
      </c>
      <c r="AV75" s="1" t="s">
        <v>50</v>
      </c>
      <c r="AW75" s="1" t="s">
        <v>50</v>
      </c>
      <c r="AX75" s="1">
        <v>515</v>
      </c>
      <c r="AY75" s="1" t="s">
        <v>50</v>
      </c>
      <c r="AZ75" s="1" t="s">
        <v>51</v>
      </c>
      <c r="BA75" s="1">
        <v>100</v>
      </c>
      <c r="BB75" s="1">
        <v>0</v>
      </c>
      <c r="BC75" s="1">
        <f t="shared" si="95"/>
        <v>100</v>
      </c>
      <c r="BD75" s="1">
        <v>30</v>
      </c>
      <c r="BE75" s="1">
        <v>350</v>
      </c>
      <c r="BF75" s="1">
        <f t="shared" si="1"/>
        <v>380</v>
      </c>
      <c r="BG75" s="1">
        <v>0</v>
      </c>
      <c r="BH75" s="1">
        <v>0</v>
      </c>
      <c r="BI75" s="1">
        <v>0</v>
      </c>
      <c r="BJ75" s="1">
        <v>0</v>
      </c>
      <c r="BK75" s="1">
        <v>35</v>
      </c>
      <c r="BL75" s="1">
        <v>0</v>
      </c>
      <c r="BM75" s="1">
        <v>2</v>
      </c>
      <c r="BN75" s="1">
        <v>0</v>
      </c>
      <c r="BO75" s="1">
        <f t="shared" si="164"/>
        <v>0.1941747572815534</v>
      </c>
      <c r="BP75" s="1">
        <f t="shared" si="165"/>
        <v>0</v>
      </c>
      <c r="BQ75" s="1">
        <f t="shared" si="166"/>
        <v>0.1941747572815534</v>
      </c>
      <c r="BR75" s="1">
        <f t="shared" si="167"/>
        <v>5.8252427184466021E-2</v>
      </c>
      <c r="BS75" s="1">
        <f t="shared" si="168"/>
        <v>0.67961165048543692</v>
      </c>
      <c r="BT75" s="1">
        <f t="shared" si="169"/>
        <v>0.73786407766990292</v>
      </c>
      <c r="BU75" s="1">
        <f t="shared" si="170"/>
        <v>0</v>
      </c>
      <c r="BV75" s="1">
        <f t="shared" si="171"/>
        <v>0</v>
      </c>
      <c r="BW75" s="1">
        <f t="shared" si="172"/>
        <v>6.7961165048543687E-2</v>
      </c>
      <c r="BX75" s="1">
        <f t="shared" si="173"/>
        <v>0</v>
      </c>
      <c r="BY75" s="65" t="s">
        <v>242</v>
      </c>
      <c r="BZ75" s="65"/>
      <c r="CA75" s="65"/>
      <c r="CB75" s="65"/>
      <c r="CC75" s="65"/>
      <c r="CD75" s="65"/>
      <c r="CE75" s="65"/>
      <c r="CF75" s="65"/>
    </row>
    <row r="76" spans="1:84" ht="15.75" thickBot="1" x14ac:dyDescent="0.3">
      <c r="A76" s="23">
        <v>74</v>
      </c>
      <c r="B76" s="1">
        <v>20150213</v>
      </c>
      <c r="C76" s="1">
        <v>41</v>
      </c>
      <c r="D76" s="42">
        <v>42048</v>
      </c>
      <c r="E76" s="1" t="s">
        <v>51</v>
      </c>
      <c r="F76" s="25" t="s">
        <v>88</v>
      </c>
      <c r="G76" s="25" t="s">
        <v>46</v>
      </c>
      <c r="H76" s="25" t="s">
        <v>243</v>
      </c>
      <c r="I76" s="25" t="s">
        <v>47</v>
      </c>
      <c r="J76" s="1">
        <v>30</v>
      </c>
      <c r="K76" s="1">
        <v>1</v>
      </c>
      <c r="L76" s="1">
        <v>15</v>
      </c>
      <c r="M76" s="1">
        <v>29</v>
      </c>
      <c r="N76" s="1" t="s">
        <v>48</v>
      </c>
      <c r="O76" s="1" t="s">
        <v>49</v>
      </c>
      <c r="P76" s="1">
        <v>35</v>
      </c>
      <c r="Q76" s="1" t="s">
        <v>50</v>
      </c>
      <c r="R76" s="1">
        <v>8</v>
      </c>
      <c r="S76" s="1">
        <v>20</v>
      </c>
      <c r="T76" s="1" t="s">
        <v>51</v>
      </c>
      <c r="U76" s="1">
        <v>9</v>
      </c>
      <c r="V76" s="1">
        <v>0</v>
      </c>
      <c r="W76" s="1">
        <v>1</v>
      </c>
      <c r="X76" s="1" t="s">
        <v>50</v>
      </c>
      <c r="Y76" s="1">
        <v>2</v>
      </c>
      <c r="Z76" s="1">
        <v>90</v>
      </c>
      <c r="AA76" s="1">
        <v>1</v>
      </c>
      <c r="AB76" s="1" t="s">
        <v>51</v>
      </c>
      <c r="AC76" s="1">
        <v>10</v>
      </c>
      <c r="AD76" s="52" t="s">
        <v>50</v>
      </c>
      <c r="AE76" s="1" t="s">
        <v>50</v>
      </c>
      <c r="AF76" s="1" t="s">
        <v>52</v>
      </c>
      <c r="AG76" s="1" t="s">
        <v>292</v>
      </c>
      <c r="AH76" s="1" t="s">
        <v>54</v>
      </c>
      <c r="AI76" s="1">
        <v>1</v>
      </c>
      <c r="AJ76" s="1">
        <v>2</v>
      </c>
      <c r="AK76" s="1" t="s">
        <v>50</v>
      </c>
      <c r="AL76" s="1" t="s">
        <v>50</v>
      </c>
      <c r="AM76" s="1" t="s">
        <v>51</v>
      </c>
      <c r="AN76" s="1">
        <v>0</v>
      </c>
      <c r="AO76" s="1">
        <v>3</v>
      </c>
      <c r="AP76" s="1">
        <v>2</v>
      </c>
      <c r="AQ76" s="1">
        <v>3</v>
      </c>
      <c r="AR76" s="1" t="s">
        <v>52</v>
      </c>
      <c r="AS76" s="1" t="s">
        <v>50</v>
      </c>
      <c r="AT76" s="1" t="s">
        <v>51</v>
      </c>
      <c r="AU76" s="1" t="s">
        <v>50</v>
      </c>
      <c r="AV76" s="1" t="s">
        <v>50</v>
      </c>
      <c r="AW76" s="1" t="s">
        <v>50</v>
      </c>
      <c r="AX76" s="1">
        <v>190</v>
      </c>
      <c r="AY76" s="1" t="s">
        <v>50</v>
      </c>
      <c r="AZ76" s="1" t="s">
        <v>51</v>
      </c>
      <c r="BA76" s="1">
        <v>60</v>
      </c>
      <c r="BB76" s="1">
        <v>0</v>
      </c>
      <c r="BC76" s="1">
        <f t="shared" si="95"/>
        <v>60</v>
      </c>
      <c r="BD76" s="1">
        <v>130</v>
      </c>
      <c r="BE76" s="1">
        <v>0</v>
      </c>
      <c r="BF76" s="1">
        <f t="shared" si="1"/>
        <v>130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f t="shared" si="164"/>
        <v>0.31578947368421051</v>
      </c>
      <c r="BP76" s="1">
        <f t="shared" si="165"/>
        <v>0</v>
      </c>
      <c r="BQ76" s="1">
        <f t="shared" si="166"/>
        <v>0.31578947368421051</v>
      </c>
      <c r="BR76" s="1">
        <f t="shared" si="167"/>
        <v>0.68421052631578949</v>
      </c>
      <c r="BS76" s="1">
        <f t="shared" si="168"/>
        <v>0</v>
      </c>
      <c r="BT76" s="1">
        <f t="shared" si="169"/>
        <v>0.68421052631578949</v>
      </c>
      <c r="BU76" s="1">
        <f t="shared" si="170"/>
        <v>0</v>
      </c>
      <c r="BV76" s="1">
        <f t="shared" si="171"/>
        <v>0</v>
      </c>
      <c r="BW76" s="1">
        <f t="shared" si="172"/>
        <v>0</v>
      </c>
      <c r="BX76" s="1">
        <f t="shared" si="173"/>
        <v>0</v>
      </c>
      <c r="BY76" s="65" t="s">
        <v>245</v>
      </c>
      <c r="BZ76" s="65"/>
      <c r="CA76" s="65"/>
      <c r="CB76" s="65"/>
      <c r="CC76" s="65"/>
      <c r="CD76" s="65"/>
      <c r="CE76" s="65"/>
      <c r="CF76" s="65"/>
    </row>
    <row r="77" spans="1:84" ht="15.75" thickBot="1" x14ac:dyDescent="0.3">
      <c r="A77" s="23">
        <v>75</v>
      </c>
      <c r="B77" s="27">
        <v>20150213</v>
      </c>
      <c r="C77" s="1">
        <v>41</v>
      </c>
      <c r="D77" s="42">
        <v>42048</v>
      </c>
      <c r="E77" s="1" t="s">
        <v>51</v>
      </c>
      <c r="F77" s="25" t="s">
        <v>88</v>
      </c>
      <c r="G77" s="25" t="s">
        <v>46</v>
      </c>
      <c r="H77" s="25" t="s">
        <v>244</v>
      </c>
      <c r="I77" s="25" t="s">
        <v>47</v>
      </c>
      <c r="J77" s="1">
        <v>30</v>
      </c>
      <c r="K77" s="1">
        <v>1</v>
      </c>
      <c r="L77" s="1">
        <v>15</v>
      </c>
      <c r="M77" s="1">
        <v>29</v>
      </c>
      <c r="N77" s="1" t="s">
        <v>48</v>
      </c>
      <c r="O77" s="1" t="s">
        <v>49</v>
      </c>
      <c r="P77" s="1">
        <v>35</v>
      </c>
      <c r="Q77" s="1" t="s">
        <v>50</v>
      </c>
      <c r="R77" s="1">
        <v>8</v>
      </c>
      <c r="S77" s="1">
        <v>20</v>
      </c>
      <c r="T77" s="1" t="s">
        <v>51</v>
      </c>
      <c r="U77" s="1">
        <v>9</v>
      </c>
      <c r="V77" s="1">
        <v>1</v>
      </c>
      <c r="W77" s="1">
        <v>1</v>
      </c>
      <c r="X77" s="1" t="s">
        <v>50</v>
      </c>
      <c r="Y77" s="1">
        <v>2</v>
      </c>
      <c r="Z77" s="27">
        <v>42</v>
      </c>
      <c r="AA77" s="1" t="s">
        <v>88</v>
      </c>
      <c r="AB77" s="1" t="s">
        <v>51</v>
      </c>
      <c r="AC77" s="1">
        <v>17</v>
      </c>
      <c r="AD77" s="52" t="s">
        <v>50</v>
      </c>
      <c r="AE77" s="1" t="s">
        <v>51</v>
      </c>
      <c r="AF77" s="1" t="s">
        <v>52</v>
      </c>
      <c r="AG77" s="1" t="s">
        <v>53</v>
      </c>
      <c r="AH77" s="1" t="s">
        <v>54</v>
      </c>
      <c r="AI77" s="1">
        <v>1</v>
      </c>
      <c r="AJ77" s="1">
        <v>2</v>
      </c>
      <c r="AK77" s="1" t="s">
        <v>50</v>
      </c>
      <c r="AL77" s="1" t="s">
        <v>50</v>
      </c>
      <c r="AM77" s="1" t="s">
        <v>51</v>
      </c>
      <c r="AN77" s="1">
        <v>0</v>
      </c>
      <c r="AO77" s="1">
        <v>3</v>
      </c>
      <c r="AP77" s="1">
        <v>2</v>
      </c>
      <c r="AQ77" s="1">
        <v>3</v>
      </c>
      <c r="AR77" s="1" t="s">
        <v>52</v>
      </c>
      <c r="AS77" s="1" t="s">
        <v>51</v>
      </c>
      <c r="AT77" s="1" t="s">
        <v>51</v>
      </c>
      <c r="AU77" s="1" t="s">
        <v>50</v>
      </c>
      <c r="AV77" s="1" t="s">
        <v>50</v>
      </c>
      <c r="AW77" s="1" t="s">
        <v>50</v>
      </c>
      <c r="AX77" s="1">
        <v>834</v>
      </c>
      <c r="AY77" s="1" t="s">
        <v>50</v>
      </c>
      <c r="AZ77" s="1" t="s">
        <v>51</v>
      </c>
      <c r="BA77" s="1">
        <v>660</v>
      </c>
      <c r="BB77" s="1">
        <v>0</v>
      </c>
      <c r="BC77" s="1">
        <f t="shared" si="95"/>
        <v>660</v>
      </c>
      <c r="BD77" s="1">
        <v>160</v>
      </c>
      <c r="BE77" s="1">
        <v>0</v>
      </c>
      <c r="BF77" s="1">
        <f t="shared" si="1"/>
        <v>160</v>
      </c>
      <c r="BG77" s="1">
        <v>0</v>
      </c>
      <c r="BH77" s="1">
        <v>0</v>
      </c>
      <c r="BI77" s="1">
        <v>4</v>
      </c>
      <c r="BJ77" s="1">
        <v>2</v>
      </c>
      <c r="BK77" s="1">
        <v>10</v>
      </c>
      <c r="BL77" s="1">
        <v>0</v>
      </c>
      <c r="BM77" s="1">
        <v>1</v>
      </c>
      <c r="BN77" s="1">
        <v>0</v>
      </c>
      <c r="BO77" s="1">
        <f t="shared" si="164"/>
        <v>0.79136690647482011</v>
      </c>
      <c r="BP77" s="1">
        <f t="shared" si="165"/>
        <v>0</v>
      </c>
      <c r="BQ77" s="1">
        <f t="shared" si="166"/>
        <v>0.79136690647482011</v>
      </c>
      <c r="BR77" s="1">
        <f t="shared" si="167"/>
        <v>0.19184652278177458</v>
      </c>
      <c r="BS77" s="1">
        <f t="shared" si="168"/>
        <v>0</v>
      </c>
      <c r="BT77" s="1">
        <f t="shared" si="169"/>
        <v>0.19184652278177458</v>
      </c>
      <c r="BU77" s="1">
        <f t="shared" si="170"/>
        <v>0</v>
      </c>
      <c r="BV77" s="1">
        <f t="shared" si="171"/>
        <v>4.7961630695443642E-3</v>
      </c>
      <c r="BW77" s="1">
        <f t="shared" si="172"/>
        <v>1.1990407673860911E-2</v>
      </c>
      <c r="BX77" s="1">
        <f t="shared" si="173"/>
        <v>0</v>
      </c>
      <c r="BY77" s="65" t="s">
        <v>246</v>
      </c>
      <c r="BZ77" s="65"/>
      <c r="CA77" s="65"/>
      <c r="CB77" s="65"/>
      <c r="CC77" s="65"/>
      <c r="CD77" s="65"/>
      <c r="CE77" s="65"/>
      <c r="CF77" s="65"/>
    </row>
    <row r="78" spans="1:84" ht="15.75" thickBot="1" x14ac:dyDescent="0.3">
      <c r="A78" s="23">
        <v>76</v>
      </c>
      <c r="B78" s="1">
        <v>20150216</v>
      </c>
      <c r="C78" s="1">
        <v>42</v>
      </c>
      <c r="D78" s="42">
        <v>42051</v>
      </c>
      <c r="E78" s="1" t="s">
        <v>50</v>
      </c>
      <c r="F78" s="31" t="s">
        <v>106</v>
      </c>
      <c r="G78" s="25" t="s">
        <v>46</v>
      </c>
      <c r="H78" s="25" t="s">
        <v>88</v>
      </c>
      <c r="I78" s="25" t="s">
        <v>47</v>
      </c>
      <c r="J78" s="1">
        <v>100</v>
      </c>
      <c r="K78" s="1">
        <v>1</v>
      </c>
      <c r="L78" s="1">
        <v>20</v>
      </c>
      <c r="M78" s="1">
        <v>28</v>
      </c>
      <c r="N78" s="1" t="s">
        <v>107</v>
      </c>
      <c r="O78" s="1" t="s">
        <v>93</v>
      </c>
      <c r="P78" s="1">
        <v>35</v>
      </c>
      <c r="Q78" s="1" t="s">
        <v>50</v>
      </c>
      <c r="R78" s="1">
        <v>8</v>
      </c>
      <c r="S78" s="1">
        <v>19</v>
      </c>
      <c r="T78" s="1" t="s">
        <v>51</v>
      </c>
      <c r="U78" s="1" t="s">
        <v>88</v>
      </c>
      <c r="V78" s="1" t="s">
        <v>88</v>
      </c>
      <c r="W78" s="1">
        <v>1</v>
      </c>
      <c r="X78" s="1" t="s">
        <v>51</v>
      </c>
      <c r="Y78" s="1">
        <v>4</v>
      </c>
      <c r="Z78" s="1" t="s">
        <v>88</v>
      </c>
      <c r="AA78" s="1" t="s">
        <v>88</v>
      </c>
      <c r="AB78" s="1" t="s">
        <v>88</v>
      </c>
      <c r="AC78" s="1" t="s">
        <v>88</v>
      </c>
      <c r="AD78" s="52" t="s">
        <v>88</v>
      </c>
      <c r="AE78" s="1" t="s">
        <v>88</v>
      </c>
      <c r="AF78" s="1" t="s">
        <v>88</v>
      </c>
      <c r="AG78" s="1" t="s">
        <v>88</v>
      </c>
      <c r="AH78" s="1" t="s">
        <v>88</v>
      </c>
      <c r="AI78" s="1">
        <v>1</v>
      </c>
      <c r="AJ78" s="1">
        <v>0</v>
      </c>
      <c r="AK78" s="1" t="s">
        <v>88</v>
      </c>
      <c r="AL78" s="1" t="s">
        <v>88</v>
      </c>
      <c r="AM78" s="1" t="s">
        <v>88</v>
      </c>
      <c r="AN78" s="1">
        <v>1</v>
      </c>
      <c r="AO78" s="1">
        <v>0</v>
      </c>
      <c r="AP78" s="1" t="s">
        <v>88</v>
      </c>
      <c r="AQ78" s="1">
        <v>1</v>
      </c>
      <c r="AR78" s="1" t="s">
        <v>88</v>
      </c>
      <c r="AS78" s="1" t="s">
        <v>88</v>
      </c>
      <c r="AT78" s="1" t="s">
        <v>50</v>
      </c>
      <c r="AU78" s="1" t="s">
        <v>88</v>
      </c>
      <c r="AV78" s="1" t="s">
        <v>88</v>
      </c>
      <c r="AW78" s="1" t="s">
        <v>50</v>
      </c>
      <c r="AX78" s="1" t="s">
        <v>88</v>
      </c>
      <c r="AY78" s="1" t="s">
        <v>88</v>
      </c>
      <c r="AZ78" s="1" t="s">
        <v>88</v>
      </c>
      <c r="BA78" s="1" t="s">
        <v>88</v>
      </c>
      <c r="BB78" s="1" t="s">
        <v>88</v>
      </c>
      <c r="BC78" s="1" t="s">
        <v>88</v>
      </c>
      <c r="BD78" s="1" t="s">
        <v>88</v>
      </c>
      <c r="BE78" s="1" t="s">
        <v>88</v>
      </c>
      <c r="BF78" s="1" t="s">
        <v>88</v>
      </c>
      <c r="BG78" s="1" t="s">
        <v>88</v>
      </c>
      <c r="BH78" s="1" t="s">
        <v>88</v>
      </c>
      <c r="BI78" s="1" t="s">
        <v>88</v>
      </c>
      <c r="BJ78" s="1" t="s">
        <v>88</v>
      </c>
      <c r="BK78" s="1" t="s">
        <v>88</v>
      </c>
      <c r="BL78" s="1" t="s">
        <v>88</v>
      </c>
      <c r="BM78" s="1" t="s">
        <v>88</v>
      </c>
      <c r="BN78" s="1" t="s">
        <v>88</v>
      </c>
      <c r="BO78" s="1" t="s">
        <v>88</v>
      </c>
      <c r="BP78" s="1" t="s">
        <v>88</v>
      </c>
      <c r="BQ78" s="1" t="s">
        <v>88</v>
      </c>
      <c r="BR78" s="1" t="s">
        <v>88</v>
      </c>
      <c r="BS78" s="1" t="s">
        <v>88</v>
      </c>
      <c r="BT78" s="1" t="s">
        <v>88</v>
      </c>
      <c r="BU78" s="1" t="s">
        <v>88</v>
      </c>
      <c r="BV78" s="1" t="s">
        <v>88</v>
      </c>
      <c r="BW78" s="1" t="s">
        <v>88</v>
      </c>
      <c r="BX78" s="1" t="s">
        <v>88</v>
      </c>
      <c r="BY78" s="65" t="s">
        <v>247</v>
      </c>
      <c r="BZ78" s="65"/>
      <c r="CA78" s="65"/>
      <c r="CB78" s="65"/>
      <c r="CC78" s="65"/>
      <c r="CD78" s="65"/>
      <c r="CE78" s="65"/>
      <c r="CF78" s="65"/>
    </row>
    <row r="79" spans="1:84" ht="15.75" thickBot="1" x14ac:dyDescent="0.3">
      <c r="A79" s="23">
        <v>77</v>
      </c>
      <c r="B79" s="1">
        <v>20150216</v>
      </c>
      <c r="C79" s="1">
        <v>43</v>
      </c>
      <c r="D79" s="42">
        <v>42051</v>
      </c>
      <c r="E79" s="1" t="s">
        <v>50</v>
      </c>
      <c r="F79" s="31" t="s">
        <v>106</v>
      </c>
      <c r="G79" s="25" t="s">
        <v>64</v>
      </c>
      <c r="H79" s="25" t="s">
        <v>88</v>
      </c>
      <c r="I79" s="25" t="s">
        <v>47</v>
      </c>
      <c r="J79" s="1">
        <v>50</v>
      </c>
      <c r="K79" s="1">
        <v>2</v>
      </c>
      <c r="L79" s="1">
        <v>15</v>
      </c>
      <c r="M79" s="1">
        <v>28</v>
      </c>
      <c r="N79" s="1" t="s">
        <v>49</v>
      </c>
      <c r="O79" s="1" t="s">
        <v>49</v>
      </c>
      <c r="P79" s="1">
        <v>30</v>
      </c>
      <c r="Q79" s="1" t="s">
        <v>51</v>
      </c>
      <c r="R79" s="1">
        <v>3</v>
      </c>
      <c r="S79" s="1">
        <v>5</v>
      </c>
      <c r="T79" s="1" t="s">
        <v>50</v>
      </c>
      <c r="U79" s="1" t="s">
        <v>88</v>
      </c>
      <c r="V79" s="1" t="s">
        <v>88</v>
      </c>
      <c r="W79" s="1">
        <v>2</v>
      </c>
      <c r="X79" s="1" t="s">
        <v>51</v>
      </c>
      <c r="Y79" s="1">
        <v>1</v>
      </c>
      <c r="Z79" s="1" t="s">
        <v>88</v>
      </c>
      <c r="AA79" s="1" t="s">
        <v>88</v>
      </c>
      <c r="AB79" s="1" t="s">
        <v>88</v>
      </c>
      <c r="AC79" s="1" t="s">
        <v>88</v>
      </c>
      <c r="AD79" s="52" t="s">
        <v>88</v>
      </c>
      <c r="AE79" s="1" t="s">
        <v>88</v>
      </c>
      <c r="AF79" s="1" t="s">
        <v>88</v>
      </c>
      <c r="AG79" s="1" t="s">
        <v>88</v>
      </c>
      <c r="AH79" s="1" t="s">
        <v>88</v>
      </c>
      <c r="AI79" s="1">
        <v>2</v>
      </c>
      <c r="AJ79" s="1">
        <v>0</v>
      </c>
      <c r="AK79" s="1" t="s">
        <v>88</v>
      </c>
      <c r="AL79" s="1" t="s">
        <v>88</v>
      </c>
      <c r="AM79" s="1" t="s">
        <v>88</v>
      </c>
      <c r="AN79" s="1">
        <v>2</v>
      </c>
      <c r="AO79" s="1">
        <v>0</v>
      </c>
      <c r="AP79" s="1" t="s">
        <v>88</v>
      </c>
      <c r="AQ79" s="1">
        <v>2</v>
      </c>
      <c r="AR79" s="1" t="s">
        <v>88</v>
      </c>
      <c r="AS79" s="1" t="s">
        <v>88</v>
      </c>
      <c r="AT79" s="1" t="s">
        <v>50</v>
      </c>
      <c r="AU79" s="1" t="s">
        <v>88</v>
      </c>
      <c r="AV79" s="1" t="s">
        <v>51</v>
      </c>
      <c r="AW79" s="1" t="s">
        <v>50</v>
      </c>
      <c r="AX79" s="1" t="s">
        <v>88</v>
      </c>
      <c r="AY79" s="1" t="s">
        <v>88</v>
      </c>
      <c r="AZ79" s="1" t="s">
        <v>88</v>
      </c>
      <c r="BA79" s="1" t="s">
        <v>88</v>
      </c>
      <c r="BB79" s="1" t="s">
        <v>88</v>
      </c>
      <c r="BC79" s="1" t="s">
        <v>88</v>
      </c>
      <c r="BD79" s="1" t="s">
        <v>88</v>
      </c>
      <c r="BE79" s="1" t="s">
        <v>88</v>
      </c>
      <c r="BF79" s="1" t="s">
        <v>88</v>
      </c>
      <c r="BG79" s="1" t="s">
        <v>88</v>
      </c>
      <c r="BH79" s="1" t="s">
        <v>88</v>
      </c>
      <c r="BI79" s="1" t="s">
        <v>88</v>
      </c>
      <c r="BJ79" s="1" t="s">
        <v>88</v>
      </c>
      <c r="BK79" s="1" t="s">
        <v>88</v>
      </c>
      <c r="BL79" s="1" t="s">
        <v>88</v>
      </c>
      <c r="BM79" s="1" t="s">
        <v>88</v>
      </c>
      <c r="BN79" s="1" t="s">
        <v>88</v>
      </c>
      <c r="BO79" s="1" t="s">
        <v>88</v>
      </c>
      <c r="BP79" s="1" t="s">
        <v>88</v>
      </c>
      <c r="BQ79" s="1" t="s">
        <v>88</v>
      </c>
      <c r="BR79" s="1" t="s">
        <v>88</v>
      </c>
      <c r="BS79" s="1" t="s">
        <v>88</v>
      </c>
      <c r="BT79" s="1" t="s">
        <v>88</v>
      </c>
      <c r="BU79" s="1" t="s">
        <v>88</v>
      </c>
      <c r="BV79" s="1" t="s">
        <v>88</v>
      </c>
      <c r="BW79" s="1" t="s">
        <v>88</v>
      </c>
      <c r="BX79" s="1" t="s">
        <v>88</v>
      </c>
      <c r="BY79" s="65" t="s">
        <v>248</v>
      </c>
      <c r="BZ79" s="65"/>
      <c r="CA79" s="65"/>
      <c r="CB79" s="65"/>
      <c r="CC79" s="65"/>
      <c r="CD79" s="65"/>
      <c r="CE79" s="65"/>
      <c r="CF79" s="65"/>
    </row>
    <row r="80" spans="1:84" ht="15.75" thickBot="1" x14ac:dyDescent="0.3">
      <c r="A80" s="23">
        <v>78</v>
      </c>
      <c r="B80" s="1">
        <v>20150218</v>
      </c>
      <c r="C80" s="1">
        <v>44</v>
      </c>
      <c r="D80" s="42">
        <v>42053</v>
      </c>
      <c r="E80" s="1" t="s">
        <v>50</v>
      </c>
      <c r="F80" s="40" t="s">
        <v>90</v>
      </c>
      <c r="G80" s="25" t="s">
        <v>64</v>
      </c>
      <c r="H80" s="25" t="s">
        <v>249</v>
      </c>
      <c r="I80" s="25" t="s">
        <v>66</v>
      </c>
      <c r="J80" s="1">
        <v>100</v>
      </c>
      <c r="K80" s="1">
        <v>2</v>
      </c>
      <c r="L80" s="1">
        <v>15</v>
      </c>
      <c r="M80" s="1">
        <v>28</v>
      </c>
      <c r="N80" s="1" t="s">
        <v>49</v>
      </c>
      <c r="O80" s="1" t="s">
        <v>49</v>
      </c>
      <c r="P80" s="1">
        <v>30</v>
      </c>
      <c r="Q80" s="1" t="s">
        <v>50</v>
      </c>
      <c r="R80" s="1">
        <v>3</v>
      </c>
      <c r="S80" s="1">
        <v>7</v>
      </c>
      <c r="T80" s="1" t="s">
        <v>50</v>
      </c>
      <c r="U80" s="1">
        <v>7</v>
      </c>
      <c r="V80" s="1">
        <v>2</v>
      </c>
      <c r="W80" s="1">
        <v>2</v>
      </c>
      <c r="X80" s="1" t="s">
        <v>50</v>
      </c>
      <c r="Y80" s="1">
        <v>1</v>
      </c>
      <c r="Z80" s="1">
        <v>133</v>
      </c>
      <c r="AA80" s="1">
        <v>1</v>
      </c>
      <c r="AB80" s="1" t="s">
        <v>50</v>
      </c>
      <c r="AC80" s="1">
        <v>3</v>
      </c>
      <c r="AD80" s="52" t="s">
        <v>50</v>
      </c>
      <c r="AE80" s="1" t="s">
        <v>50</v>
      </c>
      <c r="AF80" s="1" t="s">
        <v>53</v>
      </c>
      <c r="AG80" s="1" t="s">
        <v>53</v>
      </c>
      <c r="AH80" s="1" t="s">
        <v>54</v>
      </c>
      <c r="AI80" s="1">
        <v>3</v>
      </c>
      <c r="AJ80" s="1">
        <v>3</v>
      </c>
      <c r="AK80" s="1" t="s">
        <v>88</v>
      </c>
      <c r="AL80" s="1" t="s">
        <v>50</v>
      </c>
      <c r="AM80" s="1" t="s">
        <v>51</v>
      </c>
      <c r="AN80" s="1">
        <v>5</v>
      </c>
      <c r="AO80" s="1">
        <v>1</v>
      </c>
      <c r="AP80" s="1">
        <v>3</v>
      </c>
      <c r="AQ80" s="1">
        <v>6</v>
      </c>
      <c r="AR80" s="1" t="s">
        <v>53</v>
      </c>
      <c r="AS80" s="1" t="s">
        <v>88</v>
      </c>
      <c r="AT80" s="1" t="s">
        <v>50</v>
      </c>
      <c r="AU80" s="1" t="s">
        <v>88</v>
      </c>
      <c r="AV80" s="1" t="s">
        <v>88</v>
      </c>
      <c r="AW80" s="1" t="s">
        <v>50</v>
      </c>
      <c r="AX80" s="27">
        <v>240</v>
      </c>
      <c r="AY80" s="1" t="s">
        <v>50</v>
      </c>
      <c r="AZ80" s="1" t="s">
        <v>50</v>
      </c>
      <c r="BA80" s="1">
        <v>95</v>
      </c>
      <c r="BB80" s="1">
        <v>0</v>
      </c>
      <c r="BC80" s="1">
        <f t="shared" si="95"/>
        <v>95</v>
      </c>
      <c r="BD80" s="1">
        <v>130</v>
      </c>
      <c r="BE80" s="1">
        <v>0</v>
      </c>
      <c r="BF80" s="1">
        <f t="shared" ref="BF80:BF126" si="174">BD80+BE80</f>
        <v>130</v>
      </c>
      <c r="BG80" s="1">
        <v>0</v>
      </c>
      <c r="BH80" s="1">
        <v>0</v>
      </c>
      <c r="BI80" s="1">
        <v>15</v>
      </c>
      <c r="BJ80" s="1">
        <v>1</v>
      </c>
      <c r="BK80" s="1">
        <v>0</v>
      </c>
      <c r="BL80" s="1">
        <v>0</v>
      </c>
      <c r="BM80" s="1">
        <v>0</v>
      </c>
      <c r="BN80" s="1">
        <v>0</v>
      </c>
      <c r="BO80" s="1">
        <f t="shared" ref="BO80" si="175">BA80/AX80</f>
        <v>0.39583333333333331</v>
      </c>
      <c r="BP80" s="1">
        <f t="shared" ref="BP80" si="176">BB80/AX80</f>
        <v>0</v>
      </c>
      <c r="BQ80" s="1">
        <f t="shared" ref="BQ80" si="177">BC80/AX80</f>
        <v>0.39583333333333331</v>
      </c>
      <c r="BR80" s="1">
        <f t="shared" ref="BR80" si="178">BD80/AX80</f>
        <v>0.54166666666666663</v>
      </c>
      <c r="BS80" s="1">
        <f t="shared" ref="BS80" si="179">BE80/AX80</f>
        <v>0</v>
      </c>
      <c r="BT80" s="1">
        <f t="shared" ref="BT80" si="180">BF80/AX80</f>
        <v>0.54166666666666663</v>
      </c>
      <c r="BU80" s="1">
        <f t="shared" ref="BU80" si="181">BG80/AX80</f>
        <v>0</v>
      </c>
      <c r="BV80" s="1">
        <f t="shared" ref="BV80" si="182">BI80/AX80</f>
        <v>6.25E-2</v>
      </c>
      <c r="BW80" s="1">
        <f t="shared" ref="BW80" si="183">BK80/AX80</f>
        <v>0</v>
      </c>
      <c r="BX80" s="1">
        <f t="shared" ref="BX80" si="184">BL80/AX80</f>
        <v>0</v>
      </c>
      <c r="BY80" s="65" t="s">
        <v>251</v>
      </c>
      <c r="BZ80" s="65"/>
      <c r="CA80" s="65"/>
      <c r="CB80" s="65"/>
      <c r="CC80" s="65"/>
      <c r="CD80" s="65"/>
      <c r="CE80" s="65"/>
      <c r="CF80" s="65"/>
    </row>
    <row r="81" spans="1:84" ht="15.75" thickBot="1" x14ac:dyDescent="0.3">
      <c r="A81" s="23">
        <v>79</v>
      </c>
      <c r="B81" s="27">
        <v>20150218</v>
      </c>
      <c r="C81" s="1">
        <v>44</v>
      </c>
      <c r="D81" s="42">
        <v>42053</v>
      </c>
      <c r="E81" s="1" t="s">
        <v>51</v>
      </c>
      <c r="F81" s="25" t="s">
        <v>88</v>
      </c>
      <c r="G81" s="25" t="s">
        <v>64</v>
      </c>
      <c r="H81" s="25" t="s">
        <v>249</v>
      </c>
      <c r="I81" s="25" t="s">
        <v>66</v>
      </c>
      <c r="J81" s="1">
        <v>100</v>
      </c>
      <c r="K81" s="1">
        <v>2</v>
      </c>
      <c r="L81" s="1">
        <v>15</v>
      </c>
      <c r="M81" s="1">
        <v>28</v>
      </c>
      <c r="N81" s="1" t="s">
        <v>49</v>
      </c>
      <c r="O81" s="1" t="s">
        <v>49</v>
      </c>
      <c r="P81" s="1">
        <v>30</v>
      </c>
      <c r="Q81" s="1" t="s">
        <v>50</v>
      </c>
      <c r="R81" s="1">
        <v>3</v>
      </c>
      <c r="S81" s="1">
        <v>7</v>
      </c>
      <c r="T81" s="1" t="s">
        <v>50</v>
      </c>
      <c r="U81" s="1">
        <v>7</v>
      </c>
      <c r="V81" s="1">
        <v>2</v>
      </c>
      <c r="W81" s="1">
        <v>2</v>
      </c>
      <c r="X81" s="1" t="s">
        <v>50</v>
      </c>
      <c r="Y81" s="1">
        <v>1</v>
      </c>
      <c r="Z81" s="1">
        <v>263</v>
      </c>
      <c r="AA81" s="1">
        <v>1</v>
      </c>
      <c r="AB81" s="1" t="s">
        <v>51</v>
      </c>
      <c r="AC81" s="1">
        <v>5</v>
      </c>
      <c r="AD81" s="52" t="s">
        <v>50</v>
      </c>
      <c r="AE81" s="1" t="s">
        <v>51</v>
      </c>
      <c r="AF81" s="1" t="s">
        <v>53</v>
      </c>
      <c r="AG81" s="1" t="s">
        <v>53</v>
      </c>
      <c r="AH81" s="1" t="s">
        <v>94</v>
      </c>
      <c r="AI81" s="1">
        <v>3</v>
      </c>
      <c r="AJ81" s="1">
        <v>3</v>
      </c>
      <c r="AK81" s="1" t="s">
        <v>88</v>
      </c>
      <c r="AL81" s="1" t="s">
        <v>50</v>
      </c>
      <c r="AM81" s="1" t="s">
        <v>51</v>
      </c>
      <c r="AN81" s="1">
        <v>5</v>
      </c>
      <c r="AO81" s="1">
        <v>1</v>
      </c>
      <c r="AP81" s="1">
        <v>3</v>
      </c>
      <c r="AQ81" s="1">
        <v>6</v>
      </c>
      <c r="AR81" s="1" t="s">
        <v>53</v>
      </c>
      <c r="AS81" s="1" t="s">
        <v>50</v>
      </c>
      <c r="AT81" s="1" t="s">
        <v>50</v>
      </c>
      <c r="AU81" s="1" t="s">
        <v>51</v>
      </c>
      <c r="AV81" s="1" t="s">
        <v>88</v>
      </c>
      <c r="AW81" s="1" t="s">
        <v>50</v>
      </c>
      <c r="AX81" s="1">
        <v>75</v>
      </c>
      <c r="AY81" s="1" t="s">
        <v>50</v>
      </c>
      <c r="AZ81" s="1" t="s">
        <v>50</v>
      </c>
      <c r="BA81" s="1">
        <v>40</v>
      </c>
      <c r="BB81" s="1">
        <v>0</v>
      </c>
      <c r="BC81" s="1">
        <f t="shared" si="95"/>
        <v>40</v>
      </c>
      <c r="BD81" s="1">
        <v>35</v>
      </c>
      <c r="BE81" s="1">
        <v>0</v>
      </c>
      <c r="BF81" s="1">
        <f t="shared" si="174"/>
        <v>35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f t="shared" ref="BO81" si="185">BA81/AX81</f>
        <v>0.53333333333333333</v>
      </c>
      <c r="BP81" s="1">
        <f t="shared" ref="BP81" si="186">BB81/AX81</f>
        <v>0</v>
      </c>
      <c r="BQ81" s="1">
        <f t="shared" ref="BQ81" si="187">BC81/AX81</f>
        <v>0.53333333333333333</v>
      </c>
      <c r="BR81" s="1">
        <f t="shared" ref="BR81" si="188">BD81/AX81</f>
        <v>0.46666666666666667</v>
      </c>
      <c r="BS81" s="1">
        <f t="shared" ref="BS81" si="189">BE81/AX81</f>
        <v>0</v>
      </c>
      <c r="BT81" s="1">
        <f t="shared" ref="BT81" si="190">BF81/AX81</f>
        <v>0.46666666666666667</v>
      </c>
      <c r="BU81" s="1">
        <f t="shared" ref="BU81" si="191">BG81/AX81</f>
        <v>0</v>
      </c>
      <c r="BV81" s="1">
        <f t="shared" ref="BV81" si="192">BI81/AX81</f>
        <v>0</v>
      </c>
      <c r="BW81" s="1">
        <f t="shared" ref="BW81" si="193">BK81/AX81</f>
        <v>0</v>
      </c>
      <c r="BX81" s="1">
        <f t="shared" ref="BX81" si="194">BL81/AX81</f>
        <v>0</v>
      </c>
      <c r="BY81" s="65" t="s">
        <v>252</v>
      </c>
      <c r="BZ81" s="65"/>
      <c r="CA81" s="65"/>
      <c r="CB81" s="65"/>
      <c r="CC81" s="65"/>
      <c r="CD81" s="65"/>
      <c r="CE81" s="65"/>
      <c r="CF81" s="65"/>
    </row>
    <row r="82" spans="1:84" ht="15.75" thickBot="1" x14ac:dyDescent="0.3">
      <c r="A82" s="23">
        <v>80</v>
      </c>
      <c r="B82" s="27">
        <v>20150218</v>
      </c>
      <c r="C82" s="1">
        <v>44</v>
      </c>
      <c r="D82" s="42">
        <v>42053</v>
      </c>
      <c r="E82" s="1" t="s">
        <v>51</v>
      </c>
      <c r="F82" s="25" t="s">
        <v>88</v>
      </c>
      <c r="G82" s="25" t="s">
        <v>64</v>
      </c>
      <c r="H82" s="25" t="s">
        <v>250</v>
      </c>
      <c r="I82" s="25" t="s">
        <v>66</v>
      </c>
      <c r="J82" s="1">
        <v>100</v>
      </c>
      <c r="K82" s="1">
        <v>2</v>
      </c>
      <c r="L82" s="1">
        <v>15</v>
      </c>
      <c r="M82" s="1">
        <v>28</v>
      </c>
      <c r="N82" s="1" t="s">
        <v>49</v>
      </c>
      <c r="O82" s="1" t="s">
        <v>49</v>
      </c>
      <c r="P82" s="1">
        <v>30</v>
      </c>
      <c r="Q82" s="1" t="s">
        <v>50</v>
      </c>
      <c r="R82" s="1">
        <v>3</v>
      </c>
      <c r="S82" s="1">
        <v>7</v>
      </c>
      <c r="T82" s="1" t="s">
        <v>50</v>
      </c>
      <c r="U82" s="1">
        <v>7</v>
      </c>
      <c r="V82" s="1">
        <v>2</v>
      </c>
      <c r="W82" s="1">
        <v>2</v>
      </c>
      <c r="X82" s="1" t="s">
        <v>50</v>
      </c>
      <c r="Y82" s="1">
        <v>1</v>
      </c>
      <c r="Z82" s="1">
        <v>135</v>
      </c>
      <c r="AA82" s="1">
        <v>1</v>
      </c>
      <c r="AB82" s="1" t="s">
        <v>50</v>
      </c>
      <c r="AC82" s="1">
        <v>8</v>
      </c>
      <c r="AD82" s="52" t="s">
        <v>50</v>
      </c>
      <c r="AE82" s="1" t="s">
        <v>50</v>
      </c>
      <c r="AF82" s="1" t="s">
        <v>52</v>
      </c>
      <c r="AG82" s="1" t="s">
        <v>53</v>
      </c>
      <c r="AH82" s="1" t="s">
        <v>94</v>
      </c>
      <c r="AI82" s="1">
        <v>3</v>
      </c>
      <c r="AJ82" s="1">
        <v>3</v>
      </c>
      <c r="AK82" s="1" t="s">
        <v>50</v>
      </c>
      <c r="AL82" s="1" t="s">
        <v>50</v>
      </c>
      <c r="AM82" s="1" t="s">
        <v>50</v>
      </c>
      <c r="AN82" s="1">
        <v>5</v>
      </c>
      <c r="AO82" s="1">
        <v>1</v>
      </c>
      <c r="AP82" s="1">
        <v>1</v>
      </c>
      <c r="AQ82" s="1">
        <v>6</v>
      </c>
      <c r="AR82" s="1" t="s">
        <v>88</v>
      </c>
      <c r="AS82" s="1" t="s">
        <v>50</v>
      </c>
      <c r="AT82" s="1" t="s">
        <v>50</v>
      </c>
      <c r="AU82" s="1" t="s">
        <v>88</v>
      </c>
      <c r="AV82" s="1" t="s">
        <v>88</v>
      </c>
      <c r="AW82" s="1" t="s">
        <v>50</v>
      </c>
      <c r="AX82" s="1">
        <v>50</v>
      </c>
      <c r="AY82" s="1" t="s">
        <v>88</v>
      </c>
      <c r="AZ82" s="1" t="s">
        <v>50</v>
      </c>
      <c r="BA82" s="1">
        <v>15</v>
      </c>
      <c r="BB82" s="1">
        <v>0</v>
      </c>
      <c r="BC82" s="1">
        <f t="shared" si="95"/>
        <v>15</v>
      </c>
      <c r="BD82" s="1">
        <v>35</v>
      </c>
      <c r="BE82" s="1">
        <v>0</v>
      </c>
      <c r="BF82" s="1">
        <f t="shared" si="174"/>
        <v>35</v>
      </c>
      <c r="BG82" s="1" t="s">
        <v>88</v>
      </c>
      <c r="BH82" s="1" t="s">
        <v>88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f t="shared" ref="BO82" si="195">BA82/AX82</f>
        <v>0.3</v>
      </c>
      <c r="BP82" s="1">
        <f t="shared" ref="BP82" si="196">BB82/AX82</f>
        <v>0</v>
      </c>
      <c r="BQ82" s="1">
        <f t="shared" ref="BQ82" si="197">BC82/AX82</f>
        <v>0.3</v>
      </c>
      <c r="BR82" s="1">
        <f t="shared" ref="BR82" si="198">BD82/AX82</f>
        <v>0.7</v>
      </c>
      <c r="BS82" s="1">
        <f t="shared" ref="BS82" si="199">BE82/AX82</f>
        <v>0</v>
      </c>
      <c r="BT82" s="1">
        <f t="shared" ref="BT82" si="200">BF82/AX82</f>
        <v>0.7</v>
      </c>
      <c r="BU82" s="1" t="e">
        <f t="shared" ref="BU82" si="201">BG82/AX82</f>
        <v>#VALUE!</v>
      </c>
      <c r="BV82" s="1">
        <f t="shared" ref="BV82" si="202">BI82/AX82</f>
        <v>0</v>
      </c>
      <c r="BW82" s="1">
        <f t="shared" ref="BW82" si="203">BK82/AX82</f>
        <v>0</v>
      </c>
      <c r="BX82" s="1">
        <f t="shared" ref="BX82" si="204">BL82/AX82</f>
        <v>0</v>
      </c>
      <c r="BY82" s="65" t="s">
        <v>253</v>
      </c>
      <c r="BZ82" s="65"/>
      <c r="CA82" s="65"/>
      <c r="CB82" s="65"/>
      <c r="CC82" s="65"/>
      <c r="CD82" s="65"/>
      <c r="CE82" s="65"/>
      <c r="CF82" s="65"/>
    </row>
    <row r="83" spans="1:84" ht="15.75" thickBot="1" x14ac:dyDescent="0.3">
      <c r="A83" s="23">
        <v>81</v>
      </c>
      <c r="B83" s="1">
        <v>20150219</v>
      </c>
      <c r="C83" s="1">
        <v>45</v>
      </c>
      <c r="D83" s="42">
        <v>42054</v>
      </c>
      <c r="E83" s="1" t="s">
        <v>50</v>
      </c>
      <c r="F83" s="40" t="s">
        <v>90</v>
      </c>
      <c r="G83" s="25" t="s">
        <v>46</v>
      </c>
      <c r="H83" s="25" t="s">
        <v>254</v>
      </c>
      <c r="I83" s="25" t="s">
        <v>66</v>
      </c>
      <c r="J83" s="1">
        <v>20</v>
      </c>
      <c r="K83" s="1">
        <v>2</v>
      </c>
      <c r="L83" s="1">
        <v>15</v>
      </c>
      <c r="M83" s="1">
        <v>27</v>
      </c>
      <c r="N83" s="1" t="s">
        <v>49</v>
      </c>
      <c r="O83" s="1" t="s">
        <v>49</v>
      </c>
      <c r="P83" s="1">
        <v>30</v>
      </c>
      <c r="Q83" s="1" t="s">
        <v>50</v>
      </c>
      <c r="R83" s="1">
        <v>8</v>
      </c>
      <c r="S83" s="1">
        <v>22</v>
      </c>
      <c r="T83" s="1" t="s">
        <v>51</v>
      </c>
      <c r="U83" s="1">
        <v>22</v>
      </c>
      <c r="V83" s="1">
        <v>0</v>
      </c>
      <c r="W83" s="1">
        <v>1</v>
      </c>
      <c r="X83" s="1" t="s">
        <v>50</v>
      </c>
      <c r="Y83" s="1">
        <v>3</v>
      </c>
      <c r="Z83" s="35">
        <v>36</v>
      </c>
      <c r="AA83" s="1" t="s">
        <v>88</v>
      </c>
      <c r="AB83" s="1" t="s">
        <v>51</v>
      </c>
      <c r="AC83" s="1">
        <v>8</v>
      </c>
      <c r="AD83" s="52" t="s">
        <v>50</v>
      </c>
      <c r="AE83" s="1" t="s">
        <v>50</v>
      </c>
      <c r="AF83" s="1" t="s">
        <v>52</v>
      </c>
      <c r="AG83" s="1" t="s">
        <v>53</v>
      </c>
      <c r="AH83" s="1" t="s">
        <v>54</v>
      </c>
      <c r="AI83" s="1">
        <v>0</v>
      </c>
      <c r="AJ83" s="1">
        <v>1</v>
      </c>
      <c r="AK83" s="1" t="s">
        <v>50</v>
      </c>
      <c r="AL83" s="1" t="s">
        <v>50</v>
      </c>
      <c r="AM83" s="1" t="s">
        <v>50</v>
      </c>
      <c r="AN83" s="1">
        <v>0</v>
      </c>
      <c r="AO83" s="1">
        <v>1</v>
      </c>
      <c r="AP83" s="1">
        <v>1</v>
      </c>
      <c r="AQ83" s="1">
        <v>1</v>
      </c>
      <c r="AR83" s="1" t="s">
        <v>88</v>
      </c>
      <c r="AS83" s="1" t="s">
        <v>88</v>
      </c>
      <c r="AT83" s="1" t="s">
        <v>50</v>
      </c>
      <c r="AU83" s="1" t="s">
        <v>88</v>
      </c>
      <c r="AV83" s="1" t="s">
        <v>50</v>
      </c>
      <c r="AW83" s="1" t="s">
        <v>50</v>
      </c>
      <c r="AX83" s="27">
        <v>300</v>
      </c>
      <c r="AY83" s="1" t="s">
        <v>88</v>
      </c>
      <c r="AZ83" s="1" t="s">
        <v>51</v>
      </c>
      <c r="BA83" s="1">
        <v>300</v>
      </c>
      <c r="BB83" s="1">
        <v>0</v>
      </c>
      <c r="BC83" s="1">
        <f t="shared" si="95"/>
        <v>300</v>
      </c>
      <c r="BD83" s="1">
        <v>0</v>
      </c>
      <c r="BE83" s="1">
        <v>0</v>
      </c>
      <c r="BF83" s="1">
        <f t="shared" si="174"/>
        <v>0</v>
      </c>
      <c r="BG83" s="1" t="s">
        <v>88</v>
      </c>
      <c r="BH83" s="1" t="s">
        <v>88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f t="shared" ref="BO83:BO100" si="205">BA83/AX83</f>
        <v>1</v>
      </c>
      <c r="BP83" s="1">
        <f t="shared" ref="BP83:BP100" si="206">BB83/AX83</f>
        <v>0</v>
      </c>
      <c r="BQ83" s="1">
        <f t="shared" ref="BQ83:BQ100" si="207">BC83/AX83</f>
        <v>1</v>
      </c>
      <c r="BR83" s="1">
        <f t="shared" ref="BR83:BR100" si="208">BD83/AX83</f>
        <v>0</v>
      </c>
      <c r="BS83" s="1">
        <f t="shared" ref="BS83:BS100" si="209">BE83/AX83</f>
        <v>0</v>
      </c>
      <c r="BT83" s="1">
        <f t="shared" ref="BT83:BT100" si="210">BF83/AX83</f>
        <v>0</v>
      </c>
      <c r="BU83" s="1" t="e">
        <f t="shared" ref="BU83:BU100" si="211">BG83/AX83</f>
        <v>#VALUE!</v>
      </c>
      <c r="BV83" s="1">
        <f t="shared" ref="BV83:BV100" si="212">BI83/AX83</f>
        <v>0</v>
      </c>
      <c r="BW83" s="1">
        <f t="shared" ref="BW83:BW100" si="213">BK83/AX83</f>
        <v>0</v>
      </c>
      <c r="BX83" s="1">
        <f t="shared" ref="BX83:BX100" si="214">BL83/AX83</f>
        <v>0</v>
      </c>
      <c r="BY83" s="65" t="s">
        <v>228</v>
      </c>
      <c r="BZ83" s="65"/>
      <c r="CA83" s="65"/>
      <c r="CB83" s="65"/>
      <c r="CC83" s="65"/>
      <c r="CD83" s="65"/>
      <c r="CE83" s="65"/>
      <c r="CF83" s="65"/>
    </row>
    <row r="84" spans="1:84" ht="15.75" thickBot="1" x14ac:dyDescent="0.3">
      <c r="A84" s="23">
        <v>82</v>
      </c>
      <c r="B84" s="1">
        <v>20150220</v>
      </c>
      <c r="C84" s="1">
        <v>46</v>
      </c>
      <c r="D84" s="42">
        <v>42055</v>
      </c>
      <c r="E84" s="1" t="s">
        <v>51</v>
      </c>
      <c r="F84" s="25" t="s">
        <v>88</v>
      </c>
      <c r="G84" s="25" t="s">
        <v>64</v>
      </c>
      <c r="H84" s="25" t="s">
        <v>255</v>
      </c>
      <c r="I84" s="25" t="s">
        <v>101</v>
      </c>
      <c r="J84" s="1">
        <v>70</v>
      </c>
      <c r="K84" s="1">
        <v>2</v>
      </c>
      <c r="L84" s="1">
        <v>10</v>
      </c>
      <c r="M84" s="1">
        <v>28</v>
      </c>
      <c r="N84" s="1" t="s">
        <v>49</v>
      </c>
      <c r="O84" s="1" t="s">
        <v>49</v>
      </c>
      <c r="P84" s="1">
        <v>40</v>
      </c>
      <c r="Q84" s="1" t="s">
        <v>50</v>
      </c>
      <c r="R84" s="1">
        <v>3</v>
      </c>
      <c r="S84" s="1">
        <v>7</v>
      </c>
      <c r="T84" s="1" t="s">
        <v>50</v>
      </c>
      <c r="U84" s="1">
        <v>7</v>
      </c>
      <c r="V84" s="1">
        <v>1</v>
      </c>
      <c r="W84" s="1">
        <v>2</v>
      </c>
      <c r="X84" s="1" t="s">
        <v>50</v>
      </c>
      <c r="Y84" s="1">
        <v>2</v>
      </c>
      <c r="Z84" s="1">
        <v>210</v>
      </c>
      <c r="AA84" s="1">
        <v>1</v>
      </c>
      <c r="AB84" s="1" t="s">
        <v>51</v>
      </c>
      <c r="AC84" s="1">
        <v>3</v>
      </c>
      <c r="AD84" s="52" t="s">
        <v>50</v>
      </c>
      <c r="AE84" s="1" t="s">
        <v>50</v>
      </c>
      <c r="AF84" s="1" t="s">
        <v>53</v>
      </c>
      <c r="AG84" s="1" t="s">
        <v>53</v>
      </c>
      <c r="AH84" s="1" t="s">
        <v>94</v>
      </c>
      <c r="AI84" s="1">
        <v>6</v>
      </c>
      <c r="AJ84" s="1">
        <v>6</v>
      </c>
      <c r="AK84" s="1" t="s">
        <v>88</v>
      </c>
      <c r="AL84" s="1" t="s">
        <v>50</v>
      </c>
      <c r="AM84" s="1" t="s">
        <v>51</v>
      </c>
      <c r="AN84" s="1">
        <v>9</v>
      </c>
      <c r="AO84" s="1">
        <v>3</v>
      </c>
      <c r="AP84" s="1">
        <v>2</v>
      </c>
      <c r="AQ84" s="1">
        <v>12</v>
      </c>
      <c r="AR84" s="1" t="s">
        <v>53</v>
      </c>
      <c r="AS84" s="1" t="s">
        <v>50</v>
      </c>
      <c r="AT84" s="1" t="s">
        <v>50</v>
      </c>
      <c r="AU84" s="1" t="s">
        <v>51</v>
      </c>
      <c r="AV84" s="1" t="s">
        <v>51</v>
      </c>
      <c r="AW84" s="1" t="s">
        <v>50</v>
      </c>
      <c r="AX84" s="1">
        <v>235</v>
      </c>
      <c r="AY84" s="1" t="s">
        <v>50</v>
      </c>
      <c r="AZ84" s="1" t="s">
        <v>50</v>
      </c>
      <c r="BA84" s="1">
        <v>165</v>
      </c>
      <c r="BB84" s="1">
        <v>0</v>
      </c>
      <c r="BC84" s="1">
        <f t="shared" si="95"/>
        <v>165</v>
      </c>
      <c r="BD84" s="1">
        <v>70</v>
      </c>
      <c r="BE84" s="1">
        <v>0</v>
      </c>
      <c r="BF84" s="1">
        <f t="shared" si="174"/>
        <v>70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f t="shared" si="205"/>
        <v>0.7021276595744681</v>
      </c>
      <c r="BP84" s="1">
        <f t="shared" si="206"/>
        <v>0</v>
      </c>
      <c r="BQ84" s="1">
        <f t="shared" si="207"/>
        <v>0.7021276595744681</v>
      </c>
      <c r="BR84" s="1">
        <f t="shared" si="208"/>
        <v>0.2978723404255319</v>
      </c>
      <c r="BS84" s="1">
        <f t="shared" si="209"/>
        <v>0</v>
      </c>
      <c r="BT84" s="1">
        <f t="shared" si="210"/>
        <v>0.2978723404255319</v>
      </c>
      <c r="BU84" s="1">
        <f t="shared" si="211"/>
        <v>0</v>
      </c>
      <c r="BV84" s="1">
        <f t="shared" si="212"/>
        <v>0</v>
      </c>
      <c r="BW84" s="1">
        <f t="shared" si="213"/>
        <v>0</v>
      </c>
      <c r="BX84" s="1">
        <f t="shared" si="214"/>
        <v>0</v>
      </c>
      <c r="BY84" s="65" t="s">
        <v>259</v>
      </c>
      <c r="BZ84" s="65"/>
      <c r="CA84" s="65"/>
      <c r="CB84" s="65"/>
      <c r="CC84" s="65"/>
      <c r="CD84" s="65"/>
      <c r="CE84" s="65"/>
      <c r="CF84" s="65"/>
    </row>
    <row r="85" spans="1:84" ht="15.75" thickBot="1" x14ac:dyDescent="0.3">
      <c r="A85" s="23">
        <v>83</v>
      </c>
      <c r="B85" s="27">
        <v>20150220</v>
      </c>
      <c r="C85" s="1">
        <v>46</v>
      </c>
      <c r="D85" s="42">
        <v>42055</v>
      </c>
      <c r="E85" s="1" t="s">
        <v>50</v>
      </c>
      <c r="F85" s="40" t="s">
        <v>222</v>
      </c>
      <c r="G85" s="25" t="s">
        <v>64</v>
      </c>
      <c r="H85" s="25" t="s">
        <v>256</v>
      </c>
      <c r="I85" s="25" t="s">
        <v>101</v>
      </c>
      <c r="J85" s="1">
        <v>70</v>
      </c>
      <c r="K85" s="1">
        <v>2</v>
      </c>
      <c r="L85" s="1">
        <v>10</v>
      </c>
      <c r="M85" s="1">
        <v>28</v>
      </c>
      <c r="N85" s="1" t="s">
        <v>49</v>
      </c>
      <c r="O85" s="1" t="s">
        <v>49</v>
      </c>
      <c r="P85" s="1">
        <v>40</v>
      </c>
      <c r="Q85" s="1" t="s">
        <v>50</v>
      </c>
      <c r="R85" s="1">
        <v>3</v>
      </c>
      <c r="S85" s="1">
        <v>7</v>
      </c>
      <c r="T85" s="1" t="s">
        <v>50</v>
      </c>
      <c r="U85" s="1">
        <v>7</v>
      </c>
      <c r="V85" s="1">
        <v>1</v>
      </c>
      <c r="W85" s="1">
        <v>2</v>
      </c>
      <c r="X85" s="1" t="s">
        <v>50</v>
      </c>
      <c r="Y85" s="1">
        <v>2</v>
      </c>
      <c r="Z85" s="46">
        <v>201</v>
      </c>
      <c r="AA85" s="1" t="s">
        <v>88</v>
      </c>
      <c r="AB85" s="1" t="s">
        <v>51</v>
      </c>
      <c r="AC85" s="1">
        <v>3</v>
      </c>
      <c r="AD85" s="52" t="s">
        <v>50</v>
      </c>
      <c r="AE85" s="1" t="s">
        <v>50</v>
      </c>
      <c r="AF85" s="1" t="s">
        <v>53</v>
      </c>
      <c r="AG85" s="1" t="s">
        <v>292</v>
      </c>
      <c r="AH85" s="1" t="s">
        <v>94</v>
      </c>
      <c r="AI85" s="1">
        <v>6</v>
      </c>
      <c r="AJ85" s="1">
        <v>6</v>
      </c>
      <c r="AK85" s="1" t="s">
        <v>88</v>
      </c>
      <c r="AL85" s="1" t="s">
        <v>50</v>
      </c>
      <c r="AM85" s="1" t="s">
        <v>50</v>
      </c>
      <c r="AN85" s="1">
        <v>9</v>
      </c>
      <c r="AO85" s="1">
        <v>3</v>
      </c>
      <c r="AP85" s="1">
        <v>1</v>
      </c>
      <c r="AQ85" s="1">
        <v>12</v>
      </c>
      <c r="AR85" s="1" t="s">
        <v>88</v>
      </c>
      <c r="AS85" s="1" t="s">
        <v>88</v>
      </c>
      <c r="AT85" s="1" t="s">
        <v>50</v>
      </c>
      <c r="AU85" s="1" t="s">
        <v>88</v>
      </c>
      <c r="AV85" s="1" t="s">
        <v>51</v>
      </c>
      <c r="AW85" s="1" t="s">
        <v>50</v>
      </c>
      <c r="AX85" s="27">
        <v>300</v>
      </c>
      <c r="AY85" s="1" t="s">
        <v>50</v>
      </c>
      <c r="AZ85" s="1" t="s">
        <v>51</v>
      </c>
      <c r="BA85" s="1">
        <v>200</v>
      </c>
      <c r="BB85" s="1">
        <v>0</v>
      </c>
      <c r="BC85" s="1">
        <f t="shared" si="95"/>
        <v>200</v>
      </c>
      <c r="BD85" s="1">
        <v>84</v>
      </c>
      <c r="BE85" s="1">
        <v>0</v>
      </c>
      <c r="BF85" s="1">
        <f t="shared" si="174"/>
        <v>84</v>
      </c>
      <c r="BG85" s="1" t="s">
        <v>88</v>
      </c>
      <c r="BH85" s="1" t="s">
        <v>88</v>
      </c>
      <c r="BI85" s="1">
        <v>16</v>
      </c>
      <c r="BJ85" s="1">
        <v>2</v>
      </c>
      <c r="BK85" s="1">
        <v>0</v>
      </c>
      <c r="BL85" s="1">
        <v>0</v>
      </c>
      <c r="BM85" s="1">
        <v>0</v>
      </c>
      <c r="BN85" s="1">
        <v>0</v>
      </c>
      <c r="BO85" s="1">
        <f t="shared" si="205"/>
        <v>0.66666666666666663</v>
      </c>
      <c r="BP85" s="1">
        <f t="shared" si="206"/>
        <v>0</v>
      </c>
      <c r="BQ85" s="1">
        <f t="shared" si="207"/>
        <v>0.66666666666666663</v>
      </c>
      <c r="BR85" s="1">
        <f t="shared" si="208"/>
        <v>0.28000000000000003</v>
      </c>
      <c r="BS85" s="1">
        <f t="shared" si="209"/>
        <v>0</v>
      </c>
      <c r="BT85" s="1">
        <f t="shared" si="210"/>
        <v>0.28000000000000003</v>
      </c>
      <c r="BU85" s="1" t="e">
        <f t="shared" si="211"/>
        <v>#VALUE!</v>
      </c>
      <c r="BV85" s="1">
        <f t="shared" si="212"/>
        <v>5.3333333333333337E-2</v>
      </c>
      <c r="BW85" s="1">
        <f t="shared" si="213"/>
        <v>0</v>
      </c>
      <c r="BX85" s="1">
        <f t="shared" si="214"/>
        <v>0</v>
      </c>
      <c r="BY85" s="65" t="s">
        <v>260</v>
      </c>
      <c r="BZ85" s="65"/>
      <c r="CA85" s="65"/>
      <c r="CB85" s="65"/>
      <c r="CC85" s="65"/>
      <c r="CD85" s="65"/>
      <c r="CE85" s="65"/>
      <c r="CF85" s="65"/>
    </row>
    <row r="86" spans="1:84" ht="15.75" thickBot="1" x14ac:dyDescent="0.3">
      <c r="A86" s="23">
        <v>84</v>
      </c>
      <c r="B86" s="27">
        <v>20150220</v>
      </c>
      <c r="C86" s="1">
        <v>46</v>
      </c>
      <c r="D86" s="42">
        <v>42055</v>
      </c>
      <c r="E86" s="1" t="s">
        <v>51</v>
      </c>
      <c r="F86" s="25" t="s">
        <v>88</v>
      </c>
      <c r="G86" s="25" t="s">
        <v>64</v>
      </c>
      <c r="H86" s="25" t="s">
        <v>257</v>
      </c>
      <c r="I86" s="25" t="s">
        <v>101</v>
      </c>
      <c r="J86" s="1">
        <v>70</v>
      </c>
      <c r="K86" s="1">
        <v>2</v>
      </c>
      <c r="L86" s="1">
        <v>10</v>
      </c>
      <c r="M86" s="1">
        <v>28</v>
      </c>
      <c r="N86" s="1" t="s">
        <v>49</v>
      </c>
      <c r="O86" s="1" t="s">
        <v>49</v>
      </c>
      <c r="P86" s="1">
        <v>40</v>
      </c>
      <c r="Q86" s="1" t="s">
        <v>50</v>
      </c>
      <c r="R86" s="1">
        <v>3</v>
      </c>
      <c r="S86" s="1">
        <v>7</v>
      </c>
      <c r="T86" s="1" t="s">
        <v>50</v>
      </c>
      <c r="U86" s="1">
        <v>7</v>
      </c>
      <c r="V86" s="1">
        <v>1</v>
      </c>
      <c r="W86" s="1">
        <v>2</v>
      </c>
      <c r="X86" s="1" t="s">
        <v>50</v>
      </c>
      <c r="Y86" s="1">
        <v>2</v>
      </c>
      <c r="Z86" s="1">
        <v>67</v>
      </c>
      <c r="AA86" s="1">
        <v>1</v>
      </c>
      <c r="AB86" s="1" t="s">
        <v>51</v>
      </c>
      <c r="AC86" s="1">
        <v>5</v>
      </c>
      <c r="AD86" s="52" t="s">
        <v>50</v>
      </c>
      <c r="AE86" s="1" t="s">
        <v>50</v>
      </c>
      <c r="AF86" s="1" t="s">
        <v>52</v>
      </c>
      <c r="AG86" s="1" t="s">
        <v>293</v>
      </c>
      <c r="AH86" s="1" t="s">
        <v>54</v>
      </c>
      <c r="AI86" s="1">
        <v>6</v>
      </c>
      <c r="AJ86" s="1">
        <v>6</v>
      </c>
      <c r="AK86" s="1" t="s">
        <v>50</v>
      </c>
      <c r="AL86" s="1" t="s">
        <v>50</v>
      </c>
      <c r="AM86" s="1" t="s">
        <v>51</v>
      </c>
      <c r="AN86" s="1">
        <v>9</v>
      </c>
      <c r="AO86" s="1">
        <v>3</v>
      </c>
      <c r="AP86" s="1">
        <v>2</v>
      </c>
      <c r="AQ86" s="1">
        <v>12</v>
      </c>
      <c r="AR86" s="1" t="s">
        <v>67</v>
      </c>
      <c r="AS86" s="1" t="s">
        <v>51</v>
      </c>
      <c r="AT86" s="1" t="s">
        <v>50</v>
      </c>
      <c r="AU86" s="1" t="s">
        <v>50</v>
      </c>
      <c r="AV86" s="1" t="s">
        <v>51</v>
      </c>
      <c r="AW86" s="1" t="s">
        <v>50</v>
      </c>
      <c r="AX86" s="1">
        <v>65</v>
      </c>
      <c r="AY86" s="1" t="s">
        <v>50</v>
      </c>
      <c r="AZ86" s="1" t="s">
        <v>50</v>
      </c>
      <c r="BA86" s="1">
        <v>0</v>
      </c>
      <c r="BB86" s="1">
        <v>0</v>
      </c>
      <c r="BC86" s="1">
        <f t="shared" si="95"/>
        <v>0</v>
      </c>
      <c r="BD86" s="1">
        <v>65</v>
      </c>
      <c r="BE86" s="1">
        <v>0</v>
      </c>
      <c r="BF86" s="1">
        <f t="shared" si="174"/>
        <v>65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f t="shared" si="205"/>
        <v>0</v>
      </c>
      <c r="BP86" s="1">
        <f t="shared" si="206"/>
        <v>0</v>
      </c>
      <c r="BQ86" s="1">
        <f t="shared" si="207"/>
        <v>0</v>
      </c>
      <c r="BR86" s="1">
        <f t="shared" si="208"/>
        <v>1</v>
      </c>
      <c r="BS86" s="1">
        <f t="shared" si="209"/>
        <v>0</v>
      </c>
      <c r="BT86" s="1">
        <f t="shared" si="210"/>
        <v>1</v>
      </c>
      <c r="BU86" s="1">
        <f t="shared" si="211"/>
        <v>0</v>
      </c>
      <c r="BV86" s="1">
        <f t="shared" si="212"/>
        <v>0</v>
      </c>
      <c r="BW86" s="1">
        <f t="shared" si="213"/>
        <v>0</v>
      </c>
      <c r="BX86" s="1">
        <f t="shared" si="214"/>
        <v>0</v>
      </c>
      <c r="BY86" s="65" t="s">
        <v>262</v>
      </c>
      <c r="BZ86" s="65"/>
      <c r="CA86" s="65"/>
      <c r="CB86" s="65"/>
      <c r="CC86" s="65"/>
      <c r="CD86" s="65"/>
      <c r="CE86" s="65"/>
      <c r="CF86" s="65"/>
    </row>
    <row r="87" spans="1:84" ht="15.75" thickBot="1" x14ac:dyDescent="0.3">
      <c r="A87" s="23">
        <v>85</v>
      </c>
      <c r="B87" s="27">
        <v>20150220</v>
      </c>
      <c r="C87" s="1">
        <v>46</v>
      </c>
      <c r="D87" s="42">
        <v>42055</v>
      </c>
      <c r="E87" s="1" t="s">
        <v>50</v>
      </c>
      <c r="F87" s="40" t="s">
        <v>221</v>
      </c>
      <c r="G87" s="25" t="s">
        <v>64</v>
      </c>
      <c r="H87" s="25" t="s">
        <v>258</v>
      </c>
      <c r="I87" s="25" t="s">
        <v>101</v>
      </c>
      <c r="J87" s="1">
        <v>70</v>
      </c>
      <c r="K87" s="1">
        <v>2</v>
      </c>
      <c r="L87" s="1">
        <v>10</v>
      </c>
      <c r="M87" s="1">
        <v>28</v>
      </c>
      <c r="N87" s="1" t="s">
        <v>49</v>
      </c>
      <c r="O87" s="1" t="s">
        <v>49</v>
      </c>
      <c r="P87" s="1">
        <v>40</v>
      </c>
      <c r="Q87" s="1" t="s">
        <v>50</v>
      </c>
      <c r="R87" s="1">
        <v>3</v>
      </c>
      <c r="S87" s="1">
        <v>7</v>
      </c>
      <c r="T87" s="1" t="s">
        <v>50</v>
      </c>
      <c r="U87" s="1">
        <v>7</v>
      </c>
      <c r="V87" s="1">
        <v>1</v>
      </c>
      <c r="W87" s="1">
        <v>2</v>
      </c>
      <c r="X87" s="1" t="s">
        <v>50</v>
      </c>
      <c r="Y87" s="1">
        <v>2</v>
      </c>
      <c r="Z87" s="1">
        <v>140</v>
      </c>
      <c r="AA87" s="1">
        <v>1</v>
      </c>
      <c r="AB87" s="1" t="s">
        <v>51</v>
      </c>
      <c r="AC87" s="1">
        <v>7</v>
      </c>
      <c r="AD87" s="52" t="s">
        <v>50</v>
      </c>
      <c r="AE87" s="1" t="s">
        <v>50</v>
      </c>
      <c r="AF87" s="1" t="s">
        <v>53</v>
      </c>
      <c r="AG87" s="1" t="s">
        <v>53</v>
      </c>
      <c r="AH87" s="1" t="s">
        <v>54</v>
      </c>
      <c r="AI87" s="1">
        <v>6</v>
      </c>
      <c r="AJ87" s="1">
        <v>6</v>
      </c>
      <c r="AK87" s="1" t="s">
        <v>88</v>
      </c>
      <c r="AL87" s="1" t="s">
        <v>50</v>
      </c>
      <c r="AM87" s="1" t="s">
        <v>51</v>
      </c>
      <c r="AN87" s="1">
        <v>9</v>
      </c>
      <c r="AO87" s="1">
        <v>3</v>
      </c>
      <c r="AP87" s="1">
        <v>6</v>
      </c>
      <c r="AQ87" s="1">
        <v>12</v>
      </c>
      <c r="AR87" s="1" t="s">
        <v>67</v>
      </c>
      <c r="AS87" s="1" t="s">
        <v>51</v>
      </c>
      <c r="AT87" s="1" t="s">
        <v>50</v>
      </c>
      <c r="AU87" s="1" t="s">
        <v>50</v>
      </c>
      <c r="AV87" s="1" t="s">
        <v>51</v>
      </c>
      <c r="AW87" s="1" t="s">
        <v>50</v>
      </c>
      <c r="AX87" s="27">
        <v>915</v>
      </c>
      <c r="AY87" s="1" t="s">
        <v>88</v>
      </c>
      <c r="AZ87" s="1" t="s">
        <v>88</v>
      </c>
      <c r="BA87" s="1">
        <v>660</v>
      </c>
      <c r="BB87" s="1">
        <v>0</v>
      </c>
      <c r="BC87" s="1">
        <f t="shared" si="95"/>
        <v>660</v>
      </c>
      <c r="BD87" s="1">
        <v>205</v>
      </c>
      <c r="BE87" s="1">
        <v>0</v>
      </c>
      <c r="BF87" s="1">
        <f t="shared" si="174"/>
        <v>205</v>
      </c>
      <c r="BG87" s="1">
        <v>5</v>
      </c>
      <c r="BH87" s="1">
        <v>1</v>
      </c>
      <c r="BI87" s="1">
        <v>0</v>
      </c>
      <c r="BJ87" s="1">
        <v>0</v>
      </c>
      <c r="BK87" s="1">
        <v>45</v>
      </c>
      <c r="BL87" s="1">
        <v>0</v>
      </c>
      <c r="BM87" s="1">
        <v>3</v>
      </c>
      <c r="BN87" s="1">
        <v>0</v>
      </c>
      <c r="BO87" s="1">
        <f t="shared" si="205"/>
        <v>0.72131147540983609</v>
      </c>
      <c r="BP87" s="1">
        <f t="shared" si="206"/>
        <v>0</v>
      </c>
      <c r="BQ87" s="1">
        <f t="shared" si="207"/>
        <v>0.72131147540983609</v>
      </c>
      <c r="BR87" s="1">
        <f t="shared" si="208"/>
        <v>0.22404371584699453</v>
      </c>
      <c r="BS87" s="1">
        <f t="shared" si="209"/>
        <v>0</v>
      </c>
      <c r="BT87" s="1">
        <f t="shared" si="210"/>
        <v>0.22404371584699453</v>
      </c>
      <c r="BU87" s="1">
        <f t="shared" si="211"/>
        <v>5.4644808743169399E-3</v>
      </c>
      <c r="BV87" s="1">
        <f t="shared" si="212"/>
        <v>0</v>
      </c>
      <c r="BW87" s="1">
        <f t="shared" si="213"/>
        <v>4.9180327868852458E-2</v>
      </c>
      <c r="BX87" s="1">
        <f t="shared" si="214"/>
        <v>0</v>
      </c>
      <c r="BY87" s="65" t="s">
        <v>261</v>
      </c>
      <c r="BZ87" s="65"/>
      <c r="CA87" s="65"/>
      <c r="CB87" s="65"/>
      <c r="CC87" s="65"/>
      <c r="CD87" s="65"/>
      <c r="CE87" s="65"/>
      <c r="CF87" s="65"/>
    </row>
    <row r="88" spans="1:84" ht="15.75" thickBot="1" x14ac:dyDescent="0.3">
      <c r="A88" s="23">
        <v>86</v>
      </c>
      <c r="B88" s="1">
        <v>20150223</v>
      </c>
      <c r="C88" s="1">
        <v>47</v>
      </c>
      <c r="D88" s="42">
        <v>42058</v>
      </c>
      <c r="E88" s="1" t="s">
        <v>51</v>
      </c>
      <c r="F88" s="25" t="s">
        <v>88</v>
      </c>
      <c r="G88" s="25" t="s">
        <v>64</v>
      </c>
      <c r="H88" s="25" t="s">
        <v>263</v>
      </c>
      <c r="I88" s="25" t="s">
        <v>47</v>
      </c>
      <c r="J88" s="1">
        <v>100</v>
      </c>
      <c r="K88" s="1">
        <v>1</v>
      </c>
      <c r="L88" s="1">
        <v>10</v>
      </c>
      <c r="M88" s="1">
        <v>28</v>
      </c>
      <c r="N88" s="1" t="s">
        <v>68</v>
      </c>
      <c r="O88" s="1" t="s">
        <v>49</v>
      </c>
      <c r="P88" s="1">
        <v>35</v>
      </c>
      <c r="Q88" s="1" t="s">
        <v>51</v>
      </c>
      <c r="R88" s="1">
        <v>3</v>
      </c>
      <c r="S88" s="1">
        <v>6</v>
      </c>
      <c r="T88" s="1" t="s">
        <v>50</v>
      </c>
      <c r="U88" s="1">
        <v>6</v>
      </c>
      <c r="V88" s="1">
        <v>1</v>
      </c>
      <c r="W88" s="1">
        <v>2</v>
      </c>
      <c r="X88" s="1" t="s">
        <v>51</v>
      </c>
      <c r="Y88" s="1">
        <v>1</v>
      </c>
      <c r="Z88" s="47">
        <v>24</v>
      </c>
      <c r="AA88" s="1" t="s">
        <v>88</v>
      </c>
      <c r="AB88" s="1" t="s">
        <v>51</v>
      </c>
      <c r="AC88" s="1">
        <v>9</v>
      </c>
      <c r="AD88" s="52" t="s">
        <v>50</v>
      </c>
      <c r="AE88" s="1" t="s">
        <v>51</v>
      </c>
      <c r="AF88" s="1" t="s">
        <v>52</v>
      </c>
      <c r="AG88" s="1" t="s">
        <v>53</v>
      </c>
      <c r="AH88" s="1" t="s">
        <v>94</v>
      </c>
      <c r="AI88" s="1">
        <v>3</v>
      </c>
      <c r="AJ88" s="1">
        <v>1</v>
      </c>
      <c r="AK88" s="1" t="s">
        <v>50</v>
      </c>
      <c r="AL88" s="1" t="s">
        <v>50</v>
      </c>
      <c r="AM88" s="1" t="s">
        <v>51</v>
      </c>
      <c r="AN88" s="1">
        <v>2</v>
      </c>
      <c r="AO88" s="1">
        <v>2</v>
      </c>
      <c r="AP88" s="1">
        <v>3</v>
      </c>
      <c r="AQ88" s="1">
        <v>4</v>
      </c>
      <c r="AR88" s="1" t="s">
        <v>67</v>
      </c>
      <c r="AS88" s="1" t="s">
        <v>51</v>
      </c>
      <c r="AT88" s="1" t="s">
        <v>50</v>
      </c>
      <c r="AU88" s="1" t="s">
        <v>50</v>
      </c>
      <c r="AV88" s="1" t="s">
        <v>88</v>
      </c>
      <c r="AW88" s="1" t="s">
        <v>50</v>
      </c>
      <c r="AX88" s="1">
        <v>265</v>
      </c>
      <c r="AY88" s="1" t="s">
        <v>51</v>
      </c>
      <c r="AZ88" s="1" t="s">
        <v>51</v>
      </c>
      <c r="BA88" s="1">
        <v>135</v>
      </c>
      <c r="BB88" s="1">
        <v>0</v>
      </c>
      <c r="BC88" s="1">
        <f t="shared" si="95"/>
        <v>135</v>
      </c>
      <c r="BD88" s="1">
        <v>130</v>
      </c>
      <c r="BE88" s="1">
        <v>0</v>
      </c>
      <c r="BF88" s="1">
        <f t="shared" si="174"/>
        <v>130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f t="shared" si="205"/>
        <v>0.50943396226415094</v>
      </c>
      <c r="BP88" s="1">
        <f t="shared" si="206"/>
        <v>0</v>
      </c>
      <c r="BQ88" s="1">
        <f t="shared" si="207"/>
        <v>0.50943396226415094</v>
      </c>
      <c r="BR88" s="1">
        <f t="shared" si="208"/>
        <v>0.49056603773584906</v>
      </c>
      <c r="BS88" s="1">
        <f t="shared" si="209"/>
        <v>0</v>
      </c>
      <c r="BT88" s="1">
        <f t="shared" si="210"/>
        <v>0.49056603773584906</v>
      </c>
      <c r="BU88" s="1">
        <f t="shared" si="211"/>
        <v>0</v>
      </c>
      <c r="BV88" s="1">
        <f t="shared" si="212"/>
        <v>0</v>
      </c>
      <c r="BW88" s="1">
        <f t="shared" si="213"/>
        <v>0</v>
      </c>
      <c r="BX88" s="1">
        <f t="shared" si="214"/>
        <v>0</v>
      </c>
      <c r="BY88" s="65" t="s">
        <v>266</v>
      </c>
      <c r="BZ88" s="65"/>
      <c r="CA88" s="65"/>
      <c r="CB88" s="65"/>
      <c r="CC88" s="65"/>
      <c r="CD88" s="65"/>
      <c r="CE88" s="65"/>
      <c r="CF88" s="65"/>
    </row>
    <row r="89" spans="1:84" ht="15.75" thickBot="1" x14ac:dyDescent="0.3">
      <c r="A89" s="23">
        <v>87</v>
      </c>
      <c r="B89" s="27">
        <v>20150223</v>
      </c>
      <c r="C89" s="1">
        <v>47</v>
      </c>
      <c r="D89" s="42">
        <v>42058</v>
      </c>
      <c r="E89" s="1" t="s">
        <v>51</v>
      </c>
      <c r="F89" s="25" t="s">
        <v>88</v>
      </c>
      <c r="G89" s="25" t="s">
        <v>64</v>
      </c>
      <c r="H89" s="25" t="s">
        <v>264</v>
      </c>
      <c r="I89" s="25" t="s">
        <v>47</v>
      </c>
      <c r="J89" s="1">
        <v>100</v>
      </c>
      <c r="K89" s="1">
        <v>1</v>
      </c>
      <c r="L89" s="1">
        <v>10</v>
      </c>
      <c r="M89" s="1">
        <v>28</v>
      </c>
      <c r="N89" s="1" t="s">
        <v>68</v>
      </c>
      <c r="O89" s="1" t="s">
        <v>49</v>
      </c>
      <c r="P89" s="1">
        <v>35</v>
      </c>
      <c r="Q89" s="1" t="s">
        <v>51</v>
      </c>
      <c r="R89" s="1">
        <v>3</v>
      </c>
      <c r="S89" s="1">
        <v>6</v>
      </c>
      <c r="T89" s="1" t="s">
        <v>50</v>
      </c>
      <c r="U89" s="1">
        <v>6</v>
      </c>
      <c r="V89" s="1">
        <v>2</v>
      </c>
      <c r="W89" s="1">
        <v>2</v>
      </c>
      <c r="X89" s="1" t="s">
        <v>51</v>
      </c>
      <c r="Y89" s="1">
        <v>1</v>
      </c>
      <c r="Z89" s="1">
        <v>380</v>
      </c>
      <c r="AA89" s="1">
        <v>1</v>
      </c>
      <c r="AB89" s="1" t="s">
        <v>50</v>
      </c>
      <c r="AC89" s="1">
        <v>3</v>
      </c>
      <c r="AD89" s="52" t="s">
        <v>50</v>
      </c>
      <c r="AE89" s="1" t="s">
        <v>50</v>
      </c>
      <c r="AF89" s="1" t="s">
        <v>52</v>
      </c>
      <c r="AG89" s="1" t="s">
        <v>53</v>
      </c>
      <c r="AH89" s="1" t="s">
        <v>94</v>
      </c>
      <c r="AI89" s="1">
        <v>3</v>
      </c>
      <c r="AJ89" s="1">
        <v>1</v>
      </c>
      <c r="AK89" s="1" t="s">
        <v>50</v>
      </c>
      <c r="AL89" s="1" t="s">
        <v>50</v>
      </c>
      <c r="AM89" s="1" t="s">
        <v>50</v>
      </c>
      <c r="AN89" s="1">
        <v>2</v>
      </c>
      <c r="AO89" s="1">
        <v>2</v>
      </c>
      <c r="AP89" s="1">
        <v>1</v>
      </c>
      <c r="AQ89" s="1">
        <v>4</v>
      </c>
      <c r="AR89" s="1" t="s">
        <v>88</v>
      </c>
      <c r="AS89" s="1" t="s">
        <v>88</v>
      </c>
      <c r="AT89" s="1" t="s">
        <v>50</v>
      </c>
      <c r="AU89" s="1" t="s">
        <v>88</v>
      </c>
      <c r="AV89" s="1" t="s">
        <v>88</v>
      </c>
      <c r="AW89" s="1" t="s">
        <v>50</v>
      </c>
      <c r="AX89" s="27">
        <v>35</v>
      </c>
      <c r="AY89" s="1" t="s">
        <v>88</v>
      </c>
      <c r="AZ89" s="1" t="s">
        <v>50</v>
      </c>
      <c r="BA89" s="1">
        <v>0</v>
      </c>
      <c r="BB89" s="1">
        <v>0</v>
      </c>
      <c r="BC89" s="1">
        <f t="shared" si="95"/>
        <v>0</v>
      </c>
      <c r="BD89" s="1">
        <v>10</v>
      </c>
      <c r="BE89" s="1">
        <v>20</v>
      </c>
      <c r="BF89" s="1">
        <f t="shared" si="174"/>
        <v>30</v>
      </c>
      <c r="BG89" s="1" t="s">
        <v>88</v>
      </c>
      <c r="BH89" s="1" t="s">
        <v>88</v>
      </c>
      <c r="BI89" s="1">
        <v>0</v>
      </c>
      <c r="BJ89" s="1">
        <v>0</v>
      </c>
      <c r="BK89" s="1">
        <v>0</v>
      </c>
      <c r="BL89" s="1">
        <v>5</v>
      </c>
      <c r="BM89" s="1">
        <v>2</v>
      </c>
      <c r="BN89" s="1">
        <v>1</v>
      </c>
      <c r="BO89" s="1">
        <f t="shared" si="205"/>
        <v>0</v>
      </c>
      <c r="BP89" s="1">
        <f t="shared" si="206"/>
        <v>0</v>
      </c>
      <c r="BQ89" s="1">
        <f t="shared" si="207"/>
        <v>0</v>
      </c>
      <c r="BR89" s="1">
        <f t="shared" si="208"/>
        <v>0.2857142857142857</v>
      </c>
      <c r="BS89" s="1">
        <f t="shared" si="209"/>
        <v>0.5714285714285714</v>
      </c>
      <c r="BT89" s="1">
        <f t="shared" si="210"/>
        <v>0.8571428571428571</v>
      </c>
      <c r="BU89" s="1" t="e">
        <f t="shared" si="211"/>
        <v>#VALUE!</v>
      </c>
      <c r="BV89" s="1">
        <f t="shared" si="212"/>
        <v>0</v>
      </c>
      <c r="BW89" s="1">
        <f t="shared" si="213"/>
        <v>0</v>
      </c>
      <c r="BX89" s="1">
        <f t="shared" si="214"/>
        <v>0.14285714285714285</v>
      </c>
      <c r="BY89" s="65" t="s">
        <v>267</v>
      </c>
      <c r="BZ89" s="65"/>
      <c r="CA89" s="65"/>
      <c r="CB89" s="65"/>
      <c r="CC89" s="65"/>
      <c r="CD89" s="65"/>
      <c r="CE89" s="65"/>
      <c r="CF89" s="65"/>
    </row>
    <row r="90" spans="1:84" ht="15.75" thickBot="1" x14ac:dyDescent="0.3">
      <c r="A90" s="23">
        <v>88</v>
      </c>
      <c r="B90" s="27">
        <v>20150223</v>
      </c>
      <c r="C90" s="1">
        <v>47</v>
      </c>
      <c r="D90" s="42">
        <v>42058</v>
      </c>
      <c r="E90" s="1" t="s">
        <v>51</v>
      </c>
      <c r="F90" s="25" t="s">
        <v>88</v>
      </c>
      <c r="G90" s="25" t="s">
        <v>64</v>
      </c>
      <c r="H90" s="44" t="s">
        <v>265</v>
      </c>
      <c r="I90" s="25" t="s">
        <v>47</v>
      </c>
      <c r="J90" s="1">
        <v>100</v>
      </c>
      <c r="K90" s="1">
        <v>1</v>
      </c>
      <c r="L90" s="1">
        <v>10</v>
      </c>
      <c r="M90" s="1">
        <v>28</v>
      </c>
      <c r="N90" s="1" t="s">
        <v>68</v>
      </c>
      <c r="O90" s="1" t="s">
        <v>49</v>
      </c>
      <c r="P90" s="1">
        <v>35</v>
      </c>
      <c r="Q90" s="1" t="s">
        <v>51</v>
      </c>
      <c r="R90" s="1">
        <v>3</v>
      </c>
      <c r="S90" s="1">
        <v>6</v>
      </c>
      <c r="T90" s="1" t="s">
        <v>50</v>
      </c>
      <c r="U90" s="1">
        <v>6</v>
      </c>
      <c r="V90" s="1">
        <v>1</v>
      </c>
      <c r="W90" s="1">
        <v>2</v>
      </c>
      <c r="X90" s="1" t="s">
        <v>51</v>
      </c>
      <c r="Y90" s="1">
        <v>1</v>
      </c>
      <c r="Z90" s="48">
        <v>249</v>
      </c>
      <c r="AA90" s="1" t="s">
        <v>88</v>
      </c>
      <c r="AB90" s="1" t="s">
        <v>51</v>
      </c>
      <c r="AC90" s="1">
        <v>6</v>
      </c>
      <c r="AD90" s="52" t="s">
        <v>50</v>
      </c>
      <c r="AE90" s="1" t="s">
        <v>51</v>
      </c>
      <c r="AF90" s="1" t="s">
        <v>53</v>
      </c>
      <c r="AG90" s="1" t="s">
        <v>53</v>
      </c>
      <c r="AH90" s="1" t="s">
        <v>54</v>
      </c>
      <c r="AI90" s="1">
        <v>3</v>
      </c>
      <c r="AJ90" s="1">
        <v>1</v>
      </c>
      <c r="AK90" s="1" t="s">
        <v>88</v>
      </c>
      <c r="AL90" s="1" t="s">
        <v>50</v>
      </c>
      <c r="AM90" s="1" t="s">
        <v>51</v>
      </c>
      <c r="AN90" s="1">
        <v>2</v>
      </c>
      <c r="AO90" s="1">
        <v>2</v>
      </c>
      <c r="AP90" s="1">
        <v>3</v>
      </c>
      <c r="AQ90" s="1">
        <v>4</v>
      </c>
      <c r="AR90" s="1" t="s">
        <v>67</v>
      </c>
      <c r="AS90" s="1" t="s">
        <v>51</v>
      </c>
      <c r="AT90" s="1" t="s">
        <v>50</v>
      </c>
      <c r="AU90" s="1" t="s">
        <v>50</v>
      </c>
      <c r="AV90" s="1" t="s">
        <v>88</v>
      </c>
      <c r="AW90" s="1" t="s">
        <v>50</v>
      </c>
      <c r="AX90" s="1">
        <v>320</v>
      </c>
      <c r="AY90" s="1" t="s">
        <v>51</v>
      </c>
      <c r="AZ90" s="1" t="s">
        <v>51</v>
      </c>
      <c r="BA90" s="1">
        <v>165</v>
      </c>
      <c r="BB90" s="1">
        <v>0</v>
      </c>
      <c r="BC90" s="1">
        <f t="shared" si="95"/>
        <v>165</v>
      </c>
      <c r="BD90" s="1">
        <v>120</v>
      </c>
      <c r="BE90" s="1">
        <v>15</v>
      </c>
      <c r="BF90" s="1">
        <f t="shared" si="174"/>
        <v>135</v>
      </c>
      <c r="BG90" s="1">
        <v>20</v>
      </c>
      <c r="BH90" s="1">
        <v>1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f t="shared" si="205"/>
        <v>0.515625</v>
      </c>
      <c r="BP90" s="1">
        <f t="shared" si="206"/>
        <v>0</v>
      </c>
      <c r="BQ90" s="1">
        <f t="shared" si="207"/>
        <v>0.515625</v>
      </c>
      <c r="BR90" s="1">
        <f t="shared" si="208"/>
        <v>0.375</v>
      </c>
      <c r="BS90" s="1">
        <f t="shared" si="209"/>
        <v>4.6875E-2</v>
      </c>
      <c r="BT90" s="1">
        <f t="shared" si="210"/>
        <v>0.421875</v>
      </c>
      <c r="BU90" s="1">
        <f t="shared" si="211"/>
        <v>6.25E-2</v>
      </c>
      <c r="BV90" s="1">
        <f t="shared" si="212"/>
        <v>0</v>
      </c>
      <c r="BW90" s="1">
        <f t="shared" si="213"/>
        <v>0</v>
      </c>
      <c r="BX90" s="1">
        <f t="shared" si="214"/>
        <v>0</v>
      </c>
      <c r="BY90" s="65" t="s">
        <v>268</v>
      </c>
      <c r="BZ90" s="65"/>
      <c r="CA90" s="65"/>
      <c r="CB90" s="65"/>
      <c r="CC90" s="65"/>
      <c r="CD90" s="65"/>
      <c r="CE90" s="65"/>
      <c r="CF90" s="65"/>
    </row>
    <row r="91" spans="1:84" ht="15.75" thickBot="1" x14ac:dyDescent="0.3">
      <c r="A91" s="23">
        <v>89</v>
      </c>
      <c r="B91" s="1">
        <v>20150223</v>
      </c>
      <c r="C91" s="1">
        <v>48</v>
      </c>
      <c r="D91" s="42">
        <v>42058</v>
      </c>
      <c r="E91" s="1" t="s">
        <v>50</v>
      </c>
      <c r="F91" s="40" t="s">
        <v>222</v>
      </c>
      <c r="G91" s="25" t="s">
        <v>46</v>
      </c>
      <c r="H91" s="25" t="s">
        <v>269</v>
      </c>
      <c r="I91" s="25" t="s">
        <v>66</v>
      </c>
      <c r="J91" s="1">
        <v>80</v>
      </c>
      <c r="K91" s="1">
        <v>1</v>
      </c>
      <c r="L91" s="1">
        <v>10</v>
      </c>
      <c r="M91" s="1">
        <v>28</v>
      </c>
      <c r="N91" s="1" t="s">
        <v>107</v>
      </c>
      <c r="O91" s="1" t="s">
        <v>270</v>
      </c>
      <c r="P91" s="1">
        <v>35</v>
      </c>
      <c r="Q91" s="1" t="s">
        <v>51</v>
      </c>
      <c r="R91" s="1">
        <v>8</v>
      </c>
      <c r="S91" s="41">
        <v>4</v>
      </c>
      <c r="T91" s="1" t="s">
        <v>50</v>
      </c>
      <c r="U91" s="1">
        <v>4</v>
      </c>
      <c r="V91" s="1">
        <v>1</v>
      </c>
      <c r="W91" s="1">
        <v>2</v>
      </c>
      <c r="X91" s="1" t="s">
        <v>51</v>
      </c>
      <c r="Y91" s="1">
        <v>1</v>
      </c>
      <c r="Z91" s="1">
        <v>355</v>
      </c>
      <c r="AA91" s="1">
        <v>1</v>
      </c>
      <c r="AB91" s="1" t="s">
        <v>50</v>
      </c>
      <c r="AC91" s="1">
        <v>1</v>
      </c>
      <c r="AD91" s="52" t="s">
        <v>50</v>
      </c>
      <c r="AE91" s="1" t="s">
        <v>50</v>
      </c>
      <c r="AF91" s="1" t="s">
        <v>52</v>
      </c>
      <c r="AG91" s="1" t="s">
        <v>293</v>
      </c>
      <c r="AH91" s="1" t="s">
        <v>54</v>
      </c>
      <c r="AI91" s="1">
        <v>9</v>
      </c>
      <c r="AJ91" s="1">
        <v>6</v>
      </c>
      <c r="AK91" s="1" t="s">
        <v>50</v>
      </c>
      <c r="AL91" s="1" t="s">
        <v>50</v>
      </c>
      <c r="AM91" s="1" t="s">
        <v>51</v>
      </c>
      <c r="AN91" s="1">
        <v>0</v>
      </c>
      <c r="AO91" s="1">
        <v>15</v>
      </c>
      <c r="AP91" s="1">
        <v>2</v>
      </c>
      <c r="AQ91" s="1">
        <v>15</v>
      </c>
      <c r="AR91" s="1" t="s">
        <v>52</v>
      </c>
      <c r="AS91" s="1" t="s">
        <v>88</v>
      </c>
      <c r="AT91" s="1" t="s">
        <v>50</v>
      </c>
      <c r="AU91" s="1" t="s">
        <v>88</v>
      </c>
      <c r="AV91" s="1" t="s">
        <v>51</v>
      </c>
      <c r="AW91" s="1" t="s">
        <v>50</v>
      </c>
      <c r="AX91" s="27">
        <v>300</v>
      </c>
      <c r="AY91" s="1" t="s">
        <v>50</v>
      </c>
      <c r="AZ91" s="1" t="s">
        <v>51</v>
      </c>
      <c r="BA91" s="1">
        <v>175</v>
      </c>
      <c r="BB91" s="1">
        <v>120</v>
      </c>
      <c r="BC91" s="1">
        <f t="shared" si="95"/>
        <v>295</v>
      </c>
      <c r="BD91" s="1">
        <v>0</v>
      </c>
      <c r="BE91" s="1">
        <v>0</v>
      </c>
      <c r="BF91" s="1">
        <f t="shared" si="174"/>
        <v>0</v>
      </c>
      <c r="BG91" s="1">
        <v>5</v>
      </c>
      <c r="BH91" s="1">
        <v>1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f t="shared" si="205"/>
        <v>0.58333333333333337</v>
      </c>
      <c r="BP91" s="1">
        <f t="shared" si="206"/>
        <v>0.4</v>
      </c>
      <c r="BQ91" s="1">
        <f t="shared" si="207"/>
        <v>0.98333333333333328</v>
      </c>
      <c r="BR91" s="1">
        <f t="shared" si="208"/>
        <v>0</v>
      </c>
      <c r="BS91" s="1">
        <f t="shared" si="209"/>
        <v>0</v>
      </c>
      <c r="BT91" s="1">
        <f t="shared" si="210"/>
        <v>0</v>
      </c>
      <c r="BU91" s="1">
        <f t="shared" si="211"/>
        <v>1.6666666666666666E-2</v>
      </c>
      <c r="BV91" s="1">
        <f t="shared" si="212"/>
        <v>0</v>
      </c>
      <c r="BW91" s="1">
        <f t="shared" si="213"/>
        <v>0</v>
      </c>
      <c r="BX91" s="1">
        <f t="shared" si="214"/>
        <v>0</v>
      </c>
      <c r="BY91" s="65" t="s">
        <v>271</v>
      </c>
      <c r="BZ91" s="65"/>
      <c r="CA91" s="65"/>
      <c r="CB91" s="65"/>
      <c r="CC91" s="65"/>
      <c r="CD91" s="65"/>
      <c r="CE91" s="65"/>
      <c r="CF91" s="65"/>
    </row>
    <row r="92" spans="1:84" ht="15.75" thickBot="1" x14ac:dyDescent="0.3">
      <c r="A92" s="23">
        <v>90</v>
      </c>
      <c r="B92" s="27">
        <v>20150223</v>
      </c>
      <c r="C92" s="1">
        <v>48</v>
      </c>
      <c r="D92" s="42">
        <v>42058</v>
      </c>
      <c r="E92" s="1" t="s">
        <v>51</v>
      </c>
      <c r="F92" s="25" t="s">
        <v>88</v>
      </c>
      <c r="G92" s="25" t="s">
        <v>46</v>
      </c>
      <c r="H92" s="44" t="s">
        <v>269</v>
      </c>
      <c r="I92" s="25" t="s">
        <v>66</v>
      </c>
      <c r="J92" s="1">
        <v>80</v>
      </c>
      <c r="K92" s="1">
        <v>1</v>
      </c>
      <c r="L92" s="1">
        <v>10</v>
      </c>
      <c r="M92" s="1">
        <v>28</v>
      </c>
      <c r="N92" s="1" t="s">
        <v>107</v>
      </c>
      <c r="O92" s="1" t="s">
        <v>270</v>
      </c>
      <c r="P92" s="1">
        <v>35</v>
      </c>
      <c r="Q92" s="1" t="s">
        <v>51</v>
      </c>
      <c r="R92" s="1">
        <v>8</v>
      </c>
      <c r="S92" s="1">
        <v>4</v>
      </c>
      <c r="T92" s="1" t="s">
        <v>50</v>
      </c>
      <c r="U92" s="1">
        <v>4</v>
      </c>
      <c r="V92" s="1">
        <v>1</v>
      </c>
      <c r="W92" s="1">
        <v>2</v>
      </c>
      <c r="X92" s="1" t="s">
        <v>51</v>
      </c>
      <c r="Y92" s="1">
        <v>1</v>
      </c>
      <c r="Z92" s="45">
        <v>98</v>
      </c>
      <c r="AA92" s="1">
        <v>3</v>
      </c>
      <c r="AB92" s="1" t="s">
        <v>51</v>
      </c>
      <c r="AC92" s="1">
        <v>22</v>
      </c>
      <c r="AD92" s="52" t="s">
        <v>50</v>
      </c>
      <c r="AE92" s="1" t="s">
        <v>50</v>
      </c>
      <c r="AF92" s="1" t="s">
        <v>52</v>
      </c>
      <c r="AG92" s="1" t="s">
        <v>53</v>
      </c>
      <c r="AH92" s="1" t="s">
        <v>94</v>
      </c>
      <c r="AI92" s="1">
        <v>9</v>
      </c>
      <c r="AJ92" s="1">
        <v>6</v>
      </c>
      <c r="AK92" s="1" t="s">
        <v>50</v>
      </c>
      <c r="AL92" s="1" t="s">
        <v>50</v>
      </c>
      <c r="AM92" s="1" t="s">
        <v>51</v>
      </c>
      <c r="AN92" s="1">
        <v>0</v>
      </c>
      <c r="AO92" s="1">
        <v>15</v>
      </c>
      <c r="AP92" s="1">
        <v>5</v>
      </c>
      <c r="AQ92" s="1">
        <v>15</v>
      </c>
      <c r="AR92" s="1" t="s">
        <v>52</v>
      </c>
      <c r="AS92" s="1" t="s">
        <v>50</v>
      </c>
      <c r="AT92" s="1" t="s">
        <v>50</v>
      </c>
      <c r="AU92" s="1" t="s">
        <v>51</v>
      </c>
      <c r="AV92" s="1" t="s">
        <v>51</v>
      </c>
      <c r="AW92" s="1" t="s">
        <v>50</v>
      </c>
      <c r="AX92" s="1">
        <v>626</v>
      </c>
      <c r="AY92" s="1" t="s">
        <v>50</v>
      </c>
      <c r="AZ92" s="1" t="s">
        <v>50</v>
      </c>
      <c r="BA92" s="1">
        <v>40</v>
      </c>
      <c r="BB92" s="1">
        <v>395</v>
      </c>
      <c r="BC92" s="1">
        <f t="shared" si="95"/>
        <v>435</v>
      </c>
      <c r="BD92" s="1">
        <v>90</v>
      </c>
      <c r="BE92" s="1">
        <v>65</v>
      </c>
      <c r="BF92" s="1">
        <f t="shared" si="174"/>
        <v>155</v>
      </c>
      <c r="BG92" s="1">
        <v>35</v>
      </c>
      <c r="BH92" s="1">
        <v>2</v>
      </c>
      <c r="BI92" s="1">
        <v>1</v>
      </c>
      <c r="BJ92" s="1">
        <v>1</v>
      </c>
      <c r="BK92" s="1">
        <v>0</v>
      </c>
      <c r="BL92" s="1">
        <v>0</v>
      </c>
      <c r="BM92" s="1">
        <v>0</v>
      </c>
      <c r="BN92" s="1">
        <v>0</v>
      </c>
      <c r="BO92" s="1">
        <f t="shared" si="205"/>
        <v>6.3897763578274758E-2</v>
      </c>
      <c r="BP92" s="1">
        <f t="shared" si="206"/>
        <v>0.63099041533546329</v>
      </c>
      <c r="BQ92" s="1">
        <f t="shared" si="207"/>
        <v>0.694888178913738</v>
      </c>
      <c r="BR92" s="1">
        <f t="shared" si="208"/>
        <v>0.14376996805111822</v>
      </c>
      <c r="BS92" s="1">
        <f t="shared" si="209"/>
        <v>0.10383386581469649</v>
      </c>
      <c r="BT92" s="1">
        <f t="shared" si="210"/>
        <v>0.24760383386581469</v>
      </c>
      <c r="BU92" s="1">
        <f t="shared" si="211"/>
        <v>5.5910543130990413E-2</v>
      </c>
      <c r="BV92" s="1">
        <f t="shared" si="212"/>
        <v>1.5974440894568689E-3</v>
      </c>
      <c r="BW92" s="1">
        <f t="shared" si="213"/>
        <v>0</v>
      </c>
      <c r="BX92" s="1">
        <f t="shared" si="214"/>
        <v>0</v>
      </c>
      <c r="BY92" s="65" t="s">
        <v>272</v>
      </c>
      <c r="BZ92" s="65"/>
      <c r="CA92" s="65"/>
      <c r="CB92" s="65"/>
      <c r="CC92" s="65"/>
      <c r="CD92" s="65"/>
      <c r="CE92" s="65"/>
      <c r="CF92" s="65"/>
    </row>
    <row r="93" spans="1:84" ht="15.75" thickBot="1" x14ac:dyDescent="0.3">
      <c r="A93" s="23">
        <v>91</v>
      </c>
      <c r="B93" s="1">
        <v>20150224</v>
      </c>
      <c r="C93" s="1">
        <v>49</v>
      </c>
      <c r="D93" s="42">
        <v>42059</v>
      </c>
      <c r="E93" s="1" t="s">
        <v>51</v>
      </c>
      <c r="F93" s="25" t="s">
        <v>88</v>
      </c>
      <c r="G93" s="25" t="s">
        <v>46</v>
      </c>
      <c r="H93" s="25" t="s">
        <v>273</v>
      </c>
      <c r="I93" s="25" t="s">
        <v>101</v>
      </c>
      <c r="J93" s="1">
        <v>40</v>
      </c>
      <c r="K93" s="1">
        <v>1</v>
      </c>
      <c r="L93" s="1">
        <v>10</v>
      </c>
      <c r="M93" s="1">
        <v>28</v>
      </c>
      <c r="N93" s="1" t="s">
        <v>107</v>
      </c>
      <c r="O93" s="1" t="s">
        <v>93</v>
      </c>
      <c r="P93" s="1">
        <v>35</v>
      </c>
      <c r="Q93" s="1" t="s">
        <v>51</v>
      </c>
      <c r="R93" s="1">
        <v>8</v>
      </c>
      <c r="S93" s="41">
        <v>5</v>
      </c>
      <c r="T93" s="1" t="s">
        <v>50</v>
      </c>
      <c r="U93" s="1">
        <v>5</v>
      </c>
      <c r="V93" s="1">
        <v>1</v>
      </c>
      <c r="W93" s="1">
        <v>2</v>
      </c>
      <c r="X93" s="1" t="s">
        <v>51</v>
      </c>
      <c r="Y93" s="1">
        <v>3</v>
      </c>
      <c r="Z93" s="49">
        <v>37</v>
      </c>
      <c r="AA93" s="1" t="s">
        <v>88</v>
      </c>
      <c r="AB93" s="1" t="s">
        <v>51</v>
      </c>
      <c r="AC93" s="1">
        <v>21</v>
      </c>
      <c r="AD93" s="52" t="s">
        <v>50</v>
      </c>
      <c r="AE93" s="1" t="s">
        <v>50</v>
      </c>
      <c r="AF93" s="1" t="s">
        <v>52</v>
      </c>
      <c r="AG93" s="1" t="s">
        <v>53</v>
      </c>
      <c r="AH93" s="1" t="s">
        <v>54</v>
      </c>
      <c r="AI93" s="1">
        <v>10</v>
      </c>
      <c r="AJ93" s="1">
        <v>8</v>
      </c>
      <c r="AK93" s="1" t="s">
        <v>50</v>
      </c>
      <c r="AL93" s="1" t="s">
        <v>50</v>
      </c>
      <c r="AM93" s="1" t="s">
        <v>51</v>
      </c>
      <c r="AN93" s="1">
        <v>3</v>
      </c>
      <c r="AO93" s="1">
        <v>16</v>
      </c>
      <c r="AP93" s="1">
        <v>4</v>
      </c>
      <c r="AQ93" s="1">
        <v>18</v>
      </c>
      <c r="AR93" s="1" t="s">
        <v>52</v>
      </c>
      <c r="AS93" s="1" t="s">
        <v>50</v>
      </c>
      <c r="AT93" s="1" t="s">
        <v>51</v>
      </c>
      <c r="AU93" s="1" t="s">
        <v>51</v>
      </c>
      <c r="AV93" s="1" t="s">
        <v>50</v>
      </c>
      <c r="AW93" s="1" t="s">
        <v>50</v>
      </c>
      <c r="AX93" s="1">
        <v>180</v>
      </c>
      <c r="AY93" s="1" t="s">
        <v>50</v>
      </c>
      <c r="AZ93" s="1" t="s">
        <v>50</v>
      </c>
      <c r="BA93" s="1">
        <v>55</v>
      </c>
      <c r="BB93" s="1">
        <v>50</v>
      </c>
      <c r="BC93" s="1">
        <f t="shared" si="95"/>
        <v>105</v>
      </c>
      <c r="BD93" s="1">
        <v>15</v>
      </c>
      <c r="BE93" s="1">
        <v>60</v>
      </c>
      <c r="BF93" s="1">
        <f t="shared" si="174"/>
        <v>75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f t="shared" si="205"/>
        <v>0.30555555555555558</v>
      </c>
      <c r="BP93" s="1">
        <f t="shared" si="206"/>
        <v>0.27777777777777779</v>
      </c>
      <c r="BQ93" s="1">
        <f t="shared" si="207"/>
        <v>0.58333333333333337</v>
      </c>
      <c r="BR93" s="1">
        <f t="shared" si="208"/>
        <v>8.3333333333333329E-2</v>
      </c>
      <c r="BS93" s="1">
        <f t="shared" si="209"/>
        <v>0.33333333333333331</v>
      </c>
      <c r="BT93" s="1">
        <f t="shared" si="210"/>
        <v>0.41666666666666669</v>
      </c>
      <c r="BU93" s="1">
        <f t="shared" si="211"/>
        <v>0</v>
      </c>
      <c r="BV93" s="1">
        <f t="shared" si="212"/>
        <v>0</v>
      </c>
      <c r="BW93" s="1">
        <f t="shared" si="213"/>
        <v>0</v>
      </c>
      <c r="BX93" s="1">
        <f t="shared" si="214"/>
        <v>0</v>
      </c>
      <c r="BY93" s="65" t="s">
        <v>277</v>
      </c>
      <c r="BZ93" s="65"/>
      <c r="CA93" s="65"/>
      <c r="CB93" s="65"/>
      <c r="CC93" s="65"/>
      <c r="CD93" s="65"/>
      <c r="CE93" s="65"/>
      <c r="CF93" s="65"/>
    </row>
    <row r="94" spans="1:84" ht="15.75" thickBot="1" x14ac:dyDescent="0.3">
      <c r="A94" s="23">
        <v>92</v>
      </c>
      <c r="B94" s="27">
        <v>20150224</v>
      </c>
      <c r="C94" s="1">
        <v>49</v>
      </c>
      <c r="D94" s="42">
        <v>42059</v>
      </c>
      <c r="E94" s="1" t="s">
        <v>51</v>
      </c>
      <c r="F94" s="25" t="s">
        <v>88</v>
      </c>
      <c r="G94" s="25" t="s">
        <v>46</v>
      </c>
      <c r="H94" s="25" t="s">
        <v>274</v>
      </c>
      <c r="I94" s="25" t="s">
        <v>101</v>
      </c>
      <c r="J94" s="1">
        <v>40</v>
      </c>
      <c r="K94" s="1">
        <v>1</v>
      </c>
      <c r="L94" s="1">
        <v>10</v>
      </c>
      <c r="M94" s="1">
        <v>28</v>
      </c>
      <c r="N94" s="1" t="s">
        <v>107</v>
      </c>
      <c r="O94" s="1" t="s">
        <v>93</v>
      </c>
      <c r="P94" s="1">
        <v>35</v>
      </c>
      <c r="Q94" s="1" t="s">
        <v>51</v>
      </c>
      <c r="R94" s="1">
        <v>8</v>
      </c>
      <c r="S94" s="1">
        <v>5</v>
      </c>
      <c r="T94" s="1" t="s">
        <v>50</v>
      </c>
      <c r="U94" s="1">
        <v>5</v>
      </c>
      <c r="V94" s="1">
        <v>1</v>
      </c>
      <c r="W94" s="1">
        <v>2</v>
      </c>
      <c r="X94" s="1" t="s">
        <v>51</v>
      </c>
      <c r="Y94" s="1">
        <v>3</v>
      </c>
      <c r="Z94" s="54">
        <v>132</v>
      </c>
      <c r="AA94" s="1">
        <v>2</v>
      </c>
      <c r="AB94" s="1" t="s">
        <v>51</v>
      </c>
      <c r="AC94" s="1">
        <v>6</v>
      </c>
      <c r="AD94" s="52" t="s">
        <v>50</v>
      </c>
      <c r="AE94" s="1" t="s">
        <v>50</v>
      </c>
      <c r="AF94" s="1" t="s">
        <v>52</v>
      </c>
      <c r="AG94" s="1" t="s">
        <v>53</v>
      </c>
      <c r="AH94" s="1" t="s">
        <v>94</v>
      </c>
      <c r="AI94" s="1">
        <v>10</v>
      </c>
      <c r="AJ94" s="1">
        <v>8</v>
      </c>
      <c r="AK94" s="1" t="s">
        <v>50</v>
      </c>
      <c r="AL94" s="1" t="s">
        <v>50</v>
      </c>
      <c r="AM94" s="1" t="s">
        <v>51</v>
      </c>
      <c r="AN94" s="1">
        <v>3</v>
      </c>
      <c r="AO94" s="1">
        <v>16</v>
      </c>
      <c r="AP94" s="1">
        <v>3</v>
      </c>
      <c r="AQ94" s="1">
        <v>18</v>
      </c>
      <c r="AR94" s="1" t="s">
        <v>52</v>
      </c>
      <c r="AS94" s="1" t="s">
        <v>50</v>
      </c>
      <c r="AT94" s="1" t="s">
        <v>51</v>
      </c>
      <c r="AU94" s="1" t="s">
        <v>51</v>
      </c>
      <c r="AV94" s="1" t="s">
        <v>50</v>
      </c>
      <c r="AW94" s="1" t="s">
        <v>50</v>
      </c>
      <c r="AX94" s="1">
        <v>70</v>
      </c>
      <c r="AY94" s="1" t="s">
        <v>50</v>
      </c>
      <c r="AZ94" s="1" t="s">
        <v>51</v>
      </c>
      <c r="BA94" s="1">
        <v>25</v>
      </c>
      <c r="BB94" s="1">
        <v>0</v>
      </c>
      <c r="BC94" s="1">
        <f t="shared" si="95"/>
        <v>25</v>
      </c>
      <c r="BD94" s="1">
        <v>25</v>
      </c>
      <c r="BE94" s="1">
        <v>20</v>
      </c>
      <c r="BF94" s="1">
        <f t="shared" si="174"/>
        <v>45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f t="shared" si="205"/>
        <v>0.35714285714285715</v>
      </c>
      <c r="BP94" s="1">
        <f t="shared" si="206"/>
        <v>0</v>
      </c>
      <c r="BQ94" s="1">
        <f t="shared" si="207"/>
        <v>0.35714285714285715</v>
      </c>
      <c r="BR94" s="1">
        <f t="shared" si="208"/>
        <v>0.35714285714285715</v>
      </c>
      <c r="BS94" s="1">
        <f t="shared" si="209"/>
        <v>0.2857142857142857</v>
      </c>
      <c r="BT94" s="1">
        <f t="shared" si="210"/>
        <v>0.6428571428571429</v>
      </c>
      <c r="BU94" s="1">
        <f t="shared" si="211"/>
        <v>0</v>
      </c>
      <c r="BV94" s="1">
        <f t="shared" si="212"/>
        <v>0</v>
      </c>
      <c r="BW94" s="1">
        <f t="shared" si="213"/>
        <v>0</v>
      </c>
      <c r="BX94" s="1">
        <f t="shared" si="214"/>
        <v>0</v>
      </c>
      <c r="BY94" s="65" t="s">
        <v>278</v>
      </c>
      <c r="BZ94" s="65"/>
      <c r="CA94" s="65"/>
      <c r="CB94" s="65"/>
      <c r="CC94" s="65"/>
      <c r="CD94" s="65"/>
      <c r="CE94" s="65"/>
      <c r="CF94" s="65"/>
    </row>
    <row r="95" spans="1:84" ht="15.75" thickBot="1" x14ac:dyDescent="0.3">
      <c r="A95" s="23">
        <v>93</v>
      </c>
      <c r="B95" s="27">
        <v>20150224</v>
      </c>
      <c r="C95" s="1">
        <v>49</v>
      </c>
      <c r="D95" s="42">
        <v>42059</v>
      </c>
      <c r="E95" s="1" t="s">
        <v>51</v>
      </c>
      <c r="F95" s="25" t="s">
        <v>88</v>
      </c>
      <c r="G95" s="25" t="s">
        <v>46</v>
      </c>
      <c r="H95" s="25" t="s">
        <v>274</v>
      </c>
      <c r="I95" s="25" t="s">
        <v>101</v>
      </c>
      <c r="J95" s="1">
        <v>40</v>
      </c>
      <c r="K95" s="1">
        <v>1</v>
      </c>
      <c r="L95" s="1">
        <v>10</v>
      </c>
      <c r="M95" s="1">
        <v>28</v>
      </c>
      <c r="N95" s="1" t="s">
        <v>107</v>
      </c>
      <c r="O95" s="1" t="s">
        <v>93</v>
      </c>
      <c r="P95" s="1">
        <v>35</v>
      </c>
      <c r="Q95" s="1" t="s">
        <v>51</v>
      </c>
      <c r="R95" s="1">
        <v>8</v>
      </c>
      <c r="S95" s="1">
        <v>5</v>
      </c>
      <c r="T95" s="1" t="s">
        <v>50</v>
      </c>
      <c r="U95" s="1">
        <v>5</v>
      </c>
      <c r="V95" s="1">
        <v>1</v>
      </c>
      <c r="W95" s="1">
        <v>2</v>
      </c>
      <c r="X95" s="1" t="s">
        <v>51</v>
      </c>
      <c r="Y95" s="1">
        <v>3</v>
      </c>
      <c r="Z95" s="45">
        <v>98</v>
      </c>
      <c r="AA95" s="1" t="s">
        <v>88</v>
      </c>
      <c r="AB95" s="1" t="s">
        <v>51</v>
      </c>
      <c r="AC95" s="1">
        <v>23</v>
      </c>
      <c r="AD95" s="52" t="s">
        <v>50</v>
      </c>
      <c r="AE95" s="1" t="s">
        <v>50</v>
      </c>
      <c r="AF95" s="1" t="s">
        <v>52</v>
      </c>
      <c r="AG95" s="1" t="s">
        <v>53</v>
      </c>
      <c r="AH95" s="1" t="s">
        <v>94</v>
      </c>
      <c r="AI95" s="1">
        <v>10</v>
      </c>
      <c r="AJ95" s="1">
        <v>8</v>
      </c>
      <c r="AK95" s="1" t="s">
        <v>50</v>
      </c>
      <c r="AL95" s="1" t="s">
        <v>50</v>
      </c>
      <c r="AM95" s="1" t="s">
        <v>51</v>
      </c>
      <c r="AN95" s="1">
        <v>3</v>
      </c>
      <c r="AO95" s="1">
        <v>16</v>
      </c>
      <c r="AP95" s="1">
        <v>2</v>
      </c>
      <c r="AQ95" s="1">
        <v>18</v>
      </c>
      <c r="AR95" s="1" t="s">
        <v>52</v>
      </c>
      <c r="AS95" s="1" t="s">
        <v>50</v>
      </c>
      <c r="AT95" s="1" t="s">
        <v>51</v>
      </c>
      <c r="AU95" s="1" t="s">
        <v>51</v>
      </c>
      <c r="AV95" s="1" t="s">
        <v>50</v>
      </c>
      <c r="AW95" s="1" t="s">
        <v>50</v>
      </c>
      <c r="AX95" s="1">
        <v>260</v>
      </c>
      <c r="AY95" s="1" t="s">
        <v>50</v>
      </c>
      <c r="AZ95" s="1" t="s">
        <v>51</v>
      </c>
      <c r="BA95" s="1">
        <v>45</v>
      </c>
      <c r="BB95" s="1">
        <v>95</v>
      </c>
      <c r="BC95" s="1">
        <f t="shared" si="95"/>
        <v>140</v>
      </c>
      <c r="BD95" s="1">
        <v>100</v>
      </c>
      <c r="BE95" s="1">
        <v>20</v>
      </c>
      <c r="BF95" s="1">
        <f t="shared" si="174"/>
        <v>120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f t="shared" si="205"/>
        <v>0.17307692307692307</v>
      </c>
      <c r="BP95" s="1">
        <f t="shared" si="206"/>
        <v>0.36538461538461536</v>
      </c>
      <c r="BQ95" s="1">
        <f t="shared" si="207"/>
        <v>0.53846153846153844</v>
      </c>
      <c r="BR95" s="1">
        <f t="shared" si="208"/>
        <v>0.38461538461538464</v>
      </c>
      <c r="BS95" s="1">
        <f t="shared" si="209"/>
        <v>7.6923076923076927E-2</v>
      </c>
      <c r="BT95" s="1">
        <f t="shared" si="210"/>
        <v>0.46153846153846156</v>
      </c>
      <c r="BU95" s="1">
        <f t="shared" si="211"/>
        <v>0</v>
      </c>
      <c r="BV95" s="1">
        <f t="shared" si="212"/>
        <v>0</v>
      </c>
      <c r="BW95" s="1">
        <f t="shared" si="213"/>
        <v>0</v>
      </c>
      <c r="BX95" s="1">
        <f t="shared" si="214"/>
        <v>0</v>
      </c>
      <c r="BY95" s="65" t="s">
        <v>279</v>
      </c>
      <c r="BZ95" s="65"/>
      <c r="CA95" s="65"/>
      <c r="CB95" s="65"/>
      <c r="CC95" s="65"/>
      <c r="CD95" s="65"/>
      <c r="CE95" s="65"/>
      <c r="CF95" s="65"/>
    </row>
    <row r="96" spans="1:84" ht="15.75" thickBot="1" x14ac:dyDescent="0.3">
      <c r="A96" s="23">
        <v>94</v>
      </c>
      <c r="B96" s="27">
        <v>20150224</v>
      </c>
      <c r="C96" s="1">
        <v>49</v>
      </c>
      <c r="D96" s="42">
        <v>42059</v>
      </c>
      <c r="E96" s="1" t="s">
        <v>51</v>
      </c>
      <c r="F96" s="25" t="s">
        <v>88</v>
      </c>
      <c r="G96" s="25" t="s">
        <v>46</v>
      </c>
      <c r="H96" s="25" t="s">
        <v>275</v>
      </c>
      <c r="I96" s="25" t="s">
        <v>101</v>
      </c>
      <c r="J96" s="1">
        <v>40</v>
      </c>
      <c r="K96" s="1">
        <v>1</v>
      </c>
      <c r="L96" s="1">
        <v>10</v>
      </c>
      <c r="M96" s="1">
        <v>28</v>
      </c>
      <c r="N96" s="1" t="s">
        <v>107</v>
      </c>
      <c r="O96" s="1" t="s">
        <v>93</v>
      </c>
      <c r="P96" s="1">
        <v>35</v>
      </c>
      <c r="Q96" s="1" t="s">
        <v>51</v>
      </c>
      <c r="R96" s="1">
        <v>8</v>
      </c>
      <c r="S96" s="1">
        <v>5</v>
      </c>
      <c r="T96" s="1" t="s">
        <v>50</v>
      </c>
      <c r="U96" s="1">
        <v>5</v>
      </c>
      <c r="V96" s="1">
        <v>1</v>
      </c>
      <c r="W96" s="1">
        <v>2</v>
      </c>
      <c r="X96" s="1" t="s">
        <v>51</v>
      </c>
      <c r="Y96" s="1">
        <v>3</v>
      </c>
      <c r="Z96" s="1">
        <v>244</v>
      </c>
      <c r="AA96" s="1">
        <v>1</v>
      </c>
      <c r="AB96" s="1" t="s">
        <v>50</v>
      </c>
      <c r="AC96" s="1">
        <v>1</v>
      </c>
      <c r="AD96" s="52" t="s">
        <v>50</v>
      </c>
      <c r="AE96" s="1" t="s">
        <v>50</v>
      </c>
      <c r="AF96" s="1" t="s">
        <v>53</v>
      </c>
      <c r="AG96" s="1" t="s">
        <v>53</v>
      </c>
      <c r="AH96" s="1" t="s">
        <v>94</v>
      </c>
      <c r="AI96" s="1">
        <v>10</v>
      </c>
      <c r="AJ96" s="1">
        <v>8</v>
      </c>
      <c r="AK96" s="1" t="s">
        <v>88</v>
      </c>
      <c r="AL96" s="1" t="s">
        <v>50</v>
      </c>
      <c r="AM96" s="1" t="s">
        <v>51</v>
      </c>
      <c r="AN96" s="1">
        <v>3</v>
      </c>
      <c r="AO96" s="1">
        <v>16</v>
      </c>
      <c r="AP96" s="1">
        <v>2</v>
      </c>
      <c r="AQ96" s="1">
        <v>18</v>
      </c>
      <c r="AR96" s="1" t="s">
        <v>67</v>
      </c>
      <c r="AS96" s="1" t="s">
        <v>50</v>
      </c>
      <c r="AT96" s="1" t="s">
        <v>51</v>
      </c>
      <c r="AU96" s="1" t="s">
        <v>51</v>
      </c>
      <c r="AV96" s="1" t="s">
        <v>50</v>
      </c>
      <c r="AW96" s="1" t="s">
        <v>50</v>
      </c>
      <c r="AX96" s="1">
        <v>55</v>
      </c>
      <c r="AY96" s="1" t="s">
        <v>50</v>
      </c>
      <c r="AZ96" s="1" t="s">
        <v>50</v>
      </c>
      <c r="BA96" s="1">
        <v>0</v>
      </c>
      <c r="BB96" s="1">
        <v>0</v>
      </c>
      <c r="BC96" s="1">
        <f t="shared" si="95"/>
        <v>0</v>
      </c>
      <c r="BD96" s="1">
        <v>0</v>
      </c>
      <c r="BE96" s="1">
        <v>55</v>
      </c>
      <c r="BF96" s="1">
        <f t="shared" si="174"/>
        <v>55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f t="shared" si="205"/>
        <v>0</v>
      </c>
      <c r="BP96" s="1">
        <f t="shared" si="206"/>
        <v>0</v>
      </c>
      <c r="BQ96" s="1">
        <f t="shared" si="207"/>
        <v>0</v>
      </c>
      <c r="BR96" s="1">
        <f t="shared" si="208"/>
        <v>0</v>
      </c>
      <c r="BS96" s="1">
        <f t="shared" si="209"/>
        <v>1</v>
      </c>
      <c r="BT96" s="1">
        <f t="shared" si="210"/>
        <v>1</v>
      </c>
      <c r="BU96" s="1">
        <f t="shared" si="211"/>
        <v>0</v>
      </c>
      <c r="BV96" s="1">
        <f t="shared" si="212"/>
        <v>0</v>
      </c>
      <c r="BW96" s="1">
        <f t="shared" si="213"/>
        <v>0</v>
      </c>
      <c r="BX96" s="1">
        <f t="shared" si="214"/>
        <v>0</v>
      </c>
      <c r="BY96" s="65" t="s">
        <v>281</v>
      </c>
      <c r="BZ96" s="65"/>
      <c r="CA96" s="65"/>
      <c r="CB96" s="65"/>
      <c r="CC96" s="65"/>
      <c r="CD96" s="65"/>
      <c r="CE96" s="65"/>
      <c r="CF96" s="65"/>
    </row>
    <row r="97" spans="1:84" ht="15.75" thickBot="1" x14ac:dyDescent="0.3">
      <c r="A97" s="23">
        <v>95</v>
      </c>
      <c r="B97" s="27">
        <v>20150224</v>
      </c>
      <c r="C97" s="1">
        <v>49</v>
      </c>
      <c r="D97" s="42">
        <v>42059</v>
      </c>
      <c r="E97" s="1" t="s">
        <v>51</v>
      </c>
      <c r="F97" s="25" t="s">
        <v>88</v>
      </c>
      <c r="G97" s="25" t="s">
        <v>46</v>
      </c>
      <c r="H97" s="25" t="s">
        <v>276</v>
      </c>
      <c r="I97" s="25" t="s">
        <v>101</v>
      </c>
      <c r="J97" s="1">
        <v>40</v>
      </c>
      <c r="K97" s="1">
        <v>1</v>
      </c>
      <c r="L97" s="1">
        <v>10</v>
      </c>
      <c r="M97" s="1">
        <v>28</v>
      </c>
      <c r="N97" s="1" t="s">
        <v>107</v>
      </c>
      <c r="O97" s="1" t="s">
        <v>93</v>
      </c>
      <c r="P97" s="1">
        <v>35</v>
      </c>
      <c r="Q97" s="1" t="s">
        <v>51</v>
      </c>
      <c r="R97" s="1">
        <v>8</v>
      </c>
      <c r="S97" s="1">
        <v>5</v>
      </c>
      <c r="T97" s="1" t="s">
        <v>50</v>
      </c>
      <c r="U97" s="1">
        <v>5</v>
      </c>
      <c r="V97" s="1">
        <v>1</v>
      </c>
      <c r="W97" s="1">
        <v>2</v>
      </c>
      <c r="X97" s="1" t="s">
        <v>51</v>
      </c>
      <c r="Y97" s="1">
        <v>3</v>
      </c>
      <c r="Z97" s="1">
        <v>21</v>
      </c>
      <c r="AA97" s="1">
        <v>1</v>
      </c>
      <c r="AB97" s="1" t="s">
        <v>51</v>
      </c>
      <c r="AC97" s="1">
        <v>4</v>
      </c>
      <c r="AD97" s="52" t="s">
        <v>50</v>
      </c>
      <c r="AE97" s="1" t="s">
        <v>50</v>
      </c>
      <c r="AF97" s="1" t="s">
        <v>52</v>
      </c>
      <c r="AG97" s="1" t="s">
        <v>53</v>
      </c>
      <c r="AH97" s="1" t="s">
        <v>94</v>
      </c>
      <c r="AI97" s="1">
        <v>10</v>
      </c>
      <c r="AJ97" s="1">
        <v>8</v>
      </c>
      <c r="AK97" s="1" t="s">
        <v>51</v>
      </c>
      <c r="AL97" s="1" t="s">
        <v>50</v>
      </c>
      <c r="AM97" s="1" t="s">
        <v>51</v>
      </c>
      <c r="AN97" s="1">
        <v>3</v>
      </c>
      <c r="AO97" s="1">
        <v>16</v>
      </c>
      <c r="AP97" s="1">
        <v>4</v>
      </c>
      <c r="AQ97" s="1">
        <v>18</v>
      </c>
      <c r="AR97" s="1" t="s">
        <v>52</v>
      </c>
      <c r="AS97" s="1" t="s">
        <v>50</v>
      </c>
      <c r="AT97" s="1" t="s">
        <v>51</v>
      </c>
      <c r="AU97" s="1" t="s">
        <v>51</v>
      </c>
      <c r="AV97" s="1" t="s">
        <v>50</v>
      </c>
      <c r="AW97" s="1" t="s">
        <v>50</v>
      </c>
      <c r="AX97" s="1">
        <v>705</v>
      </c>
      <c r="AY97" s="1" t="s">
        <v>50</v>
      </c>
      <c r="AZ97" s="1" t="s">
        <v>51</v>
      </c>
      <c r="BA97" s="1">
        <v>500</v>
      </c>
      <c r="BB97" s="1">
        <v>35</v>
      </c>
      <c r="BC97" s="1">
        <f t="shared" si="95"/>
        <v>535</v>
      </c>
      <c r="BD97" s="1">
        <v>60</v>
      </c>
      <c r="BE97" s="1">
        <v>95</v>
      </c>
      <c r="BF97" s="1">
        <f t="shared" si="174"/>
        <v>155</v>
      </c>
      <c r="BG97" s="1">
        <v>0</v>
      </c>
      <c r="BH97" s="1">
        <v>0</v>
      </c>
      <c r="BI97" s="1">
        <v>15</v>
      </c>
      <c r="BJ97" s="1">
        <v>1</v>
      </c>
      <c r="BK97" s="1">
        <v>0</v>
      </c>
      <c r="BL97" s="1">
        <v>0</v>
      </c>
      <c r="BM97" s="1">
        <v>0</v>
      </c>
      <c r="BN97" s="1">
        <v>0</v>
      </c>
      <c r="BO97" s="1">
        <f t="shared" si="205"/>
        <v>0.70921985815602839</v>
      </c>
      <c r="BP97" s="1">
        <f t="shared" si="206"/>
        <v>4.9645390070921988E-2</v>
      </c>
      <c r="BQ97" s="1">
        <f t="shared" si="207"/>
        <v>0.75886524822695034</v>
      </c>
      <c r="BR97" s="1">
        <f t="shared" si="208"/>
        <v>8.5106382978723402E-2</v>
      </c>
      <c r="BS97" s="1">
        <f t="shared" si="209"/>
        <v>0.13475177304964539</v>
      </c>
      <c r="BT97" s="1">
        <f t="shared" si="210"/>
        <v>0.21985815602836881</v>
      </c>
      <c r="BU97" s="1">
        <f t="shared" si="211"/>
        <v>0</v>
      </c>
      <c r="BV97" s="1">
        <f t="shared" si="212"/>
        <v>2.1276595744680851E-2</v>
      </c>
      <c r="BW97" s="1">
        <f t="shared" si="213"/>
        <v>0</v>
      </c>
      <c r="BX97" s="1">
        <f t="shared" si="214"/>
        <v>0</v>
      </c>
      <c r="BY97" s="65" t="s">
        <v>280</v>
      </c>
      <c r="BZ97" s="65"/>
      <c r="CA97" s="65"/>
      <c r="CB97" s="65"/>
      <c r="CC97" s="65"/>
      <c r="CD97" s="65"/>
      <c r="CE97" s="65"/>
      <c r="CF97" s="65"/>
    </row>
    <row r="98" spans="1:84" ht="15.75" thickBot="1" x14ac:dyDescent="0.3">
      <c r="A98" s="23">
        <v>96</v>
      </c>
      <c r="B98" s="1">
        <v>20150225</v>
      </c>
      <c r="C98" s="1">
        <v>50</v>
      </c>
      <c r="D98" s="42">
        <v>42060</v>
      </c>
      <c r="E98" s="1" t="s">
        <v>50</v>
      </c>
      <c r="F98" s="40" t="s">
        <v>90</v>
      </c>
      <c r="G98" s="25" t="s">
        <v>46</v>
      </c>
      <c r="H98" s="25" t="s">
        <v>282</v>
      </c>
      <c r="I98" s="25" t="s">
        <v>101</v>
      </c>
      <c r="J98" s="1">
        <v>80</v>
      </c>
      <c r="K98" s="1">
        <v>1</v>
      </c>
      <c r="L98" s="1">
        <v>15</v>
      </c>
      <c r="M98" s="1">
        <v>28</v>
      </c>
      <c r="N98" s="1" t="s">
        <v>107</v>
      </c>
      <c r="O98" s="1" t="s">
        <v>49</v>
      </c>
      <c r="P98" s="1">
        <v>40</v>
      </c>
      <c r="Q98" s="1" t="s">
        <v>51</v>
      </c>
      <c r="R98" s="1">
        <v>8</v>
      </c>
      <c r="S98" s="41">
        <v>7</v>
      </c>
      <c r="T98" s="1" t="s">
        <v>50</v>
      </c>
      <c r="U98" s="1">
        <v>7</v>
      </c>
      <c r="V98" s="1">
        <v>0</v>
      </c>
      <c r="W98" s="1">
        <v>1</v>
      </c>
      <c r="X98" s="1" t="s">
        <v>51</v>
      </c>
      <c r="Y98" s="1">
        <v>1</v>
      </c>
      <c r="Z98" s="1">
        <v>271</v>
      </c>
      <c r="AA98" s="1">
        <v>1</v>
      </c>
      <c r="AB98" s="1" t="s">
        <v>51</v>
      </c>
      <c r="AC98" s="1">
        <v>1</v>
      </c>
      <c r="AD98" s="52" t="s">
        <v>50</v>
      </c>
      <c r="AE98" s="1" t="s">
        <v>50</v>
      </c>
      <c r="AF98" s="1" t="s">
        <v>52</v>
      </c>
      <c r="AG98" s="1" t="s">
        <v>53</v>
      </c>
      <c r="AH98" s="1" t="s">
        <v>54</v>
      </c>
      <c r="AI98" s="1">
        <v>1</v>
      </c>
      <c r="AJ98" s="1">
        <v>2</v>
      </c>
      <c r="AK98" s="1" t="s">
        <v>50</v>
      </c>
      <c r="AL98" s="1" t="s">
        <v>50</v>
      </c>
      <c r="AM98" s="1" t="s">
        <v>51</v>
      </c>
      <c r="AN98" s="1">
        <v>0</v>
      </c>
      <c r="AO98" s="1">
        <v>3</v>
      </c>
      <c r="AP98" s="1">
        <v>2</v>
      </c>
      <c r="AQ98" s="1">
        <v>3</v>
      </c>
      <c r="AR98" s="1" t="s">
        <v>52</v>
      </c>
      <c r="AS98" s="1" t="s">
        <v>88</v>
      </c>
      <c r="AT98" s="1" t="s">
        <v>50</v>
      </c>
      <c r="AU98" s="1" t="s">
        <v>88</v>
      </c>
      <c r="AV98" s="1" t="s">
        <v>51</v>
      </c>
      <c r="AW98" s="1" t="s">
        <v>50</v>
      </c>
      <c r="AX98" s="27">
        <v>300</v>
      </c>
      <c r="AY98" s="1" t="s">
        <v>50</v>
      </c>
      <c r="AZ98" s="1" t="s">
        <v>50</v>
      </c>
      <c r="BA98" s="1">
        <v>290</v>
      </c>
      <c r="BB98" s="1">
        <v>0</v>
      </c>
      <c r="BC98" s="1">
        <f t="shared" si="95"/>
        <v>290</v>
      </c>
      <c r="BD98" s="1">
        <v>0</v>
      </c>
      <c r="BE98" s="1">
        <v>0</v>
      </c>
      <c r="BF98" s="1">
        <f t="shared" si="174"/>
        <v>0</v>
      </c>
      <c r="BG98" s="1">
        <v>10</v>
      </c>
      <c r="BH98" s="1">
        <v>1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f t="shared" si="205"/>
        <v>0.96666666666666667</v>
      </c>
      <c r="BP98" s="1">
        <f t="shared" si="206"/>
        <v>0</v>
      </c>
      <c r="BQ98" s="1">
        <f t="shared" si="207"/>
        <v>0.96666666666666667</v>
      </c>
      <c r="BR98" s="1">
        <f t="shared" si="208"/>
        <v>0</v>
      </c>
      <c r="BS98" s="1">
        <f t="shared" si="209"/>
        <v>0</v>
      </c>
      <c r="BT98" s="1">
        <f t="shared" si="210"/>
        <v>0</v>
      </c>
      <c r="BU98" s="1">
        <f t="shared" si="211"/>
        <v>3.3333333333333333E-2</v>
      </c>
      <c r="BV98" s="1">
        <f t="shared" si="212"/>
        <v>0</v>
      </c>
      <c r="BW98" s="1">
        <f t="shared" si="213"/>
        <v>0</v>
      </c>
      <c r="BX98" s="1">
        <f t="shared" si="214"/>
        <v>0</v>
      </c>
      <c r="BY98" s="65" t="s">
        <v>283</v>
      </c>
      <c r="BZ98" s="65"/>
      <c r="CA98" s="65"/>
      <c r="CB98" s="65"/>
      <c r="CC98" s="65"/>
      <c r="CD98" s="65"/>
      <c r="CE98" s="65"/>
      <c r="CF98" s="65"/>
    </row>
    <row r="99" spans="1:84" ht="15.75" thickBot="1" x14ac:dyDescent="0.3">
      <c r="A99" s="23">
        <v>97</v>
      </c>
      <c r="B99" s="27">
        <v>20150225</v>
      </c>
      <c r="C99" s="1">
        <v>50</v>
      </c>
      <c r="D99" s="42">
        <v>42060</v>
      </c>
      <c r="E99" s="1" t="s">
        <v>51</v>
      </c>
      <c r="F99" s="25" t="s">
        <v>88</v>
      </c>
      <c r="G99" s="25" t="s">
        <v>46</v>
      </c>
      <c r="H99" s="25" t="s">
        <v>282</v>
      </c>
      <c r="I99" s="25" t="s">
        <v>101</v>
      </c>
      <c r="J99" s="1">
        <v>80</v>
      </c>
      <c r="K99" s="1">
        <v>1</v>
      </c>
      <c r="L99" s="1">
        <v>15</v>
      </c>
      <c r="M99" s="1">
        <v>28</v>
      </c>
      <c r="N99" s="1" t="s">
        <v>107</v>
      </c>
      <c r="O99" s="1" t="s">
        <v>49</v>
      </c>
      <c r="P99" s="1">
        <v>40</v>
      </c>
      <c r="Q99" s="1" t="s">
        <v>51</v>
      </c>
      <c r="R99" s="1">
        <v>8</v>
      </c>
      <c r="S99" s="1">
        <v>7</v>
      </c>
      <c r="T99" s="1" t="s">
        <v>50</v>
      </c>
      <c r="U99" s="1">
        <v>7</v>
      </c>
      <c r="V99" s="1">
        <v>0</v>
      </c>
      <c r="W99" s="1">
        <v>1</v>
      </c>
      <c r="X99" s="1" t="s">
        <v>51</v>
      </c>
      <c r="Y99" s="1">
        <v>1</v>
      </c>
      <c r="Z99" s="1">
        <v>8</v>
      </c>
      <c r="AA99" s="1">
        <v>1</v>
      </c>
      <c r="AB99" s="1" t="s">
        <v>51</v>
      </c>
      <c r="AC99" s="1">
        <v>9</v>
      </c>
      <c r="AD99" s="52" t="s">
        <v>50</v>
      </c>
      <c r="AE99" s="1" t="s">
        <v>50</v>
      </c>
      <c r="AF99" s="1" t="s">
        <v>52</v>
      </c>
      <c r="AG99" s="1" t="s">
        <v>292</v>
      </c>
      <c r="AH99" s="1" t="s">
        <v>54</v>
      </c>
      <c r="AI99" s="1">
        <v>1</v>
      </c>
      <c r="AJ99" s="1">
        <v>2</v>
      </c>
      <c r="AK99" s="1" t="s">
        <v>50</v>
      </c>
      <c r="AL99" s="1" t="s">
        <v>50</v>
      </c>
      <c r="AM99" s="1" t="s">
        <v>51</v>
      </c>
      <c r="AN99" s="1">
        <v>0</v>
      </c>
      <c r="AO99" s="1">
        <v>3</v>
      </c>
      <c r="AP99" s="1">
        <v>3</v>
      </c>
      <c r="AQ99" s="1">
        <v>3</v>
      </c>
      <c r="AR99" s="1" t="s">
        <v>52</v>
      </c>
      <c r="AS99" s="1" t="s">
        <v>50</v>
      </c>
      <c r="AT99" s="1" t="s">
        <v>50</v>
      </c>
      <c r="AU99" s="1" t="s">
        <v>51</v>
      </c>
      <c r="AV99" s="1" t="s">
        <v>51</v>
      </c>
      <c r="AW99" s="1" t="s">
        <v>50</v>
      </c>
      <c r="AX99" s="1">
        <v>820</v>
      </c>
      <c r="AY99" s="1" t="s">
        <v>50</v>
      </c>
      <c r="AZ99" s="1" t="s">
        <v>51</v>
      </c>
      <c r="BA99" s="1">
        <v>365</v>
      </c>
      <c r="BB99" s="1">
        <v>0</v>
      </c>
      <c r="BC99" s="1">
        <f t="shared" si="95"/>
        <v>365</v>
      </c>
      <c r="BD99" s="1">
        <v>435</v>
      </c>
      <c r="BE99" s="1">
        <v>0</v>
      </c>
      <c r="BF99" s="1">
        <f t="shared" si="174"/>
        <v>435</v>
      </c>
      <c r="BG99" s="1">
        <v>10</v>
      </c>
      <c r="BH99" s="1">
        <v>1</v>
      </c>
      <c r="BI99" s="1">
        <v>10</v>
      </c>
      <c r="BJ99" s="1">
        <v>1</v>
      </c>
      <c r="BK99" s="1">
        <v>0</v>
      </c>
      <c r="BL99" s="1">
        <v>0</v>
      </c>
      <c r="BM99" s="1">
        <v>0</v>
      </c>
      <c r="BN99" s="1">
        <v>0</v>
      </c>
      <c r="BO99" s="1">
        <f t="shared" si="205"/>
        <v>0.4451219512195122</v>
      </c>
      <c r="BP99" s="1">
        <f t="shared" si="206"/>
        <v>0</v>
      </c>
      <c r="BQ99" s="1">
        <f t="shared" si="207"/>
        <v>0.4451219512195122</v>
      </c>
      <c r="BR99" s="1">
        <f t="shared" si="208"/>
        <v>0.53048780487804881</v>
      </c>
      <c r="BS99" s="1">
        <f t="shared" si="209"/>
        <v>0</v>
      </c>
      <c r="BT99" s="1">
        <f t="shared" si="210"/>
        <v>0.53048780487804881</v>
      </c>
      <c r="BU99" s="1">
        <f t="shared" si="211"/>
        <v>1.2195121951219513E-2</v>
      </c>
      <c r="BV99" s="1">
        <f t="shared" si="212"/>
        <v>1.2195121951219513E-2</v>
      </c>
      <c r="BW99" s="1">
        <f t="shared" si="213"/>
        <v>0</v>
      </c>
      <c r="BX99" s="1">
        <f t="shared" si="214"/>
        <v>0</v>
      </c>
      <c r="BY99" s="65" t="s">
        <v>284</v>
      </c>
      <c r="BZ99" s="65"/>
      <c r="CA99" s="65"/>
      <c r="CB99" s="65"/>
      <c r="CC99" s="65"/>
      <c r="CD99" s="65"/>
      <c r="CE99" s="65"/>
      <c r="CF99" s="65"/>
    </row>
    <row r="100" spans="1:84" ht="15.75" thickBot="1" x14ac:dyDescent="0.3">
      <c r="A100" s="23">
        <v>98</v>
      </c>
      <c r="B100" s="27">
        <v>20150225</v>
      </c>
      <c r="C100" s="1">
        <v>50</v>
      </c>
      <c r="D100" s="42">
        <v>42060</v>
      </c>
      <c r="E100" s="1" t="s">
        <v>51</v>
      </c>
      <c r="F100" s="25" t="s">
        <v>88</v>
      </c>
      <c r="G100" s="25" t="s">
        <v>46</v>
      </c>
      <c r="H100" s="25" t="s">
        <v>282</v>
      </c>
      <c r="I100" s="25" t="s">
        <v>101</v>
      </c>
      <c r="J100" s="1">
        <v>80</v>
      </c>
      <c r="K100" s="1">
        <v>1</v>
      </c>
      <c r="L100" s="1">
        <v>15</v>
      </c>
      <c r="M100" s="1">
        <v>28</v>
      </c>
      <c r="N100" s="1" t="s">
        <v>107</v>
      </c>
      <c r="O100" s="1" t="s">
        <v>49</v>
      </c>
      <c r="P100" s="1">
        <v>40</v>
      </c>
      <c r="Q100" s="1" t="s">
        <v>51</v>
      </c>
      <c r="R100" s="1">
        <v>8</v>
      </c>
      <c r="S100" s="1">
        <v>7</v>
      </c>
      <c r="T100" s="1" t="s">
        <v>50</v>
      </c>
      <c r="U100" s="1">
        <v>7</v>
      </c>
      <c r="V100" s="1">
        <v>0</v>
      </c>
      <c r="W100" s="1">
        <v>1</v>
      </c>
      <c r="X100" s="1" t="s">
        <v>51</v>
      </c>
      <c r="Y100" s="1">
        <v>2</v>
      </c>
      <c r="Z100" s="1">
        <v>186</v>
      </c>
      <c r="AA100" s="1">
        <v>1</v>
      </c>
      <c r="AB100" s="1" t="s">
        <v>51</v>
      </c>
      <c r="AC100" s="1">
        <v>4</v>
      </c>
      <c r="AD100" s="52" t="s">
        <v>50</v>
      </c>
      <c r="AE100" s="1" t="s">
        <v>50</v>
      </c>
      <c r="AF100" s="1" t="s">
        <v>52</v>
      </c>
      <c r="AG100" s="1" t="s">
        <v>53</v>
      </c>
      <c r="AH100" s="1" t="s">
        <v>94</v>
      </c>
      <c r="AI100" s="1">
        <v>1</v>
      </c>
      <c r="AJ100" s="1">
        <v>2</v>
      </c>
      <c r="AK100" s="1" t="s">
        <v>50</v>
      </c>
      <c r="AL100" s="1" t="s">
        <v>50</v>
      </c>
      <c r="AM100" s="1" t="s">
        <v>51</v>
      </c>
      <c r="AN100" s="1">
        <v>0</v>
      </c>
      <c r="AO100" s="1">
        <v>3</v>
      </c>
      <c r="AP100" s="1">
        <v>3</v>
      </c>
      <c r="AQ100" s="1">
        <v>3</v>
      </c>
      <c r="AR100" s="1" t="s">
        <v>52</v>
      </c>
      <c r="AS100" s="1" t="s">
        <v>50</v>
      </c>
      <c r="AT100" s="1" t="s">
        <v>50</v>
      </c>
      <c r="AU100" s="1" t="s">
        <v>51</v>
      </c>
      <c r="AV100" s="1" t="s">
        <v>51</v>
      </c>
      <c r="AW100" s="1" t="s">
        <v>50</v>
      </c>
      <c r="AX100" s="1">
        <v>100</v>
      </c>
      <c r="AY100" s="1" t="s">
        <v>50</v>
      </c>
      <c r="AZ100" s="1" t="s">
        <v>51</v>
      </c>
      <c r="BA100" s="1">
        <v>40</v>
      </c>
      <c r="BB100" s="1">
        <v>0</v>
      </c>
      <c r="BC100" s="1">
        <f t="shared" si="95"/>
        <v>40</v>
      </c>
      <c r="BD100" s="1">
        <v>60</v>
      </c>
      <c r="BE100" s="1">
        <v>0</v>
      </c>
      <c r="BF100" s="1">
        <f t="shared" si="174"/>
        <v>60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f t="shared" si="205"/>
        <v>0.4</v>
      </c>
      <c r="BP100" s="1">
        <f t="shared" si="206"/>
        <v>0</v>
      </c>
      <c r="BQ100" s="1">
        <f t="shared" si="207"/>
        <v>0.4</v>
      </c>
      <c r="BR100" s="1">
        <f t="shared" si="208"/>
        <v>0.6</v>
      </c>
      <c r="BS100" s="1">
        <f t="shared" si="209"/>
        <v>0</v>
      </c>
      <c r="BT100" s="1">
        <f t="shared" si="210"/>
        <v>0.6</v>
      </c>
      <c r="BU100" s="1">
        <f t="shared" si="211"/>
        <v>0</v>
      </c>
      <c r="BV100" s="1">
        <f t="shared" si="212"/>
        <v>0</v>
      </c>
      <c r="BW100" s="1">
        <f t="shared" si="213"/>
        <v>0</v>
      </c>
      <c r="BX100" s="1">
        <f t="shared" si="214"/>
        <v>0</v>
      </c>
      <c r="BY100" s="65" t="s">
        <v>285</v>
      </c>
      <c r="BZ100" s="65"/>
      <c r="CA100" s="65"/>
      <c r="CB100" s="65"/>
      <c r="CC100" s="65"/>
      <c r="CD100" s="65"/>
      <c r="CE100" s="65"/>
      <c r="CF100" s="65"/>
    </row>
    <row r="101" spans="1:84" ht="15.75" thickBot="1" x14ac:dyDescent="0.3">
      <c r="A101" s="23">
        <v>99</v>
      </c>
      <c r="B101" s="1">
        <v>20150226</v>
      </c>
      <c r="C101" s="1">
        <v>51</v>
      </c>
      <c r="D101" s="42">
        <v>42061</v>
      </c>
      <c r="E101" s="1" t="s">
        <v>50</v>
      </c>
      <c r="F101" s="31" t="s">
        <v>129</v>
      </c>
      <c r="G101" s="25" t="s">
        <v>46</v>
      </c>
      <c r="H101" s="25" t="s">
        <v>88</v>
      </c>
      <c r="I101" s="25" t="s">
        <v>47</v>
      </c>
      <c r="J101" s="1">
        <v>80</v>
      </c>
      <c r="K101" s="1">
        <v>1</v>
      </c>
      <c r="L101" s="1">
        <v>20</v>
      </c>
      <c r="M101" s="1">
        <v>28</v>
      </c>
      <c r="N101" s="1" t="s">
        <v>48</v>
      </c>
      <c r="O101" s="1" t="s">
        <v>49</v>
      </c>
      <c r="P101" s="1">
        <v>35</v>
      </c>
      <c r="Q101" s="1" t="s">
        <v>51</v>
      </c>
      <c r="R101" s="1">
        <v>8</v>
      </c>
      <c r="S101" s="45">
        <v>5</v>
      </c>
      <c r="T101" s="1" t="s">
        <v>50</v>
      </c>
      <c r="U101" s="1">
        <v>5</v>
      </c>
      <c r="V101" s="1">
        <v>0</v>
      </c>
      <c r="W101" s="1">
        <v>0</v>
      </c>
      <c r="X101" s="1" t="s">
        <v>51</v>
      </c>
      <c r="Y101" s="1">
        <v>4</v>
      </c>
      <c r="Z101" s="1" t="s">
        <v>88</v>
      </c>
      <c r="AA101" s="1" t="s">
        <v>88</v>
      </c>
      <c r="AB101" s="1" t="s">
        <v>88</v>
      </c>
      <c r="AC101" s="1" t="s">
        <v>88</v>
      </c>
      <c r="AD101" s="52" t="s">
        <v>88</v>
      </c>
      <c r="AE101" s="1" t="s">
        <v>88</v>
      </c>
      <c r="AF101" s="1" t="s">
        <v>88</v>
      </c>
      <c r="AG101" s="1" t="s">
        <v>88</v>
      </c>
      <c r="AH101" s="1" t="s">
        <v>88</v>
      </c>
      <c r="AI101" s="1">
        <v>0</v>
      </c>
      <c r="AJ101" s="1">
        <v>0</v>
      </c>
      <c r="AK101" s="1" t="s">
        <v>88</v>
      </c>
      <c r="AL101" s="1" t="s">
        <v>88</v>
      </c>
      <c r="AM101" s="1" t="s">
        <v>88</v>
      </c>
      <c r="AN101" s="1">
        <v>0</v>
      </c>
      <c r="AO101" s="1">
        <v>0</v>
      </c>
      <c r="AP101" s="1" t="s">
        <v>88</v>
      </c>
      <c r="AQ101" s="1">
        <v>0</v>
      </c>
      <c r="AR101" s="1" t="s">
        <v>88</v>
      </c>
      <c r="AS101" s="1" t="s">
        <v>88</v>
      </c>
      <c r="AT101" s="1" t="s">
        <v>88</v>
      </c>
      <c r="AU101" s="1" t="s">
        <v>88</v>
      </c>
      <c r="AV101" s="1" t="s">
        <v>88</v>
      </c>
      <c r="AW101" s="1" t="s">
        <v>88</v>
      </c>
      <c r="AX101" s="1" t="s">
        <v>88</v>
      </c>
      <c r="AY101" s="1" t="s">
        <v>88</v>
      </c>
      <c r="AZ101" s="1" t="s">
        <v>88</v>
      </c>
      <c r="BA101" s="1" t="s">
        <v>88</v>
      </c>
      <c r="BB101" s="1" t="s">
        <v>88</v>
      </c>
      <c r="BC101" s="1" t="s">
        <v>88</v>
      </c>
      <c r="BD101" s="1" t="s">
        <v>88</v>
      </c>
      <c r="BE101" s="1" t="s">
        <v>88</v>
      </c>
      <c r="BF101" s="1" t="s">
        <v>88</v>
      </c>
      <c r="BG101" s="1" t="s">
        <v>88</v>
      </c>
      <c r="BH101" s="1" t="s">
        <v>88</v>
      </c>
      <c r="BI101" s="1" t="s">
        <v>88</v>
      </c>
      <c r="BJ101" s="1" t="s">
        <v>88</v>
      </c>
      <c r="BK101" s="1" t="s">
        <v>88</v>
      </c>
      <c r="BL101" s="1" t="s">
        <v>88</v>
      </c>
      <c r="BM101" s="1" t="s">
        <v>88</v>
      </c>
      <c r="BN101" s="1" t="s">
        <v>88</v>
      </c>
      <c r="BO101" s="1" t="s">
        <v>88</v>
      </c>
      <c r="BP101" s="1" t="s">
        <v>88</v>
      </c>
      <c r="BQ101" s="1" t="s">
        <v>88</v>
      </c>
      <c r="BR101" s="1" t="s">
        <v>88</v>
      </c>
      <c r="BS101" s="1" t="s">
        <v>88</v>
      </c>
      <c r="BT101" s="1" t="s">
        <v>88</v>
      </c>
      <c r="BU101" s="1" t="s">
        <v>88</v>
      </c>
      <c r="BV101" s="1" t="s">
        <v>88</v>
      </c>
      <c r="BW101" s="1" t="s">
        <v>88</v>
      </c>
      <c r="BX101" s="1" t="s">
        <v>88</v>
      </c>
      <c r="BY101" s="65" t="s">
        <v>286</v>
      </c>
      <c r="BZ101" s="65"/>
      <c r="CA101" s="65"/>
      <c r="CB101" s="65"/>
      <c r="CC101" s="65"/>
      <c r="CD101" s="65"/>
      <c r="CE101" s="65"/>
      <c r="CF101" s="65"/>
    </row>
    <row r="102" spans="1:84" ht="15.75" thickBot="1" x14ac:dyDescent="0.3">
      <c r="A102" s="23">
        <v>100</v>
      </c>
      <c r="B102" s="1">
        <v>20150226</v>
      </c>
      <c r="C102" s="1">
        <v>52</v>
      </c>
      <c r="D102" s="42">
        <v>42061</v>
      </c>
      <c r="E102" s="1" t="s">
        <v>51</v>
      </c>
      <c r="F102" s="25" t="s">
        <v>88</v>
      </c>
      <c r="G102" s="25" t="s">
        <v>64</v>
      </c>
      <c r="H102" s="44" t="s">
        <v>290</v>
      </c>
      <c r="I102" s="25" t="s">
        <v>66</v>
      </c>
      <c r="J102" s="1">
        <v>40</v>
      </c>
      <c r="K102" s="1">
        <v>1</v>
      </c>
      <c r="L102" s="1">
        <v>15</v>
      </c>
      <c r="M102" s="1">
        <v>28</v>
      </c>
      <c r="N102" s="1" t="s">
        <v>68</v>
      </c>
      <c r="O102" s="1" t="s">
        <v>49</v>
      </c>
      <c r="P102" s="1">
        <v>30</v>
      </c>
      <c r="Q102" s="1" t="s">
        <v>50</v>
      </c>
      <c r="R102" s="1">
        <v>3</v>
      </c>
      <c r="S102" s="27">
        <v>17</v>
      </c>
      <c r="T102" s="1" t="s">
        <v>51</v>
      </c>
      <c r="U102" s="1">
        <v>5</v>
      </c>
      <c r="V102" s="1">
        <v>1</v>
      </c>
      <c r="W102" s="1">
        <v>2</v>
      </c>
      <c r="X102" s="1" t="s">
        <v>51</v>
      </c>
      <c r="Y102" s="1">
        <v>3</v>
      </c>
      <c r="Z102" s="1">
        <v>142</v>
      </c>
      <c r="AA102" s="1">
        <v>1</v>
      </c>
      <c r="AB102" s="1" t="s">
        <v>50</v>
      </c>
      <c r="AC102" s="1">
        <v>2</v>
      </c>
      <c r="AD102" s="52" t="s">
        <v>50</v>
      </c>
      <c r="AE102" s="1" t="s">
        <v>50</v>
      </c>
      <c r="AF102" s="1" t="s">
        <v>53</v>
      </c>
      <c r="AG102" s="1" t="s">
        <v>53</v>
      </c>
      <c r="AH102" s="1" t="s">
        <v>94</v>
      </c>
      <c r="AI102" s="1">
        <v>3</v>
      </c>
      <c r="AJ102" s="1">
        <v>10</v>
      </c>
      <c r="AK102" s="1" t="s">
        <v>88</v>
      </c>
      <c r="AL102" s="1" t="s">
        <v>50</v>
      </c>
      <c r="AM102" s="1" t="s">
        <v>51</v>
      </c>
      <c r="AN102" s="1">
        <v>8</v>
      </c>
      <c r="AO102" s="1">
        <v>5</v>
      </c>
      <c r="AP102" s="1">
        <v>6</v>
      </c>
      <c r="AQ102" s="1">
        <v>13</v>
      </c>
      <c r="AR102" s="1" t="s">
        <v>67</v>
      </c>
      <c r="AS102" s="1" t="s">
        <v>51</v>
      </c>
      <c r="AT102" s="1" t="s">
        <v>50</v>
      </c>
      <c r="AU102" s="1" t="s">
        <v>50</v>
      </c>
      <c r="AV102" s="1" t="s">
        <v>51</v>
      </c>
      <c r="AW102" s="1" t="s">
        <v>50</v>
      </c>
      <c r="AX102" s="1">
        <v>460</v>
      </c>
      <c r="AY102" s="1" t="s">
        <v>50</v>
      </c>
      <c r="AZ102" s="1" t="s">
        <v>50</v>
      </c>
      <c r="BA102" s="1">
        <v>265</v>
      </c>
      <c r="BB102" s="1">
        <v>0</v>
      </c>
      <c r="BC102" s="1">
        <f t="shared" ref="BC102:BC126" si="215">BA102+BB102</f>
        <v>265</v>
      </c>
      <c r="BD102" s="1">
        <v>135</v>
      </c>
      <c r="BE102" s="1">
        <v>0</v>
      </c>
      <c r="BF102" s="1">
        <f t="shared" si="174"/>
        <v>135</v>
      </c>
      <c r="BG102" s="1">
        <v>5</v>
      </c>
      <c r="BH102" s="1">
        <v>1</v>
      </c>
      <c r="BI102" s="1">
        <v>0</v>
      </c>
      <c r="BJ102" s="1">
        <v>0</v>
      </c>
      <c r="BK102" s="1">
        <v>55</v>
      </c>
      <c r="BL102" s="1">
        <v>0</v>
      </c>
      <c r="BM102" s="1">
        <v>3</v>
      </c>
      <c r="BN102" s="1">
        <v>0</v>
      </c>
      <c r="BO102" s="1">
        <f t="shared" ref="BO102:BO114" si="216">BA102/AX102</f>
        <v>0.57608695652173914</v>
      </c>
      <c r="BP102" s="1">
        <f t="shared" ref="BP102:BP114" si="217">BB102/AX102</f>
        <v>0</v>
      </c>
      <c r="BQ102" s="1">
        <f t="shared" ref="BQ102:BQ114" si="218">BC102/AX102</f>
        <v>0.57608695652173914</v>
      </c>
      <c r="BR102" s="1">
        <f t="shared" ref="BR102:BR114" si="219">BD102/AX102</f>
        <v>0.29347826086956524</v>
      </c>
      <c r="BS102" s="1">
        <f t="shared" ref="BS102:BS114" si="220">BE102/AX102</f>
        <v>0</v>
      </c>
      <c r="BT102" s="1">
        <f t="shared" ref="BT102:BT114" si="221">BF102/AX102</f>
        <v>0.29347826086956524</v>
      </c>
      <c r="BU102" s="1">
        <f t="shared" ref="BU102:BU107" si="222">BG102/AX102</f>
        <v>1.0869565217391304E-2</v>
      </c>
      <c r="BV102" s="1">
        <f t="shared" ref="BV102:BV107" si="223">BI102/AX102</f>
        <v>0</v>
      </c>
      <c r="BW102" s="1">
        <f t="shared" ref="BW102:BW114" si="224">BK102/AX102</f>
        <v>0.11956521739130435</v>
      </c>
      <c r="BX102" s="1">
        <f t="shared" ref="BX102:BX114" si="225">BL102/AX102</f>
        <v>0</v>
      </c>
      <c r="BY102" s="65" t="s">
        <v>288</v>
      </c>
      <c r="BZ102" s="65"/>
      <c r="CA102" s="65"/>
      <c r="CB102" s="65"/>
      <c r="CC102" s="65"/>
      <c r="CD102" s="65"/>
      <c r="CE102" s="65"/>
      <c r="CF102" s="65"/>
    </row>
    <row r="103" spans="1:84" ht="15.75" thickBot="1" x14ac:dyDescent="0.3">
      <c r="A103" s="23">
        <v>101</v>
      </c>
      <c r="B103" s="27">
        <v>20150226</v>
      </c>
      <c r="C103" s="1">
        <v>52</v>
      </c>
      <c r="D103" s="42">
        <v>42061</v>
      </c>
      <c r="E103" s="1" t="s">
        <v>51</v>
      </c>
      <c r="F103" s="25" t="s">
        <v>88</v>
      </c>
      <c r="G103" s="25" t="s">
        <v>64</v>
      </c>
      <c r="H103" s="25" t="s">
        <v>291</v>
      </c>
      <c r="I103" s="25" t="s">
        <v>66</v>
      </c>
      <c r="J103" s="1">
        <v>40</v>
      </c>
      <c r="K103" s="1">
        <v>1</v>
      </c>
      <c r="L103" s="1">
        <v>15</v>
      </c>
      <c r="M103" s="1">
        <v>28</v>
      </c>
      <c r="N103" s="1" t="s">
        <v>68</v>
      </c>
      <c r="O103" s="1" t="s">
        <v>49</v>
      </c>
      <c r="P103" s="1">
        <v>30</v>
      </c>
      <c r="Q103" s="1" t="s">
        <v>50</v>
      </c>
      <c r="R103" s="1">
        <v>3</v>
      </c>
      <c r="S103" s="1">
        <v>17</v>
      </c>
      <c r="T103" s="1" t="s">
        <v>51</v>
      </c>
      <c r="U103" s="1">
        <v>17</v>
      </c>
      <c r="V103" s="1">
        <v>2</v>
      </c>
      <c r="W103" s="1">
        <v>2</v>
      </c>
      <c r="X103" s="1" t="s">
        <v>51</v>
      </c>
      <c r="Y103" s="1">
        <v>3</v>
      </c>
      <c r="Z103" s="1">
        <v>170</v>
      </c>
      <c r="AA103" s="1">
        <v>1</v>
      </c>
      <c r="AB103" s="1" t="s">
        <v>50</v>
      </c>
      <c r="AC103" s="1">
        <v>6</v>
      </c>
      <c r="AD103" s="52" t="s">
        <v>50</v>
      </c>
      <c r="AE103" s="1" t="s">
        <v>50</v>
      </c>
      <c r="AF103" s="1" t="s">
        <v>52</v>
      </c>
      <c r="AG103" s="1" t="s">
        <v>53</v>
      </c>
      <c r="AH103" s="1" t="s">
        <v>94</v>
      </c>
      <c r="AI103" s="1">
        <v>3</v>
      </c>
      <c r="AJ103" s="1">
        <v>10</v>
      </c>
      <c r="AK103" s="1" t="s">
        <v>50</v>
      </c>
      <c r="AL103" s="1" t="s">
        <v>50</v>
      </c>
      <c r="AM103" s="1" t="s">
        <v>51</v>
      </c>
      <c r="AN103" s="1">
        <v>8</v>
      </c>
      <c r="AO103" s="1">
        <v>5</v>
      </c>
      <c r="AP103" s="1">
        <v>4</v>
      </c>
      <c r="AQ103" s="1">
        <v>13</v>
      </c>
      <c r="AR103" s="1" t="s">
        <v>67</v>
      </c>
      <c r="AS103" s="1" t="s">
        <v>50</v>
      </c>
      <c r="AT103" s="1" t="s">
        <v>50</v>
      </c>
      <c r="AU103" s="1" t="s">
        <v>51</v>
      </c>
      <c r="AV103" s="1" t="s">
        <v>51</v>
      </c>
      <c r="AW103" s="1" t="s">
        <v>50</v>
      </c>
      <c r="AX103" s="1">
        <v>620</v>
      </c>
      <c r="AY103" s="1" t="s">
        <v>50</v>
      </c>
      <c r="AZ103" s="1" t="s">
        <v>50</v>
      </c>
      <c r="BA103" s="1">
        <v>390</v>
      </c>
      <c r="BB103" s="1">
        <v>0</v>
      </c>
      <c r="BC103" s="1">
        <f t="shared" si="215"/>
        <v>390</v>
      </c>
      <c r="BD103" s="1">
        <v>190</v>
      </c>
      <c r="BE103" s="1">
        <v>0</v>
      </c>
      <c r="BF103" s="1">
        <f t="shared" si="174"/>
        <v>190</v>
      </c>
      <c r="BG103" s="1">
        <v>25</v>
      </c>
      <c r="BH103" s="1">
        <v>2</v>
      </c>
      <c r="BI103" s="1">
        <v>0</v>
      </c>
      <c r="BJ103" s="1">
        <v>0</v>
      </c>
      <c r="BK103" s="1">
        <v>15</v>
      </c>
      <c r="BL103" s="1">
        <v>0</v>
      </c>
      <c r="BM103" s="1">
        <v>1</v>
      </c>
      <c r="BN103" s="1">
        <v>0</v>
      </c>
      <c r="BO103" s="1">
        <f t="shared" si="216"/>
        <v>0.62903225806451613</v>
      </c>
      <c r="BP103" s="1">
        <f t="shared" si="217"/>
        <v>0</v>
      </c>
      <c r="BQ103" s="1">
        <f t="shared" si="218"/>
        <v>0.62903225806451613</v>
      </c>
      <c r="BR103" s="1">
        <f t="shared" si="219"/>
        <v>0.30645161290322581</v>
      </c>
      <c r="BS103" s="1">
        <f t="shared" si="220"/>
        <v>0</v>
      </c>
      <c r="BT103" s="1">
        <f t="shared" si="221"/>
        <v>0.30645161290322581</v>
      </c>
      <c r="BU103" s="1">
        <f t="shared" si="222"/>
        <v>4.0322580645161289E-2</v>
      </c>
      <c r="BV103" s="1">
        <f t="shared" si="223"/>
        <v>0</v>
      </c>
      <c r="BW103" s="1">
        <f t="shared" si="224"/>
        <v>2.4193548387096774E-2</v>
      </c>
      <c r="BX103" s="1">
        <f t="shared" si="225"/>
        <v>0</v>
      </c>
      <c r="BY103" s="66" t="s">
        <v>289</v>
      </c>
      <c r="BZ103" s="66"/>
      <c r="CA103" s="66"/>
      <c r="CB103" s="66"/>
      <c r="CC103" s="66"/>
      <c r="CD103" s="66"/>
      <c r="CE103" s="66"/>
      <c r="CF103" s="66"/>
    </row>
    <row r="104" spans="1:84" ht="15.75" thickBot="1" x14ac:dyDescent="0.3">
      <c r="A104" s="23">
        <v>102</v>
      </c>
      <c r="B104" s="1">
        <v>20150227</v>
      </c>
      <c r="C104" s="1">
        <v>53</v>
      </c>
      <c r="D104" s="42">
        <v>42062</v>
      </c>
      <c r="E104" s="1" t="s">
        <v>50</v>
      </c>
      <c r="F104" s="40" t="s">
        <v>90</v>
      </c>
      <c r="G104" s="25" t="s">
        <v>46</v>
      </c>
      <c r="H104" s="25" t="s">
        <v>295</v>
      </c>
      <c r="I104" s="25" t="s">
        <v>66</v>
      </c>
      <c r="J104" s="1">
        <v>20</v>
      </c>
      <c r="K104" s="1">
        <v>1</v>
      </c>
      <c r="L104" s="1">
        <v>15</v>
      </c>
      <c r="M104" s="1">
        <v>28</v>
      </c>
      <c r="N104" s="1" t="s">
        <v>68</v>
      </c>
      <c r="O104" s="1" t="s">
        <v>49</v>
      </c>
      <c r="P104" s="1">
        <v>30</v>
      </c>
      <c r="Q104" s="1" t="s">
        <v>51</v>
      </c>
      <c r="R104" s="1">
        <v>8</v>
      </c>
      <c r="S104" s="41">
        <v>7</v>
      </c>
      <c r="T104" s="1" t="s">
        <v>50</v>
      </c>
      <c r="U104" s="1">
        <v>7</v>
      </c>
      <c r="V104" s="1">
        <v>1</v>
      </c>
      <c r="W104" s="1">
        <v>1</v>
      </c>
      <c r="X104" s="1" t="s">
        <v>51</v>
      </c>
      <c r="Y104" s="1">
        <v>3</v>
      </c>
      <c r="Z104" s="1">
        <v>5</v>
      </c>
      <c r="AA104" s="1">
        <v>1</v>
      </c>
      <c r="AB104" s="1" t="s">
        <v>51</v>
      </c>
      <c r="AC104" s="1">
        <v>14</v>
      </c>
      <c r="AD104" s="52" t="s">
        <v>50</v>
      </c>
      <c r="AE104" s="1" t="s">
        <v>51</v>
      </c>
      <c r="AF104" s="1" t="s">
        <v>52</v>
      </c>
      <c r="AG104" s="1" t="s">
        <v>53</v>
      </c>
      <c r="AH104" s="1" t="s">
        <v>94</v>
      </c>
      <c r="AI104" s="1">
        <v>3</v>
      </c>
      <c r="AJ104" s="1">
        <v>1</v>
      </c>
      <c r="AK104" s="1" t="s">
        <v>51</v>
      </c>
      <c r="AL104" s="1" t="s">
        <v>50</v>
      </c>
      <c r="AM104" s="1" t="s">
        <v>51</v>
      </c>
      <c r="AN104" s="1">
        <v>1</v>
      </c>
      <c r="AO104" s="1">
        <v>3</v>
      </c>
      <c r="AP104" s="1">
        <v>2</v>
      </c>
      <c r="AQ104" s="1">
        <v>4</v>
      </c>
      <c r="AR104" s="1" t="s">
        <v>52</v>
      </c>
      <c r="AS104" s="1" t="s">
        <v>88</v>
      </c>
      <c r="AT104" s="1" t="s">
        <v>51</v>
      </c>
      <c r="AU104" s="1" t="s">
        <v>88</v>
      </c>
      <c r="AV104" s="1" t="s">
        <v>50</v>
      </c>
      <c r="AW104" s="1" t="s">
        <v>50</v>
      </c>
      <c r="AX104" s="27">
        <v>300</v>
      </c>
      <c r="AY104" s="1" t="s">
        <v>50</v>
      </c>
      <c r="AZ104" s="1" t="s">
        <v>51</v>
      </c>
      <c r="BA104" s="1">
        <v>300</v>
      </c>
      <c r="BB104" s="1">
        <v>0</v>
      </c>
      <c r="BC104" s="1">
        <f t="shared" si="215"/>
        <v>300</v>
      </c>
      <c r="BD104" s="1">
        <v>0</v>
      </c>
      <c r="BE104" s="1">
        <v>0</v>
      </c>
      <c r="BF104" s="1">
        <f t="shared" si="174"/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f t="shared" si="216"/>
        <v>1</v>
      </c>
      <c r="BP104" s="1">
        <f t="shared" si="217"/>
        <v>0</v>
      </c>
      <c r="BQ104" s="1">
        <f t="shared" si="218"/>
        <v>1</v>
      </c>
      <c r="BR104" s="1">
        <f t="shared" si="219"/>
        <v>0</v>
      </c>
      <c r="BS104" s="1">
        <f t="shared" si="220"/>
        <v>0</v>
      </c>
      <c r="BT104" s="1">
        <f t="shared" si="221"/>
        <v>0</v>
      </c>
      <c r="BU104" s="1">
        <f t="shared" si="222"/>
        <v>0</v>
      </c>
      <c r="BV104" s="1">
        <f t="shared" si="223"/>
        <v>0</v>
      </c>
      <c r="BW104" s="1">
        <f t="shared" si="224"/>
        <v>0</v>
      </c>
      <c r="BX104" s="1">
        <f t="shared" si="225"/>
        <v>0</v>
      </c>
      <c r="BY104" s="65" t="s">
        <v>298</v>
      </c>
      <c r="BZ104" s="65"/>
      <c r="CA104" s="65"/>
      <c r="CB104" s="65"/>
      <c r="CC104" s="65"/>
      <c r="CD104" s="65"/>
      <c r="CE104" s="65"/>
      <c r="CF104" s="65"/>
    </row>
    <row r="105" spans="1:84" ht="15.75" thickBot="1" x14ac:dyDescent="0.3">
      <c r="A105" s="23">
        <v>103</v>
      </c>
      <c r="B105" s="27">
        <v>20150227</v>
      </c>
      <c r="C105" s="1">
        <v>53</v>
      </c>
      <c r="D105" s="42">
        <v>42062</v>
      </c>
      <c r="E105" s="1" t="s">
        <v>51</v>
      </c>
      <c r="F105" s="25" t="s">
        <v>88</v>
      </c>
      <c r="G105" s="25" t="s">
        <v>46</v>
      </c>
      <c r="H105" s="25" t="s">
        <v>296</v>
      </c>
      <c r="I105" s="25" t="s">
        <v>66</v>
      </c>
      <c r="J105" s="1">
        <v>20</v>
      </c>
      <c r="K105" s="1">
        <v>1</v>
      </c>
      <c r="L105" s="1">
        <v>15</v>
      </c>
      <c r="M105" s="1">
        <v>28</v>
      </c>
      <c r="N105" s="1" t="s">
        <v>68</v>
      </c>
      <c r="O105" s="1" t="s">
        <v>49</v>
      </c>
      <c r="P105" s="1">
        <v>30</v>
      </c>
      <c r="Q105" s="1" t="s">
        <v>51</v>
      </c>
      <c r="R105" s="1">
        <v>8</v>
      </c>
      <c r="S105" s="1">
        <v>7</v>
      </c>
      <c r="T105" s="1" t="s">
        <v>50</v>
      </c>
      <c r="U105" s="1">
        <v>7</v>
      </c>
      <c r="V105" s="1">
        <v>0</v>
      </c>
      <c r="W105" s="1">
        <v>1</v>
      </c>
      <c r="X105" s="1" t="s">
        <v>51</v>
      </c>
      <c r="Y105" s="1">
        <v>3</v>
      </c>
      <c r="Z105" s="1">
        <v>190</v>
      </c>
      <c r="AA105" s="1">
        <v>1</v>
      </c>
      <c r="AB105" s="1" t="s">
        <v>51</v>
      </c>
      <c r="AC105" s="1">
        <v>7</v>
      </c>
      <c r="AD105" s="52" t="s">
        <v>50</v>
      </c>
      <c r="AE105" s="1" t="s">
        <v>51</v>
      </c>
      <c r="AF105" s="1" t="s">
        <v>53</v>
      </c>
      <c r="AG105" s="1" t="s">
        <v>53</v>
      </c>
      <c r="AH105" s="1" t="s">
        <v>54</v>
      </c>
      <c r="AI105" s="1">
        <v>3</v>
      </c>
      <c r="AJ105" s="1">
        <v>1</v>
      </c>
      <c r="AK105" s="1" t="s">
        <v>88</v>
      </c>
      <c r="AL105" s="1" t="s">
        <v>50</v>
      </c>
      <c r="AM105" s="1" t="s">
        <v>51</v>
      </c>
      <c r="AN105" s="1">
        <v>1</v>
      </c>
      <c r="AO105" s="1">
        <v>3</v>
      </c>
      <c r="AP105" s="1">
        <v>4</v>
      </c>
      <c r="AQ105" s="1">
        <v>4</v>
      </c>
      <c r="AR105" s="1" t="s">
        <v>67</v>
      </c>
      <c r="AS105" s="1" t="s">
        <v>51</v>
      </c>
      <c r="AT105" s="1" t="s">
        <v>51</v>
      </c>
      <c r="AU105" s="1" t="s">
        <v>51</v>
      </c>
      <c r="AV105" s="1" t="s">
        <v>50</v>
      </c>
      <c r="AW105" s="1" t="s">
        <v>50</v>
      </c>
      <c r="AX105" s="1">
        <v>230</v>
      </c>
      <c r="AY105" s="1" t="s">
        <v>51</v>
      </c>
      <c r="AZ105" s="1" t="s">
        <v>51</v>
      </c>
      <c r="BA105" s="1">
        <v>95</v>
      </c>
      <c r="BB105" s="1">
        <v>0</v>
      </c>
      <c r="BC105" s="1">
        <f t="shared" si="215"/>
        <v>95</v>
      </c>
      <c r="BD105" s="1">
        <v>70</v>
      </c>
      <c r="BE105" s="1">
        <v>55</v>
      </c>
      <c r="BF105" s="1">
        <f t="shared" si="174"/>
        <v>125</v>
      </c>
      <c r="BG105" s="1">
        <v>10</v>
      </c>
      <c r="BH105" s="1">
        <v>1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f t="shared" si="216"/>
        <v>0.41304347826086957</v>
      </c>
      <c r="BP105" s="1">
        <f t="shared" si="217"/>
        <v>0</v>
      </c>
      <c r="BQ105" s="1">
        <f t="shared" si="218"/>
        <v>0.41304347826086957</v>
      </c>
      <c r="BR105" s="1">
        <f t="shared" si="219"/>
        <v>0.30434782608695654</v>
      </c>
      <c r="BS105" s="1">
        <f t="shared" si="220"/>
        <v>0.2391304347826087</v>
      </c>
      <c r="BT105" s="1">
        <f t="shared" si="221"/>
        <v>0.54347826086956519</v>
      </c>
      <c r="BU105" s="1">
        <f t="shared" si="222"/>
        <v>4.3478260869565216E-2</v>
      </c>
      <c r="BV105" s="1">
        <f t="shared" si="223"/>
        <v>0</v>
      </c>
      <c r="BW105" s="1">
        <f t="shared" si="224"/>
        <v>0</v>
      </c>
      <c r="BX105" s="1">
        <f t="shared" si="225"/>
        <v>0</v>
      </c>
      <c r="BY105" s="65" t="s">
        <v>299</v>
      </c>
      <c r="BZ105" s="65"/>
      <c r="CA105" s="65"/>
      <c r="CB105" s="65"/>
      <c r="CC105" s="65"/>
      <c r="CD105" s="65"/>
      <c r="CE105" s="65"/>
      <c r="CF105" s="65"/>
    </row>
    <row r="106" spans="1:84" ht="15.75" thickBot="1" x14ac:dyDescent="0.3">
      <c r="A106" s="23">
        <v>104</v>
      </c>
      <c r="B106" s="27">
        <v>20150227</v>
      </c>
      <c r="C106" s="1">
        <v>53</v>
      </c>
      <c r="D106" s="42">
        <v>42062</v>
      </c>
      <c r="E106" s="1" t="s">
        <v>50</v>
      </c>
      <c r="F106" s="40" t="s">
        <v>90</v>
      </c>
      <c r="G106" s="25" t="s">
        <v>46</v>
      </c>
      <c r="H106" s="25" t="s">
        <v>297</v>
      </c>
      <c r="I106" s="25" t="s">
        <v>66</v>
      </c>
      <c r="J106" s="1">
        <v>20</v>
      </c>
      <c r="K106" s="1">
        <v>1</v>
      </c>
      <c r="L106" s="1">
        <v>15</v>
      </c>
      <c r="M106" s="1">
        <v>28</v>
      </c>
      <c r="N106" s="1" t="s">
        <v>68</v>
      </c>
      <c r="O106" s="1" t="s">
        <v>49</v>
      </c>
      <c r="P106" s="1">
        <v>30</v>
      </c>
      <c r="Q106" s="1" t="s">
        <v>51</v>
      </c>
      <c r="R106" s="1">
        <v>8</v>
      </c>
      <c r="S106" s="1">
        <v>7</v>
      </c>
      <c r="T106" s="1" t="s">
        <v>50</v>
      </c>
      <c r="U106" s="1">
        <v>7</v>
      </c>
      <c r="V106" s="1">
        <v>0</v>
      </c>
      <c r="W106" s="1">
        <v>1</v>
      </c>
      <c r="X106" s="1" t="s">
        <v>51</v>
      </c>
      <c r="Y106" s="1">
        <v>3</v>
      </c>
      <c r="Z106" s="54">
        <v>132</v>
      </c>
      <c r="AA106" s="1" t="s">
        <v>88</v>
      </c>
      <c r="AB106" s="1" t="s">
        <v>51</v>
      </c>
      <c r="AC106" s="1">
        <v>8</v>
      </c>
      <c r="AD106" s="52" t="s">
        <v>50</v>
      </c>
      <c r="AE106" s="1" t="s">
        <v>50</v>
      </c>
      <c r="AF106" s="1" t="s">
        <v>52</v>
      </c>
      <c r="AG106" s="1" t="s">
        <v>53</v>
      </c>
      <c r="AH106" s="1" t="s">
        <v>94</v>
      </c>
      <c r="AI106" s="1">
        <v>3</v>
      </c>
      <c r="AJ106" s="1">
        <v>1</v>
      </c>
      <c r="AK106" s="1" t="s">
        <v>50</v>
      </c>
      <c r="AL106" s="1" t="s">
        <v>50</v>
      </c>
      <c r="AM106" s="1" t="s">
        <v>51</v>
      </c>
      <c r="AN106" s="1">
        <v>1</v>
      </c>
      <c r="AO106" s="1">
        <v>3</v>
      </c>
      <c r="AP106" s="1">
        <v>2</v>
      </c>
      <c r="AQ106" s="1">
        <v>4</v>
      </c>
      <c r="AR106" s="1" t="s">
        <v>52</v>
      </c>
      <c r="AS106" s="1" t="s">
        <v>88</v>
      </c>
      <c r="AT106" s="1" t="s">
        <v>51</v>
      </c>
      <c r="AU106" s="1" t="s">
        <v>88</v>
      </c>
      <c r="AV106" s="1" t="s">
        <v>50</v>
      </c>
      <c r="AW106" s="1" t="s">
        <v>50</v>
      </c>
      <c r="AX106" s="27">
        <v>300</v>
      </c>
      <c r="AY106" s="1" t="s">
        <v>51</v>
      </c>
      <c r="AZ106" s="1" t="s">
        <v>88</v>
      </c>
      <c r="BA106" s="1">
        <v>245</v>
      </c>
      <c r="BB106" s="1">
        <v>0</v>
      </c>
      <c r="BC106" s="1">
        <f t="shared" si="215"/>
        <v>245</v>
      </c>
      <c r="BD106" s="1">
        <v>55</v>
      </c>
      <c r="BE106" s="1">
        <v>0</v>
      </c>
      <c r="BF106" s="1">
        <f t="shared" si="174"/>
        <v>55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f t="shared" si="216"/>
        <v>0.81666666666666665</v>
      </c>
      <c r="BP106" s="1">
        <f t="shared" si="217"/>
        <v>0</v>
      </c>
      <c r="BQ106" s="1">
        <f t="shared" si="218"/>
        <v>0.81666666666666665</v>
      </c>
      <c r="BR106" s="1">
        <f t="shared" si="219"/>
        <v>0.18333333333333332</v>
      </c>
      <c r="BS106" s="1">
        <f t="shared" si="220"/>
        <v>0</v>
      </c>
      <c r="BT106" s="1">
        <f t="shared" si="221"/>
        <v>0.18333333333333332</v>
      </c>
      <c r="BU106" s="1">
        <f t="shared" si="222"/>
        <v>0</v>
      </c>
      <c r="BV106" s="1">
        <f t="shared" si="223"/>
        <v>0</v>
      </c>
      <c r="BW106" s="1">
        <f t="shared" si="224"/>
        <v>0</v>
      </c>
      <c r="BX106" s="1">
        <f t="shared" si="225"/>
        <v>0</v>
      </c>
      <c r="BY106" s="65" t="s">
        <v>300</v>
      </c>
      <c r="BZ106" s="65"/>
      <c r="CA106" s="65"/>
      <c r="CB106" s="65"/>
      <c r="CC106" s="65"/>
      <c r="CD106" s="65"/>
      <c r="CE106" s="65"/>
      <c r="CF106" s="65"/>
    </row>
    <row r="107" spans="1:84" ht="15.75" thickBot="1" x14ac:dyDescent="0.3">
      <c r="A107" s="23">
        <v>105</v>
      </c>
      <c r="B107" s="1">
        <v>20150302</v>
      </c>
      <c r="C107" s="1">
        <v>54</v>
      </c>
      <c r="D107" s="50">
        <v>42065</v>
      </c>
      <c r="E107" s="1" t="s">
        <v>51</v>
      </c>
      <c r="F107" s="25" t="s">
        <v>88</v>
      </c>
      <c r="G107" s="25" t="s">
        <v>46</v>
      </c>
      <c r="H107" s="25" t="s">
        <v>301</v>
      </c>
      <c r="I107" s="25" t="s">
        <v>66</v>
      </c>
      <c r="J107" s="1">
        <v>60</v>
      </c>
      <c r="K107" s="1">
        <v>1</v>
      </c>
      <c r="L107" s="1">
        <v>20</v>
      </c>
      <c r="M107" s="1">
        <v>28</v>
      </c>
      <c r="N107" s="1" t="s">
        <v>49</v>
      </c>
      <c r="O107" s="1" t="s">
        <v>49</v>
      </c>
      <c r="P107" s="1">
        <v>45</v>
      </c>
      <c r="Q107" s="1" t="s">
        <v>51</v>
      </c>
      <c r="R107" s="1">
        <v>8</v>
      </c>
      <c r="S107" s="41">
        <v>6</v>
      </c>
      <c r="T107" s="1" t="s">
        <v>50</v>
      </c>
      <c r="U107" s="1">
        <v>6</v>
      </c>
      <c r="V107" s="1">
        <v>0</v>
      </c>
      <c r="W107" s="1">
        <v>2</v>
      </c>
      <c r="X107" s="1" t="s">
        <v>51</v>
      </c>
      <c r="Y107" s="1">
        <v>1</v>
      </c>
      <c r="Z107" s="1">
        <v>128</v>
      </c>
      <c r="AA107" s="1">
        <v>1</v>
      </c>
      <c r="AB107" s="1" t="s">
        <v>51</v>
      </c>
      <c r="AC107" s="1">
        <v>2</v>
      </c>
      <c r="AD107" s="52" t="s">
        <v>50</v>
      </c>
      <c r="AE107" s="1" t="s">
        <v>50</v>
      </c>
      <c r="AF107" s="1" t="s">
        <v>52</v>
      </c>
      <c r="AG107" s="1" t="s">
        <v>53</v>
      </c>
      <c r="AH107" s="1" t="s">
        <v>94</v>
      </c>
      <c r="AI107" s="52">
        <v>7</v>
      </c>
      <c r="AJ107" s="52">
        <v>1</v>
      </c>
      <c r="AK107" s="52" t="s">
        <v>50</v>
      </c>
      <c r="AL107" s="52" t="s">
        <v>51</v>
      </c>
      <c r="AM107" s="52" t="s">
        <v>51</v>
      </c>
      <c r="AN107" s="52">
        <v>2</v>
      </c>
      <c r="AO107" s="52">
        <v>6</v>
      </c>
      <c r="AP107" s="52">
        <v>3</v>
      </c>
      <c r="AQ107" s="52">
        <v>8</v>
      </c>
      <c r="AR107" s="1" t="s">
        <v>52</v>
      </c>
      <c r="AS107" s="1" t="s">
        <v>51</v>
      </c>
      <c r="AT107" s="1" t="s">
        <v>50</v>
      </c>
      <c r="AU107" s="1" t="s">
        <v>50</v>
      </c>
      <c r="AV107" s="1" t="s">
        <v>88</v>
      </c>
      <c r="AW107" s="1" t="s">
        <v>50</v>
      </c>
      <c r="AX107" s="1">
        <v>235</v>
      </c>
      <c r="AY107" s="1" t="s">
        <v>50</v>
      </c>
      <c r="AZ107" s="1" t="s">
        <v>50</v>
      </c>
      <c r="BA107" s="1">
        <v>155</v>
      </c>
      <c r="BB107" s="1">
        <v>0</v>
      </c>
      <c r="BC107" s="1">
        <f t="shared" si="215"/>
        <v>155</v>
      </c>
      <c r="BD107" s="1">
        <v>40</v>
      </c>
      <c r="BE107" s="1">
        <v>40</v>
      </c>
      <c r="BF107" s="1">
        <f t="shared" si="174"/>
        <v>80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f t="shared" si="216"/>
        <v>0.65957446808510634</v>
      </c>
      <c r="BP107" s="1">
        <f t="shared" si="217"/>
        <v>0</v>
      </c>
      <c r="BQ107" s="1">
        <f t="shared" si="218"/>
        <v>0.65957446808510634</v>
      </c>
      <c r="BR107" s="1">
        <f t="shared" si="219"/>
        <v>0.1702127659574468</v>
      </c>
      <c r="BS107" s="1">
        <f t="shared" si="220"/>
        <v>0.1702127659574468</v>
      </c>
      <c r="BT107" s="1">
        <f t="shared" si="221"/>
        <v>0.34042553191489361</v>
      </c>
      <c r="BU107" s="1">
        <f t="shared" si="222"/>
        <v>0</v>
      </c>
      <c r="BV107" s="1">
        <f t="shared" si="223"/>
        <v>0</v>
      </c>
      <c r="BW107" s="1">
        <f t="shared" si="224"/>
        <v>0</v>
      </c>
      <c r="BX107" s="1">
        <f t="shared" si="225"/>
        <v>0</v>
      </c>
      <c r="BY107" s="65" t="s">
        <v>305</v>
      </c>
      <c r="BZ107" s="65"/>
      <c r="CA107" s="65"/>
      <c r="CB107" s="65"/>
      <c r="CC107" s="65"/>
      <c r="CD107" s="65"/>
      <c r="CE107" s="65"/>
      <c r="CF107" s="65"/>
    </row>
    <row r="108" spans="1:84" ht="15.75" thickBot="1" x14ac:dyDescent="0.3">
      <c r="A108" s="23">
        <v>106</v>
      </c>
      <c r="B108" s="27">
        <v>20150302</v>
      </c>
      <c r="C108" s="1">
        <v>54</v>
      </c>
      <c r="D108" s="50">
        <v>42065</v>
      </c>
      <c r="E108" s="1" t="s">
        <v>50</v>
      </c>
      <c r="F108" s="40" t="s">
        <v>90</v>
      </c>
      <c r="G108" s="25" t="s">
        <v>46</v>
      </c>
      <c r="H108" s="25" t="s">
        <v>302</v>
      </c>
      <c r="I108" s="25" t="s">
        <v>66</v>
      </c>
      <c r="J108" s="1">
        <v>60</v>
      </c>
      <c r="K108" s="1">
        <v>1</v>
      </c>
      <c r="L108" s="1">
        <v>20</v>
      </c>
      <c r="M108" s="1">
        <v>28</v>
      </c>
      <c r="N108" s="1" t="s">
        <v>49</v>
      </c>
      <c r="O108" s="1" t="s">
        <v>49</v>
      </c>
      <c r="P108" s="1">
        <v>45</v>
      </c>
      <c r="Q108" s="1" t="s">
        <v>51</v>
      </c>
      <c r="R108" s="1">
        <v>8</v>
      </c>
      <c r="S108" s="1">
        <v>6</v>
      </c>
      <c r="T108" s="1" t="s">
        <v>50</v>
      </c>
      <c r="U108" s="1">
        <v>6</v>
      </c>
      <c r="V108" s="1">
        <v>0</v>
      </c>
      <c r="W108" s="1">
        <v>2</v>
      </c>
      <c r="X108" s="1" t="s">
        <v>51</v>
      </c>
      <c r="Y108" s="1">
        <v>1</v>
      </c>
      <c r="Z108" s="55">
        <v>13</v>
      </c>
      <c r="AA108" s="1" t="s">
        <v>88</v>
      </c>
      <c r="AB108" s="1" t="s">
        <v>51</v>
      </c>
      <c r="AC108" s="1">
        <v>20</v>
      </c>
      <c r="AD108" s="52" t="s">
        <v>50</v>
      </c>
      <c r="AE108" s="1" t="s">
        <v>50</v>
      </c>
      <c r="AF108" s="1" t="s">
        <v>52</v>
      </c>
      <c r="AG108" s="1" t="s">
        <v>53</v>
      </c>
      <c r="AH108" s="1" t="s">
        <v>94</v>
      </c>
      <c r="AI108" s="52">
        <v>7</v>
      </c>
      <c r="AJ108" s="52">
        <v>1</v>
      </c>
      <c r="AK108" s="52" t="s">
        <v>50</v>
      </c>
      <c r="AL108" s="52" t="s">
        <v>50</v>
      </c>
      <c r="AM108" s="52" t="s">
        <v>50</v>
      </c>
      <c r="AN108" s="52">
        <v>2</v>
      </c>
      <c r="AO108" s="52">
        <v>6</v>
      </c>
      <c r="AP108" s="52">
        <v>1</v>
      </c>
      <c r="AQ108" s="52">
        <v>8</v>
      </c>
      <c r="AR108" s="1" t="s">
        <v>52</v>
      </c>
      <c r="AS108" s="1" t="s">
        <v>88</v>
      </c>
      <c r="AT108" s="1" t="s">
        <v>50</v>
      </c>
      <c r="AU108" s="1" t="s">
        <v>88</v>
      </c>
      <c r="AV108" s="1" t="s">
        <v>88</v>
      </c>
      <c r="AW108" s="1" t="s">
        <v>50</v>
      </c>
      <c r="AX108" s="27">
        <v>300</v>
      </c>
      <c r="AY108" s="1" t="s">
        <v>88</v>
      </c>
      <c r="AZ108" s="1" t="s">
        <v>50</v>
      </c>
      <c r="BA108" s="1">
        <v>275</v>
      </c>
      <c r="BB108" s="1">
        <v>0</v>
      </c>
      <c r="BC108" s="1">
        <f t="shared" si="215"/>
        <v>275</v>
      </c>
      <c r="BD108" s="1">
        <v>25</v>
      </c>
      <c r="BE108" s="1">
        <v>0</v>
      </c>
      <c r="BF108" s="1">
        <f t="shared" si="174"/>
        <v>25</v>
      </c>
      <c r="BG108" s="1" t="s">
        <v>88</v>
      </c>
      <c r="BH108" s="1" t="s">
        <v>88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f t="shared" si="216"/>
        <v>0.91666666666666663</v>
      </c>
      <c r="BP108" s="1">
        <f t="shared" si="217"/>
        <v>0</v>
      </c>
      <c r="BQ108" s="1">
        <f t="shared" si="218"/>
        <v>0.91666666666666663</v>
      </c>
      <c r="BR108" s="1">
        <f t="shared" si="219"/>
        <v>8.3333333333333329E-2</v>
      </c>
      <c r="BS108" s="1">
        <f t="shared" si="220"/>
        <v>0</v>
      </c>
      <c r="BT108" s="1">
        <f t="shared" si="221"/>
        <v>8.3333333333333329E-2</v>
      </c>
      <c r="BU108" s="1" t="e">
        <f t="shared" ref="BU108:BU114" si="226">BG108/AX108</f>
        <v>#VALUE!</v>
      </c>
      <c r="BV108" s="1">
        <f t="shared" ref="BV108:BV114" si="227">BI108/AX108</f>
        <v>0</v>
      </c>
      <c r="BW108" s="1">
        <f t="shared" si="224"/>
        <v>0</v>
      </c>
      <c r="BX108" s="1">
        <f t="shared" si="225"/>
        <v>0</v>
      </c>
      <c r="BY108" s="65" t="s">
        <v>306</v>
      </c>
      <c r="BZ108" s="65"/>
      <c r="CA108" s="65"/>
      <c r="CB108" s="65"/>
      <c r="CC108" s="65"/>
      <c r="CD108" s="65"/>
      <c r="CE108" s="65"/>
      <c r="CF108" s="65"/>
    </row>
    <row r="109" spans="1:84" ht="15.75" thickBot="1" x14ac:dyDescent="0.3">
      <c r="A109" s="23">
        <v>107</v>
      </c>
      <c r="B109" s="27">
        <v>20150302</v>
      </c>
      <c r="C109" s="1">
        <v>54</v>
      </c>
      <c r="D109" s="50">
        <v>42065</v>
      </c>
      <c r="E109" s="1" t="s">
        <v>51</v>
      </c>
      <c r="F109" s="25" t="s">
        <v>88</v>
      </c>
      <c r="G109" s="25" t="s">
        <v>46</v>
      </c>
      <c r="H109" s="25" t="s">
        <v>303</v>
      </c>
      <c r="I109" s="25" t="s">
        <v>66</v>
      </c>
      <c r="J109" s="1">
        <v>60</v>
      </c>
      <c r="K109" s="1">
        <v>1</v>
      </c>
      <c r="L109" s="1">
        <v>20</v>
      </c>
      <c r="M109" s="1">
        <v>28</v>
      </c>
      <c r="N109" s="1" t="s">
        <v>49</v>
      </c>
      <c r="O109" s="1" t="s">
        <v>49</v>
      </c>
      <c r="P109" s="1">
        <v>45</v>
      </c>
      <c r="Q109" s="1" t="s">
        <v>51</v>
      </c>
      <c r="R109" s="1">
        <v>8</v>
      </c>
      <c r="S109" s="1">
        <v>6</v>
      </c>
      <c r="T109" s="1" t="s">
        <v>50</v>
      </c>
      <c r="U109" s="1">
        <v>6</v>
      </c>
      <c r="V109" s="1">
        <v>0</v>
      </c>
      <c r="W109" s="1">
        <v>2</v>
      </c>
      <c r="X109" s="1" t="s">
        <v>51</v>
      </c>
      <c r="Y109" s="1">
        <v>1</v>
      </c>
      <c r="Z109" s="1">
        <v>449</v>
      </c>
      <c r="AA109" s="1">
        <v>1</v>
      </c>
      <c r="AB109" s="1" t="s">
        <v>88</v>
      </c>
      <c r="AC109" s="1">
        <v>0</v>
      </c>
      <c r="AD109" s="1" t="s">
        <v>51</v>
      </c>
      <c r="AE109" s="1" t="s">
        <v>88</v>
      </c>
      <c r="AF109" s="1" t="s">
        <v>52</v>
      </c>
      <c r="AG109" s="1" t="s">
        <v>293</v>
      </c>
      <c r="AH109" s="1" t="s">
        <v>94</v>
      </c>
      <c r="AI109" s="52">
        <v>7</v>
      </c>
      <c r="AJ109" s="52">
        <v>1</v>
      </c>
      <c r="AK109" s="52" t="s">
        <v>50</v>
      </c>
      <c r="AL109" s="52" t="s">
        <v>50</v>
      </c>
      <c r="AM109" s="52" t="s">
        <v>51</v>
      </c>
      <c r="AN109" s="52">
        <v>2</v>
      </c>
      <c r="AO109" s="52">
        <v>6</v>
      </c>
      <c r="AP109" s="52">
        <v>2</v>
      </c>
      <c r="AQ109" s="52">
        <v>8</v>
      </c>
      <c r="AR109" s="1" t="s">
        <v>52</v>
      </c>
      <c r="AS109" s="1" t="s">
        <v>50</v>
      </c>
      <c r="AT109" s="1" t="s">
        <v>50</v>
      </c>
      <c r="AU109" s="1" t="s">
        <v>51</v>
      </c>
      <c r="AV109" s="1" t="s">
        <v>88</v>
      </c>
      <c r="AW109" s="1" t="s">
        <v>50</v>
      </c>
      <c r="AX109" s="1">
        <v>68</v>
      </c>
      <c r="AY109" s="1" t="s">
        <v>50</v>
      </c>
      <c r="AZ109" s="1" t="s">
        <v>50</v>
      </c>
      <c r="BA109" s="1">
        <v>0</v>
      </c>
      <c r="BB109" s="1">
        <v>0</v>
      </c>
      <c r="BC109" s="1">
        <f t="shared" si="215"/>
        <v>0</v>
      </c>
      <c r="BD109" s="1">
        <v>65</v>
      </c>
      <c r="BE109" s="1">
        <v>0</v>
      </c>
      <c r="BF109" s="1">
        <f t="shared" si="174"/>
        <v>65</v>
      </c>
      <c r="BG109" s="1">
        <v>3</v>
      </c>
      <c r="BH109" s="1">
        <v>1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f t="shared" si="216"/>
        <v>0</v>
      </c>
      <c r="BP109" s="1">
        <f t="shared" si="217"/>
        <v>0</v>
      </c>
      <c r="BQ109" s="1">
        <f t="shared" si="218"/>
        <v>0</v>
      </c>
      <c r="BR109" s="1">
        <f t="shared" si="219"/>
        <v>0.95588235294117652</v>
      </c>
      <c r="BS109" s="1">
        <f t="shared" si="220"/>
        <v>0</v>
      </c>
      <c r="BT109" s="1">
        <f t="shared" si="221"/>
        <v>0.95588235294117652</v>
      </c>
      <c r="BU109" s="1">
        <f t="shared" si="226"/>
        <v>4.4117647058823532E-2</v>
      </c>
      <c r="BV109" s="1">
        <f t="shared" si="227"/>
        <v>0</v>
      </c>
      <c r="BW109" s="1">
        <f t="shared" si="224"/>
        <v>0</v>
      </c>
      <c r="BX109" s="1">
        <f t="shared" si="225"/>
        <v>0</v>
      </c>
      <c r="BY109" s="65" t="s">
        <v>307</v>
      </c>
      <c r="BZ109" s="65"/>
      <c r="CA109" s="65"/>
      <c r="CB109" s="65"/>
      <c r="CC109" s="65"/>
      <c r="CD109" s="65"/>
      <c r="CE109" s="65"/>
      <c r="CF109" s="65"/>
    </row>
    <row r="110" spans="1:84" ht="15.75" thickBot="1" x14ac:dyDescent="0.3">
      <c r="A110" s="23">
        <v>108</v>
      </c>
      <c r="B110" s="27">
        <v>20150302</v>
      </c>
      <c r="C110" s="1">
        <v>54</v>
      </c>
      <c r="D110" s="50">
        <v>42065</v>
      </c>
      <c r="E110" s="1" t="s">
        <v>50</v>
      </c>
      <c r="F110" s="40" t="s">
        <v>221</v>
      </c>
      <c r="G110" s="25" t="s">
        <v>46</v>
      </c>
      <c r="H110" s="25" t="s">
        <v>304</v>
      </c>
      <c r="I110" s="25" t="s">
        <v>66</v>
      </c>
      <c r="J110" s="1">
        <v>60</v>
      </c>
      <c r="K110" s="1">
        <v>1</v>
      </c>
      <c r="L110" s="1">
        <v>20</v>
      </c>
      <c r="M110" s="1">
        <v>28</v>
      </c>
      <c r="N110" s="1" t="s">
        <v>49</v>
      </c>
      <c r="O110" s="1" t="s">
        <v>49</v>
      </c>
      <c r="P110" s="1">
        <v>45</v>
      </c>
      <c r="Q110" s="1" t="s">
        <v>51</v>
      </c>
      <c r="R110" s="1">
        <v>8</v>
      </c>
      <c r="S110" s="1">
        <v>6</v>
      </c>
      <c r="T110" s="1" t="s">
        <v>50</v>
      </c>
      <c r="U110" s="1">
        <v>6</v>
      </c>
      <c r="V110" s="1">
        <v>2</v>
      </c>
      <c r="W110" s="1">
        <v>2</v>
      </c>
      <c r="X110" s="1" t="s">
        <v>51</v>
      </c>
      <c r="Y110" s="1">
        <v>1</v>
      </c>
      <c r="Z110" s="1">
        <v>448</v>
      </c>
      <c r="AA110" s="1">
        <v>1</v>
      </c>
      <c r="AB110" s="1" t="s">
        <v>88</v>
      </c>
      <c r="AC110" s="1">
        <v>0</v>
      </c>
      <c r="AD110" s="1" t="s">
        <v>51</v>
      </c>
      <c r="AE110" s="1" t="s">
        <v>88</v>
      </c>
      <c r="AF110" s="1" t="s">
        <v>53</v>
      </c>
      <c r="AG110" s="1" t="s">
        <v>53</v>
      </c>
      <c r="AH110" s="1" t="s">
        <v>94</v>
      </c>
      <c r="AI110" s="52">
        <v>7</v>
      </c>
      <c r="AJ110" s="52">
        <v>1</v>
      </c>
      <c r="AK110" s="52" t="s">
        <v>88</v>
      </c>
      <c r="AL110" s="52" t="s">
        <v>50</v>
      </c>
      <c r="AM110" s="52" t="s">
        <v>51</v>
      </c>
      <c r="AN110" s="52">
        <v>2</v>
      </c>
      <c r="AO110" s="52">
        <v>6</v>
      </c>
      <c r="AP110" s="52">
        <v>4</v>
      </c>
      <c r="AQ110" s="52">
        <v>8</v>
      </c>
      <c r="AR110" s="1" t="s">
        <v>67</v>
      </c>
      <c r="AS110" s="1" t="s">
        <v>51</v>
      </c>
      <c r="AT110" s="1" t="s">
        <v>50</v>
      </c>
      <c r="AU110" s="1" t="s">
        <v>51</v>
      </c>
      <c r="AV110" s="1" t="s">
        <v>88</v>
      </c>
      <c r="AW110" s="1" t="s">
        <v>50</v>
      </c>
      <c r="AX110" s="27">
        <v>540</v>
      </c>
      <c r="AY110" s="1" t="s">
        <v>88</v>
      </c>
      <c r="AZ110" s="1" t="s">
        <v>88</v>
      </c>
      <c r="BA110" s="1">
        <v>0</v>
      </c>
      <c r="BB110" s="1">
        <v>0</v>
      </c>
      <c r="BC110" s="1">
        <f t="shared" si="215"/>
        <v>0</v>
      </c>
      <c r="BD110" s="1">
        <v>0</v>
      </c>
      <c r="BE110" s="1">
        <v>0</v>
      </c>
      <c r="BF110" s="1">
        <f t="shared" si="174"/>
        <v>0</v>
      </c>
      <c r="BG110" s="1">
        <v>540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f t="shared" si="216"/>
        <v>0</v>
      </c>
      <c r="BP110" s="1">
        <f t="shared" si="217"/>
        <v>0</v>
      </c>
      <c r="BQ110" s="1">
        <f t="shared" si="218"/>
        <v>0</v>
      </c>
      <c r="BR110" s="1">
        <f t="shared" si="219"/>
        <v>0</v>
      </c>
      <c r="BS110" s="1">
        <f t="shared" si="220"/>
        <v>0</v>
      </c>
      <c r="BT110" s="1">
        <f t="shared" si="221"/>
        <v>0</v>
      </c>
      <c r="BU110" s="1">
        <f t="shared" si="226"/>
        <v>1</v>
      </c>
      <c r="BV110" s="1">
        <f t="shared" si="227"/>
        <v>0</v>
      </c>
      <c r="BW110" s="1">
        <f t="shared" si="224"/>
        <v>0</v>
      </c>
      <c r="BX110" s="1">
        <f t="shared" si="225"/>
        <v>0</v>
      </c>
      <c r="BY110" s="66" t="s">
        <v>308</v>
      </c>
      <c r="BZ110" s="66"/>
      <c r="CA110" s="66"/>
      <c r="CB110" s="66"/>
      <c r="CC110" s="66"/>
      <c r="CD110" s="66"/>
      <c r="CE110" s="66"/>
      <c r="CF110" s="66"/>
    </row>
    <row r="111" spans="1:84" ht="15.75" thickBot="1" x14ac:dyDescent="0.3">
      <c r="A111" s="23">
        <v>109</v>
      </c>
      <c r="B111" s="1">
        <v>20150304</v>
      </c>
      <c r="C111" s="1">
        <v>55</v>
      </c>
      <c r="D111" s="50">
        <v>42067</v>
      </c>
      <c r="E111" s="1" t="s">
        <v>51</v>
      </c>
      <c r="F111" s="25" t="s">
        <v>88</v>
      </c>
      <c r="G111" s="25" t="s">
        <v>46</v>
      </c>
      <c r="H111" t="s">
        <v>310</v>
      </c>
      <c r="I111" s="25" t="s">
        <v>47</v>
      </c>
      <c r="J111" s="1">
        <v>100</v>
      </c>
      <c r="K111" s="1">
        <v>1</v>
      </c>
      <c r="L111" s="1">
        <v>15</v>
      </c>
      <c r="M111" s="1">
        <v>28</v>
      </c>
      <c r="N111" s="1" t="s">
        <v>107</v>
      </c>
      <c r="O111" s="1" t="s">
        <v>93</v>
      </c>
      <c r="P111" s="1">
        <v>40</v>
      </c>
      <c r="Q111" s="1" t="s">
        <v>51</v>
      </c>
      <c r="R111" s="1">
        <v>8</v>
      </c>
      <c r="S111" s="1">
        <v>12</v>
      </c>
      <c r="T111" s="1" t="s">
        <v>51</v>
      </c>
      <c r="U111" s="1">
        <v>5</v>
      </c>
      <c r="V111" s="1">
        <v>0</v>
      </c>
      <c r="W111" s="41">
        <v>2</v>
      </c>
      <c r="X111" s="1" t="s">
        <v>51</v>
      </c>
      <c r="Y111" s="1">
        <v>4</v>
      </c>
      <c r="Z111" s="49">
        <v>37</v>
      </c>
      <c r="AA111" s="1" t="s">
        <v>88</v>
      </c>
      <c r="AB111" s="1" t="s">
        <v>51</v>
      </c>
      <c r="AC111" s="1">
        <v>23</v>
      </c>
      <c r="AD111" s="1" t="s">
        <v>50</v>
      </c>
      <c r="AE111" s="1" t="s">
        <v>50</v>
      </c>
      <c r="AF111" s="1" t="s">
        <v>52</v>
      </c>
      <c r="AG111" s="1" t="s">
        <v>53</v>
      </c>
      <c r="AH111" s="1" t="s">
        <v>54</v>
      </c>
      <c r="AI111" s="1">
        <v>1</v>
      </c>
      <c r="AJ111" s="1">
        <v>3</v>
      </c>
      <c r="AK111" s="1" t="s">
        <v>50</v>
      </c>
      <c r="AL111" s="1" t="s">
        <v>50</v>
      </c>
      <c r="AM111" s="1" t="s">
        <v>50</v>
      </c>
      <c r="AN111" s="1">
        <v>0</v>
      </c>
      <c r="AO111" s="1">
        <v>4</v>
      </c>
      <c r="AP111" s="1">
        <v>1</v>
      </c>
      <c r="AQ111" s="1">
        <v>4</v>
      </c>
      <c r="AR111" s="1" t="s">
        <v>88</v>
      </c>
      <c r="AS111" s="1" t="s">
        <v>88</v>
      </c>
      <c r="AT111" s="1" t="s">
        <v>50</v>
      </c>
      <c r="AU111" s="1" t="s">
        <v>88</v>
      </c>
      <c r="AV111" s="1" t="s">
        <v>88</v>
      </c>
      <c r="AW111" s="1" t="s">
        <v>50</v>
      </c>
      <c r="AX111" s="1">
        <v>160</v>
      </c>
      <c r="AY111" s="1" t="s">
        <v>88</v>
      </c>
      <c r="AZ111" s="1" t="s">
        <v>50</v>
      </c>
      <c r="BA111" s="1">
        <v>80</v>
      </c>
      <c r="BB111" s="1">
        <v>30</v>
      </c>
      <c r="BC111" s="1">
        <f t="shared" si="215"/>
        <v>110</v>
      </c>
      <c r="BD111" s="1">
        <v>15</v>
      </c>
      <c r="BE111" s="1">
        <v>35</v>
      </c>
      <c r="BF111" s="1">
        <f t="shared" si="174"/>
        <v>50</v>
      </c>
      <c r="BG111" s="1" t="s">
        <v>88</v>
      </c>
      <c r="BH111" s="1" t="s">
        <v>88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f t="shared" si="216"/>
        <v>0.5</v>
      </c>
      <c r="BP111" s="1">
        <f t="shared" si="217"/>
        <v>0.1875</v>
      </c>
      <c r="BQ111" s="1">
        <f t="shared" si="218"/>
        <v>0.6875</v>
      </c>
      <c r="BR111" s="1">
        <f t="shared" si="219"/>
        <v>9.375E-2</v>
      </c>
      <c r="BS111" s="1">
        <f t="shared" si="220"/>
        <v>0.21875</v>
      </c>
      <c r="BT111" s="1">
        <f t="shared" si="221"/>
        <v>0.3125</v>
      </c>
      <c r="BU111" s="1" t="e">
        <f t="shared" si="226"/>
        <v>#VALUE!</v>
      </c>
      <c r="BV111" s="1">
        <f t="shared" si="227"/>
        <v>0</v>
      </c>
      <c r="BW111" s="1">
        <f t="shared" si="224"/>
        <v>0</v>
      </c>
      <c r="BX111" s="1">
        <f t="shared" si="225"/>
        <v>0</v>
      </c>
      <c r="BY111" s="65" t="s">
        <v>313</v>
      </c>
      <c r="BZ111" s="65"/>
      <c r="CA111" s="65"/>
      <c r="CB111" s="65"/>
      <c r="CC111" s="65"/>
      <c r="CD111" s="65"/>
      <c r="CE111" s="65"/>
      <c r="CF111" s="65"/>
    </row>
    <row r="112" spans="1:84" ht="15.75" thickBot="1" x14ac:dyDescent="0.3">
      <c r="A112" s="23">
        <v>110</v>
      </c>
      <c r="B112" s="27">
        <v>20150304</v>
      </c>
      <c r="C112" s="1">
        <v>55</v>
      </c>
      <c r="D112" s="50">
        <v>42067</v>
      </c>
      <c r="E112" s="1" t="s">
        <v>51</v>
      </c>
      <c r="F112" s="25" t="s">
        <v>88</v>
      </c>
      <c r="G112" s="25" t="s">
        <v>46</v>
      </c>
      <c r="H112" t="s">
        <v>311</v>
      </c>
      <c r="I112" s="25" t="s">
        <v>47</v>
      </c>
      <c r="J112" s="1">
        <v>100</v>
      </c>
      <c r="K112" s="1">
        <v>1</v>
      </c>
      <c r="L112" s="1">
        <v>15</v>
      </c>
      <c r="M112" s="1">
        <v>28</v>
      </c>
      <c r="N112" s="1" t="s">
        <v>107</v>
      </c>
      <c r="O112" s="1" t="s">
        <v>93</v>
      </c>
      <c r="P112" s="1">
        <v>40</v>
      </c>
      <c r="Q112" s="1" t="s">
        <v>51</v>
      </c>
      <c r="R112" s="1">
        <v>8</v>
      </c>
      <c r="S112" s="1">
        <v>12</v>
      </c>
      <c r="T112" s="1" t="s">
        <v>51</v>
      </c>
      <c r="U112" s="1">
        <v>5</v>
      </c>
      <c r="V112" s="1">
        <v>0</v>
      </c>
      <c r="W112" s="1">
        <v>2</v>
      </c>
      <c r="X112" s="1" t="s">
        <v>51</v>
      </c>
      <c r="Y112" s="1">
        <v>4</v>
      </c>
      <c r="Z112" s="1">
        <v>60</v>
      </c>
      <c r="AA112" s="1">
        <v>1</v>
      </c>
      <c r="AB112" s="1" t="s">
        <v>51</v>
      </c>
      <c r="AC112" s="1">
        <v>16</v>
      </c>
      <c r="AD112" s="1" t="s">
        <v>50</v>
      </c>
      <c r="AE112" s="1" t="s">
        <v>51</v>
      </c>
      <c r="AF112" s="1" t="s">
        <v>52</v>
      </c>
      <c r="AG112" s="1" t="s">
        <v>53</v>
      </c>
      <c r="AH112" s="1" t="s">
        <v>54</v>
      </c>
      <c r="AI112" s="1">
        <v>1</v>
      </c>
      <c r="AJ112" s="1">
        <v>3</v>
      </c>
      <c r="AK112" s="1" t="s">
        <v>50</v>
      </c>
      <c r="AL112" s="1" t="s">
        <v>50</v>
      </c>
      <c r="AM112" s="1" t="s">
        <v>50</v>
      </c>
      <c r="AN112" s="1">
        <v>0</v>
      </c>
      <c r="AO112" s="1">
        <v>4</v>
      </c>
      <c r="AP112" s="1">
        <v>1</v>
      </c>
      <c r="AQ112" s="1">
        <v>4</v>
      </c>
      <c r="AR112" s="1" t="s">
        <v>88</v>
      </c>
      <c r="AS112" s="1" t="s">
        <v>88</v>
      </c>
      <c r="AT112" s="1" t="s">
        <v>50</v>
      </c>
      <c r="AU112" s="1" t="s">
        <v>88</v>
      </c>
      <c r="AV112" s="1" t="s">
        <v>88</v>
      </c>
      <c r="AW112" s="1" t="s">
        <v>50</v>
      </c>
      <c r="AX112" s="52">
        <v>185</v>
      </c>
      <c r="AY112" s="1" t="s">
        <v>88</v>
      </c>
      <c r="AZ112" s="1" t="s">
        <v>50</v>
      </c>
      <c r="BA112" s="1">
        <v>100</v>
      </c>
      <c r="BB112" s="1">
        <v>40</v>
      </c>
      <c r="BC112" s="1">
        <f t="shared" si="215"/>
        <v>140</v>
      </c>
      <c r="BD112" s="1">
        <v>45</v>
      </c>
      <c r="BE112" s="1">
        <v>0</v>
      </c>
      <c r="BF112" s="1">
        <f t="shared" si="174"/>
        <v>45</v>
      </c>
      <c r="BG112" s="1" t="s">
        <v>88</v>
      </c>
      <c r="BH112" s="1" t="s">
        <v>88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f t="shared" si="216"/>
        <v>0.54054054054054057</v>
      </c>
      <c r="BP112" s="1">
        <f t="shared" si="217"/>
        <v>0.21621621621621623</v>
      </c>
      <c r="BQ112" s="1">
        <f t="shared" si="218"/>
        <v>0.7567567567567568</v>
      </c>
      <c r="BR112" s="1">
        <f t="shared" si="219"/>
        <v>0.24324324324324326</v>
      </c>
      <c r="BS112" s="1">
        <f t="shared" si="220"/>
        <v>0</v>
      </c>
      <c r="BT112" s="1">
        <f t="shared" si="221"/>
        <v>0.24324324324324326</v>
      </c>
      <c r="BU112" s="1" t="e">
        <f t="shared" si="226"/>
        <v>#VALUE!</v>
      </c>
      <c r="BV112" s="1">
        <f t="shared" si="227"/>
        <v>0</v>
      </c>
      <c r="BW112" s="1">
        <f t="shared" si="224"/>
        <v>0</v>
      </c>
      <c r="BX112" s="1">
        <f t="shared" si="225"/>
        <v>0</v>
      </c>
      <c r="BY112" s="65" t="s">
        <v>314</v>
      </c>
      <c r="BZ112" s="65"/>
      <c r="CA112" s="65"/>
      <c r="CB112" s="65"/>
      <c r="CC112" s="65"/>
      <c r="CD112" s="65"/>
      <c r="CE112" s="65"/>
      <c r="CF112" s="65"/>
    </row>
    <row r="113" spans="1:84" ht="15.75" thickBot="1" x14ac:dyDescent="0.3">
      <c r="A113" s="23">
        <v>111</v>
      </c>
      <c r="B113" s="27">
        <v>20150304</v>
      </c>
      <c r="C113" s="1">
        <v>55</v>
      </c>
      <c r="D113" s="50">
        <v>42067</v>
      </c>
      <c r="E113" s="1" t="s">
        <v>51</v>
      </c>
      <c r="F113" s="25" t="s">
        <v>88</v>
      </c>
      <c r="G113" s="25" t="s">
        <v>46</v>
      </c>
      <c r="H113" t="s">
        <v>312</v>
      </c>
      <c r="I113" s="25" t="s">
        <v>47</v>
      </c>
      <c r="J113" s="1">
        <v>100</v>
      </c>
      <c r="K113" s="1">
        <v>1</v>
      </c>
      <c r="L113" s="1">
        <v>15</v>
      </c>
      <c r="M113" s="1">
        <v>28</v>
      </c>
      <c r="N113" s="1" t="s">
        <v>107</v>
      </c>
      <c r="O113" s="1" t="s">
        <v>93</v>
      </c>
      <c r="P113" s="1">
        <v>40</v>
      </c>
      <c r="Q113" s="1" t="s">
        <v>51</v>
      </c>
      <c r="R113" s="1">
        <v>8</v>
      </c>
      <c r="S113" s="1">
        <v>12</v>
      </c>
      <c r="T113" s="1" t="s">
        <v>51</v>
      </c>
      <c r="U113" s="1">
        <v>12</v>
      </c>
      <c r="V113" s="1">
        <v>1</v>
      </c>
      <c r="W113" s="1">
        <v>2</v>
      </c>
      <c r="X113" s="1" t="s">
        <v>51</v>
      </c>
      <c r="Y113" s="1">
        <v>4</v>
      </c>
      <c r="Z113" s="35">
        <v>6</v>
      </c>
      <c r="AA113" s="1" t="s">
        <v>88</v>
      </c>
      <c r="AB113" s="1" t="s">
        <v>51</v>
      </c>
      <c r="AC113" s="1">
        <v>11</v>
      </c>
      <c r="AD113" s="1" t="s">
        <v>50</v>
      </c>
      <c r="AE113" s="1" t="s">
        <v>50</v>
      </c>
      <c r="AF113" s="1" t="s">
        <v>52</v>
      </c>
      <c r="AG113" s="1" t="s">
        <v>293</v>
      </c>
      <c r="AH113" s="1" t="s">
        <v>94</v>
      </c>
      <c r="AI113" s="1">
        <v>1</v>
      </c>
      <c r="AJ113" s="1">
        <v>3</v>
      </c>
      <c r="AK113" s="1" t="s">
        <v>50</v>
      </c>
      <c r="AL113" s="1" t="s">
        <v>51</v>
      </c>
      <c r="AM113" s="1" t="s">
        <v>51</v>
      </c>
      <c r="AN113" s="1">
        <v>0</v>
      </c>
      <c r="AO113" s="1">
        <v>4</v>
      </c>
      <c r="AP113" s="1">
        <v>2</v>
      </c>
      <c r="AQ113" s="1">
        <v>4</v>
      </c>
      <c r="AR113" s="1" t="s">
        <v>52</v>
      </c>
      <c r="AS113" s="1" t="s">
        <v>50</v>
      </c>
      <c r="AT113" s="1" t="s">
        <v>50</v>
      </c>
      <c r="AU113" s="1" t="s">
        <v>50</v>
      </c>
      <c r="AV113" s="1" t="s">
        <v>88</v>
      </c>
      <c r="AW113" s="1" t="s">
        <v>50</v>
      </c>
      <c r="AX113" s="52">
        <v>520</v>
      </c>
      <c r="AY113" s="1" t="s">
        <v>50</v>
      </c>
      <c r="AZ113" s="1" t="s">
        <v>50</v>
      </c>
      <c r="BA113" s="1">
        <v>145</v>
      </c>
      <c r="BB113" s="1">
        <v>240</v>
      </c>
      <c r="BC113" s="1">
        <f t="shared" si="215"/>
        <v>385</v>
      </c>
      <c r="BD113" s="1">
        <v>80</v>
      </c>
      <c r="BE113" s="1">
        <v>5</v>
      </c>
      <c r="BF113" s="1">
        <f t="shared" si="174"/>
        <v>85</v>
      </c>
      <c r="BG113" s="1">
        <v>25</v>
      </c>
      <c r="BH113" s="1">
        <v>2</v>
      </c>
      <c r="BI113" s="1">
        <v>5</v>
      </c>
      <c r="BJ113" s="1">
        <v>1</v>
      </c>
      <c r="BK113" s="1">
        <v>20</v>
      </c>
      <c r="BL113" s="1">
        <v>0</v>
      </c>
      <c r="BM113" s="1">
        <v>1</v>
      </c>
      <c r="BN113" s="1">
        <v>0</v>
      </c>
      <c r="BO113" s="1">
        <f t="shared" si="216"/>
        <v>0.27884615384615385</v>
      </c>
      <c r="BP113" s="1">
        <f t="shared" si="217"/>
        <v>0.46153846153846156</v>
      </c>
      <c r="BQ113" s="1">
        <f t="shared" si="218"/>
        <v>0.74038461538461542</v>
      </c>
      <c r="BR113" s="1">
        <f t="shared" si="219"/>
        <v>0.15384615384615385</v>
      </c>
      <c r="BS113" s="1">
        <f t="shared" si="220"/>
        <v>9.6153846153846159E-3</v>
      </c>
      <c r="BT113" s="1">
        <f t="shared" si="221"/>
        <v>0.16346153846153846</v>
      </c>
      <c r="BU113" s="1">
        <f t="shared" si="226"/>
        <v>4.807692307692308E-2</v>
      </c>
      <c r="BV113" s="1">
        <f t="shared" si="227"/>
        <v>9.6153846153846159E-3</v>
      </c>
      <c r="BW113" s="1">
        <f t="shared" si="224"/>
        <v>3.8461538461538464E-2</v>
      </c>
      <c r="BX113" s="1">
        <f t="shared" si="225"/>
        <v>0</v>
      </c>
      <c r="BY113" s="65" t="s">
        <v>315</v>
      </c>
      <c r="BZ113" s="65"/>
      <c r="CA113" s="65"/>
      <c r="CB113" s="65"/>
      <c r="CC113" s="65"/>
      <c r="CD113" s="65"/>
      <c r="CE113" s="65"/>
      <c r="CF113" s="65"/>
    </row>
    <row r="114" spans="1:84" ht="15.75" thickBot="1" x14ac:dyDescent="0.3">
      <c r="A114" s="23">
        <v>112</v>
      </c>
      <c r="B114" s="52">
        <v>20150304</v>
      </c>
      <c r="C114" s="1">
        <v>56</v>
      </c>
      <c r="D114" s="50">
        <v>42067</v>
      </c>
      <c r="E114" s="1" t="s">
        <v>51</v>
      </c>
      <c r="F114" s="25" t="s">
        <v>88</v>
      </c>
      <c r="G114" s="25" t="s">
        <v>64</v>
      </c>
      <c r="H114" t="s">
        <v>318</v>
      </c>
      <c r="I114" s="25" t="s">
        <v>66</v>
      </c>
      <c r="J114" s="1">
        <v>100</v>
      </c>
      <c r="K114" s="1">
        <v>0</v>
      </c>
      <c r="L114" s="1">
        <v>10</v>
      </c>
      <c r="M114" s="1">
        <v>28</v>
      </c>
      <c r="N114" s="1" t="s">
        <v>48</v>
      </c>
      <c r="O114" s="1" t="s">
        <v>49</v>
      </c>
      <c r="P114" s="1">
        <v>35</v>
      </c>
      <c r="Q114" s="1" t="s">
        <v>51</v>
      </c>
      <c r="R114" s="1">
        <v>3</v>
      </c>
      <c r="S114" s="1">
        <v>4</v>
      </c>
      <c r="T114" s="1" t="s">
        <v>50</v>
      </c>
      <c r="U114" s="1">
        <v>4</v>
      </c>
      <c r="V114" s="1">
        <v>1</v>
      </c>
      <c r="W114" s="1">
        <v>1</v>
      </c>
      <c r="X114" s="1" t="s">
        <v>50</v>
      </c>
      <c r="Y114" s="1">
        <v>1</v>
      </c>
      <c r="Z114" s="1">
        <v>70</v>
      </c>
      <c r="AA114" s="1">
        <v>1</v>
      </c>
      <c r="AB114" s="1" t="s">
        <v>50</v>
      </c>
      <c r="AC114" s="1">
        <v>1</v>
      </c>
      <c r="AD114" s="1" t="s">
        <v>50</v>
      </c>
      <c r="AE114" s="1" t="s">
        <v>51</v>
      </c>
      <c r="AF114" s="1" t="s">
        <v>52</v>
      </c>
      <c r="AG114" s="1" t="s">
        <v>292</v>
      </c>
      <c r="AH114" s="1" t="s">
        <v>94</v>
      </c>
      <c r="AI114" s="1">
        <v>8</v>
      </c>
      <c r="AJ114" s="1">
        <v>3</v>
      </c>
      <c r="AK114" s="1" t="s">
        <v>50</v>
      </c>
      <c r="AL114" s="1" t="s">
        <v>50</v>
      </c>
      <c r="AM114" s="1" t="s">
        <v>51</v>
      </c>
      <c r="AN114" s="1">
        <v>6</v>
      </c>
      <c r="AO114" s="1">
        <v>5</v>
      </c>
      <c r="AP114" s="1">
        <v>6</v>
      </c>
      <c r="AQ114" s="1">
        <v>11</v>
      </c>
      <c r="AR114" s="1" t="s">
        <v>67</v>
      </c>
      <c r="AS114" s="1" t="s">
        <v>51</v>
      </c>
      <c r="AT114" s="1" t="s">
        <v>51</v>
      </c>
      <c r="AU114" s="1" t="s">
        <v>51</v>
      </c>
      <c r="AV114" s="1" t="s">
        <v>50</v>
      </c>
      <c r="AW114" s="1" t="s">
        <v>50</v>
      </c>
      <c r="AX114" s="52">
        <v>1395</v>
      </c>
      <c r="AY114" s="1" t="s">
        <v>51</v>
      </c>
      <c r="AZ114" s="1" t="s">
        <v>51</v>
      </c>
      <c r="BA114" s="1">
        <v>1045</v>
      </c>
      <c r="BB114" s="1">
        <v>0</v>
      </c>
      <c r="BC114" s="1">
        <f t="shared" si="215"/>
        <v>1045</v>
      </c>
      <c r="BD114" s="1">
        <v>280</v>
      </c>
      <c r="BE114" s="1">
        <v>10</v>
      </c>
      <c r="BF114" s="1">
        <f t="shared" si="174"/>
        <v>290</v>
      </c>
      <c r="BG114" s="1">
        <v>20</v>
      </c>
      <c r="BH114" s="1">
        <v>4</v>
      </c>
      <c r="BI114" s="1">
        <v>0</v>
      </c>
      <c r="BJ114" s="1">
        <v>0</v>
      </c>
      <c r="BK114" s="1">
        <v>40</v>
      </c>
      <c r="BL114" s="1">
        <v>0</v>
      </c>
      <c r="BM114" s="1">
        <v>3</v>
      </c>
      <c r="BN114" s="1">
        <v>0</v>
      </c>
      <c r="BO114" s="1">
        <f t="shared" si="216"/>
        <v>0.74910394265232971</v>
      </c>
      <c r="BP114" s="1">
        <f t="shared" si="217"/>
        <v>0</v>
      </c>
      <c r="BQ114" s="1">
        <f t="shared" si="218"/>
        <v>0.74910394265232971</v>
      </c>
      <c r="BR114" s="1">
        <f t="shared" si="219"/>
        <v>0.20071684587813621</v>
      </c>
      <c r="BS114" s="1">
        <f t="shared" si="220"/>
        <v>7.1684587813620072E-3</v>
      </c>
      <c r="BT114" s="1">
        <f t="shared" si="221"/>
        <v>0.2078853046594982</v>
      </c>
      <c r="BU114" s="1">
        <f t="shared" si="226"/>
        <v>1.4336917562724014E-2</v>
      </c>
      <c r="BV114" s="1">
        <f t="shared" si="227"/>
        <v>0</v>
      </c>
      <c r="BW114" s="1">
        <f t="shared" si="224"/>
        <v>2.8673835125448029E-2</v>
      </c>
      <c r="BX114" s="1">
        <f t="shared" si="225"/>
        <v>0</v>
      </c>
      <c r="BY114" s="65" t="s">
        <v>316</v>
      </c>
      <c r="BZ114" s="65"/>
      <c r="CA114" s="65"/>
      <c r="CB114" s="65"/>
      <c r="CC114" s="65"/>
      <c r="CD114" s="65"/>
      <c r="CE114" s="65"/>
      <c r="CF114" s="65"/>
    </row>
    <row r="115" spans="1:84" ht="15.75" thickBot="1" x14ac:dyDescent="0.3">
      <c r="A115" s="23">
        <v>113</v>
      </c>
      <c r="B115" s="27">
        <v>20150304</v>
      </c>
      <c r="C115" s="1">
        <v>56</v>
      </c>
      <c r="D115" s="50">
        <v>42067</v>
      </c>
      <c r="E115" s="1" t="s">
        <v>51</v>
      </c>
      <c r="F115" s="25" t="s">
        <v>88</v>
      </c>
      <c r="G115" s="25" t="s">
        <v>64</v>
      </c>
      <c r="H115" t="s">
        <v>319</v>
      </c>
      <c r="I115" s="25" t="s">
        <v>66</v>
      </c>
      <c r="J115" s="1">
        <v>100</v>
      </c>
      <c r="K115" s="1">
        <v>0</v>
      </c>
      <c r="L115" s="1">
        <v>10</v>
      </c>
      <c r="M115" s="1">
        <v>28</v>
      </c>
      <c r="N115" s="1" t="s">
        <v>48</v>
      </c>
      <c r="O115" s="1" t="s">
        <v>49</v>
      </c>
      <c r="P115" s="1">
        <v>35</v>
      </c>
      <c r="Q115" s="1" t="s">
        <v>51</v>
      </c>
      <c r="R115" s="1">
        <v>3</v>
      </c>
      <c r="S115" s="1">
        <v>4</v>
      </c>
      <c r="T115" s="1" t="s">
        <v>50</v>
      </c>
      <c r="U115" s="1">
        <v>4</v>
      </c>
      <c r="V115" s="1">
        <v>1</v>
      </c>
      <c r="W115" s="1">
        <v>1</v>
      </c>
      <c r="X115" s="1" t="s">
        <v>50</v>
      </c>
      <c r="Y115" s="1">
        <v>1</v>
      </c>
      <c r="Z115" s="56">
        <v>246</v>
      </c>
      <c r="AA115" s="1" t="s">
        <v>88</v>
      </c>
      <c r="AB115" s="1" t="s">
        <v>51</v>
      </c>
      <c r="AC115" s="1">
        <v>14</v>
      </c>
      <c r="AD115" s="1" t="s">
        <v>50</v>
      </c>
      <c r="AE115" s="1" t="s">
        <v>50</v>
      </c>
      <c r="AF115" s="1" t="s">
        <v>53</v>
      </c>
      <c r="AG115" s="1" t="s">
        <v>53</v>
      </c>
      <c r="AH115" s="1" t="s">
        <v>94</v>
      </c>
      <c r="AI115" s="1">
        <v>8</v>
      </c>
      <c r="AJ115" s="1">
        <v>3</v>
      </c>
      <c r="AK115" s="1" t="s">
        <v>88</v>
      </c>
      <c r="AL115" s="1" t="s">
        <v>50</v>
      </c>
      <c r="AM115" s="1" t="s">
        <v>51</v>
      </c>
      <c r="AN115" s="1">
        <v>6</v>
      </c>
      <c r="AO115" s="1">
        <v>5</v>
      </c>
      <c r="AP115" s="1">
        <v>5</v>
      </c>
      <c r="AQ115" s="1">
        <v>11</v>
      </c>
      <c r="AR115" s="1" t="s">
        <v>67</v>
      </c>
      <c r="AS115" s="1" t="s">
        <v>51</v>
      </c>
      <c r="AT115" s="1" t="s">
        <v>51</v>
      </c>
      <c r="AU115" s="1" t="s">
        <v>51</v>
      </c>
      <c r="AV115" s="1" t="s">
        <v>50</v>
      </c>
      <c r="AW115" s="1" t="s">
        <v>50</v>
      </c>
      <c r="AX115" s="52">
        <v>205</v>
      </c>
      <c r="AY115" s="1" t="s">
        <v>51</v>
      </c>
      <c r="AZ115" s="1" t="s">
        <v>50</v>
      </c>
      <c r="BA115" s="1">
        <v>15</v>
      </c>
      <c r="BB115" s="1">
        <v>0</v>
      </c>
      <c r="BC115" s="1">
        <f t="shared" si="215"/>
        <v>15</v>
      </c>
      <c r="BD115" s="1">
        <v>190</v>
      </c>
      <c r="BE115" s="1">
        <v>0</v>
      </c>
      <c r="BF115" s="1">
        <f t="shared" si="174"/>
        <v>190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f t="shared" ref="BO115:BO126" si="228">BA115/AX115</f>
        <v>7.3170731707317069E-2</v>
      </c>
      <c r="BP115" s="1">
        <f t="shared" ref="BP115:BP126" si="229">BB115/AX115</f>
        <v>0</v>
      </c>
      <c r="BQ115" s="1">
        <f t="shared" ref="BQ115:BQ126" si="230">BC115/AX115</f>
        <v>7.3170731707317069E-2</v>
      </c>
      <c r="BR115" s="1">
        <f t="shared" ref="BR115" si="231">BD115/AX115</f>
        <v>0.92682926829268297</v>
      </c>
      <c r="BS115" s="1">
        <f t="shared" ref="BS115:BS126" si="232">BE115/AX115</f>
        <v>0</v>
      </c>
      <c r="BT115" s="1">
        <f t="shared" ref="BT115:BT126" si="233">BF115/AX115</f>
        <v>0.92682926829268297</v>
      </c>
      <c r="BU115" s="1">
        <f t="shared" ref="BU115" si="234">BG115/AX115</f>
        <v>0</v>
      </c>
      <c r="BV115" s="1">
        <f t="shared" ref="BV115" si="235">BI115/AX115</f>
        <v>0</v>
      </c>
      <c r="BW115" s="1">
        <f t="shared" ref="BW115" si="236">BK115/AX115</f>
        <v>0</v>
      </c>
      <c r="BX115" s="1">
        <f t="shared" ref="BX115" si="237">BL115/AX115</f>
        <v>0</v>
      </c>
      <c r="BY115" s="65" t="s">
        <v>317</v>
      </c>
      <c r="BZ115" s="65"/>
      <c r="CA115" s="65"/>
      <c r="CB115" s="65"/>
      <c r="CC115" s="65"/>
      <c r="CD115" s="65"/>
      <c r="CE115" s="65"/>
      <c r="CF115" s="65"/>
    </row>
    <row r="116" spans="1:84" ht="15.75" thickBot="1" x14ac:dyDescent="0.3">
      <c r="A116" s="23">
        <v>114</v>
      </c>
      <c r="B116" s="52">
        <v>20150306</v>
      </c>
      <c r="C116" s="1">
        <v>57</v>
      </c>
      <c r="D116" s="50">
        <v>42069</v>
      </c>
      <c r="E116" s="1" t="s">
        <v>51</v>
      </c>
      <c r="F116" s="25" t="s">
        <v>88</v>
      </c>
      <c r="G116" s="25" t="s">
        <v>64</v>
      </c>
      <c r="H116" t="s">
        <v>321</v>
      </c>
      <c r="I116" s="25" t="s">
        <v>101</v>
      </c>
      <c r="J116" s="1">
        <v>60</v>
      </c>
      <c r="K116" s="1">
        <v>3</v>
      </c>
      <c r="L116" s="1">
        <v>10</v>
      </c>
      <c r="M116" s="1">
        <v>28</v>
      </c>
      <c r="N116" s="1" t="s">
        <v>48</v>
      </c>
      <c r="O116" s="1" t="s">
        <v>49</v>
      </c>
      <c r="P116" s="1">
        <v>35</v>
      </c>
      <c r="Q116" s="1" t="s">
        <v>50</v>
      </c>
      <c r="R116" s="1">
        <v>3</v>
      </c>
      <c r="S116" s="1">
        <v>3</v>
      </c>
      <c r="T116" s="1" t="s">
        <v>50</v>
      </c>
      <c r="U116" s="1">
        <v>3</v>
      </c>
      <c r="V116" s="1">
        <v>1</v>
      </c>
      <c r="W116" s="1">
        <v>2</v>
      </c>
      <c r="X116" s="1" t="s">
        <v>50</v>
      </c>
      <c r="Y116" s="1">
        <v>1</v>
      </c>
      <c r="Z116" s="1">
        <v>429</v>
      </c>
      <c r="AA116" s="1">
        <v>1</v>
      </c>
      <c r="AB116" s="1" t="s">
        <v>50</v>
      </c>
      <c r="AC116" s="1">
        <v>2</v>
      </c>
      <c r="AD116" s="1" t="s">
        <v>50</v>
      </c>
      <c r="AE116" s="1" t="s">
        <v>50</v>
      </c>
      <c r="AF116" s="1" t="s">
        <v>53</v>
      </c>
      <c r="AG116" s="1" t="s">
        <v>53</v>
      </c>
      <c r="AH116" s="1" t="s">
        <v>54</v>
      </c>
      <c r="AI116" s="1">
        <v>4</v>
      </c>
      <c r="AJ116" s="1">
        <v>3</v>
      </c>
      <c r="AK116" s="1" t="s">
        <v>88</v>
      </c>
      <c r="AL116" s="1" t="s">
        <v>50</v>
      </c>
      <c r="AM116" s="1" t="s">
        <v>51</v>
      </c>
      <c r="AN116" s="1">
        <v>5</v>
      </c>
      <c r="AO116" s="1">
        <v>2</v>
      </c>
      <c r="AP116" s="1">
        <v>5</v>
      </c>
      <c r="AQ116" s="1">
        <v>7</v>
      </c>
      <c r="AR116" s="1" t="s">
        <v>67</v>
      </c>
      <c r="AS116" s="1" t="s">
        <v>50</v>
      </c>
      <c r="AT116" s="1" t="s">
        <v>51</v>
      </c>
      <c r="AU116" s="1" t="s">
        <v>51</v>
      </c>
      <c r="AV116" s="1" t="s">
        <v>51</v>
      </c>
      <c r="AW116" s="1" t="s">
        <v>50</v>
      </c>
      <c r="AX116" s="52">
        <v>555</v>
      </c>
      <c r="AY116" s="1" t="s">
        <v>51</v>
      </c>
      <c r="AZ116" s="1" t="s">
        <v>50</v>
      </c>
      <c r="BA116" s="1">
        <v>330</v>
      </c>
      <c r="BB116" s="1">
        <v>0</v>
      </c>
      <c r="BC116" s="1">
        <f t="shared" si="215"/>
        <v>330</v>
      </c>
      <c r="BD116" s="1">
        <v>135</v>
      </c>
      <c r="BE116" s="1">
        <v>90</v>
      </c>
      <c r="BF116" s="1">
        <f t="shared" si="174"/>
        <v>225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f t="shared" si="228"/>
        <v>0.59459459459459463</v>
      </c>
      <c r="BP116" s="1">
        <f t="shared" si="229"/>
        <v>0</v>
      </c>
      <c r="BQ116" s="1">
        <f t="shared" si="230"/>
        <v>0.59459459459459463</v>
      </c>
      <c r="BR116" s="1">
        <f>BD116/AX116</f>
        <v>0.24324324324324326</v>
      </c>
      <c r="BS116" s="1">
        <f t="shared" si="232"/>
        <v>0.16216216216216217</v>
      </c>
      <c r="BT116" s="1">
        <f t="shared" si="233"/>
        <v>0.40540540540540543</v>
      </c>
      <c r="BU116" s="1">
        <f t="shared" ref="BU116:BU126" si="238">BG116/AX116</f>
        <v>0</v>
      </c>
      <c r="BV116" s="1">
        <f t="shared" ref="BV116:BV126" si="239">BI116/AX116</f>
        <v>0</v>
      </c>
      <c r="BW116" s="1">
        <f t="shared" ref="BW116:BW126" si="240">BK116/AX116</f>
        <v>0</v>
      </c>
      <c r="BX116" s="1">
        <f t="shared" ref="BX116:BX126" si="241">BL116/AX116</f>
        <v>0</v>
      </c>
      <c r="BY116" s="65" t="s">
        <v>323</v>
      </c>
      <c r="BZ116" s="65"/>
      <c r="CA116" s="65"/>
      <c r="CB116" s="65"/>
      <c r="CC116" s="65"/>
      <c r="CD116" s="65"/>
      <c r="CE116" s="65"/>
      <c r="CF116" s="65"/>
    </row>
    <row r="117" spans="1:84" ht="15.75" thickBot="1" x14ac:dyDescent="0.3">
      <c r="A117" s="23">
        <v>115</v>
      </c>
      <c r="B117" s="27">
        <v>20150306</v>
      </c>
      <c r="C117" s="1">
        <v>57</v>
      </c>
      <c r="D117" s="50">
        <v>42069</v>
      </c>
      <c r="E117" s="1" t="s">
        <v>51</v>
      </c>
      <c r="F117" s="25" t="s">
        <v>88</v>
      </c>
      <c r="G117" s="25" t="s">
        <v>64</v>
      </c>
      <c r="H117" t="s">
        <v>322</v>
      </c>
      <c r="I117" s="25" t="s">
        <v>101</v>
      </c>
      <c r="J117" s="1">
        <v>60</v>
      </c>
      <c r="K117" s="1">
        <v>3</v>
      </c>
      <c r="L117" s="1">
        <v>10</v>
      </c>
      <c r="M117" s="1">
        <v>28</v>
      </c>
      <c r="N117" s="1" t="s">
        <v>48</v>
      </c>
      <c r="O117" s="1" t="s">
        <v>49</v>
      </c>
      <c r="P117" s="1">
        <v>35</v>
      </c>
      <c r="Q117" s="1" t="s">
        <v>50</v>
      </c>
      <c r="R117" s="1">
        <v>3</v>
      </c>
      <c r="S117" s="1">
        <v>3</v>
      </c>
      <c r="T117" s="1" t="s">
        <v>50</v>
      </c>
      <c r="U117" s="1">
        <v>3</v>
      </c>
      <c r="V117" s="1">
        <v>1</v>
      </c>
      <c r="W117" s="1">
        <v>2</v>
      </c>
      <c r="X117" s="1" t="s">
        <v>50</v>
      </c>
      <c r="Y117" s="1">
        <v>1</v>
      </c>
      <c r="Z117" s="1">
        <v>325</v>
      </c>
      <c r="AA117" s="1">
        <v>1</v>
      </c>
      <c r="AB117" s="1" t="s">
        <v>50</v>
      </c>
      <c r="AC117" s="1">
        <v>2</v>
      </c>
      <c r="AD117" s="1" t="s">
        <v>50</v>
      </c>
      <c r="AE117" s="1" t="s">
        <v>50</v>
      </c>
      <c r="AF117" s="1" t="s">
        <v>53</v>
      </c>
      <c r="AG117" s="1" t="s">
        <v>292</v>
      </c>
      <c r="AH117" s="1" t="s">
        <v>94</v>
      </c>
      <c r="AI117" s="1">
        <v>4</v>
      </c>
      <c r="AJ117" s="1">
        <v>3</v>
      </c>
      <c r="AK117" s="1" t="s">
        <v>88</v>
      </c>
      <c r="AL117" s="1" t="s">
        <v>50</v>
      </c>
      <c r="AM117" s="1" t="s">
        <v>51</v>
      </c>
      <c r="AN117" s="1">
        <v>5</v>
      </c>
      <c r="AO117" s="1">
        <v>2</v>
      </c>
      <c r="AP117" s="1">
        <v>2</v>
      </c>
      <c r="AQ117" s="1">
        <v>7</v>
      </c>
      <c r="AR117" s="1" t="s">
        <v>53</v>
      </c>
      <c r="AS117" s="1" t="s">
        <v>50</v>
      </c>
      <c r="AT117" s="1" t="s">
        <v>51</v>
      </c>
      <c r="AU117" s="1" t="s">
        <v>51</v>
      </c>
      <c r="AV117" s="1" t="s">
        <v>51</v>
      </c>
      <c r="AW117" s="1" t="s">
        <v>50</v>
      </c>
      <c r="AX117" s="52">
        <v>1065</v>
      </c>
      <c r="AY117" s="1" t="s">
        <v>51</v>
      </c>
      <c r="AZ117" s="1" t="s">
        <v>51</v>
      </c>
      <c r="BA117" s="1">
        <v>555</v>
      </c>
      <c r="BB117" s="1">
        <v>0</v>
      </c>
      <c r="BC117" s="1">
        <f t="shared" si="215"/>
        <v>555</v>
      </c>
      <c r="BD117" s="1">
        <v>0</v>
      </c>
      <c r="BE117" s="1">
        <v>485</v>
      </c>
      <c r="BF117" s="1">
        <f t="shared" si="174"/>
        <v>485</v>
      </c>
      <c r="BG117" s="1">
        <v>5</v>
      </c>
      <c r="BH117" s="1">
        <v>1</v>
      </c>
      <c r="BI117" s="1">
        <v>0</v>
      </c>
      <c r="BJ117" s="1">
        <v>0</v>
      </c>
      <c r="BK117" s="1">
        <v>20</v>
      </c>
      <c r="BL117" s="1">
        <v>0</v>
      </c>
      <c r="BM117" s="1">
        <v>1</v>
      </c>
      <c r="BN117" s="1">
        <v>0</v>
      </c>
      <c r="BO117" s="1">
        <f t="shared" si="228"/>
        <v>0.52112676056338025</v>
      </c>
      <c r="BP117" s="1">
        <f t="shared" si="229"/>
        <v>0</v>
      </c>
      <c r="BQ117" s="1">
        <f t="shared" si="230"/>
        <v>0.52112676056338025</v>
      </c>
      <c r="BR117" s="1">
        <f>BD117/AX117</f>
        <v>0</v>
      </c>
      <c r="BS117" s="1">
        <f t="shared" si="232"/>
        <v>0.45539906103286387</v>
      </c>
      <c r="BT117" s="1">
        <f t="shared" si="233"/>
        <v>0.45539906103286387</v>
      </c>
      <c r="BU117" s="1">
        <f t="shared" si="238"/>
        <v>4.6948356807511738E-3</v>
      </c>
      <c r="BV117" s="1">
        <f t="shared" si="239"/>
        <v>0</v>
      </c>
      <c r="BW117" s="1">
        <f t="shared" si="240"/>
        <v>1.8779342723004695E-2</v>
      </c>
      <c r="BX117" s="1">
        <f t="shared" si="241"/>
        <v>0</v>
      </c>
      <c r="BY117" s="65" t="s">
        <v>324</v>
      </c>
      <c r="BZ117" s="65"/>
      <c r="CA117" s="65"/>
      <c r="CB117" s="65"/>
      <c r="CC117" s="65"/>
      <c r="CD117" s="65"/>
      <c r="CE117" s="65"/>
      <c r="CF117" s="65"/>
    </row>
    <row r="118" spans="1:84" ht="15.75" thickBot="1" x14ac:dyDescent="0.3">
      <c r="A118" s="23">
        <v>116</v>
      </c>
      <c r="B118" s="52">
        <v>20150309</v>
      </c>
      <c r="C118" s="1">
        <v>58</v>
      </c>
      <c r="D118" s="50">
        <v>42072</v>
      </c>
      <c r="E118" s="1" t="s">
        <v>51</v>
      </c>
      <c r="F118" s="25" t="s">
        <v>88</v>
      </c>
      <c r="G118" s="25" t="s">
        <v>64</v>
      </c>
      <c r="H118" t="s">
        <v>325</v>
      </c>
      <c r="I118" s="25" t="s">
        <v>47</v>
      </c>
      <c r="J118" s="1">
        <v>70</v>
      </c>
      <c r="K118" s="1">
        <v>1</v>
      </c>
      <c r="L118" s="1">
        <v>15</v>
      </c>
      <c r="M118" s="1">
        <v>28</v>
      </c>
      <c r="N118" s="1" t="s">
        <v>68</v>
      </c>
      <c r="O118" s="1" t="s">
        <v>49</v>
      </c>
      <c r="P118" s="1">
        <v>35</v>
      </c>
      <c r="Q118" s="1" t="s">
        <v>50</v>
      </c>
      <c r="R118" s="1">
        <v>3</v>
      </c>
      <c r="S118" s="1">
        <v>4</v>
      </c>
      <c r="T118" s="1" t="s">
        <v>50</v>
      </c>
      <c r="U118" s="1">
        <v>4</v>
      </c>
      <c r="V118" s="1">
        <v>1</v>
      </c>
      <c r="W118" s="1">
        <v>1</v>
      </c>
      <c r="X118" s="1" t="s">
        <v>50</v>
      </c>
      <c r="Y118" s="1">
        <v>1</v>
      </c>
      <c r="Z118" s="1">
        <v>162</v>
      </c>
      <c r="AA118" s="1">
        <v>1</v>
      </c>
      <c r="AB118" s="1" t="s">
        <v>50</v>
      </c>
      <c r="AC118" s="1">
        <v>7</v>
      </c>
      <c r="AD118" s="1" t="s">
        <v>50</v>
      </c>
      <c r="AE118" s="1" t="s">
        <v>50</v>
      </c>
      <c r="AF118" s="1" t="s">
        <v>52</v>
      </c>
      <c r="AG118" s="1" t="s">
        <v>293</v>
      </c>
      <c r="AH118" s="1" t="s">
        <v>54</v>
      </c>
      <c r="AI118" s="1">
        <v>2</v>
      </c>
      <c r="AJ118" s="1">
        <v>1</v>
      </c>
      <c r="AK118" s="1" t="s">
        <v>50</v>
      </c>
      <c r="AL118" s="1" t="s">
        <v>50</v>
      </c>
      <c r="AM118" s="1" t="s">
        <v>50</v>
      </c>
      <c r="AN118" s="1">
        <v>0</v>
      </c>
      <c r="AO118" s="1">
        <v>3</v>
      </c>
      <c r="AP118" s="1">
        <v>1</v>
      </c>
      <c r="AQ118" s="1">
        <v>3</v>
      </c>
      <c r="AR118" s="1" t="s">
        <v>88</v>
      </c>
      <c r="AS118" s="1" t="s">
        <v>88</v>
      </c>
      <c r="AT118" s="1" t="s">
        <v>50</v>
      </c>
      <c r="AU118" s="1" t="s">
        <v>88</v>
      </c>
      <c r="AV118" s="1" t="s">
        <v>88</v>
      </c>
      <c r="AW118" s="1" t="s">
        <v>50</v>
      </c>
      <c r="AX118" s="52">
        <v>150</v>
      </c>
      <c r="AY118" s="1" t="s">
        <v>88</v>
      </c>
      <c r="AZ118" s="1" t="s">
        <v>50</v>
      </c>
      <c r="BA118" s="1">
        <v>95</v>
      </c>
      <c r="BB118" s="1">
        <v>0</v>
      </c>
      <c r="BC118" s="1">
        <f t="shared" si="215"/>
        <v>95</v>
      </c>
      <c r="BD118" s="1">
        <v>45</v>
      </c>
      <c r="BE118" s="1">
        <v>10</v>
      </c>
      <c r="BF118" s="1">
        <f t="shared" si="174"/>
        <v>55</v>
      </c>
      <c r="BG118" s="1" t="s">
        <v>88</v>
      </c>
      <c r="BH118" s="1" t="s">
        <v>88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f t="shared" si="228"/>
        <v>0.6333333333333333</v>
      </c>
      <c r="BP118" s="1">
        <f t="shared" si="229"/>
        <v>0</v>
      </c>
      <c r="BQ118" s="1">
        <f t="shared" si="230"/>
        <v>0.6333333333333333</v>
      </c>
      <c r="BR118" s="1">
        <f>BD118/AX118</f>
        <v>0.3</v>
      </c>
      <c r="BS118" s="1">
        <f t="shared" si="232"/>
        <v>6.6666666666666666E-2</v>
      </c>
      <c r="BT118" s="1">
        <f t="shared" si="233"/>
        <v>0.36666666666666664</v>
      </c>
      <c r="BU118" s="1" t="e">
        <f t="shared" si="238"/>
        <v>#VALUE!</v>
      </c>
      <c r="BV118" s="1">
        <f t="shared" si="239"/>
        <v>0</v>
      </c>
      <c r="BW118" s="1">
        <f t="shared" si="240"/>
        <v>0</v>
      </c>
      <c r="BX118" s="1">
        <f t="shared" si="241"/>
        <v>0</v>
      </c>
      <c r="BY118" s="65" t="s">
        <v>326</v>
      </c>
      <c r="BZ118" s="65"/>
      <c r="CA118" s="65"/>
      <c r="CB118" s="65"/>
      <c r="CC118" s="65"/>
      <c r="CD118" s="65"/>
      <c r="CE118" s="65"/>
      <c r="CF118" s="65"/>
    </row>
    <row r="119" spans="1:84" ht="15.75" thickBot="1" x14ac:dyDescent="0.3">
      <c r="A119" s="23">
        <v>117</v>
      </c>
      <c r="B119" s="52">
        <v>20150309</v>
      </c>
      <c r="C119" s="1">
        <v>59</v>
      </c>
      <c r="D119" s="50">
        <v>42072</v>
      </c>
      <c r="E119" s="1" t="s">
        <v>51</v>
      </c>
      <c r="F119" s="25" t="s">
        <v>88</v>
      </c>
      <c r="G119" s="25" t="s">
        <v>46</v>
      </c>
      <c r="H119" t="s">
        <v>327</v>
      </c>
      <c r="I119" s="25" t="s">
        <v>66</v>
      </c>
      <c r="J119" s="1">
        <v>20</v>
      </c>
      <c r="K119" s="1">
        <v>1</v>
      </c>
      <c r="L119" s="1">
        <v>15</v>
      </c>
      <c r="M119" s="1">
        <v>28</v>
      </c>
      <c r="N119" s="1" t="s">
        <v>107</v>
      </c>
      <c r="O119" s="1" t="s">
        <v>93</v>
      </c>
      <c r="P119" s="1">
        <v>40</v>
      </c>
      <c r="Q119" s="1" t="s">
        <v>50</v>
      </c>
      <c r="R119" s="1">
        <v>8</v>
      </c>
      <c r="S119" s="41">
        <v>4</v>
      </c>
      <c r="T119" s="1" t="s">
        <v>50</v>
      </c>
      <c r="U119" s="1">
        <v>4</v>
      </c>
      <c r="V119" s="1">
        <v>2</v>
      </c>
      <c r="W119" s="1">
        <v>2</v>
      </c>
      <c r="X119" s="1" t="s">
        <v>51</v>
      </c>
      <c r="Y119" s="1">
        <v>1</v>
      </c>
      <c r="Z119" s="57">
        <v>30</v>
      </c>
      <c r="AA119" s="1" t="s">
        <v>88</v>
      </c>
      <c r="AB119" s="1" t="s">
        <v>51</v>
      </c>
      <c r="AC119" s="1">
        <v>16</v>
      </c>
      <c r="AD119" s="1" t="s">
        <v>50</v>
      </c>
      <c r="AE119" s="1" t="s">
        <v>51</v>
      </c>
      <c r="AF119" s="1" t="s">
        <v>52</v>
      </c>
      <c r="AG119" s="1" t="s">
        <v>53</v>
      </c>
      <c r="AH119" s="1" t="s">
        <v>94</v>
      </c>
      <c r="AI119" s="1">
        <v>5</v>
      </c>
      <c r="AJ119" s="1">
        <v>3</v>
      </c>
      <c r="AK119" s="1" t="s">
        <v>50</v>
      </c>
      <c r="AL119" s="1" t="s">
        <v>51</v>
      </c>
      <c r="AM119" s="1" t="s">
        <v>51</v>
      </c>
      <c r="AN119" s="1">
        <v>0</v>
      </c>
      <c r="AO119" s="1">
        <v>8</v>
      </c>
      <c r="AP119" s="1">
        <v>4</v>
      </c>
      <c r="AQ119" s="1">
        <v>8</v>
      </c>
      <c r="AR119" s="1" t="s">
        <v>52</v>
      </c>
      <c r="AS119" s="1" t="s">
        <v>50</v>
      </c>
      <c r="AT119" s="1" t="s">
        <v>51</v>
      </c>
      <c r="AU119" s="1" t="s">
        <v>50</v>
      </c>
      <c r="AV119" s="1" t="s">
        <v>51</v>
      </c>
      <c r="AW119" s="1" t="s">
        <v>50</v>
      </c>
      <c r="AX119" s="52">
        <v>955</v>
      </c>
      <c r="AY119" s="1" t="s">
        <v>50</v>
      </c>
      <c r="AZ119" s="1" t="s">
        <v>50</v>
      </c>
      <c r="BA119" s="1">
        <v>390</v>
      </c>
      <c r="BB119" s="1">
        <v>210</v>
      </c>
      <c r="BC119" s="1">
        <f t="shared" si="215"/>
        <v>600</v>
      </c>
      <c r="BD119" s="1">
        <v>300</v>
      </c>
      <c r="BE119" s="1">
        <v>40</v>
      </c>
      <c r="BF119" s="1">
        <f t="shared" si="174"/>
        <v>340</v>
      </c>
      <c r="BG119" s="1">
        <v>0</v>
      </c>
      <c r="BH119" s="1">
        <v>0</v>
      </c>
      <c r="BI119" s="1">
        <v>15</v>
      </c>
      <c r="BJ119" s="1">
        <v>1</v>
      </c>
      <c r="BK119" s="1">
        <v>0</v>
      </c>
      <c r="BL119" s="1">
        <v>0</v>
      </c>
      <c r="BM119" s="1">
        <v>0</v>
      </c>
      <c r="BN119" s="1">
        <v>0</v>
      </c>
      <c r="BO119" s="1">
        <f t="shared" si="228"/>
        <v>0.40837696335078533</v>
      </c>
      <c r="BP119" s="1">
        <f t="shared" si="229"/>
        <v>0.21989528795811519</v>
      </c>
      <c r="BQ119" s="1">
        <f t="shared" si="230"/>
        <v>0.62827225130890052</v>
      </c>
      <c r="BR119" s="1">
        <f t="shared" ref="BR119:BR120" si="242">BD119/AX119</f>
        <v>0.31413612565445026</v>
      </c>
      <c r="BS119" s="1">
        <f t="shared" si="232"/>
        <v>4.1884816753926704E-2</v>
      </c>
      <c r="BT119" s="1">
        <f t="shared" si="233"/>
        <v>0.35602094240837695</v>
      </c>
      <c r="BU119" s="1">
        <f t="shared" si="238"/>
        <v>0</v>
      </c>
      <c r="BV119" s="1">
        <f t="shared" si="239"/>
        <v>1.5706806282722512E-2</v>
      </c>
      <c r="BW119" s="1">
        <f t="shared" si="240"/>
        <v>0</v>
      </c>
      <c r="BX119" s="1">
        <f t="shared" si="241"/>
        <v>0</v>
      </c>
      <c r="BY119" s="65" t="s">
        <v>331</v>
      </c>
      <c r="BZ119" s="65"/>
      <c r="CA119" s="65"/>
      <c r="CB119" s="65"/>
      <c r="CC119" s="65"/>
      <c r="CD119" s="65"/>
      <c r="CE119" s="65"/>
      <c r="CF119" s="65"/>
    </row>
    <row r="120" spans="1:84" ht="15.75" thickBot="1" x14ac:dyDescent="0.3">
      <c r="A120" s="23">
        <v>118</v>
      </c>
      <c r="B120" s="27">
        <v>20150309</v>
      </c>
      <c r="C120" s="1">
        <v>59</v>
      </c>
      <c r="D120" s="50">
        <v>42072</v>
      </c>
      <c r="E120" s="1" t="s">
        <v>50</v>
      </c>
      <c r="F120" s="40" t="s">
        <v>90</v>
      </c>
      <c r="G120" s="25" t="s">
        <v>46</v>
      </c>
      <c r="H120" t="s">
        <v>328</v>
      </c>
      <c r="I120" s="25" t="s">
        <v>101</v>
      </c>
      <c r="J120" s="1">
        <v>20</v>
      </c>
      <c r="K120" s="1">
        <v>1</v>
      </c>
      <c r="L120" s="1">
        <v>15</v>
      </c>
      <c r="M120" s="1">
        <v>28</v>
      </c>
      <c r="N120" s="1" t="s">
        <v>107</v>
      </c>
      <c r="O120" s="1" t="s">
        <v>93</v>
      </c>
      <c r="P120" s="1">
        <v>40</v>
      </c>
      <c r="Q120" s="1" t="s">
        <v>50</v>
      </c>
      <c r="R120" s="1">
        <v>8</v>
      </c>
      <c r="S120" s="52">
        <v>4</v>
      </c>
      <c r="T120" s="1" t="s">
        <v>50</v>
      </c>
      <c r="U120" s="1">
        <v>4</v>
      </c>
      <c r="V120" s="1">
        <v>0</v>
      </c>
      <c r="W120" s="1">
        <v>2</v>
      </c>
      <c r="X120" s="1" t="s">
        <v>51</v>
      </c>
      <c r="Y120" s="1">
        <v>1</v>
      </c>
      <c r="Z120" s="1">
        <v>451</v>
      </c>
      <c r="AA120" s="1">
        <v>1</v>
      </c>
      <c r="AB120" s="1" t="s">
        <v>88</v>
      </c>
      <c r="AC120" s="1">
        <v>0</v>
      </c>
      <c r="AD120" s="1" t="s">
        <v>51</v>
      </c>
      <c r="AE120" s="1" t="s">
        <v>88</v>
      </c>
      <c r="AF120" s="1" t="s">
        <v>52</v>
      </c>
      <c r="AG120" s="1" t="s">
        <v>293</v>
      </c>
      <c r="AH120" s="1" t="s">
        <v>54</v>
      </c>
      <c r="AI120" s="1">
        <v>5</v>
      </c>
      <c r="AJ120" s="1">
        <v>3</v>
      </c>
      <c r="AK120" s="1" t="s">
        <v>50</v>
      </c>
      <c r="AL120" s="1" t="s">
        <v>50</v>
      </c>
      <c r="AM120" s="1" t="s">
        <v>50</v>
      </c>
      <c r="AN120" s="1">
        <v>0</v>
      </c>
      <c r="AO120" s="1">
        <v>8</v>
      </c>
      <c r="AP120" s="1">
        <v>1</v>
      </c>
      <c r="AQ120" s="1">
        <v>8</v>
      </c>
      <c r="AR120" s="1" t="s">
        <v>52</v>
      </c>
      <c r="AS120" s="1" t="s">
        <v>88</v>
      </c>
      <c r="AT120" s="1" t="s">
        <v>51</v>
      </c>
      <c r="AU120" s="1" t="s">
        <v>88</v>
      </c>
      <c r="AV120" s="1" t="s">
        <v>51</v>
      </c>
      <c r="AW120" s="1" t="s">
        <v>50</v>
      </c>
      <c r="AX120" s="27">
        <v>300</v>
      </c>
      <c r="AY120" s="1" t="s">
        <v>88</v>
      </c>
      <c r="AZ120" s="1" t="s">
        <v>50</v>
      </c>
      <c r="BA120" s="1">
        <v>240</v>
      </c>
      <c r="BB120" s="1">
        <v>0</v>
      </c>
      <c r="BC120" s="1">
        <f t="shared" si="215"/>
        <v>240</v>
      </c>
      <c r="BD120" s="1">
        <v>15</v>
      </c>
      <c r="BE120" s="1">
        <v>45</v>
      </c>
      <c r="BF120" s="1">
        <f t="shared" si="174"/>
        <v>60</v>
      </c>
      <c r="BG120" s="1" t="s">
        <v>88</v>
      </c>
      <c r="BH120" s="1" t="s">
        <v>88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f t="shared" si="228"/>
        <v>0.8</v>
      </c>
      <c r="BP120" s="1">
        <f t="shared" si="229"/>
        <v>0</v>
      </c>
      <c r="BQ120" s="1">
        <f t="shared" si="230"/>
        <v>0.8</v>
      </c>
      <c r="BR120" s="1">
        <f t="shared" si="242"/>
        <v>0.05</v>
      </c>
      <c r="BS120" s="1">
        <f t="shared" si="232"/>
        <v>0.15</v>
      </c>
      <c r="BT120" s="1">
        <f t="shared" si="233"/>
        <v>0.2</v>
      </c>
      <c r="BU120" s="1" t="e">
        <f t="shared" si="238"/>
        <v>#VALUE!</v>
      </c>
      <c r="BV120" s="1">
        <f t="shared" si="239"/>
        <v>0</v>
      </c>
      <c r="BW120" s="1">
        <f t="shared" si="240"/>
        <v>0</v>
      </c>
      <c r="BX120" s="1">
        <f t="shared" si="241"/>
        <v>0</v>
      </c>
      <c r="BY120" s="65" t="s">
        <v>332</v>
      </c>
      <c r="BZ120" s="65"/>
      <c r="CA120" s="65"/>
      <c r="CB120" s="65"/>
      <c r="CC120" s="65"/>
      <c r="CD120" s="65"/>
      <c r="CE120" s="65"/>
      <c r="CF120" s="65"/>
    </row>
    <row r="121" spans="1:84" ht="15.75" thickBot="1" x14ac:dyDescent="0.3">
      <c r="A121" s="23">
        <v>119</v>
      </c>
      <c r="B121" s="27">
        <v>20150309</v>
      </c>
      <c r="C121" s="1">
        <v>59</v>
      </c>
      <c r="D121" s="50">
        <v>42072</v>
      </c>
      <c r="E121" s="1" t="s">
        <v>51</v>
      </c>
      <c r="F121" s="25" t="s">
        <v>88</v>
      </c>
      <c r="G121" s="25" t="s">
        <v>46</v>
      </c>
      <c r="H121" t="s">
        <v>329</v>
      </c>
      <c r="I121" s="25" t="s">
        <v>101</v>
      </c>
      <c r="J121" s="1">
        <v>20</v>
      </c>
      <c r="K121" s="1">
        <v>1</v>
      </c>
      <c r="L121" s="1">
        <v>15</v>
      </c>
      <c r="M121" s="1">
        <v>28</v>
      </c>
      <c r="N121" s="1" t="s">
        <v>107</v>
      </c>
      <c r="O121" s="1" t="s">
        <v>93</v>
      </c>
      <c r="P121" s="1">
        <v>40</v>
      </c>
      <c r="Q121" s="1" t="s">
        <v>50</v>
      </c>
      <c r="R121" s="1">
        <v>8</v>
      </c>
      <c r="S121" s="52">
        <v>4</v>
      </c>
      <c r="T121" s="1" t="s">
        <v>50</v>
      </c>
      <c r="U121" s="1">
        <v>4</v>
      </c>
      <c r="V121" s="1">
        <v>0</v>
      </c>
      <c r="W121" s="1">
        <v>2</v>
      </c>
      <c r="X121" s="1" t="s">
        <v>51</v>
      </c>
      <c r="Y121" s="1">
        <v>1</v>
      </c>
      <c r="Z121" s="1">
        <v>116</v>
      </c>
      <c r="AA121" s="1">
        <v>1</v>
      </c>
      <c r="AB121" s="1" t="s">
        <v>51</v>
      </c>
      <c r="AC121" s="1">
        <v>2</v>
      </c>
      <c r="AD121" s="1" t="s">
        <v>50</v>
      </c>
      <c r="AE121" s="1" t="s">
        <v>50</v>
      </c>
      <c r="AF121" s="1" t="s">
        <v>52</v>
      </c>
      <c r="AG121" s="1" t="s">
        <v>293</v>
      </c>
      <c r="AH121" s="1" t="s">
        <v>94</v>
      </c>
      <c r="AI121" s="1">
        <v>5</v>
      </c>
      <c r="AJ121" s="1">
        <v>3</v>
      </c>
      <c r="AK121" s="1" t="s">
        <v>50</v>
      </c>
      <c r="AL121" s="1" t="s">
        <v>50</v>
      </c>
      <c r="AM121" s="1" t="s">
        <v>51</v>
      </c>
      <c r="AN121" s="1">
        <v>0</v>
      </c>
      <c r="AO121" s="1">
        <v>8</v>
      </c>
      <c r="AP121" s="1">
        <v>3</v>
      </c>
      <c r="AQ121" s="1">
        <v>8</v>
      </c>
      <c r="AR121" s="1" t="s">
        <v>52</v>
      </c>
      <c r="AS121" s="1" t="s">
        <v>50</v>
      </c>
      <c r="AT121" s="1" t="s">
        <v>51</v>
      </c>
      <c r="AU121" s="1" t="s">
        <v>51</v>
      </c>
      <c r="AV121" s="1" t="s">
        <v>51</v>
      </c>
      <c r="AW121" s="1" t="s">
        <v>50</v>
      </c>
      <c r="AX121" s="52">
        <v>160</v>
      </c>
      <c r="AY121" s="1" t="s">
        <v>50</v>
      </c>
      <c r="AZ121" s="1" t="s">
        <v>50</v>
      </c>
      <c r="BA121" s="1">
        <v>0</v>
      </c>
      <c r="BB121" s="1">
        <v>0</v>
      </c>
      <c r="BC121" s="1">
        <f t="shared" si="215"/>
        <v>0</v>
      </c>
      <c r="BD121" s="1">
        <v>145</v>
      </c>
      <c r="BE121" s="1">
        <v>0</v>
      </c>
      <c r="BF121" s="1">
        <f t="shared" si="174"/>
        <v>145</v>
      </c>
      <c r="BG121" s="1">
        <v>0</v>
      </c>
      <c r="BH121" s="1">
        <v>0</v>
      </c>
      <c r="BI121" s="1">
        <v>0</v>
      </c>
      <c r="BJ121" s="1">
        <v>0</v>
      </c>
      <c r="BK121" s="1">
        <v>15</v>
      </c>
      <c r="BL121" s="1">
        <v>0</v>
      </c>
      <c r="BM121" s="1">
        <v>1</v>
      </c>
      <c r="BN121" s="1">
        <v>0</v>
      </c>
      <c r="BO121" s="1">
        <f t="shared" si="228"/>
        <v>0</v>
      </c>
      <c r="BP121" s="1">
        <f t="shared" si="229"/>
        <v>0</v>
      </c>
      <c r="BQ121" s="1">
        <f t="shared" si="230"/>
        <v>0</v>
      </c>
      <c r="BR121" s="1">
        <f t="shared" ref="BR121:BR126" si="243">BD121/AX121</f>
        <v>0.90625</v>
      </c>
      <c r="BS121" s="1">
        <f t="shared" si="232"/>
        <v>0</v>
      </c>
      <c r="BT121" s="1">
        <f t="shared" si="233"/>
        <v>0.90625</v>
      </c>
      <c r="BU121" s="1">
        <f t="shared" si="238"/>
        <v>0</v>
      </c>
      <c r="BV121" s="1">
        <f t="shared" si="239"/>
        <v>0</v>
      </c>
      <c r="BW121" s="1">
        <f t="shared" si="240"/>
        <v>9.375E-2</v>
      </c>
      <c r="BX121" s="1">
        <f t="shared" si="241"/>
        <v>0</v>
      </c>
      <c r="BY121" s="65" t="s">
        <v>333</v>
      </c>
      <c r="BZ121" s="65"/>
      <c r="CA121" s="65"/>
      <c r="CB121" s="65"/>
      <c r="CC121" s="65"/>
      <c r="CD121" s="65"/>
      <c r="CE121" s="65"/>
      <c r="CF121" s="65"/>
    </row>
    <row r="122" spans="1:84" ht="15.75" thickBot="1" x14ac:dyDescent="0.3">
      <c r="A122" s="23">
        <v>120</v>
      </c>
      <c r="B122" s="27">
        <v>20150309</v>
      </c>
      <c r="C122" s="1">
        <v>59</v>
      </c>
      <c r="D122" s="50">
        <v>42072</v>
      </c>
      <c r="E122" s="1" t="s">
        <v>50</v>
      </c>
      <c r="F122" s="40" t="s">
        <v>221</v>
      </c>
      <c r="G122" s="25" t="s">
        <v>46</v>
      </c>
      <c r="H122" t="s">
        <v>330</v>
      </c>
      <c r="I122" s="25" t="s">
        <v>101</v>
      </c>
      <c r="J122" s="1">
        <v>20</v>
      </c>
      <c r="K122" s="1">
        <v>1</v>
      </c>
      <c r="L122" s="1">
        <v>15</v>
      </c>
      <c r="M122" s="1">
        <v>28</v>
      </c>
      <c r="N122" s="1" t="s">
        <v>107</v>
      </c>
      <c r="O122" s="1" t="s">
        <v>93</v>
      </c>
      <c r="P122" s="1">
        <v>40</v>
      </c>
      <c r="Q122" s="1" t="s">
        <v>50</v>
      </c>
      <c r="R122" s="1">
        <v>8</v>
      </c>
      <c r="S122" s="52">
        <v>4</v>
      </c>
      <c r="T122" s="1" t="s">
        <v>50</v>
      </c>
      <c r="U122" s="1">
        <v>4</v>
      </c>
      <c r="V122" s="1">
        <v>0</v>
      </c>
      <c r="W122" s="1">
        <v>2</v>
      </c>
      <c r="X122" s="1" t="s">
        <v>51</v>
      </c>
      <c r="Y122" s="1">
        <v>1</v>
      </c>
      <c r="Z122" s="58">
        <v>104</v>
      </c>
      <c r="AA122" s="1" t="s">
        <v>88</v>
      </c>
      <c r="AB122" s="1" t="s">
        <v>51</v>
      </c>
      <c r="AC122" s="1">
        <v>12</v>
      </c>
      <c r="AD122" s="1" t="s">
        <v>50</v>
      </c>
      <c r="AE122" s="1" t="s">
        <v>51</v>
      </c>
      <c r="AF122" s="1" t="s">
        <v>52</v>
      </c>
      <c r="AG122" s="1" t="s">
        <v>53</v>
      </c>
      <c r="AH122" s="1" t="s">
        <v>94</v>
      </c>
      <c r="AI122" s="1">
        <v>5</v>
      </c>
      <c r="AJ122" s="1">
        <v>3</v>
      </c>
      <c r="AK122" s="1" t="s">
        <v>51</v>
      </c>
      <c r="AL122" s="1" t="s">
        <v>51</v>
      </c>
      <c r="AM122" s="1" t="s">
        <v>51</v>
      </c>
      <c r="AN122" s="1">
        <v>0</v>
      </c>
      <c r="AO122" s="1">
        <v>8</v>
      </c>
      <c r="AP122" s="1">
        <v>2</v>
      </c>
      <c r="AQ122" s="1">
        <v>8</v>
      </c>
      <c r="AR122" s="1" t="s">
        <v>52</v>
      </c>
      <c r="AS122" s="1" t="s">
        <v>50</v>
      </c>
      <c r="AT122" s="1" t="s">
        <v>51</v>
      </c>
      <c r="AU122" s="1" t="s">
        <v>50</v>
      </c>
      <c r="AV122" s="1" t="s">
        <v>51</v>
      </c>
      <c r="AW122" s="1" t="s">
        <v>50</v>
      </c>
      <c r="AX122" s="27">
        <v>300</v>
      </c>
      <c r="AY122" s="1" t="s">
        <v>88</v>
      </c>
      <c r="AZ122" s="1" t="s">
        <v>88</v>
      </c>
      <c r="BA122" s="1">
        <v>219</v>
      </c>
      <c r="BB122" s="1">
        <v>0</v>
      </c>
      <c r="BC122" s="1">
        <f t="shared" si="215"/>
        <v>219</v>
      </c>
      <c r="BD122" s="1">
        <v>50</v>
      </c>
      <c r="BE122" s="1">
        <v>20</v>
      </c>
      <c r="BF122" s="1">
        <f t="shared" si="174"/>
        <v>70</v>
      </c>
      <c r="BG122" s="1">
        <v>0</v>
      </c>
      <c r="BH122" s="1">
        <v>0</v>
      </c>
      <c r="BI122" s="1">
        <v>1</v>
      </c>
      <c r="BJ122" s="1">
        <v>1</v>
      </c>
      <c r="BK122" s="1">
        <v>10</v>
      </c>
      <c r="BL122" s="1">
        <v>0</v>
      </c>
      <c r="BM122" s="1">
        <v>1</v>
      </c>
      <c r="BN122" s="1">
        <v>0</v>
      </c>
      <c r="BO122" s="1">
        <f t="shared" si="228"/>
        <v>0.73</v>
      </c>
      <c r="BP122" s="1">
        <f t="shared" si="229"/>
        <v>0</v>
      </c>
      <c r="BQ122" s="1">
        <f t="shared" si="230"/>
        <v>0.73</v>
      </c>
      <c r="BR122" s="1">
        <f t="shared" si="243"/>
        <v>0.16666666666666666</v>
      </c>
      <c r="BS122" s="1">
        <f t="shared" si="232"/>
        <v>6.6666666666666666E-2</v>
      </c>
      <c r="BT122" s="1">
        <f t="shared" si="233"/>
        <v>0.23333333333333334</v>
      </c>
      <c r="BU122" s="1">
        <f t="shared" si="238"/>
        <v>0</v>
      </c>
      <c r="BV122" s="1">
        <f t="shared" si="239"/>
        <v>3.3333333333333335E-3</v>
      </c>
      <c r="BW122" s="1">
        <f t="shared" si="240"/>
        <v>3.3333333333333333E-2</v>
      </c>
      <c r="BX122" s="1">
        <f t="shared" si="241"/>
        <v>0</v>
      </c>
      <c r="BY122" s="65" t="s">
        <v>334</v>
      </c>
      <c r="BZ122" s="65"/>
      <c r="CA122" s="65"/>
      <c r="CB122" s="65"/>
      <c r="CC122" s="65"/>
      <c r="CD122" s="65"/>
      <c r="CE122" s="65"/>
      <c r="CF122" s="65"/>
    </row>
    <row r="123" spans="1:84" ht="15.75" thickBot="1" x14ac:dyDescent="0.3">
      <c r="A123" s="23">
        <v>121</v>
      </c>
      <c r="B123" s="52">
        <v>20150310</v>
      </c>
      <c r="C123" s="1">
        <v>60</v>
      </c>
      <c r="D123" s="50">
        <v>42073</v>
      </c>
      <c r="E123" s="1" t="s">
        <v>50</v>
      </c>
      <c r="F123" s="40" t="s">
        <v>90</v>
      </c>
      <c r="G123" s="25" t="s">
        <v>64</v>
      </c>
      <c r="H123" s="25" t="s">
        <v>335</v>
      </c>
      <c r="I123" s="25" t="s">
        <v>47</v>
      </c>
      <c r="J123" s="1">
        <v>30</v>
      </c>
      <c r="K123" s="1">
        <v>1</v>
      </c>
      <c r="L123" s="1">
        <v>15</v>
      </c>
      <c r="M123" s="1">
        <v>28</v>
      </c>
      <c r="N123" s="1" t="s">
        <v>107</v>
      </c>
      <c r="O123" s="1" t="s">
        <v>93</v>
      </c>
      <c r="P123" s="1">
        <v>20</v>
      </c>
      <c r="Q123" s="1" t="s">
        <v>51</v>
      </c>
      <c r="R123" s="1">
        <v>3</v>
      </c>
      <c r="S123" s="52">
        <v>2</v>
      </c>
      <c r="T123" s="1" t="s">
        <v>50</v>
      </c>
      <c r="U123" s="1">
        <v>2</v>
      </c>
      <c r="V123" s="1">
        <v>1</v>
      </c>
      <c r="W123" s="1">
        <v>1</v>
      </c>
      <c r="X123" s="1" t="s">
        <v>50</v>
      </c>
      <c r="Y123" s="1">
        <v>1</v>
      </c>
      <c r="Z123" s="56">
        <v>246</v>
      </c>
      <c r="AA123" s="1" t="s">
        <v>88</v>
      </c>
      <c r="AB123" s="1" t="s">
        <v>51</v>
      </c>
      <c r="AC123" s="1">
        <v>15</v>
      </c>
      <c r="AD123" s="1" t="s">
        <v>50</v>
      </c>
      <c r="AE123" s="1" t="s">
        <v>50</v>
      </c>
      <c r="AF123" s="1" t="s">
        <v>53</v>
      </c>
      <c r="AG123" s="1" t="s">
        <v>53</v>
      </c>
      <c r="AH123" s="1" t="s">
        <v>94</v>
      </c>
      <c r="AI123" s="1">
        <v>1</v>
      </c>
      <c r="AJ123" s="1">
        <v>0</v>
      </c>
      <c r="AK123" s="1" t="s">
        <v>88</v>
      </c>
      <c r="AL123" s="1" t="s">
        <v>50</v>
      </c>
      <c r="AM123" s="1" t="s">
        <v>50</v>
      </c>
      <c r="AN123" s="1">
        <v>1</v>
      </c>
      <c r="AO123" s="1">
        <v>0</v>
      </c>
      <c r="AP123" s="1">
        <v>1</v>
      </c>
      <c r="AQ123" s="1">
        <v>1</v>
      </c>
      <c r="AR123" s="1" t="s">
        <v>88</v>
      </c>
      <c r="AS123" s="1" t="s">
        <v>88</v>
      </c>
      <c r="AT123" s="1" t="s">
        <v>51</v>
      </c>
      <c r="AU123" s="1" t="s">
        <v>88</v>
      </c>
      <c r="AV123" s="1" t="s">
        <v>50</v>
      </c>
      <c r="AW123" s="1" t="s">
        <v>50</v>
      </c>
      <c r="AX123" s="27">
        <v>300</v>
      </c>
      <c r="AY123" s="1" t="s">
        <v>88</v>
      </c>
      <c r="AZ123" s="1" t="s">
        <v>88</v>
      </c>
      <c r="BA123" s="1">
        <v>275</v>
      </c>
      <c r="BB123" s="1">
        <v>0</v>
      </c>
      <c r="BC123" s="1">
        <f t="shared" si="215"/>
        <v>275</v>
      </c>
      <c r="BD123" s="1">
        <v>0</v>
      </c>
      <c r="BE123" s="1">
        <v>0</v>
      </c>
      <c r="BF123" s="1">
        <f t="shared" si="174"/>
        <v>0</v>
      </c>
      <c r="BG123" s="1" t="s">
        <v>88</v>
      </c>
      <c r="BH123" s="1" t="s">
        <v>88</v>
      </c>
      <c r="BI123" s="1">
        <v>0</v>
      </c>
      <c r="BJ123" s="1">
        <v>0</v>
      </c>
      <c r="BK123" s="1">
        <v>25</v>
      </c>
      <c r="BL123" s="1">
        <v>0</v>
      </c>
      <c r="BM123" s="1">
        <v>1</v>
      </c>
      <c r="BN123" s="1">
        <v>0</v>
      </c>
      <c r="BO123" s="1">
        <f t="shared" si="228"/>
        <v>0.91666666666666663</v>
      </c>
      <c r="BP123" s="1">
        <f t="shared" si="229"/>
        <v>0</v>
      </c>
      <c r="BQ123" s="1">
        <f t="shared" si="230"/>
        <v>0.91666666666666663</v>
      </c>
      <c r="BR123" s="1">
        <f t="shared" si="243"/>
        <v>0</v>
      </c>
      <c r="BS123" s="1">
        <f t="shared" si="232"/>
        <v>0</v>
      </c>
      <c r="BT123" s="1">
        <f t="shared" si="233"/>
        <v>0</v>
      </c>
      <c r="BU123" s="1" t="e">
        <f t="shared" si="238"/>
        <v>#VALUE!</v>
      </c>
      <c r="BV123" s="1">
        <f t="shared" si="239"/>
        <v>0</v>
      </c>
      <c r="BW123" s="1">
        <f t="shared" si="240"/>
        <v>8.3333333333333329E-2</v>
      </c>
      <c r="BX123" s="1">
        <f t="shared" si="241"/>
        <v>0</v>
      </c>
      <c r="BY123" s="65" t="s">
        <v>336</v>
      </c>
      <c r="BZ123" s="65"/>
      <c r="CA123" s="65"/>
      <c r="CB123" s="65"/>
      <c r="CC123" s="65"/>
      <c r="CD123" s="65"/>
      <c r="CE123" s="65"/>
      <c r="CF123" s="65"/>
    </row>
    <row r="124" spans="1:84" ht="15.75" thickBot="1" x14ac:dyDescent="0.3">
      <c r="A124" s="23">
        <v>122</v>
      </c>
      <c r="B124" s="52">
        <v>20150210</v>
      </c>
      <c r="C124" s="1">
        <v>61</v>
      </c>
      <c r="D124" s="50">
        <v>42073</v>
      </c>
      <c r="E124" s="1" t="s">
        <v>51</v>
      </c>
      <c r="F124" s="25" t="s">
        <v>88</v>
      </c>
      <c r="G124" s="25" t="s">
        <v>46</v>
      </c>
      <c r="H124" t="s">
        <v>337</v>
      </c>
      <c r="I124" s="25" t="s">
        <v>66</v>
      </c>
      <c r="J124" s="1">
        <v>30</v>
      </c>
      <c r="K124" s="1">
        <v>1</v>
      </c>
      <c r="L124" s="1">
        <v>15</v>
      </c>
      <c r="M124" s="1">
        <v>28</v>
      </c>
      <c r="N124" s="1" t="s">
        <v>107</v>
      </c>
      <c r="O124" s="1" t="s">
        <v>93</v>
      </c>
      <c r="P124" s="1">
        <v>45</v>
      </c>
      <c r="Q124" s="1" t="s">
        <v>51</v>
      </c>
      <c r="R124" s="1">
        <v>8</v>
      </c>
      <c r="S124" s="41">
        <v>6</v>
      </c>
      <c r="T124" s="1" t="s">
        <v>50</v>
      </c>
      <c r="U124" s="1">
        <v>6</v>
      </c>
      <c r="V124" s="1">
        <v>0</v>
      </c>
      <c r="W124" s="1">
        <v>1</v>
      </c>
      <c r="X124" s="1" t="s">
        <v>51</v>
      </c>
      <c r="Y124" s="1">
        <v>1</v>
      </c>
      <c r="Z124" s="55">
        <v>13</v>
      </c>
      <c r="AA124" s="1" t="s">
        <v>88</v>
      </c>
      <c r="AB124" s="1" t="s">
        <v>51</v>
      </c>
      <c r="AC124" s="1">
        <v>21</v>
      </c>
      <c r="AD124" s="1" t="s">
        <v>50</v>
      </c>
      <c r="AE124" s="1" t="s">
        <v>50</v>
      </c>
      <c r="AF124" s="1" t="s">
        <v>52</v>
      </c>
      <c r="AG124" s="1" t="s">
        <v>53</v>
      </c>
      <c r="AH124" s="1" t="s">
        <v>94</v>
      </c>
      <c r="AI124" s="1">
        <v>6</v>
      </c>
      <c r="AJ124" s="1">
        <v>6</v>
      </c>
      <c r="AK124" s="1" t="s">
        <v>50</v>
      </c>
      <c r="AL124" s="1" t="s">
        <v>50</v>
      </c>
      <c r="AM124" s="1" t="s">
        <v>51</v>
      </c>
      <c r="AN124" s="1">
        <v>3</v>
      </c>
      <c r="AO124" s="1">
        <v>9</v>
      </c>
      <c r="AP124" s="1">
        <v>2</v>
      </c>
      <c r="AQ124" s="1">
        <v>12</v>
      </c>
      <c r="AR124" s="1" t="s">
        <v>52</v>
      </c>
      <c r="AS124" s="1" t="s">
        <v>50</v>
      </c>
      <c r="AT124" s="1" t="s">
        <v>51</v>
      </c>
      <c r="AU124" s="1" t="s">
        <v>50</v>
      </c>
      <c r="AV124" s="1" t="s">
        <v>51</v>
      </c>
      <c r="AW124" s="1" t="s">
        <v>50</v>
      </c>
      <c r="AX124" s="1">
        <v>866</v>
      </c>
      <c r="AY124" s="1" t="s">
        <v>50</v>
      </c>
      <c r="AZ124" s="1" t="s">
        <v>50</v>
      </c>
      <c r="BA124" s="1">
        <v>460</v>
      </c>
      <c r="BB124" s="1">
        <v>185</v>
      </c>
      <c r="BC124" s="1">
        <f t="shared" si="215"/>
        <v>645</v>
      </c>
      <c r="BD124" s="1">
        <v>200</v>
      </c>
      <c r="BE124" s="1">
        <v>0</v>
      </c>
      <c r="BF124" s="1">
        <f t="shared" si="174"/>
        <v>200</v>
      </c>
      <c r="BG124" s="1">
        <v>10</v>
      </c>
      <c r="BH124" s="1">
        <v>1</v>
      </c>
      <c r="BI124" s="1">
        <v>1</v>
      </c>
      <c r="BJ124" s="1">
        <v>1</v>
      </c>
      <c r="BK124" s="1">
        <v>10</v>
      </c>
      <c r="BL124" s="1">
        <v>1</v>
      </c>
      <c r="BM124" s="1">
        <v>1</v>
      </c>
      <c r="BN124" s="1">
        <v>0</v>
      </c>
      <c r="BO124" s="1">
        <f t="shared" si="228"/>
        <v>0.53117782909930711</v>
      </c>
      <c r="BP124" s="1">
        <f t="shared" si="229"/>
        <v>0.21362586605080833</v>
      </c>
      <c r="BQ124" s="1">
        <f t="shared" si="230"/>
        <v>0.74480369515011546</v>
      </c>
      <c r="BR124" s="1">
        <f t="shared" si="243"/>
        <v>0.23094688221709006</v>
      </c>
      <c r="BS124" s="1">
        <f t="shared" si="232"/>
        <v>0</v>
      </c>
      <c r="BT124" s="1">
        <f t="shared" si="233"/>
        <v>0.23094688221709006</v>
      </c>
      <c r="BU124" s="1">
        <f t="shared" si="238"/>
        <v>1.1547344110854504E-2</v>
      </c>
      <c r="BV124" s="1">
        <f t="shared" si="239"/>
        <v>1.1547344110854503E-3</v>
      </c>
      <c r="BW124" s="1">
        <f t="shared" si="240"/>
        <v>1.1547344110854504E-2</v>
      </c>
      <c r="BX124" s="1">
        <f t="shared" si="241"/>
        <v>1.1547344110854503E-3</v>
      </c>
      <c r="BY124" s="65" t="s">
        <v>340</v>
      </c>
      <c r="BZ124" s="65"/>
      <c r="CA124" s="65"/>
      <c r="CB124" s="65"/>
      <c r="CC124" s="65"/>
      <c r="CD124" s="65"/>
      <c r="CE124" s="65"/>
      <c r="CF124" s="65"/>
    </row>
    <row r="125" spans="1:84" ht="15.75" thickBot="1" x14ac:dyDescent="0.3">
      <c r="A125" s="23">
        <v>123</v>
      </c>
      <c r="B125" s="27">
        <v>20150210</v>
      </c>
      <c r="C125" s="1">
        <v>61</v>
      </c>
      <c r="D125" s="50">
        <v>42073</v>
      </c>
      <c r="E125" s="1" t="s">
        <v>51</v>
      </c>
      <c r="F125" s="25" t="s">
        <v>88</v>
      </c>
      <c r="G125" s="25" t="s">
        <v>46</v>
      </c>
      <c r="H125" t="s">
        <v>338</v>
      </c>
      <c r="I125" s="25" t="s">
        <v>66</v>
      </c>
      <c r="J125" s="1">
        <v>30</v>
      </c>
      <c r="K125" s="1">
        <v>1</v>
      </c>
      <c r="L125" s="1">
        <v>15</v>
      </c>
      <c r="M125" s="1">
        <v>28</v>
      </c>
      <c r="N125" s="1" t="s">
        <v>107</v>
      </c>
      <c r="O125" s="1" t="s">
        <v>93</v>
      </c>
      <c r="P125" s="1">
        <v>45</v>
      </c>
      <c r="Q125" s="1" t="s">
        <v>51</v>
      </c>
      <c r="R125" s="1">
        <v>8</v>
      </c>
      <c r="S125" s="52">
        <v>6</v>
      </c>
      <c r="T125" s="1" t="s">
        <v>50</v>
      </c>
      <c r="U125" s="1">
        <v>6</v>
      </c>
      <c r="V125" s="1">
        <v>1</v>
      </c>
      <c r="W125" s="1">
        <v>1</v>
      </c>
      <c r="X125" s="1" t="s">
        <v>51</v>
      </c>
      <c r="Y125" s="1">
        <v>1</v>
      </c>
      <c r="Z125" s="45">
        <v>98</v>
      </c>
      <c r="AA125" s="1" t="s">
        <v>88</v>
      </c>
      <c r="AB125" s="1" t="s">
        <v>51</v>
      </c>
      <c r="AC125" s="1">
        <v>26</v>
      </c>
      <c r="AD125" s="1" t="s">
        <v>50</v>
      </c>
      <c r="AE125" s="1" t="s">
        <v>50</v>
      </c>
      <c r="AF125" s="1" t="s">
        <v>52</v>
      </c>
      <c r="AG125" s="1" t="s">
        <v>53</v>
      </c>
      <c r="AH125" s="1" t="s">
        <v>94</v>
      </c>
      <c r="AI125" s="1">
        <v>6</v>
      </c>
      <c r="AJ125" s="1">
        <v>6</v>
      </c>
      <c r="AK125" s="1" t="s">
        <v>50</v>
      </c>
      <c r="AL125" s="1" t="s">
        <v>50</v>
      </c>
      <c r="AM125" s="1" t="s">
        <v>51</v>
      </c>
      <c r="AN125" s="1">
        <v>3</v>
      </c>
      <c r="AO125" s="1">
        <v>9</v>
      </c>
      <c r="AP125" s="1">
        <v>4</v>
      </c>
      <c r="AQ125" s="1">
        <v>12</v>
      </c>
      <c r="AR125" s="1" t="s">
        <v>52</v>
      </c>
      <c r="AS125" s="1" t="s">
        <v>50</v>
      </c>
      <c r="AT125" s="1" t="s">
        <v>51</v>
      </c>
      <c r="AU125" s="1" t="s">
        <v>50</v>
      </c>
      <c r="AV125" s="1" t="s">
        <v>51</v>
      </c>
      <c r="AW125" s="1" t="s">
        <v>50</v>
      </c>
      <c r="AX125" s="1">
        <v>970</v>
      </c>
      <c r="AY125" s="1" t="s">
        <v>50</v>
      </c>
      <c r="AZ125" s="1" t="s">
        <v>50</v>
      </c>
      <c r="BA125" s="1">
        <v>880</v>
      </c>
      <c r="BB125" s="1">
        <v>0</v>
      </c>
      <c r="BC125" s="1">
        <f t="shared" si="215"/>
        <v>880</v>
      </c>
      <c r="BD125" s="1">
        <v>70</v>
      </c>
      <c r="BE125" s="1">
        <v>10</v>
      </c>
      <c r="BF125" s="1">
        <f t="shared" si="174"/>
        <v>80</v>
      </c>
      <c r="BG125" s="1">
        <v>0</v>
      </c>
      <c r="BH125" s="1">
        <v>0</v>
      </c>
      <c r="BI125" s="1">
        <v>10</v>
      </c>
      <c r="BJ125" s="1">
        <v>1</v>
      </c>
      <c r="BK125" s="1">
        <v>0</v>
      </c>
      <c r="BL125" s="1">
        <v>0</v>
      </c>
      <c r="BM125" s="1">
        <v>0</v>
      </c>
      <c r="BN125" s="1">
        <v>0</v>
      </c>
      <c r="BO125" s="1">
        <f t="shared" si="228"/>
        <v>0.90721649484536082</v>
      </c>
      <c r="BP125" s="1">
        <f t="shared" si="229"/>
        <v>0</v>
      </c>
      <c r="BQ125" s="1">
        <f t="shared" si="230"/>
        <v>0.90721649484536082</v>
      </c>
      <c r="BR125" s="1">
        <f t="shared" si="243"/>
        <v>7.2164948453608241E-2</v>
      </c>
      <c r="BS125" s="1">
        <f t="shared" si="232"/>
        <v>1.0309278350515464E-2</v>
      </c>
      <c r="BT125" s="1">
        <f t="shared" si="233"/>
        <v>8.247422680412371E-2</v>
      </c>
      <c r="BU125" s="1">
        <f t="shared" si="238"/>
        <v>0</v>
      </c>
      <c r="BV125" s="1">
        <f t="shared" si="239"/>
        <v>1.0309278350515464E-2</v>
      </c>
      <c r="BW125" s="1">
        <f t="shared" si="240"/>
        <v>0</v>
      </c>
      <c r="BX125" s="1">
        <f t="shared" si="241"/>
        <v>0</v>
      </c>
      <c r="BY125" s="65" t="s">
        <v>340</v>
      </c>
      <c r="BZ125" s="65"/>
      <c r="CA125" s="65"/>
      <c r="CB125" s="65"/>
      <c r="CC125" s="65"/>
      <c r="CD125" s="65"/>
      <c r="CE125" s="65"/>
      <c r="CF125" s="65"/>
    </row>
    <row r="126" spans="1:84" ht="15.75" thickBot="1" x14ac:dyDescent="0.3">
      <c r="A126" s="23">
        <v>124</v>
      </c>
      <c r="B126" s="27">
        <v>20150210</v>
      </c>
      <c r="C126" s="1">
        <v>61</v>
      </c>
      <c r="D126" s="50">
        <v>42073</v>
      </c>
      <c r="E126" s="1" t="s">
        <v>51</v>
      </c>
      <c r="F126" s="25" t="s">
        <v>88</v>
      </c>
      <c r="G126" s="25" t="s">
        <v>46</v>
      </c>
      <c r="H126" t="s">
        <v>339</v>
      </c>
      <c r="I126" s="25" t="s">
        <v>66</v>
      </c>
      <c r="J126" s="1">
        <v>30</v>
      </c>
      <c r="K126" s="1">
        <v>1</v>
      </c>
      <c r="L126" s="1">
        <v>15</v>
      </c>
      <c r="M126" s="1">
        <v>28</v>
      </c>
      <c r="N126" s="1" t="s">
        <v>107</v>
      </c>
      <c r="O126" s="1" t="s">
        <v>93</v>
      </c>
      <c r="P126" s="1">
        <v>45</v>
      </c>
      <c r="Q126" s="1" t="s">
        <v>51</v>
      </c>
      <c r="R126" s="1">
        <v>8</v>
      </c>
      <c r="S126" s="52">
        <v>6</v>
      </c>
      <c r="T126" s="1" t="s">
        <v>50</v>
      </c>
      <c r="U126" s="1">
        <v>6</v>
      </c>
      <c r="V126" s="1">
        <v>0</v>
      </c>
      <c r="W126" s="1">
        <v>1</v>
      </c>
      <c r="X126" s="1" t="s">
        <v>51</v>
      </c>
      <c r="Y126" s="1">
        <v>1</v>
      </c>
      <c r="Z126" s="59">
        <v>101</v>
      </c>
      <c r="AA126" s="1" t="s">
        <v>88</v>
      </c>
      <c r="AB126" s="1" t="s">
        <v>51</v>
      </c>
      <c r="AC126" s="1">
        <v>11</v>
      </c>
      <c r="AD126" s="1" t="s">
        <v>50</v>
      </c>
      <c r="AE126" s="1" t="s">
        <v>50</v>
      </c>
      <c r="AF126" s="1" t="s">
        <v>52</v>
      </c>
      <c r="AG126" s="1" t="s">
        <v>53</v>
      </c>
      <c r="AH126" s="1" t="s">
        <v>54</v>
      </c>
      <c r="AI126" s="1">
        <v>6</v>
      </c>
      <c r="AJ126" s="1">
        <v>6</v>
      </c>
      <c r="AK126" s="1" t="s">
        <v>50</v>
      </c>
      <c r="AL126" s="1" t="s">
        <v>50</v>
      </c>
      <c r="AM126" s="1" t="s">
        <v>51</v>
      </c>
      <c r="AN126" s="1">
        <v>3</v>
      </c>
      <c r="AO126" s="1">
        <v>9</v>
      </c>
      <c r="AP126" s="1">
        <v>2</v>
      </c>
      <c r="AQ126" s="1">
        <v>12</v>
      </c>
      <c r="AR126" s="1" t="s">
        <v>52</v>
      </c>
      <c r="AS126" s="1" t="s">
        <v>50</v>
      </c>
      <c r="AT126" s="1" t="s">
        <v>51</v>
      </c>
      <c r="AU126" s="1" t="s">
        <v>51</v>
      </c>
      <c r="AV126" s="1" t="s">
        <v>51</v>
      </c>
      <c r="AW126" s="1" t="s">
        <v>50</v>
      </c>
      <c r="AX126" s="1">
        <v>90</v>
      </c>
      <c r="AY126" s="1" t="s">
        <v>50</v>
      </c>
      <c r="AZ126" s="1" t="s">
        <v>50</v>
      </c>
      <c r="BA126" s="1">
        <v>0</v>
      </c>
      <c r="BB126" s="1">
        <v>0</v>
      </c>
      <c r="BC126" s="1">
        <f t="shared" si="215"/>
        <v>0</v>
      </c>
      <c r="BD126" s="1">
        <v>30</v>
      </c>
      <c r="BE126" s="1">
        <v>60</v>
      </c>
      <c r="BF126" s="1">
        <f t="shared" si="174"/>
        <v>90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f t="shared" si="228"/>
        <v>0</v>
      </c>
      <c r="BP126" s="1">
        <f t="shared" si="229"/>
        <v>0</v>
      </c>
      <c r="BQ126" s="1">
        <f t="shared" si="230"/>
        <v>0</v>
      </c>
      <c r="BR126" s="1">
        <f t="shared" si="243"/>
        <v>0.33333333333333331</v>
      </c>
      <c r="BS126" s="1">
        <f t="shared" si="232"/>
        <v>0.66666666666666663</v>
      </c>
      <c r="BT126" s="1">
        <f t="shared" si="233"/>
        <v>1</v>
      </c>
      <c r="BU126" s="1">
        <f t="shared" si="238"/>
        <v>0</v>
      </c>
      <c r="BV126" s="1">
        <f t="shared" si="239"/>
        <v>0</v>
      </c>
      <c r="BW126" s="1">
        <f t="shared" si="240"/>
        <v>0</v>
      </c>
      <c r="BX126" s="1">
        <f t="shared" si="241"/>
        <v>0</v>
      </c>
      <c r="BY126" s="65" t="s">
        <v>341</v>
      </c>
      <c r="BZ126" s="65"/>
      <c r="CA126" s="65"/>
      <c r="CB126" s="65"/>
      <c r="CC126" s="65"/>
      <c r="CD126" s="65"/>
      <c r="CE126" s="65"/>
      <c r="CF126" s="65"/>
    </row>
    <row r="127" spans="1:84" x14ac:dyDescent="0.25">
      <c r="AD127"/>
      <c r="AF127"/>
      <c r="AQ127" s="1"/>
      <c r="AY127" s="1"/>
      <c r="BZ127" s="65"/>
      <c r="CA127" s="65"/>
      <c r="CB127" s="65"/>
      <c r="CC127" s="65"/>
      <c r="CD127" s="65"/>
      <c r="CE127" s="65"/>
      <c r="CF127" s="65"/>
    </row>
    <row r="128" spans="1:84" x14ac:dyDescent="0.25">
      <c r="AQ128" s="1"/>
      <c r="AY128" s="1"/>
      <c r="BZ128" s="65"/>
      <c r="CA128" s="65"/>
      <c r="CB128" s="65"/>
      <c r="CC128" s="65"/>
      <c r="CD128" s="65"/>
      <c r="CE128" s="65"/>
      <c r="CF128" s="65"/>
    </row>
    <row r="129" spans="43:84" x14ac:dyDescent="0.25">
      <c r="AQ129" s="1"/>
      <c r="AY129" s="1"/>
      <c r="BZ129" s="65"/>
      <c r="CA129" s="65"/>
      <c r="CB129" s="65"/>
      <c r="CC129" s="65"/>
      <c r="CD129" s="65"/>
      <c r="CE129" s="65"/>
      <c r="CF129" s="65"/>
    </row>
    <row r="130" spans="43:84" x14ac:dyDescent="0.25">
      <c r="BZ130" s="65"/>
      <c r="CA130" s="65"/>
      <c r="CB130" s="65"/>
      <c r="CC130" s="65"/>
      <c r="CD130" s="65"/>
      <c r="CE130" s="65"/>
      <c r="CF130" s="65"/>
    </row>
    <row r="131" spans="43:84" x14ac:dyDescent="0.25">
      <c r="BZ131" s="65"/>
      <c r="CA131" s="65"/>
      <c r="CB131" s="65"/>
      <c r="CC131" s="65"/>
      <c r="CD131" s="65"/>
      <c r="CE131" s="65"/>
      <c r="CF131" s="65"/>
    </row>
    <row r="132" spans="43:84" x14ac:dyDescent="0.25">
      <c r="BZ132" s="65"/>
      <c r="CA132" s="65"/>
      <c r="CB132" s="65"/>
      <c r="CC132" s="65"/>
      <c r="CD132" s="65"/>
      <c r="CE132" s="65"/>
      <c r="CF132" s="65"/>
    </row>
    <row r="133" spans="43:84" x14ac:dyDescent="0.25">
      <c r="BZ133" s="65"/>
      <c r="CA133" s="65"/>
      <c r="CB133" s="65"/>
      <c r="CC133" s="65"/>
      <c r="CD133" s="65"/>
      <c r="CE133" s="65"/>
      <c r="CF133" s="65"/>
    </row>
    <row r="134" spans="43:84" x14ac:dyDescent="0.25">
      <c r="BZ134" s="65"/>
      <c r="CA134" s="65"/>
      <c r="CB134" s="65"/>
      <c r="CC134" s="65"/>
      <c r="CD134" s="65"/>
      <c r="CE134" s="65"/>
      <c r="CF134" s="65"/>
    </row>
    <row r="135" spans="43:84" x14ac:dyDescent="0.25">
      <c r="BZ135" s="65"/>
      <c r="CA135" s="65"/>
      <c r="CB135" s="65"/>
      <c r="CC135" s="65"/>
      <c r="CD135" s="65"/>
      <c r="CE135" s="65"/>
      <c r="CF135" s="65"/>
    </row>
    <row r="136" spans="43:84" x14ac:dyDescent="0.25">
      <c r="BZ136" s="65"/>
      <c r="CA136" s="65"/>
      <c r="CB136" s="65"/>
      <c r="CC136" s="65"/>
      <c r="CD136" s="65"/>
      <c r="CE136" s="65"/>
      <c r="CF136" s="65"/>
    </row>
    <row r="137" spans="43:84" x14ac:dyDescent="0.25">
      <c r="BZ137" s="65"/>
      <c r="CA137" s="65"/>
      <c r="CB137" s="65"/>
      <c r="CC137" s="65"/>
      <c r="CD137" s="65"/>
      <c r="CE137" s="65"/>
      <c r="CF137" s="65"/>
    </row>
    <row r="138" spans="43:84" x14ac:dyDescent="0.25">
      <c r="BZ138" s="65"/>
      <c r="CA138" s="65"/>
      <c r="CB138" s="65"/>
      <c r="CC138" s="65"/>
      <c r="CD138" s="65"/>
      <c r="CE138" s="65"/>
      <c r="CF138" s="65"/>
    </row>
    <row r="139" spans="43:84" x14ac:dyDescent="0.25">
      <c r="BZ139" s="65"/>
      <c r="CA139" s="65"/>
      <c r="CB139" s="65"/>
      <c r="CC139" s="65"/>
      <c r="CD139" s="65"/>
      <c r="CE139" s="65"/>
      <c r="CF139" s="65"/>
    </row>
    <row r="140" spans="43:84" x14ac:dyDescent="0.25">
      <c r="BZ140" s="65"/>
      <c r="CA140" s="65"/>
      <c r="CB140" s="65"/>
      <c r="CC140" s="65"/>
      <c r="CD140" s="65"/>
      <c r="CE140" s="65"/>
      <c r="CF140" s="65"/>
    </row>
    <row r="141" spans="43:84" x14ac:dyDescent="0.25">
      <c r="BZ141" s="65"/>
      <c r="CA141" s="65"/>
      <c r="CB141" s="65"/>
      <c r="CC141" s="65"/>
      <c r="CD141" s="65"/>
      <c r="CE141" s="65"/>
      <c r="CF141" s="65"/>
    </row>
    <row r="142" spans="43:84" x14ac:dyDescent="0.25">
      <c r="BZ142" s="65"/>
      <c r="CA142" s="65"/>
      <c r="CB142" s="65"/>
      <c r="CC142" s="65"/>
      <c r="CD142" s="65"/>
      <c r="CE142" s="65"/>
      <c r="CF142" s="65"/>
    </row>
    <row r="143" spans="43:84" x14ac:dyDescent="0.25">
      <c r="BZ143" s="65"/>
      <c r="CA143" s="65"/>
      <c r="CB143" s="65"/>
      <c r="CC143" s="65"/>
      <c r="CD143" s="65"/>
      <c r="CE143" s="65"/>
      <c r="CF143" s="65"/>
    </row>
    <row r="144" spans="43:84" x14ac:dyDescent="0.25">
      <c r="BZ144" s="65"/>
      <c r="CA144" s="65"/>
      <c r="CB144" s="65"/>
      <c r="CC144" s="65"/>
      <c r="CD144" s="65"/>
      <c r="CE144" s="65"/>
      <c r="CF144" s="65"/>
    </row>
    <row r="145" spans="78:84" x14ac:dyDescent="0.25">
      <c r="BZ145" s="65"/>
      <c r="CA145" s="65"/>
      <c r="CB145" s="65"/>
      <c r="CC145" s="65"/>
      <c r="CD145" s="65"/>
      <c r="CE145" s="65"/>
      <c r="CF145" s="65"/>
    </row>
    <row r="146" spans="78:84" x14ac:dyDescent="0.25">
      <c r="BZ146" s="65"/>
      <c r="CA146" s="65"/>
      <c r="CB146" s="65"/>
      <c r="CC146" s="65"/>
      <c r="CD146" s="65"/>
      <c r="CE146" s="65"/>
      <c r="CF146" s="65"/>
    </row>
    <row r="147" spans="78:84" x14ac:dyDescent="0.25">
      <c r="BZ147" s="65"/>
      <c r="CA147" s="65"/>
      <c r="CB147" s="65"/>
      <c r="CC147" s="65"/>
      <c r="CD147" s="65"/>
      <c r="CE147" s="65"/>
      <c r="CF147" s="65"/>
    </row>
    <row r="148" spans="78:84" x14ac:dyDescent="0.25">
      <c r="BZ148" s="65"/>
      <c r="CA148" s="65"/>
      <c r="CB148" s="65"/>
      <c r="CC148" s="65"/>
      <c r="CD148" s="65"/>
      <c r="CE148" s="65"/>
      <c r="CF148" s="65"/>
    </row>
    <row r="149" spans="78:84" x14ac:dyDescent="0.25">
      <c r="BZ149" s="65"/>
      <c r="CA149" s="65"/>
      <c r="CB149" s="65"/>
      <c r="CC149" s="65"/>
      <c r="CD149" s="65"/>
      <c r="CE149" s="65"/>
      <c r="CF149" s="65"/>
    </row>
    <row r="150" spans="78:84" x14ac:dyDescent="0.25">
      <c r="BZ150" s="65"/>
      <c r="CA150" s="65"/>
      <c r="CB150" s="65"/>
      <c r="CC150" s="65"/>
      <c r="CD150" s="65"/>
      <c r="CE150" s="65"/>
      <c r="CF150" s="65"/>
    </row>
    <row r="151" spans="78:84" x14ac:dyDescent="0.25">
      <c r="BZ151" s="65"/>
      <c r="CA151" s="65"/>
      <c r="CB151" s="65"/>
      <c r="CC151" s="65"/>
      <c r="CD151" s="65"/>
      <c r="CE151" s="65"/>
      <c r="CF151" s="65"/>
    </row>
    <row r="152" spans="78:84" x14ac:dyDescent="0.25">
      <c r="BZ152" s="65"/>
      <c r="CA152" s="65"/>
      <c r="CB152" s="65"/>
      <c r="CC152" s="65"/>
      <c r="CD152" s="65"/>
      <c r="CE152" s="65"/>
      <c r="CF152" s="65"/>
    </row>
    <row r="153" spans="78:84" x14ac:dyDescent="0.25">
      <c r="BZ153" s="65"/>
      <c r="CA153" s="65"/>
      <c r="CB153" s="65"/>
      <c r="CC153" s="65"/>
      <c r="CD153" s="65"/>
      <c r="CE153" s="65"/>
      <c r="CF153" s="65"/>
    </row>
    <row r="154" spans="78:84" x14ac:dyDescent="0.25">
      <c r="BZ154" s="65"/>
      <c r="CA154" s="65"/>
      <c r="CB154" s="65"/>
      <c r="CC154" s="65"/>
      <c r="CD154" s="65"/>
      <c r="CE154" s="65"/>
      <c r="CF154" s="65"/>
    </row>
    <row r="155" spans="78:84" x14ac:dyDescent="0.25">
      <c r="BZ155" s="65"/>
      <c r="CA155" s="65"/>
      <c r="CB155" s="65"/>
      <c r="CC155" s="65"/>
      <c r="CD155" s="65"/>
      <c r="CE155" s="65"/>
      <c r="CF155" s="65"/>
    </row>
    <row r="156" spans="78:84" x14ac:dyDescent="0.25">
      <c r="BZ156" s="65"/>
      <c r="CA156" s="65"/>
      <c r="CB156" s="65"/>
      <c r="CC156" s="65"/>
      <c r="CD156" s="65"/>
      <c r="CE156" s="65"/>
      <c r="CF156" s="65"/>
    </row>
    <row r="157" spans="78:84" x14ac:dyDescent="0.25">
      <c r="BZ157" s="65"/>
      <c r="CA157" s="65"/>
      <c r="CB157" s="65"/>
      <c r="CC157" s="65"/>
      <c r="CD157" s="65"/>
      <c r="CE157" s="65"/>
      <c r="CF157" s="65"/>
    </row>
    <row r="158" spans="78:84" x14ac:dyDescent="0.25">
      <c r="BZ158" s="65"/>
      <c r="CA158" s="65"/>
      <c r="CB158" s="65"/>
      <c r="CC158" s="65"/>
      <c r="CD158" s="65"/>
      <c r="CE158" s="65"/>
      <c r="CF158" s="65"/>
    </row>
    <row r="159" spans="78:84" x14ac:dyDescent="0.25">
      <c r="BZ159" s="65"/>
      <c r="CA159" s="65"/>
      <c r="CB159" s="65"/>
      <c r="CC159" s="65"/>
      <c r="CD159" s="65"/>
      <c r="CE159" s="65"/>
      <c r="CF159" s="65"/>
    </row>
    <row r="160" spans="78:84" x14ac:dyDescent="0.25">
      <c r="BZ160" s="65"/>
      <c r="CA160" s="65"/>
      <c r="CB160" s="65"/>
      <c r="CC160" s="65"/>
      <c r="CD160" s="65"/>
      <c r="CE160" s="65"/>
      <c r="CF160" s="65"/>
    </row>
    <row r="161" spans="78:84" x14ac:dyDescent="0.25">
      <c r="BZ161" s="65"/>
      <c r="CA161" s="65"/>
      <c r="CB161" s="65"/>
      <c r="CC161" s="65"/>
      <c r="CD161" s="65"/>
      <c r="CE161" s="65"/>
      <c r="CF161" s="65"/>
    </row>
    <row r="162" spans="78:84" x14ac:dyDescent="0.25">
      <c r="BZ162" s="65"/>
      <c r="CA162" s="65"/>
      <c r="CB162" s="65"/>
      <c r="CC162" s="65"/>
      <c r="CD162" s="65"/>
      <c r="CE162" s="65"/>
      <c r="CF162" s="65"/>
    </row>
    <row r="163" spans="78:84" x14ac:dyDescent="0.25">
      <c r="BZ163" s="65"/>
      <c r="CA163" s="65"/>
      <c r="CB163" s="65"/>
      <c r="CC163" s="65"/>
      <c r="CD163" s="65"/>
      <c r="CE163" s="65"/>
      <c r="CF163" s="65"/>
    </row>
    <row r="164" spans="78:84" x14ac:dyDescent="0.25">
      <c r="BZ164" s="65"/>
      <c r="CA164" s="65"/>
      <c r="CB164" s="65"/>
      <c r="CC164" s="65"/>
      <c r="CD164" s="65"/>
      <c r="CE164" s="65"/>
      <c r="CF164" s="65"/>
    </row>
    <row r="165" spans="78:84" x14ac:dyDescent="0.25">
      <c r="BZ165" s="65"/>
      <c r="CA165" s="65"/>
      <c r="CB165" s="65"/>
      <c r="CC165" s="65"/>
      <c r="CD165" s="65"/>
      <c r="CE165" s="65"/>
      <c r="CF165" s="65"/>
    </row>
    <row r="166" spans="78:84" x14ac:dyDescent="0.25">
      <c r="BZ166" s="65"/>
      <c r="CA166" s="65"/>
      <c r="CB166" s="65"/>
      <c r="CC166" s="65"/>
      <c r="CD166" s="65"/>
      <c r="CE166" s="65"/>
      <c r="CF166" s="65"/>
    </row>
    <row r="167" spans="78:84" x14ac:dyDescent="0.25">
      <c r="BZ167" s="65"/>
      <c r="CA167" s="65"/>
      <c r="CB167" s="65"/>
      <c r="CC167" s="65"/>
      <c r="CD167" s="65"/>
      <c r="CE167" s="65"/>
      <c r="CF167" s="65"/>
    </row>
    <row r="168" spans="78:84" x14ac:dyDescent="0.25">
      <c r="BZ168" s="65"/>
      <c r="CA168" s="65"/>
      <c r="CB168" s="65"/>
      <c r="CC168" s="65"/>
      <c r="CD168" s="65"/>
      <c r="CE168" s="65"/>
      <c r="CF168" s="65"/>
    </row>
    <row r="169" spans="78:84" x14ac:dyDescent="0.25">
      <c r="BZ169" s="65"/>
      <c r="CA169" s="65"/>
      <c r="CB169" s="65"/>
      <c r="CC169" s="65"/>
      <c r="CD169" s="65"/>
      <c r="CE169" s="65"/>
      <c r="CF169" s="65"/>
    </row>
    <row r="170" spans="78:84" x14ac:dyDescent="0.25">
      <c r="BZ170" s="65"/>
      <c r="CA170" s="65"/>
      <c r="CB170" s="65"/>
      <c r="CC170" s="65"/>
      <c r="CD170" s="65"/>
      <c r="CE170" s="65"/>
      <c r="CF170" s="65"/>
    </row>
    <row r="171" spans="78:84" x14ac:dyDescent="0.25">
      <c r="BZ171" s="65"/>
      <c r="CA171" s="65"/>
      <c r="CB171" s="65"/>
      <c r="CC171" s="65"/>
      <c r="CD171" s="65"/>
      <c r="CE171" s="65"/>
      <c r="CF171" s="65"/>
    </row>
    <row r="172" spans="78:84" x14ac:dyDescent="0.25">
      <c r="BZ172" s="65"/>
      <c r="CA172" s="65"/>
      <c r="CB172" s="65"/>
      <c r="CC172" s="65"/>
      <c r="CD172" s="65"/>
      <c r="CE172" s="65"/>
      <c r="CF172" s="65"/>
    </row>
    <row r="173" spans="78:84" x14ac:dyDescent="0.25">
      <c r="BZ173" s="65"/>
      <c r="CA173" s="65"/>
      <c r="CB173" s="65"/>
      <c r="CC173" s="65"/>
      <c r="CD173" s="65"/>
      <c r="CE173" s="65"/>
      <c r="CF173" s="65"/>
    </row>
    <row r="174" spans="78:84" x14ac:dyDescent="0.25">
      <c r="BZ174" s="65"/>
      <c r="CA174" s="65"/>
      <c r="CB174" s="65"/>
      <c r="CC174" s="65"/>
      <c r="CD174" s="65"/>
      <c r="CE174" s="65"/>
      <c r="CF174" s="65"/>
    </row>
    <row r="175" spans="78:84" x14ac:dyDescent="0.25">
      <c r="BZ175" s="65"/>
      <c r="CA175" s="65"/>
      <c r="CB175" s="65"/>
      <c r="CC175" s="65"/>
      <c r="CD175" s="65"/>
      <c r="CE175" s="65"/>
      <c r="CF175" s="65"/>
    </row>
    <row r="176" spans="78:84" x14ac:dyDescent="0.25">
      <c r="BZ176" s="65"/>
      <c r="CA176" s="65"/>
      <c r="CB176" s="65"/>
      <c r="CC176" s="65"/>
      <c r="CD176" s="65"/>
      <c r="CE176" s="65"/>
      <c r="CF176" s="65"/>
    </row>
    <row r="1048575" spans="56:56" x14ac:dyDescent="0.25">
      <c r="BD1048575" s="1"/>
    </row>
  </sheetData>
  <mergeCells count="181">
    <mergeCell ref="BY68:CF68"/>
    <mergeCell ref="BY69:CF69"/>
    <mergeCell ref="BY70:CF70"/>
    <mergeCell ref="BY71:CF71"/>
    <mergeCell ref="BY72:CF72"/>
    <mergeCell ref="BY59:CF59"/>
    <mergeCell ref="BY60:CF60"/>
    <mergeCell ref="BY61:CF61"/>
    <mergeCell ref="BY62:CF62"/>
    <mergeCell ref="BY63:CF63"/>
    <mergeCell ref="BY64:CF64"/>
    <mergeCell ref="BY65:CF65"/>
    <mergeCell ref="BY66:CF66"/>
    <mergeCell ref="BY67:CF67"/>
    <mergeCell ref="BY58:CF58"/>
    <mergeCell ref="BY42:CF42"/>
    <mergeCell ref="BY43:CF43"/>
    <mergeCell ref="BY44:CF44"/>
    <mergeCell ref="BY45:CF45"/>
    <mergeCell ref="BY56:CF56"/>
    <mergeCell ref="BY57:CF57"/>
    <mergeCell ref="BY52:CF52"/>
    <mergeCell ref="BY53:CF53"/>
    <mergeCell ref="BY54:CF54"/>
    <mergeCell ref="BY55:CF55"/>
    <mergeCell ref="BY46:CF46"/>
    <mergeCell ref="BY47:CF47"/>
    <mergeCell ref="BY48:CF48"/>
    <mergeCell ref="BY49:CF49"/>
    <mergeCell ref="BY50:CF50"/>
    <mergeCell ref="A1:I1"/>
    <mergeCell ref="BY2:CF2"/>
    <mergeCell ref="BY3:CF3"/>
    <mergeCell ref="R1:Y1"/>
    <mergeCell ref="BY32:CF32"/>
    <mergeCell ref="BY9:CF9"/>
    <mergeCell ref="BY10:CF10"/>
    <mergeCell ref="BY11:CF11"/>
    <mergeCell ref="BY12:CF12"/>
    <mergeCell ref="BY13:CF13"/>
    <mergeCell ref="BY4:CF4"/>
    <mergeCell ref="BY5:CF5"/>
    <mergeCell ref="BY6:CF6"/>
    <mergeCell ref="BY7:CF7"/>
    <mergeCell ref="BY8:CF8"/>
    <mergeCell ref="BY24:CF24"/>
    <mergeCell ref="BY25:CF25"/>
    <mergeCell ref="BY26:CF26"/>
    <mergeCell ref="BY19:CF19"/>
    <mergeCell ref="BY20:CF20"/>
    <mergeCell ref="BY21:CF21"/>
    <mergeCell ref="BY22:CF22"/>
    <mergeCell ref="BY23:CF23"/>
    <mergeCell ref="BY14:CF14"/>
    <mergeCell ref="BY15:CF15"/>
    <mergeCell ref="BY16:CF16"/>
    <mergeCell ref="BY17:CF17"/>
    <mergeCell ref="BY18:CF18"/>
    <mergeCell ref="BY41:CF41"/>
    <mergeCell ref="BY36:CF36"/>
    <mergeCell ref="BY37:CF37"/>
    <mergeCell ref="BY38:CF38"/>
    <mergeCell ref="BY39:CF39"/>
    <mergeCell ref="BY40:CF40"/>
    <mergeCell ref="BY33:CF33"/>
    <mergeCell ref="BY34:CF34"/>
    <mergeCell ref="BY35:CF35"/>
    <mergeCell ref="BY27:CF27"/>
    <mergeCell ref="BY28:CF28"/>
    <mergeCell ref="BY29:CF29"/>
    <mergeCell ref="BY30:CF30"/>
    <mergeCell ref="BY31:CF31"/>
    <mergeCell ref="BY83:CF83"/>
    <mergeCell ref="BY84:CF84"/>
    <mergeCell ref="BY85:CF85"/>
    <mergeCell ref="BY78:CF78"/>
    <mergeCell ref="BY79:CF79"/>
    <mergeCell ref="BY80:CF80"/>
    <mergeCell ref="BY81:CF81"/>
    <mergeCell ref="BY82:CF82"/>
    <mergeCell ref="BY73:CF73"/>
    <mergeCell ref="BY74:CF74"/>
    <mergeCell ref="BY75:CF75"/>
    <mergeCell ref="BY76:CF76"/>
    <mergeCell ref="BY77:CF77"/>
    <mergeCell ref="BY91:CF91"/>
    <mergeCell ref="BY92:CF92"/>
    <mergeCell ref="BY93:CF93"/>
    <mergeCell ref="BY94:CF94"/>
    <mergeCell ref="BY95:CF95"/>
    <mergeCell ref="BY86:CF86"/>
    <mergeCell ref="BY87:CF87"/>
    <mergeCell ref="BY88:CF88"/>
    <mergeCell ref="BY89:CF89"/>
    <mergeCell ref="BY90:CF90"/>
    <mergeCell ref="BY101:CF101"/>
    <mergeCell ref="BY102:CF102"/>
    <mergeCell ref="BY103:CF103"/>
    <mergeCell ref="BY104:CF104"/>
    <mergeCell ref="BY105:CF105"/>
    <mergeCell ref="BY96:CF96"/>
    <mergeCell ref="BY97:CF97"/>
    <mergeCell ref="BY98:CF98"/>
    <mergeCell ref="BY99:CF99"/>
    <mergeCell ref="BY100:CF100"/>
    <mergeCell ref="BY106:CF106"/>
    <mergeCell ref="BY107:CF107"/>
    <mergeCell ref="BY108:CF108"/>
    <mergeCell ref="BY109:CF109"/>
    <mergeCell ref="BY110:CF110"/>
    <mergeCell ref="BY111:CF111"/>
    <mergeCell ref="BY112:CF112"/>
    <mergeCell ref="BY113:CF113"/>
    <mergeCell ref="BY114:CF114"/>
    <mergeCell ref="BZ131:CF131"/>
    <mergeCell ref="BZ132:CF132"/>
    <mergeCell ref="BZ133:CF133"/>
    <mergeCell ref="BZ134:CF134"/>
    <mergeCell ref="BZ127:CF127"/>
    <mergeCell ref="BZ128:CF128"/>
    <mergeCell ref="BZ129:CF129"/>
    <mergeCell ref="BZ140:CF140"/>
    <mergeCell ref="BY115:CF115"/>
    <mergeCell ref="BY117:CF117"/>
    <mergeCell ref="BY121:CF121"/>
    <mergeCell ref="BY116:CF116"/>
    <mergeCell ref="BY118:CF118"/>
    <mergeCell ref="BY119:CF119"/>
    <mergeCell ref="BY120:CF120"/>
    <mergeCell ref="BZ130:CF130"/>
    <mergeCell ref="BY122:CF122"/>
    <mergeCell ref="BY123:CF123"/>
    <mergeCell ref="BY124:CF124"/>
    <mergeCell ref="BY125:CF125"/>
    <mergeCell ref="BY126:CF126"/>
    <mergeCell ref="BZ141:CF141"/>
    <mergeCell ref="BZ142:CF142"/>
    <mergeCell ref="BZ143:CF143"/>
    <mergeCell ref="BZ144:CF144"/>
    <mergeCell ref="BZ135:CF135"/>
    <mergeCell ref="BZ136:CF136"/>
    <mergeCell ref="BZ137:CF137"/>
    <mergeCell ref="BZ138:CF138"/>
    <mergeCell ref="BZ139:CF139"/>
    <mergeCell ref="BZ157:CF157"/>
    <mergeCell ref="BZ158:CF158"/>
    <mergeCell ref="BZ159:CF159"/>
    <mergeCell ref="BZ150:CF150"/>
    <mergeCell ref="BZ151:CF151"/>
    <mergeCell ref="BZ152:CF152"/>
    <mergeCell ref="BZ153:CF153"/>
    <mergeCell ref="BZ154:CF154"/>
    <mergeCell ref="BZ145:CF145"/>
    <mergeCell ref="BZ146:CF146"/>
    <mergeCell ref="BZ147:CF147"/>
    <mergeCell ref="BZ148:CF148"/>
    <mergeCell ref="BZ149:CF149"/>
    <mergeCell ref="BY1:CF1"/>
    <mergeCell ref="Z1:AW1"/>
    <mergeCell ref="AX1:BN1"/>
    <mergeCell ref="BO1:BX1"/>
    <mergeCell ref="J1:Q1"/>
    <mergeCell ref="BZ175:CF175"/>
    <mergeCell ref="BZ176:CF176"/>
    <mergeCell ref="BZ170:CF170"/>
    <mergeCell ref="BZ171:CF171"/>
    <mergeCell ref="BZ172:CF172"/>
    <mergeCell ref="BZ173:CF173"/>
    <mergeCell ref="BZ174:CF174"/>
    <mergeCell ref="BZ165:CF165"/>
    <mergeCell ref="BZ166:CF166"/>
    <mergeCell ref="BZ167:CF167"/>
    <mergeCell ref="BZ168:CF168"/>
    <mergeCell ref="BZ169:CF169"/>
    <mergeCell ref="BZ160:CF160"/>
    <mergeCell ref="BZ161:CF161"/>
    <mergeCell ref="BZ162:CF162"/>
    <mergeCell ref="BZ163:CF163"/>
    <mergeCell ref="BZ164:CF164"/>
    <mergeCell ref="BZ155:CF155"/>
    <mergeCell ref="BZ156:CF15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SEQUENTIAL DATA</vt:lpstr>
      <vt:lpstr>ALL DATA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LvD</dc:creator>
  <cp:lastModifiedBy>OLDONI, Damiano</cp:lastModifiedBy>
  <dcterms:created xsi:type="dcterms:W3CDTF">2014-12-28T09:08:57Z</dcterms:created>
  <dcterms:modified xsi:type="dcterms:W3CDTF">2021-02-22T11:36:49Z</dcterms:modified>
</cp:coreProperties>
</file>