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https://ocaduniversity.sharepoint.com/teams/Team_WeCount/Shared Documents/Resources and Tools/Environment Scan/Ethical AI in the Data Ecosystem Environmental Scan/"/>
    </mc:Choice>
  </mc:AlternateContent>
  <xr:revisionPtr revIDLastSave="1846" documentId="8_{B2D248F5-E094-45F5-B033-476778D14601}" xr6:coauthVersionLast="45" xr6:coauthVersionMax="45" xr10:uidLastSave="{9FC3E5C3-54E5-3347-8AE2-832DC2DD4D0F}"/>
  <bookViews>
    <workbookView xWindow="0" yWindow="460" windowWidth="28800" windowHeight="15460" activeTab="1" xr2:uid="{BC84B3F0-E0E9-403B-A81A-7ACF37C27E6C}"/>
  </bookViews>
  <sheets>
    <sheet name="Overview" sheetId="6" r:id="rId1"/>
    <sheet name="Canadian AI Programs" sheetId="3" r:id="rId2"/>
    <sheet name="Analysis Sheet for Pres" sheetId="8" r:id="rId3"/>
    <sheet name="Research Centres" sheetId="7" r:id="rId4"/>
  </sheets>
  <definedNames>
    <definedName name="_xlnm._FilterDatabase" localSheetId="1" hidden="1">'Canadian AI Programs'!$A$1:$O$66</definedName>
    <definedName name="_xlnm._FilterDatabase" localSheetId="0" hidden="1">Overview!$G$3:$H$548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 i="3" l="1"/>
  <c r="H15" i="3"/>
  <c r="N18" i="3"/>
  <c r="H16" i="3"/>
  <c r="C8" i="3" l="1"/>
  <c r="B50" i="8" l="1"/>
  <c r="B49" i="8"/>
  <c r="B48" i="8"/>
  <c r="B47" i="8"/>
  <c r="B46" i="8"/>
  <c r="B40" i="8"/>
  <c r="B39" i="8"/>
  <c r="B38" i="8"/>
  <c r="B37" i="8"/>
  <c r="B36" i="8"/>
  <c r="B35" i="8"/>
  <c r="B34" i="8"/>
  <c r="B33" i="8"/>
  <c r="C50" i="8" l="1"/>
  <c r="C47" i="8"/>
  <c r="C48" i="8"/>
  <c r="C46" i="8"/>
  <c r="C49" i="8"/>
  <c r="B4" i="6"/>
  <c r="C21" i="3" l="1"/>
  <c r="C20" i="3"/>
  <c r="C19" i="3"/>
  <c r="N17" i="3"/>
  <c r="C17" i="3"/>
  <c r="N16" i="3"/>
  <c r="C52" i="3"/>
  <c r="C7" i="3"/>
  <c r="C6" i="3"/>
  <c r="C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tc={B7421742-9540-9D4C-9403-ED613FEF46D2}</author>
  </authors>
  <commentList>
    <comment ref="C4" authorId="0" shapeId="0" xr:uid="{B7421742-9540-9D4C-9403-ED613FEF46D2}">
      <text>
        <t>[Threaded comment]
Your version of Excel allows you to read this threaded comment; however, any edits to it will get removed if the file is opened in a newer version of Excel. Learn more: https://go.microsoft.com/fwlink/?linkid=870924
Comment:
    29 schools, 46 programs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tc={2D16B699-8241-DC44-B1FF-8C2820976335}</author>
    <author>tc={37993668-A09C-2D4E-BD46-CF907E611863}</author>
    <author>tc={C81C69A9-D84B-C240-8234-6A644298D614}</author>
  </authors>
  <commentList>
    <comment ref="C1" authorId="0" shapeId="0" xr:uid="{2D16B699-8241-DC44-B1FF-8C2820976335}">
      <text>
        <t>[Threaded comment]
Your version of Excel allows you to read this threaded comment; however, any edits to it will get removed if the file is opened in a newer version of Excel. Learn more: https://go.microsoft.com/fwlink/?linkid=870924
Comment:
    Data science/Computer science rograms with low AI focus have been excluded, (highlighted in yellow)</t>
      </text>
    </comment>
    <comment ref="J1" authorId="1" shapeId="0" xr:uid="{37993668-A09C-2D4E-BD46-CF907E611863}">
      <text>
        <t>[Threaded comment]
Your version of Excel allows you to read this threaded comment; however, any edits to it will get removed if the file is opened in a newer version of Excel. Learn more: https://go.microsoft.com/fwlink/?linkid=870924
Comment:
    Green highlights indicates a leaning towards We Count’s ethos</t>
      </text>
    </comment>
    <comment ref="K1" authorId="2" shapeId="0" xr:uid="{C81C69A9-D84B-C240-8234-6A644298D614}">
      <text>
        <t xml:space="preserve">[Threaded comment]
Your version of Excel allows you to read this threaded comment; however, any edits to it will get removed if the file is opened in a newer version of Excel. Learn more: https://go.microsoft.com/fwlink/?linkid=870924
Comment:
    Judged based on the available web-based description of course, which can be not very descriptive through use of terms such as “public good” and “social issues”. </t>
      </text>
    </comment>
  </commentList>
</comments>
</file>

<file path=xl/sharedStrings.xml><?xml version="1.0" encoding="utf-8"?>
<sst xmlns="http://schemas.openxmlformats.org/spreadsheetml/2006/main" count="1581" uniqueCount="797">
  <si>
    <t>School</t>
  </si>
  <si>
    <t>Description</t>
  </si>
  <si>
    <t>Faculty involvement</t>
  </si>
  <si>
    <t>Degree</t>
  </si>
  <si>
    <t>Data tools</t>
  </si>
  <si>
    <t>Projects / Reseach</t>
  </si>
  <si>
    <t>People</t>
  </si>
  <si>
    <t>Math, Computer Science, Statistics and Actuarial Science</t>
  </si>
  <si>
    <t>Ontario Tech University (Oshawa)</t>
  </si>
  <si>
    <t>Computer Science</t>
  </si>
  <si>
    <t>Computer Science, Statistics, Linquistics</t>
  </si>
  <si>
    <t>Tableau, MS products (Excel, Azure, SQL server)</t>
  </si>
  <si>
    <t>Published Paper on UBC Ethics  Course</t>
  </si>
  <si>
    <t>Saint Mary's University</t>
  </si>
  <si>
    <t>Dept of Mathematics and computer science and Sobey school of business</t>
  </si>
  <si>
    <t>Student may attend workshops related to ethics i.e. Data for Good (poverty hackathon), Innovative Design for Accessibility</t>
  </si>
  <si>
    <t>Java/J2EE, C#/.Net, JavaScript/jQuery/jQuery Mobile/node.js, HTML5, PHP, iOS, Android, Amazon Web Services (AWS), IBM Bluemix, Azure, SAS, Cognos, SQL/MySQL, NoSQL/Mongo DB, R, Python, Watson, Hadoop, Spark, Hive</t>
  </si>
  <si>
    <t>Arts, Engineering and Architectural Science, Science, Ted Rogers School of Management</t>
  </si>
  <si>
    <t>R, Python, SQL, Tableau, Hadoop, Spark, and SAS</t>
  </si>
  <si>
    <t>Computer Science, Statistical Sciences</t>
  </si>
  <si>
    <t>Post Graduate certificate</t>
  </si>
  <si>
    <t>York University</t>
  </si>
  <si>
    <t>Computer Science, Statistics</t>
  </si>
  <si>
    <t>Continuing Studies</t>
  </si>
  <si>
    <t>Computer Science, Mathematics &amp; Statistics, Medicine, Business</t>
  </si>
  <si>
    <t>Data science series - This three-course series covers topics such as probability and data distributions, descriptive and inferential statistics, multivariate statistical tools, and R Language. All courses will be introductory, with the aim to demystify programming language and statistics, and have a focus on understanding rather than simply applying concepts and tools.</t>
  </si>
  <si>
    <t>Continuing education</t>
  </si>
  <si>
    <t>Notice of completion</t>
  </si>
  <si>
    <t>Data science series (3 - three day course) offered for continuing and professional education</t>
  </si>
  <si>
    <t>Certificate program and 3 day non-credit continuing courses available. Certificate program - learn to manipulate data, set up and implement ML experiments, deep learning to provide business value</t>
  </si>
  <si>
    <t>Python programming language, learn about data management software such as pandas, Tableau, matplotlib, scikit-learn, and TensorFlow</t>
  </si>
  <si>
    <t>Statistics, Math, applied computer science</t>
  </si>
  <si>
    <t xml:space="preserve">R,  </t>
  </si>
  <si>
    <t>Data Science Research Group - open to multidisciplinary collaborations. Computer science undergraduate program offers courses related to AI, data structures and algorithms, ML. Graduate research areas include Information systems (biomedical visualization, data analysitics, database systems), Intelligent computing (AI, data mining and knowledge discovery, ML) and others</t>
  </si>
  <si>
    <t>https://bigdata.cs.dal.ca/people</t>
  </si>
  <si>
    <t>Continuing Education has 4 options - Foundations of Analytics Business Intelligence, Data Anlaysis and Data Science Certificate / Foundations of Analytics : Business intelligence / Foundations of Analysitics: Data Analysis / Foundations of Analytics: Data Science</t>
  </si>
  <si>
    <t>Certificate</t>
  </si>
  <si>
    <t>Saskatchewan</t>
  </si>
  <si>
    <t xml:space="preserve">Undergraduate computer science program / software engineering option, both programs require students to take select courses in the social sciences/ humanities/ arts </t>
  </si>
  <si>
    <t>Dept Computer Science</t>
  </si>
  <si>
    <t>"Ethics and Professional Responsibility in Computer Science" - required, Indigenous studies -  required</t>
  </si>
  <si>
    <t>agricultural related data analaysis</t>
  </si>
  <si>
    <t>https://grad.usask.ca/programs/computer-science.php#Program</t>
  </si>
  <si>
    <t>Faculty of Engineering</t>
  </si>
  <si>
    <t>15 research areas on the School of electrical engineering and computer science including: Information management and data mining / Robotocs, machine vision and autonomous systems / Speech, audio, image, video processing / text analysis and machine learning</t>
  </si>
  <si>
    <t>Yukon College</t>
  </si>
  <si>
    <t>Yukon</t>
  </si>
  <si>
    <t>Polarcom Institute of Technology</t>
  </si>
  <si>
    <t>Klondike Business &amp; Entrepreneurship School</t>
  </si>
  <si>
    <t>University of Saskatchewan</t>
  </si>
  <si>
    <t>University of Regina</t>
  </si>
  <si>
    <t>Universal Career College</t>
  </si>
  <si>
    <t>SUNTEP Saskatchewan Urban Native Teacher Education Program</t>
  </si>
  <si>
    <t>St. Thomas More College</t>
  </si>
  <si>
    <t>Southeast Regional College</t>
  </si>
  <si>
    <t>Saskatoon Business College</t>
  </si>
  <si>
    <t>Saskatchewan Institute of Applied Science &amp; Tech</t>
  </si>
  <si>
    <t>Saskatchewan Indian Institute of Technologies</t>
  </si>
  <si>
    <t>Richards Beauty College &amp; Esthetics</t>
  </si>
  <si>
    <t>Reliance College of Business</t>
  </si>
  <si>
    <t>Regency College</t>
  </si>
  <si>
    <t>Professional Institute of Massage</t>
  </si>
  <si>
    <t>Parkland Regional College</t>
  </si>
  <si>
    <t>Northlands College</t>
  </si>
  <si>
    <t>North West Regional College</t>
  </si>
  <si>
    <t>Northern Professional Access College</t>
  </si>
  <si>
    <t>Nipawin Bible Institute</t>
  </si>
  <si>
    <t>National School of Dental Therapy (part of FNUC)</t>
  </si>
  <si>
    <t>National Indian Forestry Institute (with SIIT)</t>
  </si>
  <si>
    <t>McKay Career Training</t>
  </si>
  <si>
    <t>Marca College - Saskatoon Campus</t>
  </si>
  <si>
    <t>Lutheran Theological Seminary</t>
  </si>
  <si>
    <t>Horizon College and Seminary</t>
  </si>
  <si>
    <t>Great Plains College</t>
  </si>
  <si>
    <t>Gabriel Dumont Institute of Native Studies and Applied Research</t>
  </si>
  <si>
    <t>First Nations University of Canada </t>
  </si>
  <si>
    <t>First Nations University of Canada</t>
  </si>
  <si>
    <t>Eston College</t>
  </si>
  <si>
    <t>Cumberland Regional College</t>
  </si>
  <si>
    <t>Carlton Trail Regional College</t>
  </si>
  <si>
    <t>Briercrest Bible College</t>
  </si>
  <si>
    <t>Bethany College</t>
  </si>
  <si>
    <t>Vanier College</t>
  </si>
  <si>
    <t>Quebec</t>
  </si>
  <si>
    <t>Université Laval</t>
  </si>
  <si>
    <t>Université du Québec en Outaouais</t>
  </si>
  <si>
    <t>Université du Québec en Abitibi-Témiscamingue</t>
  </si>
  <si>
    <t>Université du Québec à Trois-Rivières</t>
  </si>
  <si>
    <t>Université du Québec à Rimouski</t>
  </si>
  <si>
    <t>Université du Québec à Montréal</t>
  </si>
  <si>
    <t>Université du Québec à Chicoutimi</t>
  </si>
  <si>
    <t>Université de Sherbrooke</t>
  </si>
  <si>
    <t>Université de Montréal</t>
  </si>
  <si>
    <t>Université de l'institut national de recherches scientifiques (INRS) - Québec</t>
  </si>
  <si>
    <t>Télé-université</t>
  </si>
  <si>
    <t>St. Lawrence College - Champlain Regional College</t>
  </si>
  <si>
    <t>Séminaire de Sherbrooke</t>
  </si>
  <si>
    <t>Montreal Technical College</t>
  </si>
  <si>
    <t>McGill University</t>
  </si>
  <si>
    <t>Marianopolis College</t>
  </si>
  <si>
    <t>LaSalle College</t>
  </si>
  <si>
    <t>John Abbott College</t>
  </si>
  <si>
    <t>Inter-Dec College</t>
  </si>
  <si>
    <t>Institution Kiuna</t>
  </si>
  <si>
    <t>Institut Teccart</t>
  </si>
  <si>
    <t>Institut Descartes, collège d'Informatique</t>
  </si>
  <si>
    <t>Institut de tourisme et d'hôtellerie</t>
  </si>
  <si>
    <t>Institut de technologie agro-alimentaire</t>
  </si>
  <si>
    <t>Institut Athêna</t>
  </si>
  <si>
    <t>Heritage College</t>
  </si>
  <si>
    <t>École Polytechnique</t>
  </si>
  <si>
    <t>École nationale de l'humour</t>
  </si>
  <si>
    <t>École Nationale d'aérotechnique</t>
  </si>
  <si>
    <t>École nationale d'administration publique</t>
  </si>
  <si>
    <t>Ecole du barreau du Québec</t>
  </si>
  <si>
    <t>École des Hautes Études Commerciales (HEC) de Montréal</t>
  </si>
  <si>
    <t>École de technologie supérieure</t>
  </si>
  <si>
    <t>Delta College</t>
  </si>
  <si>
    <t>Dawson College </t>
  </si>
  <si>
    <t>Conservatoire Lasalle</t>
  </si>
  <si>
    <t>Conservatoire de musique de Montréal</t>
  </si>
  <si>
    <t>Concordia University</t>
  </si>
  <si>
    <t>Collège Shawinigan</t>
  </si>
  <si>
    <t>College Salette Inc</t>
  </si>
  <si>
    <t>Collège Régional Champlain </t>
  </si>
  <si>
    <t>Collège Régional Champlain</t>
  </si>
  <si>
    <t>Collège Radio Télévision Québec</t>
  </si>
  <si>
    <t>Collège Pré-universitaire Nouvelles Frontières</t>
  </si>
  <si>
    <t>Collège O'Sullivan de Québec</t>
  </si>
  <si>
    <t>Collège O'Sullivan de Montréal</t>
  </si>
  <si>
    <t>Collège MultiHexa</t>
  </si>
  <si>
    <t>Collège Montmorency</t>
  </si>
  <si>
    <t>Collège Mérici</t>
  </si>
  <si>
    <t>Collège Laflèche</t>
  </si>
  <si>
    <t>Collège Jean-de-Brébeuf</t>
  </si>
  <si>
    <t>Collège François-Xavier-Garneau</t>
  </si>
  <si>
    <t>Collège de Valleyfield</t>
  </si>
  <si>
    <t>Collège de Rosemont (à distance)</t>
  </si>
  <si>
    <t>Collège de Rosemont</t>
  </si>
  <si>
    <t>Collège de Maisonneuve</t>
  </si>
  <si>
    <t>Collège de Bois-de-Boulogne</t>
  </si>
  <si>
    <t>Collège d'Alma</t>
  </si>
  <si>
    <t>Collège d'Ahuntsic</t>
  </si>
  <si>
    <t>Collège d'Affaires Ellis</t>
  </si>
  <si>
    <t>Collège CDI </t>
  </si>
  <si>
    <t>Collège Bart</t>
  </si>
  <si>
    <t>Collège April-Fortier</t>
  </si>
  <si>
    <t>Collège André-Grasset</t>
  </si>
  <si>
    <t>Centre matapédien d'études collégiales</t>
  </si>
  <si>
    <t>Centre d'études collégiales de Chibougamau</t>
  </si>
  <si>
    <t>Centre d'études collégiales de Charlevoix</t>
  </si>
  <si>
    <t>Centennial College</t>
  </si>
  <si>
    <t>CÉGEP régional de Lanaudière</t>
  </si>
  <si>
    <t>CÉGEP Marie-Victorin</t>
  </si>
  <si>
    <t>CÉGEP Lionel-Groulx</t>
  </si>
  <si>
    <t>CÉGEP Limoilou</t>
  </si>
  <si>
    <t>CÉGEP Gérald-Godin</t>
  </si>
  <si>
    <t>CÉGEP Édouard-Montpetit</t>
  </si>
  <si>
    <t>CÉGEP du Vieux-Montréal</t>
  </si>
  <si>
    <t>CÉGEP de Victoriaville</t>
  </si>
  <si>
    <t>CÉGEP de Trois-Rivières</t>
  </si>
  <si>
    <t>CÉGEP de Thetford-Mines de la région de l'Amiante</t>
  </si>
  <si>
    <t>CÉGEP de Sorel-Tracy</t>
  </si>
  <si>
    <t>CÉGEP de Sherbrooke</t>
  </si>
  <si>
    <t>CÉGEP de Sept-Iles</t>
  </si>
  <si>
    <t>CÉGEP de Saint-Laurent</t>
  </si>
  <si>
    <t>CÉGEP de Saint-Jérôme</t>
  </si>
  <si>
    <t>CÉGEP de Saint-Jean-sur-Richelieu</t>
  </si>
  <si>
    <t>CÉGEP de Saint-Hyacinthe</t>
  </si>
  <si>
    <t>CÉGEP de Saint-Félicien</t>
  </si>
  <si>
    <t>CÉGEP de Sainte-Foy</t>
  </si>
  <si>
    <t>CÉGEP de Rivière du Loup</t>
  </si>
  <si>
    <t>CÉGEP de Rimouski</t>
  </si>
  <si>
    <t>CÉGEP de Matane</t>
  </si>
  <si>
    <t>CÉGEP de l'Outaouais</t>
  </si>
  <si>
    <t>CÉGEP de Lévis-Lauzon</t>
  </si>
  <si>
    <t>CÉGEP de l'Abitibi-Témiscamingue</t>
  </si>
  <si>
    <t>CÉGEP de la Pocatière</t>
  </si>
  <si>
    <t>CÉGEP de la Gaspésie et des Îles</t>
  </si>
  <si>
    <t>CÉGEP de Jonquière</t>
  </si>
  <si>
    <t>CÉGEP de Granby - Haute - Yamaska</t>
  </si>
  <si>
    <t>CÉGEP de Drummondville</t>
  </si>
  <si>
    <t>CÉGEP de Chicoutimi</t>
  </si>
  <si>
    <t>CÉGEP de Baie-Comeau</t>
  </si>
  <si>
    <t>CÉGEP Beauce Appalaches</t>
  </si>
  <si>
    <t>CÉGEP André-Laurendeau - Ville La Salle</t>
  </si>
  <si>
    <t>CÉGEP (Collège d'éduc générale &amp; professionnelle) de l'Abitibi-Témiscamingue</t>
  </si>
  <si>
    <t>Campus Notre-Dame-de-Foy</t>
  </si>
  <si>
    <t>Bishop's University</t>
  </si>
  <si>
    <t>University of Prince Edward Island</t>
  </si>
  <si>
    <t>Prince Edward Island</t>
  </si>
  <si>
    <t>Queen Elizabeth School of Radiography</t>
  </si>
  <si>
    <t>HOLLAND COLLEGE</t>
  </si>
  <si>
    <t>Ontario</t>
  </si>
  <si>
    <t>Wycliffe College</t>
  </si>
  <si>
    <t>Willis College </t>
  </si>
  <si>
    <t>Willis College</t>
  </si>
  <si>
    <t>Wilfrid Laurier University</t>
  </si>
  <si>
    <t>Westervelt College</t>
  </si>
  <si>
    <t>University of Windsor</t>
  </si>
  <si>
    <t>University of Western Ontario</t>
  </si>
  <si>
    <t>University of Waterloo</t>
  </si>
  <si>
    <t>University of Toronto</t>
  </si>
  <si>
    <t>University of Ottawa</t>
  </si>
  <si>
    <t>University of Ontario Institute of Technology</t>
  </si>
  <si>
    <t>University of Guelph</t>
  </si>
  <si>
    <t>Université de Hearst</t>
  </si>
  <si>
    <t>Tyndale College &amp; Seminary</t>
  </si>
  <si>
    <t>TriOS College</t>
  </si>
  <si>
    <t>Trinity College</t>
  </si>
  <si>
    <t>Trent University</t>
  </si>
  <si>
    <t>Toronto School of Business</t>
  </si>
  <si>
    <t>Toronto School of Arts</t>
  </si>
  <si>
    <t>Toronto College of Dental Hygiene</t>
  </si>
  <si>
    <t>Toronto Business College</t>
  </si>
  <si>
    <t>The Art Institute of Toronto</t>
  </si>
  <si>
    <t>Thames Valley College of Business and IT</t>
  </si>
  <si>
    <t>Sutherland Chan School &amp; Teaching Clinic</t>
  </si>
  <si>
    <t>Stratford Career Institute</t>
  </si>
  <si>
    <t>St. Michael's University</t>
  </si>
  <si>
    <t>St. Lawrence College</t>
  </si>
  <si>
    <t>St. Jerome's University</t>
  </si>
  <si>
    <t>St. Clair College of Applied Arts and Technology</t>
  </si>
  <si>
    <t>Sir Sandford Fleming College of Applied of Arts and Technology</t>
  </si>
  <si>
    <t>Sheridan College Institute of Technology and Advanced Learning</t>
  </si>
  <si>
    <t>Seven Generations Education Institute</t>
  </si>
  <si>
    <t>Seneca College of Applied Arts and Technology, Jane Campus</t>
  </si>
  <si>
    <t>Seneca College of Applied Arts and Technology</t>
  </si>
  <si>
    <t>Sault College of Applied Arts and Technology</t>
  </si>
  <si>
    <t>Saint Paul University</t>
  </si>
  <si>
    <t>Ryerson University (Polytechnical Institute)</t>
  </si>
  <si>
    <t>Ridgetown College</t>
  </si>
  <si>
    <t>Regis College</t>
  </si>
  <si>
    <t>Redeemer University College</t>
  </si>
  <si>
    <t>Randolph School of the Arts</t>
  </si>
  <si>
    <t>Queen's University</t>
  </si>
  <si>
    <t>Port Arthur Collegiate</t>
  </si>
  <si>
    <t>Ottawa School of Art</t>
  </si>
  <si>
    <t>Oshki-Pimache-O-Win Education and Training Institute</t>
  </si>
  <si>
    <t>Ontario School of Radiation Therapy, Ontario Cancer Inst.</t>
  </si>
  <si>
    <t>Ontario Native Education Counselling Association</t>
  </si>
  <si>
    <t>Ontario Institute for Studies in Education</t>
  </si>
  <si>
    <t>Ontario Dental Education Institute</t>
  </si>
  <si>
    <t>Ontario College of Art &amp; Design</t>
  </si>
  <si>
    <t>Ontario Business College</t>
  </si>
  <si>
    <t>Nunavut Sivuniksavut</t>
  </si>
  <si>
    <t>Northern Ontario School of Medicine </t>
  </si>
  <si>
    <t>Northern Ontario School of Medecine - Sudbury</t>
  </si>
  <si>
    <t>Northern College of Applied Arts and Technology</t>
  </si>
  <si>
    <t>Nipissing University</t>
  </si>
  <si>
    <t>Niagara Parks Commission</t>
  </si>
  <si>
    <t>Niagara College, Niagara on the Lake</t>
  </si>
  <si>
    <t>Niagara College Canada</t>
  </si>
  <si>
    <t>Native Education and Training College</t>
  </si>
  <si>
    <t>National Institute of Broadcasting</t>
  </si>
  <si>
    <t>Mohawk College of Applied Arts and Technology</t>
  </si>
  <si>
    <t>Metalworks Institute</t>
  </si>
  <si>
    <t>McMaster University</t>
  </si>
  <si>
    <t>Maxwell College</t>
  </si>
  <si>
    <t>Loyalist College of Applied Arts and Technology</t>
  </si>
  <si>
    <t>Lincien College of Business and Technology</t>
  </si>
  <si>
    <t>Liaison College</t>
  </si>
  <si>
    <t>Laurentian University</t>
  </si>
  <si>
    <t>Lambton College of Applied Arts and Technology</t>
  </si>
  <si>
    <t>Lakehead University</t>
  </si>
  <si>
    <t>La Cité Collégiale, arts appli &amp; tech</t>
  </si>
  <si>
    <t>King's College</t>
  </si>
  <si>
    <t>Kenjgewin Teg Educational Institute</t>
  </si>
  <si>
    <t>Kemptville College</t>
  </si>
  <si>
    <t>Kawartha Lakes Bible College </t>
  </si>
  <si>
    <t>International Academy of Massage</t>
  </si>
  <si>
    <t>Institute of Computer Studies (ICS) </t>
  </si>
  <si>
    <t>Institute of Chartered Accountants of Ontario</t>
  </si>
  <si>
    <t>Huron University College</t>
  </si>
  <si>
    <t>Humber Institute of Technology</t>
  </si>
  <si>
    <t>Herzing Institutes of Canada</t>
  </si>
  <si>
    <t>Heritage Baptist College</t>
  </si>
  <si>
    <t>Harris Institute for the Arts</t>
  </si>
  <si>
    <t>Hamilton School of Careers</t>
  </si>
  <si>
    <t>Halton Business Institute</t>
  </si>
  <si>
    <t>Granton Institute of Technology</t>
  </si>
  <si>
    <t>Six Nations Polytechnic</t>
  </si>
  <si>
    <t>Georgian College of Applied Arts and Technology</t>
  </si>
  <si>
    <t>George Brown College of Applied Arts and Technology</t>
  </si>
  <si>
    <t>Fleming College</t>
  </si>
  <si>
    <t>First Nations Technical Institute</t>
  </si>
  <si>
    <t>Fanshawe College of Applied Arts and Technology</t>
  </si>
  <si>
    <t>Everest College</t>
  </si>
  <si>
    <t>Durham College of Applied Arts and Technology</t>
  </si>
  <si>
    <t>Drake Computer Training and Development</t>
  </si>
  <si>
    <t>Devry Institute of Technology</t>
  </si>
  <si>
    <t>CTS (Computer Technology Systems) Canadian Career College</t>
  </si>
  <si>
    <t>Cornwall Career College </t>
  </si>
  <si>
    <t>Confederation College</t>
  </si>
  <si>
    <t>Confederation College of Applied Arts and Technology</t>
  </si>
  <si>
    <t>Conestoga College of Applied Arts and Technology</t>
  </si>
  <si>
    <t>Concordia College of Canada</t>
  </si>
  <si>
    <t>CompuTech Career College</t>
  </si>
  <si>
    <t>Collège Boréal</t>
  </si>
  <si>
    <t>Clarke Business College</t>
  </si>
  <si>
    <t>Charles Sturt University</t>
  </si>
  <si>
    <t>Certified Management Accountants of Ontario</t>
  </si>
  <si>
    <t>Centennial College of Applied Arts and Technology</t>
  </si>
  <si>
    <t>Carleton University</t>
  </si>
  <si>
    <t>Canadore College of Applied Arts and Technology</t>
  </si>
  <si>
    <t>Trillium College</t>
  </si>
  <si>
    <t>Canadian Institute of Financial Planning</t>
  </si>
  <si>
    <t>Canadian Institute of Business</t>
  </si>
  <si>
    <t>Canadian Career College</t>
  </si>
  <si>
    <t>Canadian Business College</t>
  </si>
  <si>
    <t>Cambrian College of Applied Arts and Technology</t>
  </si>
  <si>
    <t>Brock University</t>
  </si>
  <si>
    <t>Brescia University College</t>
  </si>
  <si>
    <t>Anishnabek Education Institute</t>
  </si>
  <si>
    <t>Algonquin College of Applied Arts and Technology</t>
  </si>
  <si>
    <t>Algonquin Careers Academy</t>
  </si>
  <si>
    <t>Algoma University College</t>
  </si>
  <si>
    <t>Academy for Technical Education</t>
  </si>
  <si>
    <t>Nunavut Arctic College</t>
  </si>
  <si>
    <t>Nunavut</t>
  </si>
  <si>
    <t>University of King's College</t>
  </si>
  <si>
    <t>Nova Scotia</t>
  </si>
  <si>
    <t>Université Sainte-Anne</t>
  </si>
  <si>
    <t>Technical University of Nova Scotia</t>
  </si>
  <si>
    <t>Success College of Applied Arts &amp; Technology</t>
  </si>
  <si>
    <t>St. Francis Xavier University</t>
  </si>
  <si>
    <t>Ravensberg College</t>
  </si>
  <si>
    <t>Nova Scotia Nautical Institute</t>
  </si>
  <si>
    <t>Nova Scotia Community Colleges</t>
  </si>
  <si>
    <t>Nova Scotia College of Art and Design</t>
  </si>
  <si>
    <t>Northumberland College</t>
  </si>
  <si>
    <t>Mount Saint Vincent University</t>
  </si>
  <si>
    <t>McKenzie College</t>
  </si>
  <si>
    <t>Mactech Distance Education College</t>
  </si>
  <si>
    <t>Institute for Human Services Education</t>
  </si>
  <si>
    <t>Eastern College </t>
  </si>
  <si>
    <t>Dartmouth College</t>
  </si>
  <si>
    <t>Dalhousie University</t>
  </si>
  <si>
    <t>Centre for Distance Education</t>
  </si>
  <si>
    <t>Center of Arts and Technology Halifax</t>
  </si>
  <si>
    <t>Cape Breton University</t>
  </si>
  <si>
    <t>Acadia University</t>
  </si>
  <si>
    <t>Aurora College</t>
  </si>
  <si>
    <t>Northwest Territories</t>
  </si>
  <si>
    <t>Western College</t>
  </si>
  <si>
    <t>Newfoundland and Labrador</t>
  </si>
  <si>
    <t>Memorial University, Marine Institute, Stephenville</t>
  </si>
  <si>
    <t>Memorial University of Newfoundland</t>
  </si>
  <si>
    <t>Keyin College</t>
  </si>
  <si>
    <t>Institut Technologique Maritime</t>
  </si>
  <si>
    <t>Eastern College, St. John's</t>
  </si>
  <si>
    <t>Corona College</t>
  </si>
  <si>
    <t>Compu College School of Business</t>
  </si>
  <si>
    <t>College of the North Atlantic</t>
  </si>
  <si>
    <t>Carpenters Millwright College</t>
  </si>
  <si>
    <t>Academy of Canada College</t>
  </si>
  <si>
    <t>Yorkville University</t>
  </si>
  <si>
    <t>New Brunswick</t>
  </si>
  <si>
    <t>University of New Brunswick</t>
  </si>
  <si>
    <t>Université de Moncton</t>
  </si>
  <si>
    <t>Union of New Brunswick Indians Training Institute (UNBI) </t>
  </si>
  <si>
    <t>St. Thomas University</t>
  </si>
  <si>
    <t>St. Stephen's University</t>
  </si>
  <si>
    <t>Oulton's College of Business</t>
  </si>
  <si>
    <t>New Brunswick Community College (NBCC)</t>
  </si>
  <si>
    <t>Mount Allison University</t>
  </si>
  <si>
    <t>Meritus University</t>
  </si>
  <si>
    <t>Maritime College of Forest Technology</t>
  </si>
  <si>
    <t>Kingswood University</t>
  </si>
  <si>
    <t>Crandall University</t>
  </si>
  <si>
    <t>Eastern College</t>
  </si>
  <si>
    <t>Collège communautaire du Nouveau-Brunswick (CCNB)</t>
  </si>
  <si>
    <t>Center for Arts and Technology Atlantic Canada Inc</t>
  </si>
  <si>
    <t>Atlantic Business College</t>
  </si>
  <si>
    <t>Yellowquill College</t>
  </si>
  <si>
    <t>Manitoba</t>
  </si>
  <si>
    <t>Winnipeg Technical College</t>
  </si>
  <si>
    <t>Winnipeg Education Centre</t>
  </si>
  <si>
    <t>University of Winnipeg</t>
  </si>
  <si>
    <t>University of Manitoba</t>
  </si>
  <si>
    <t>University College of the North</t>
  </si>
  <si>
    <t>Red River College</t>
  </si>
  <si>
    <t>M.C. College</t>
  </si>
  <si>
    <t>L'école technique et professionnelle</t>
  </si>
  <si>
    <t>Herzing College</t>
  </si>
  <si>
    <t>Collège Universitaire de Saint-Boniface</t>
  </si>
  <si>
    <t>College of St. Scholastica</t>
  </si>
  <si>
    <t>Canadian Mennonite University</t>
  </si>
  <si>
    <t>Brandon University</t>
  </si>
  <si>
    <t>Booth College</t>
  </si>
  <si>
    <t>Assiniboine Community College</t>
  </si>
  <si>
    <t>Wilp Wilxo'oskwhi Nisga'a Institute</t>
  </si>
  <si>
    <t>British Columbia</t>
  </si>
  <si>
    <t>Vancouver School of Theology</t>
  </si>
  <si>
    <t>Vancouver Premier College</t>
  </si>
  <si>
    <t>Vancouver Island University</t>
  </si>
  <si>
    <t>Vancouver Community College</t>
  </si>
  <si>
    <t>Vancouver College of Art and Design</t>
  </si>
  <si>
    <t>Vancouver Career College </t>
  </si>
  <si>
    <t>University of Victoria</t>
  </si>
  <si>
    <t>University of the Fraser Valley</t>
  </si>
  <si>
    <t>University of Northern British Columbia</t>
  </si>
  <si>
    <t>University of Canada West - Vancouver</t>
  </si>
  <si>
    <t>University of British Columbia</t>
  </si>
  <si>
    <t>Universal Learning Institute</t>
  </si>
  <si>
    <t>Thompson River University (University College of the Cariboo)</t>
  </si>
  <si>
    <t>Thompson Career College Inc.</t>
  </si>
  <si>
    <t>The Art Institute of Vancouver</t>
  </si>
  <si>
    <t>Surrey Community College</t>
  </si>
  <si>
    <t>Summit Pacific College</t>
  </si>
  <si>
    <t>Stenberg College</t>
  </si>
  <si>
    <t>Sprott-Shaw Community College - Victoria</t>
  </si>
  <si>
    <t>Sprott-Shaw Community College - Penticton</t>
  </si>
  <si>
    <t>Sprott-Shaw College of Business - Vancouver Campus</t>
  </si>
  <si>
    <t>Simon Fraser University</t>
  </si>
  <si>
    <t>Selkirk College </t>
  </si>
  <si>
    <t>Seabird College</t>
  </si>
  <si>
    <t>Saint Mark's College</t>
  </si>
  <si>
    <t>Royal Roads University</t>
  </si>
  <si>
    <t>Ridge Meadows College </t>
  </si>
  <si>
    <t>Regent College</t>
  </si>
  <si>
    <t>Quest University</t>
  </si>
  <si>
    <t>Pacific Rim College</t>
  </si>
  <si>
    <t>Pacific Horticulture College</t>
  </si>
  <si>
    <t>Okanagan College</t>
  </si>
  <si>
    <t>Nuxalk College</t>
  </si>
  <si>
    <t>Northwest Community College</t>
  </si>
  <si>
    <t>Northern Lights College</t>
  </si>
  <si>
    <t>North Island College</t>
  </si>
  <si>
    <t>Nicola Valley Institute of Technology</t>
  </si>
  <si>
    <t>New Image College of Fine Arts</t>
  </si>
  <si>
    <t>MTI Community College</t>
  </si>
  <si>
    <t>Metropolitan Community College</t>
  </si>
  <si>
    <t>Lester B. Pearson College of the Pacific</t>
  </si>
  <si>
    <t>LaSalle College International</t>
  </si>
  <si>
    <t>Langara College</t>
  </si>
  <si>
    <t>Kwantlen Polytechnic University</t>
  </si>
  <si>
    <t>Selkirk College</t>
  </si>
  <si>
    <t>Institute of Technology Development Canada</t>
  </si>
  <si>
    <t>Granville Business College</t>
  </si>
  <si>
    <t>Gateway College</t>
  </si>
  <si>
    <t>Fairleigh Dickinson University</t>
  </si>
  <si>
    <t>Excel Career College</t>
  </si>
  <si>
    <t>Eton College Canada</t>
  </si>
  <si>
    <t>En'Owkin Centre</t>
  </si>
  <si>
    <t>Emily Carr Institute of Art and Design</t>
  </si>
  <si>
    <t>Douglas College</t>
  </si>
  <si>
    <t>Dorset College</t>
  </si>
  <si>
    <t>Discovery Community College</t>
  </si>
  <si>
    <t>Cornerstone International Community College of Canada</t>
  </si>
  <si>
    <t>College of the Rockies</t>
  </si>
  <si>
    <t>College of New Caledonia</t>
  </si>
  <si>
    <t>College of Interactive Arts</t>
  </si>
  <si>
    <t>Coastal Pacific Aviation Limited</t>
  </si>
  <si>
    <t>Centre for Arts and Technology</t>
  </si>
  <si>
    <t>Central College</t>
  </si>
  <si>
    <t>CDI College of Business, Technology and Health Care</t>
  </si>
  <si>
    <t>Capilano University</t>
  </si>
  <si>
    <t>Canadian College</t>
  </si>
  <si>
    <t>Camosun College </t>
  </si>
  <si>
    <t>Cambridge College of Technology</t>
  </si>
  <si>
    <t>British Columbia Institute of Technology (BCIT)</t>
  </si>
  <si>
    <t>Brighton College Vancouver</t>
  </si>
  <si>
    <t>BC College of Optics</t>
  </si>
  <si>
    <t>Ashton College</t>
  </si>
  <si>
    <t>Ascenda School of Management</t>
  </si>
  <si>
    <t>Arbutus College</t>
  </si>
  <si>
    <t>Alexander College</t>
  </si>
  <si>
    <t>Adler University</t>
  </si>
  <si>
    <t>Yellowhead Tribal College</t>
  </si>
  <si>
    <t>Alberta</t>
  </si>
  <si>
    <t>Yellowhead College</t>
  </si>
  <si>
    <t>University of Lethbridge</t>
  </si>
  <si>
    <t>University of Calgary</t>
  </si>
  <si>
    <t>University of Alberta </t>
  </si>
  <si>
    <t>The Kings University College</t>
  </si>
  <si>
    <t>St. Stephen's College</t>
  </si>
  <si>
    <t>St. Mary's University</t>
  </si>
  <si>
    <t>Sprott-Shaw Community College</t>
  </si>
  <si>
    <t>Southern Alberta Institute of Technology</t>
  </si>
  <si>
    <t>Rocky Mountain College</t>
  </si>
  <si>
    <t>Reeves Business &amp; Career College</t>
  </si>
  <si>
    <t>Red Deer College</t>
  </si>
  <si>
    <t>Red Crow Community College</t>
  </si>
  <si>
    <t>Portage College</t>
  </si>
  <si>
    <t>Olds College</t>
  </si>
  <si>
    <t>Old Sun Community College</t>
  </si>
  <si>
    <t>Northern Lakes College</t>
  </si>
  <si>
    <t>Northern Alberta Institute of Technology (NAIT) </t>
  </si>
  <si>
    <t>NorQuest College</t>
  </si>
  <si>
    <t>Nazarene University College/Ambrose University College</t>
  </si>
  <si>
    <t>Mount Royal University College</t>
  </si>
  <si>
    <t>Medicine Hat College</t>
  </si>
  <si>
    <t>Maskwacis Cultural College</t>
  </si>
  <si>
    <t>Marvel Beauty Schools</t>
  </si>
  <si>
    <t>Lethbridge Community College</t>
  </si>
  <si>
    <t>Lakeland College</t>
  </si>
  <si>
    <t>Keyano College</t>
  </si>
  <si>
    <t>GRB College of Welding</t>
  </si>
  <si>
    <t>Grant MacEwan University </t>
  </si>
  <si>
    <t>Grande Prairie Regional College </t>
  </si>
  <si>
    <t>Eveline Charles Academy</t>
  </si>
  <si>
    <t>Digital School Industrial Design Diploma</t>
  </si>
  <si>
    <t>Devry Institute of Technology - ON LINE ONLY</t>
  </si>
  <si>
    <t>CDI College of Business, Technology and Health Care </t>
  </si>
  <si>
    <t>Canadian University College</t>
  </si>
  <si>
    <t>Bredin College</t>
  </si>
  <si>
    <t>Bow Valley College</t>
  </si>
  <si>
    <t>Elective</t>
  </si>
  <si>
    <t>Blue Quills First Nations College</t>
  </si>
  <si>
    <t>Required</t>
  </si>
  <si>
    <t>Athabasca University</t>
  </si>
  <si>
    <t>Alberta College of Art &amp; Design</t>
  </si>
  <si>
    <t>Alberta Career Computer Centre</t>
  </si>
  <si>
    <t>Alberta Bible College</t>
  </si>
  <si>
    <t>Academy of Learning</t>
  </si>
  <si>
    <t>Institution Name</t>
  </si>
  <si>
    <t>Province</t>
  </si>
  <si>
    <t>AI Ethics: Required/Elective</t>
  </si>
  <si>
    <t>Department of Mathematics and Statistics - Graduate Courses</t>
  </si>
  <si>
    <t>Not entirely AI/data sciene focused, but a data science course that covers artificial intelligience, deep learning, and big data is included in course list</t>
  </si>
  <si>
    <t>Faculty of Science</t>
  </si>
  <si>
    <t>Masters</t>
  </si>
  <si>
    <t>Continuing Studies - Certificate</t>
  </si>
  <si>
    <t>Bachelor in Computer Science</t>
  </si>
  <si>
    <t>Various specializations - Computer science, information systems, Bioinformatics, game development, software engineering, theoretical computer science. Data science, algorithms, and artificial intelligence covered in 3rd and 4th year</t>
  </si>
  <si>
    <t>Bachelors</t>
  </si>
  <si>
    <t>Graduate Specialization in Artificial Intelligence</t>
  </si>
  <si>
    <t>Available for current Masters level computer science students.  "The goals of the programs are: i) to provide an excellent foundation in the techniques and methodologies used in AI; ii) to encourage interdisciplinary actions in AI e.g., by fostering collaborative research; iii) to train students to recognize the broader ethical and social implications of AI."</t>
  </si>
  <si>
    <t>Dept Coputer Science &amp; Dept Electrical Engineering</t>
  </si>
  <si>
    <t>CS9622: "Nonfunctional Software Requirements: Safety, Accessibility, and Sustainability</t>
  </si>
  <si>
    <t>Not disclosed</t>
  </si>
  <si>
    <t>Honors BsC with Specialization in Computer Science - Data Science Option</t>
  </si>
  <si>
    <t>Data Science is the study, application, and development of methods to learn from this data. These are essential to understand, predict, and make improvements in management strategies, products, services, advertising campaigns, public health and safety, and many other areas. These methods combine elements of mathematics, computer science and statistics. Students in this program will obtain significant “hands-on” experience through various projects and a Data Science Laboratory."</t>
  </si>
  <si>
    <t xml:space="preserve">Honors BsC with Specialization in Computer Science </t>
  </si>
  <si>
    <t>Introduction to AI and fundamentals of data science are taught, but students do not specialize in them</t>
  </si>
  <si>
    <t>Honors BsC with Specialization in Computer Science - Management and Entrepreneurship</t>
  </si>
  <si>
    <t>Courses in data structures and algorithms are required</t>
  </si>
  <si>
    <t>Masters in Big Data Analytics</t>
  </si>
  <si>
    <t>"The Big Data Analytics Stream is a Master’s of Science degree focusing on the rapidly growing field of data science. A professional program that can normally be completed 16 months, this exciting new stream prepares graduates with the tools and techniques they need to work with, and understand big data. "</t>
  </si>
  <si>
    <t>Data Analytics for Business Certificate</t>
  </si>
  <si>
    <t>"Students will learn a unique blend of theoretical knowledge and advanced applicable skills. Students will also learn large scale data manipulation, how to collect, curate, encode, and store data sets, which can be analyzed and mined in ways that can be reused and repurposed to solve challenges and predict future patterns for business decision making. Students will gain critical thinking skills that demonstrate the ability to use existing and discoverable data to solve business problems."</t>
  </si>
  <si>
    <t>Graduate Certificate</t>
  </si>
  <si>
    <t>Graduate Certificate in Big Data Analytics</t>
  </si>
  <si>
    <t>"This program provides students with a unique blend of theoretical knowledge and applied skills. Students learn how to collect, curate, manipulate, encode, and store data sets so they can be analyzed and mined in such a way that they can be reused and repurposed to solve challenges that don’t yet exist."</t>
  </si>
  <si>
    <t>Graduate Certificate: Data Analytics for Business Decision Making</t>
  </si>
  <si>
    <t>"This Graduate Certificate program will enable students to support real world business decision-making and planning through data insights, data management, and data science. Students will blend theoretical knowledge with hands-on practical skills for data collection, data analysis, and data manipulation."</t>
  </si>
  <si>
    <t>Data Science Certificate</t>
  </si>
  <si>
    <t>"In this series of data science courses, you’ll explore, analyze, report on, monitor and use predictive analysis on small to large data sets in order to transform data into business information. You’ll also explore data science principles, methods and techniques for complex problem solving in order to facilitate better business decisions."</t>
  </si>
  <si>
    <t xml:space="preserve">Specialization in Artificial Intelligence </t>
  </si>
  <si>
    <t>"The University of Guelph’s Collaborative Specialization in Artificial Intelligence (AI) provides thesis-based Master’s students with a diverse and comprehensive knowledge base in AI"</t>
  </si>
  <si>
    <t>Engineering/Computer Science/Mathematics</t>
  </si>
  <si>
    <t>Professional Development Certificate in Data Science and Machine Learning</t>
  </si>
  <si>
    <t>"If you are seeking to acquire essential technical data science and machine learning knowledge and skills, then this program is perfect for you. It will put you on the right path towards a career as a: data analyst, data engineer, data journalist, machine learning practitioner, or data scientist."</t>
  </si>
  <si>
    <t>Professional Development Certificate in Applied Artificial Intelligence</t>
  </si>
  <si>
    <t>"This advanced and practical non-credit professional development certificate program is designed to equip professionals with actionable industry-relevant knowledge and skills required to be fully functional data scientists and Al developers. The program aims to develop the skills required to evaluate, design, develop and improve Al algorithms through hands-on projects and problem solving."</t>
  </si>
  <si>
    <t>University of Montreal</t>
  </si>
  <si>
    <t>Bachelors of Computer Science</t>
  </si>
  <si>
    <t>Post Graduate Programs in Computer Science</t>
  </si>
  <si>
    <t>Bachelor of Computer Science</t>
  </si>
  <si>
    <t xml:space="preserve">Several different tracks in computer science include software development, business, and creative technologies. Course curriculum covers AI, data structures, and algorithms. </t>
  </si>
  <si>
    <t>AI &amp; data mining / computers in education / Databases and Information Retrieval / HCI Media / software engineering / theoretical computer science</t>
  </si>
  <si>
    <t>Master of Computer Science</t>
  </si>
  <si>
    <t>Not entirely AI/Data science focused, but AI, ML, and data science courses are offered as part of the masters.</t>
  </si>
  <si>
    <t>Winnipeg</t>
  </si>
  <si>
    <t>Data Science at University of Manitoba</t>
  </si>
  <si>
    <t>In process of developing data science and business analytics undergraduate and graduate programs. Currently only offer workshops for all levels $30-$90 (1/2 day workshops i.e. data visualization with Python, intro to Monte Carlo Simulations using R...)</t>
  </si>
  <si>
    <t>Statistics Programs</t>
  </si>
  <si>
    <t>PDF of Newly Launched Data Science Stream</t>
  </si>
  <si>
    <t>Bachelor of Science in Applied Computer Science</t>
  </si>
  <si>
    <t>"Designed to prepare students in the following core areas: Programming Fundamentals (object-oriented, event driven, algorithms), Information Management (database systems, data modeling, data warehousing, relational databases, query languages), Software Engineering (software requirements and design, software process, software project management), Operating Systems, Net-Centric Computing (internet programming, networks, security), Human Computer Interaction (GUI Design and Programming), Intelligent Systems (Machine Learning). "</t>
  </si>
  <si>
    <t>Data Science Certificate and Diploma</t>
  </si>
  <si>
    <t xml:space="preserve">Certificate program - basic course in data science, diploma program - Students will take courses on data and visualization, statistical data analysis, statistical modelling with data, and big data management. They have 3 options for specializations: Business analytics, Health Data Science and Biostatics and Data Science.  </t>
  </si>
  <si>
    <t>University of Alberta</t>
  </si>
  <si>
    <t>Continuing Studies - Data Science</t>
  </si>
  <si>
    <t>Data Management and Analytics Post-Baccalaureate Certificate</t>
  </si>
  <si>
    <t>"The Data Management and Analytics Post-baccalaureate Certificate prepares learners to uncover insights from unstructured data sets to inform data-driven decision making. Learners will determine data requirements, plan for the data life cycle, model data, and use information technology tools to gather data and interpret results. "</t>
  </si>
  <si>
    <t>"Learn how to make decisions that are supported by data. Data science graduates have an impact on society by supporting evidence-based decisions grounded in our ever-growing collection of data. They are in very high demand and are called statistician, quantitative analyst, decision support engineering analyst, or data scientist.</t>
  </si>
  <si>
    <t>DATA 500 : "Communication and Consulting in Data Science - Effective consulting practices, ethical considerations, methodology selection, data preparation, effective software development."</t>
  </si>
  <si>
    <t>"UBC’s Master of Data Science program was designed to address this workforce gap by equipping students with the technical skills, practical experience, and most importantly, the confidence to seize opportunities in an ever-expanding field. The program is offered at both the UBC Vancouver campus and the UBC Okanagan campus" - 10 Months</t>
  </si>
  <si>
    <t>Computer Science, Statistics,</t>
  </si>
  <si>
    <t>"Offered at the Vancouver campus, this unique degree is tailored to those with a passion for language and data. Over 10 months, the program combines foundational data science courses with advanced computational linguistics courses—equipping graduates with the skills to turn language-related data into knowledge and to build AI that can interpret human language."</t>
  </si>
  <si>
    <t>"In just twelve months, the UBC MBAN provides candidates with quantitative backgrounds sought-after analytical skills within a broader business context. Our graduates will be able to apply advanced analytical tools and methods to address management challenges in today’s business world. "</t>
  </si>
  <si>
    <t>Sauder School of Business</t>
  </si>
  <si>
    <t>Post-Degree Diploma and Certificate in Data Analytics</t>
  </si>
  <si>
    <t>"Data Analytics equips graduates with the skills and tools to divide and conquer massive data sets. Through collaboration with industry partners, students will gain experience handling real-life data from fields such as telecommunications, finance, and health care industries."</t>
  </si>
  <si>
    <t>Dept of Mathematics and Statistics</t>
  </si>
  <si>
    <t>Certificate in Data Analytics</t>
  </si>
  <si>
    <t>Undergraduate Studies in Computer Science</t>
  </si>
  <si>
    <t>Undergraduate course offerings include data visualization, data mining, and algorithmic techniques for smart systems, and design/analysis of algorithms</t>
  </si>
  <si>
    <t>Program combines software development/design + business analytics/intelligence - 16 months</t>
  </si>
  <si>
    <t>Institute for Big Data - an international hub of excellence to support relevance to local industries.
"I also would like to make note that we are also fully aware of the potential downsides of big data, specifically in the areas of privacy." Stan Matwin, Director</t>
  </si>
  <si>
    <t>"In this program, you’ll gain the foundational knowledge to create new and innovative technologies. Courses in software development, algorithms, networking, cloud and web computing, databases, graphics, machine learning and user interface design allow students to develop areas of specialized expertise."</t>
  </si>
  <si>
    <t>Graduate Computer Science Programs</t>
  </si>
  <si>
    <t>Graduate program in Computer Science, Applied Computer Science, Electronic Commerce, Health Informatics, Computational Biology&amp;Bioinformatics. Programs are  described as being taught by AI and data science experts, BUT NO SPECIFIC DATA SCIENCE OR AI COURSES ARE PART OF CURRICULUM.</t>
  </si>
  <si>
    <t>Bachelor of Science in Computer Science Data Analytics Option</t>
  </si>
  <si>
    <t>Data analytics track available as a specialization within the computer science bachelors</t>
  </si>
  <si>
    <t>Acadia Institue for Data Analytics: Extending power of data to rural Canada and "broadly promote ethical use of data analytic methods."</t>
  </si>
  <si>
    <t>"The study of methods to obtain insight from available data in order to understand, predict, and improve business strategy, products and services, marketing campaigns, medicine, public health and safety, and many other pursuits. Such methods involve elements of both statistics and computer science, with a focus on three foundational components: (i) database management, (ii) statistics and machine learning, and (iii) distributed and parallel systems". - 4 years</t>
  </si>
  <si>
    <t xml:space="preserve">"As a Computer Science student in the Data Science specialization, you will develop the knowledge, skills, and tools, to set you up for success in this desirable job market. You will also develop critical problem-solving, analytical, and computational skills that will enable you to turn vast quantities of data into insight."
</t>
  </si>
  <si>
    <t>Ryerson University</t>
  </si>
  <si>
    <t>Interdisciplinary design where you will learn how data science and analytics can help improve decisions throughout an organization’s value chain, understand how recommendations lead to tangible actions through prescriptive analytics techniques, gain a good understanding of methods used in building such data-driven models, and acquire hands-on experience with analytics tools that are widely used in practice - 16 months.</t>
  </si>
  <si>
    <t>Data Analytics, Big Data, and Predictive Analytics Certificate</t>
  </si>
  <si>
    <t>"This certificate will provide you with a strong foundation in analytics, tools, and statistics. It will help you use data analytics, big data, and predictive analytics to optimize performance in fields like data warehousing, data management, IT, and more. It may provide you with the necessary credentials for career promotion or other professional enrichment. This certificate program is offered through in-class delivery, in on-campus computer labs and video lectures. No previous background is required."</t>
  </si>
  <si>
    <t xml:space="preserve">Queen's University </t>
  </si>
  <si>
    <t xml:space="preserve"> "Realizing the promise of data analytics requires businesspeople who can find the opportunity in the numbers. Master the essential strategies for applying analytics to business needs. Understand not only how to use data effectively, but how to structure and manage complex projects and lead high-performance teams. - 12 month local &amp; global program. Scheduling accomodates working professionals.</t>
  </si>
  <si>
    <t>Smith School of Business</t>
  </si>
  <si>
    <t>Data Science Specialization</t>
  </si>
  <si>
    <t>NOT A STAND-ALONE PROGRAM. Specialization to be  taken in tangent with another masters program ( Biology, biomedical engineering, business, cognitive science, communication, computer science, economics, electrical and computer engineering, geography, health sciences, history, information technology and psychology). "Carleton’s new collaborative master’s in this area is geared toward graduate students and high-tech professionals who are interested in understanding how to analyze and use ‘big data’ sets collected by governments, industry, NGOs etc."</t>
  </si>
  <si>
    <t>Depends on participating Masters program</t>
  </si>
  <si>
    <t>MS Applied Computing in Data Science</t>
  </si>
  <si>
    <t>"Through your choice of technical graduate courses, the MScAC program allows you to personalize your study experience, according to your areas of interest. Students must enrol in a minimum of four technical courses, of which two must be from the Department of Computer Science graduate course offering. The two additional courses required are dependent on the concentration a student is admitted to. Students can choose courses covering areas such as Applied &amp; Discrete Mathematics, Cloud Computing, Computational Biology, Computational Linguistics, Computer Graphics, Computer Vision, Databases, Distributed Systems, Human Computer Interaction, Machine Learning, Quantum Computing, Robotics, Social Networks, Social Engineering, Statistics, and many more" - 16 months</t>
  </si>
  <si>
    <t>Artificial Intelligence Certificate</t>
  </si>
  <si>
    <t>Data Science Specialist Program</t>
  </si>
  <si>
    <t>"Three fundamental and highly-integrated aspects. First, students will acquire expertise in statistical reasoning, methods, and inference essential for any data analyst. Seconds, students will receive in-depth training in computer science: the design and analysis of algorithms and data structures for handling large amounts of data, and best practices in software design. Students will receive training in machine learning, which lies at the intersection of computer and statistical sciences. The third aspect is the application of computer science and statistics to produce analyses of complex, large-scale datasets, and the communication of the results of these analyses"</t>
  </si>
  <si>
    <t>Arts and Science</t>
  </si>
  <si>
    <t>STA490Y1: Statistical Consultation, Communication, and Collaboration</t>
  </si>
  <si>
    <t>Data Analytics for Business Decision Making Certificate</t>
  </si>
  <si>
    <t>Two certificates, Big Data Analytics Certificate + Advanced Data Science and Predictive Analytics. 6 months each. Offerred by School of Continuing Studies</t>
  </si>
  <si>
    <t>Master of Management in Artificial Intelligence</t>
  </si>
  <si>
    <t>"The immersive curriculum offers a technical foundation in natural language processing, computational methods and modeling, paired with core business skills. Students will explore a critically evolving ethical landscape as they confront moral topics in AI, such as algorithmic bias, data privacy and intelligent agent autonomy." - 12 months</t>
  </si>
  <si>
    <t>Schulich School of Business</t>
  </si>
  <si>
    <t>Master of Business Analytics</t>
  </si>
  <si>
    <t>"The capstone of the program is an Analytics Consulting Project in which students will spend two terms working with real data in service to the community. Mirroring real-world “Big Data Competitions,” students will complete a hands-on, problem-driven analytics project and develop applicable business solutions using the resources of the state of the art Deloitte Cognitive Analytics and Visualization Lab." - 12 months</t>
  </si>
  <si>
    <t>Bachelor of Applied Science in Computer Science</t>
  </si>
  <si>
    <t>Not entirely AI/data science focused, but includes electives on data structures, algorithms and machine learning.</t>
  </si>
  <si>
    <t>MacData Institute: Mention of data ethics</t>
  </si>
  <si>
    <t>Bachelor of Engineering in Software Development</t>
  </si>
  <si>
    <t>Not entirely AI/data science focused, but includes electives on data structures, predictive and intelligent control, and algorithms.</t>
  </si>
  <si>
    <t>AI Ethics Course</t>
  </si>
  <si>
    <t>Ethical considerations in consulting with data</t>
  </si>
  <si>
    <t>COMP 2008 "Social Issues and Professional Practice": Examples of content include postive and negative implications of computing, privacy and civil liberties, sustainability</t>
  </si>
  <si>
    <t>Ethical Topics Covered</t>
  </si>
  <si>
    <t>DSCI 541:  The legal, ethical, and security issues concerning data, including aggregated data. Proactive compliance with rules and, in their absence, principles for the responsible management of sensitive data. Case studies.</t>
  </si>
  <si>
    <t>Evils of automation / Dehumanizing aspects of systems</t>
  </si>
  <si>
    <t>Societal impact of computing given that computing is moving faster than laws &amp; regulation</t>
  </si>
  <si>
    <t>DS 8005: Soft skills, communication and ethics</t>
  </si>
  <si>
    <t>Ethical and social impacts of AI</t>
  </si>
  <si>
    <t xml:space="preserve">"AI Ethics &amp; Policy" </t>
  </si>
  <si>
    <t>Algorithmic Fairness &amp; Bias</t>
  </si>
  <si>
    <t xml:space="preserve">DATA 2282: "Ethical Leadership and Critical Decision Making" </t>
  </si>
  <si>
    <t>Business ethics, applied ethics, and social psychology. Navigating corpotate, political, and social landscapes to ensure ethical-decision making</t>
  </si>
  <si>
    <t>"Theoretical issues (could AI ever have moral rights?), practical issues (algorithmic bias, labour automation, data privacy), and professional issues (tech industry social responsibility)."</t>
  </si>
  <si>
    <t>Accessible &amp; sustainable design. Considering bias in design of computer systems.</t>
  </si>
  <si>
    <t>Ethical practice, proffesionalism, social impact, privacy and legal issues</t>
  </si>
  <si>
    <t>Business ethics</t>
  </si>
  <si>
    <t>Ethical and social impacts of data</t>
  </si>
  <si>
    <t>Interplay between science and values</t>
  </si>
  <si>
    <t xml:space="preserve">CSCI 3101: "Social, Ethical and Professional Issues in Computer Science" </t>
  </si>
  <si>
    <t>CSCI 4040U: "Ethics, Law, and the Social Impacts of Computing"</t>
  </si>
  <si>
    <t xml:space="preserve">CSC2541H AI and Ethics: Mathematical Foundations and Algorithms </t>
  </si>
  <si>
    <t xml:space="preserve">PHIL 5340: Ethics &amp; Social Implications of Artificial Intelligence. </t>
  </si>
  <si>
    <t xml:space="preserve">CSI2911: Proffessional Practice in Computing </t>
  </si>
  <si>
    <t>ADM1101: Social context of business
PHI 2397: Business ethics</t>
  </si>
  <si>
    <t xml:space="preserve">DAB 302: Ethics for Analytics </t>
  </si>
  <si>
    <t xml:space="preserve">PHIL 1303: Critical and Ethical Decision Making </t>
  </si>
  <si>
    <t xml:space="preserve">PHIL 6760: Science and Ethics </t>
  </si>
  <si>
    <t>CS 280: Risk and reward in the information society</t>
  </si>
  <si>
    <t>AI Topics</t>
  </si>
  <si>
    <t>Statistical &amp; Machine Learning (Diploma option)</t>
  </si>
  <si>
    <t>Minority Groups</t>
  </si>
  <si>
    <t>Machine Learning</t>
  </si>
  <si>
    <t>"This is a must-have course for professionals who are seeking foundational, conceptual, and technical knowledge in machine learning. Learn how to analyze the credibility of artificial intelligence/machine learning and its applications in business. Gain an understanding of unsupervised, supervised, and reinforcement learning, the three widely accepted categorizations of machine learning."</t>
  </si>
  <si>
    <t>Workshop format so no ethics course, however, "addressing ethical issues in ML" is mentioned in the workshop outline</t>
  </si>
  <si>
    <t>Machine learning, Tensorflow</t>
  </si>
  <si>
    <t>Machine learning, Network Science, Algorithms</t>
  </si>
  <si>
    <t>Supervised &amp; unsupervised learning, algorithms, regression, spatial &amp; temporal models</t>
  </si>
  <si>
    <t>Supervised &amp; unsupervised learning, algorithms, regression, spatial &amp; temporal models, sentiment analysis</t>
  </si>
  <si>
    <t>Privacy, security, human dignity, what is legal vs what is ethical</t>
  </si>
  <si>
    <t>BAMS 521: Consulting Practices and Project Management</t>
  </si>
  <si>
    <t>Ethical &amp; social considerations in consulting with data</t>
  </si>
  <si>
    <t>Machine learning, Natural language processing, algorithm design</t>
  </si>
  <si>
    <t>Clustering algorithms, Predictive analytics</t>
  </si>
  <si>
    <t>"The certificate is composed of 3 required courses that form the basis of data analytics. The subjects covered in those required courses include: data storage into databases, SQL queries, statistical analysis through linear regression, and finally data visualization and data mining techniques so that raw data can be converted to information useful for decision making. In the 2 elective courses, the student can build further their knowledge in the area(s) of their choice, which make up the data analytics field: data acquisition and integration, data storage, data visualization, data mining, and statistics; including the current technologies used in industry."</t>
  </si>
  <si>
    <t xml:space="preserve">Machine learning, Algorithm design, AI in games, Autonomous robotics, </t>
  </si>
  <si>
    <t>Positive &amp; negative implications of computing, privacy &amp; civil liberties, IP, sustainability</t>
  </si>
  <si>
    <t>Pattern recognition, clustering</t>
  </si>
  <si>
    <t>Low-income groups, persons with disabilities</t>
  </si>
  <si>
    <t>Machine learning, AI &amp; games, algorithms</t>
  </si>
  <si>
    <t>Ethical decision making &amp; the responsibilities of computing professionals, computer crime, privacy</t>
  </si>
  <si>
    <t>Machine learning, Artificial intelligence, algorithm design</t>
  </si>
  <si>
    <t>Machine learning, Artificial intelligence</t>
  </si>
  <si>
    <t>Students must complete a 3 day workshop on "Ethics in Data Science &amp; Artificial Intelligence", alternatively, students can opt for CS 798 "Artificial Intelligence Law, Ethics, and Policy"</t>
  </si>
  <si>
    <t>Machine learning, algorithm design</t>
  </si>
  <si>
    <t>Machine learning, natural language processing, deep learning</t>
  </si>
  <si>
    <t>Machine learning, artificial intelligence</t>
  </si>
  <si>
    <t>Overcoming job displacement due to AI, privacy vs transparency, ensuring public good</t>
  </si>
  <si>
    <t>Machine learning, neural networks, robotics</t>
  </si>
  <si>
    <t>Continuing Studies (collaboration with Uwaterloo)</t>
  </si>
  <si>
    <t>Machine learning, deep learning, intelligent agents &amp; reinforcement learning</t>
  </si>
  <si>
    <t>Machine learning</t>
  </si>
  <si>
    <t xml:space="preserve">Machine learning </t>
  </si>
  <si>
    <t>Ethical considerations when consulting with data</t>
  </si>
  <si>
    <t>Using data analytics to drive corporate planning and decision-making, increasingly sophisticated business intelligence and data tools are being used to meet the need for extensive data collection and manipulation. - Online</t>
  </si>
  <si>
    <t>Certificate in Machine Learning</t>
  </si>
  <si>
    <t>Artificial intelligence</t>
  </si>
  <si>
    <t>Artificial intelligence in business, predictive modeling</t>
  </si>
  <si>
    <t>Machine learning, algorithms</t>
  </si>
  <si>
    <t>Foundation of Analytics: Data Science</t>
  </si>
  <si>
    <t>Introduction to artificial intelligence</t>
  </si>
  <si>
    <t>Persons with disabilities</t>
  </si>
  <si>
    <t>Algorithm design, introduction to artificial intelligence</t>
  </si>
  <si>
    <t>Applied Modeling &amp; Quantitative Methods</t>
  </si>
  <si>
    <t>School of Business &amp; Information Technology</t>
  </si>
  <si>
    <t>Artificial Intelligence</t>
  </si>
  <si>
    <t>Master of Computer Science in Artificial Intelligence</t>
  </si>
  <si>
    <t>"This master's degree in computer science - artificial intelligence offers you a practical career path, thanks in part to the completion of two internships. At the end of your training, you will be able to develop software using artificial intelligence techniques while sharpening your knowledge, your analytical skills and your critical mind in order to improve your decision-making skills in order to resolve complex problems, you will be able to provide appropriate solutions based on intelligence in areas where conventional solutions are difficult or even impossible to conceive."</t>
  </si>
  <si>
    <t>Machine learning, language processing, artificial vision, artificial intelligence, intelligent systems, intelligent robotics</t>
  </si>
  <si>
    <t>Faculty of Science and Engineering</t>
  </si>
  <si>
    <t>"The microprogram in management of organizations and artificial intelligence aims to allow managers to better understand the foundations of artificial intelligence, to better assess the scope of artificial intelligence solutions, to understand the organizational changes that artificial intelligence involves within an organization, and to align artificial intelligence with the systems already in place within an organization."</t>
  </si>
  <si>
    <t>Graduate Microprogram in Organizational Management and Artificial Intelligence</t>
  </si>
  <si>
    <t>Artificial intelligence for managers</t>
  </si>
  <si>
    <t>Faculty of Administrative Sciences</t>
  </si>
  <si>
    <t>OBVIA research center for the responsible use of artificial intelligence. Inclusion, fairness, and navigating bias is one of their objectives</t>
  </si>
  <si>
    <t>Bachelors in Computer Science</t>
  </si>
  <si>
    <t>Stochastic models, pattern recognition, foundations of machine learning, introduction to artificial intelligence</t>
  </si>
  <si>
    <t>A computer science degree, but electives include introductory courses on artificial intelligence and machine learning</t>
  </si>
  <si>
    <t>Department of Computer Science and Operations Research</t>
  </si>
  <si>
    <t xml:space="preserve">Machine learning for vision, natural language processing, autonomous vehichles, synthesis of images, </t>
  </si>
  <si>
    <t>The Montreal Declaration for Responsible AI</t>
  </si>
  <si>
    <t>Masters of Computer Science</t>
  </si>
  <si>
    <t>A computer science degree, but there are many courses covering numerous topics on artificial intelligence and machine learning</t>
  </si>
  <si>
    <t>"The DESS in machine learning provides the minimum training necessary to apply advances in artificial intelligence based on machine learning, specialized expertise and in high demand. This training differs from data science training at the 1st and 2nd cycles in that it will allow the student to deepen his knowledge specifically in the field of learning algorithms and their applications in artificial intelligence, whether with structured or unstructured data (sound, image, video, text, etc.)."</t>
  </si>
  <si>
    <t>Diploma of Higher Specialized Studies in Machine Learning</t>
  </si>
  <si>
    <t>Diploma</t>
  </si>
  <si>
    <t>Machine learning for vision, artificial intelligence, natural language processing, autonomus vehicles</t>
  </si>
  <si>
    <t>HEC Montreal</t>
  </si>
  <si>
    <t>Master of Science in Data Science &amp; Business Analytics</t>
  </si>
  <si>
    <t xml:space="preserve">Machine learning, deep learning </t>
  </si>
  <si>
    <t>"Become an expert in analytics and data science. You’ll acquire the skills you need for better decision making, making you more competitive and innovative.</t>
  </si>
  <si>
    <t>Diploma in Big Data</t>
  </si>
  <si>
    <t>Focus on big data, but a machine learning course is compulsory</t>
  </si>
  <si>
    <t>Indegenous populations</t>
  </si>
  <si>
    <t>Ethical decision making, navigating conflicts of interest</t>
  </si>
  <si>
    <t>Automata, Machines and algorithms</t>
  </si>
  <si>
    <t xml:space="preserve">Intelligent systems, computer vision, image synthesis, adaptive systems, </t>
  </si>
  <si>
    <t>Some AI related courses included in the catalogue</t>
  </si>
  <si>
    <t xml:space="preserve">Algorithm design, Introduciton to artificial intelligence, </t>
  </si>
  <si>
    <t>Computer vision, Artificial intelligence, Machine learning, Pattern recognition</t>
  </si>
  <si>
    <t>Intelligent systems</t>
  </si>
  <si>
    <t>Program</t>
  </si>
  <si>
    <t>Founding University</t>
  </si>
  <si>
    <t>Affiliated Universities</t>
  </si>
  <si>
    <t>Focus Area</t>
  </si>
  <si>
    <t>Center</t>
  </si>
  <si>
    <t>Memorial University Data Science Research Group</t>
  </si>
  <si>
    <t>Memorial University</t>
  </si>
  <si>
    <t>Institute for Big Data Analytics</t>
  </si>
  <si>
    <t>Computer Science Research Groups</t>
  </si>
  <si>
    <t>Institute for Data Analytics</t>
  </si>
  <si>
    <t>Artificial Intelligence Group</t>
  </si>
  <si>
    <t>Ethical Component</t>
  </si>
  <si>
    <t>MacMaster University</t>
  </si>
  <si>
    <t>MacData Institute</t>
  </si>
  <si>
    <t>OBVIA</t>
  </si>
  <si>
    <t>MILA</t>
  </si>
  <si>
    <t>Montreal Declaration for Responsible AI</t>
  </si>
  <si>
    <t>Computer vision, robotics, empirical algorithms, machine learning, human-AI interaction, knowledge &amp; reasoning</t>
  </si>
  <si>
    <t>Tackle methodological and computational problems of data science, create a new generation of data scientists</t>
  </si>
  <si>
    <t>Investigating downsides of of big data, especially in relation to privacy</t>
  </si>
  <si>
    <t>Becoming a hub of excellence in big data research, becoming a world leader in marine data analytics, and provide advanced training</t>
  </si>
  <si>
    <t>Using big data and machine learning  to support rural Canada</t>
  </si>
  <si>
    <t>Intelligent interaction, multi-agent systems, natural language understanding, constraint programming, computational vision, robotics, machine learning, and reasoning under uncertainty.</t>
  </si>
  <si>
    <t>AI, machine learning, statistics, applied analytics, data harmonization and integration, research data management</t>
  </si>
  <si>
    <t>Mention of data ethics under "Research Data Management"</t>
  </si>
  <si>
    <t>AI and Society page, includes a pdf on fairness in Machine Learning. Also offer courses in societal AI.</t>
  </si>
  <si>
    <t>Minimizing negative effects of technology, researching societal and ethical impacts of AI, algorithmic bias, equity/diversity/inclusion, informing policy</t>
  </si>
  <si>
    <t>Mission and objective of the center are centered on ethical issues and AI</t>
  </si>
  <si>
    <t>Université Laval, Université de Montréal, McGill University, Université de Sherbrooke, HEC Montréal, Polytechnique Montréal, École de technologie supérieure, École nationale d'administration publique (ENAP) and the University of Quebec in Outaouais</t>
  </si>
  <si>
    <t>Universite Lavale</t>
  </si>
  <si>
    <t>Universite de Montreal, McGill, Polytechnique Montreal, HEC Montreal</t>
  </si>
  <si>
    <t>Recognized globally for its significant contributions to the field of deep learning, Mila has distinguished itself in the areas of language modelling, machine translation, object recognition and generative models.</t>
  </si>
  <si>
    <t>Ethical leg is managed by the Montreal Declaration for Responsible AI</t>
  </si>
  <si>
    <t>Develop an ethical framework for the development and deployment of AI;
​Guide the digital transition so everyone beneﬁts from this technological revolution;
Open a national and international forum for discussion to collectively achieve equitable, inclusive, and ecologically sustainable AI development.</t>
  </si>
  <si>
    <t>Universite de Montreal, Universite Lavale</t>
  </si>
  <si>
    <t># Offering AI Courses</t>
  </si>
  <si>
    <t>Master of Science in Computing and Data Analytics</t>
  </si>
  <si>
    <t># Post-Secondary Institutions</t>
  </si>
  <si>
    <t>We Count Related</t>
  </si>
  <si>
    <t>Yes</t>
  </si>
  <si>
    <t>"Social context of computing. Professional and ethical responsibilities. Risks and liabilities of computer-based systems. Intellectual property, privacy and civil liberties. Professional communication. Sustainability. Cybercrime. "</t>
  </si>
  <si>
    <t>"Common ethical issues in ML"</t>
  </si>
  <si>
    <t>*What are the Canadian post-secondary programs in AI? Which ones teach AI ethics or fairness? Do any address small minorities, outliers and disability?</t>
  </si>
  <si>
    <r>
      <t xml:space="preserve">"Through three challenging courses, taught by top professionals, you'll explore all of AI's modern branches. You'll examine ways in which enterprises large and small use AI applications to address their most urgent needs. You'll discover opportunities to use real-world techniques and program your own reusable AI modules. You'll emerge with the hands-on skills you need to apply AI in your enterprise, and enhance your career as a champion in the field." </t>
    </r>
    <r>
      <rPr>
        <b/>
        <sz val="11"/>
        <color theme="1"/>
        <rFont val="Calibri"/>
        <family val="2"/>
        <scheme val="minor"/>
      </rPr>
      <t>WITH U WATERLOO</t>
    </r>
  </si>
  <si>
    <r>
      <t xml:space="preserve">"Organizations today need professionals who can extract and analyze extremely large amounts of data - Big Data - and present useful insights to business leaders. If you're one of them, or would like to be, this certificate program is for you. You'll come away with the kind of deep analytical skills and abilities that organizations and recruiters value. Work with industry experts on advanced statistical modelling, machine learning and natural language processing." </t>
    </r>
    <r>
      <rPr>
        <b/>
        <sz val="11"/>
        <color theme="1"/>
        <rFont val="Calibri"/>
        <family val="2"/>
        <scheme val="minor"/>
      </rPr>
      <t>WITH U WATERLOO</t>
    </r>
  </si>
  <si>
    <t>Machine Learning Foundations Workshop</t>
  </si>
  <si>
    <t>Workshop</t>
  </si>
  <si>
    <t>Certificate (Continuing)</t>
  </si>
  <si>
    <t>"As a Computer Science student in the Data Science specialization, you will develop the knowledge, skills, and tools, to set you up for success in this desirable job market. You will also develop critical problem-solving, analytical, and computational ski</t>
  </si>
  <si>
    <t>CMPT 320: Social Implications</t>
  </si>
  <si>
    <t>AI Ethics</t>
  </si>
  <si>
    <t>Master of Mathematics in Data Science</t>
  </si>
  <si>
    <t>"The Master's of Mathematics (MMath) in Data Science is a research-based thesis Master’s program. Students are expected to complete the program in four to six terms. The principal degree requirements are four courses and a thesis."</t>
  </si>
  <si>
    <t>"The curriculum recognizes the interdisciplinarity of data science and AI, as well as the importance of experiential learning. The degree requirements include nine graduate courses relevant to data science. The program provides strong core training so that graduates can adapt easily to changes and new challenges from industry. Currently, the two program options include full-time co-op and part-time regular (non-co-op)."</t>
  </si>
  <si>
    <t>Bachelor of Computer Science in Data Science</t>
  </si>
  <si>
    <t>Bachelor of Math in Data Science</t>
  </si>
  <si>
    <t>Low AI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</si>
</sst>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rgb="FF05090E"/>
      <name val="Calibri Light"/>
      <family val="2"/>
      <scheme val="major"/>
    </font>
    <font>
      <sz val="11"/>
      <name val="Calibri"/>
      <family val="2"/>
      <scheme val="minor"/>
    </font>
    <font>
      <sz val="11"/>
      <color theme="1"/>
      <name val="Calibri"/>
      <family val="2"/>
      <scheme val="minor"/>
    </font>
    <font>
      <b/>
      <sz val="12"/>
      <color theme="1"/>
      <name val="Calibri"/>
      <family val="2"/>
      <scheme val="minor"/>
    </font>
    <font>
      <sz val="11"/>
      <color rgb="FF333333"/>
      <name val="Arial"/>
      <family val="2"/>
    </font>
    <font>
      <sz val="11"/>
      <color rgb="FF000000"/>
      <name val="Calibri"/>
      <family val="2"/>
      <scheme val="minor"/>
    </font>
    <font>
      <sz val="11"/>
      <name val="Calibri"/>
      <family val="2"/>
    </font>
    <font>
      <b/>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 fillId="0" borderId="0"/>
    <xf numFmtId="9" fontId="6" fillId="0" borderId="0" applyFont="0" applyFill="0" applyBorder="0" applyAlignment="0" applyProtection="0"/>
  </cellStyleXfs>
  <cellXfs count="53">
    <xf numFmtId="0" fontId="0" fillId="0" borderId="0" xfId="0"/>
    <xf numFmtId="0" fontId="0" fillId="0" borderId="0" xfId="0" applyAlignment="1">
      <alignment wrapText="1"/>
    </xf>
    <xf numFmtId="0" fontId="2" fillId="0" borderId="0" xfId="0" applyFont="1" applyAlignment="1">
      <alignment wrapText="1"/>
    </xf>
    <xf numFmtId="0" fontId="1" fillId="0" borderId="0" xfId="2"/>
    <xf numFmtId="0" fontId="8" fillId="0" borderId="0" xfId="2" applyFont="1"/>
    <xf numFmtId="0" fontId="6" fillId="0" borderId="0" xfId="2" applyFont="1"/>
    <xf numFmtId="0" fontId="1" fillId="0" borderId="0" xfId="2" applyAlignment="1">
      <alignment horizontal="center"/>
    </xf>
    <xf numFmtId="0" fontId="0" fillId="0" borderId="1" xfId="0" applyBorder="1" applyAlignment="1">
      <alignment horizontal="center"/>
    </xf>
    <xf numFmtId="0" fontId="7" fillId="0" borderId="0" xfId="2" applyFont="1" applyAlignment="1">
      <alignment horizontal="center"/>
    </xf>
    <xf numFmtId="0" fontId="7" fillId="3" borderId="0" xfId="2" applyFont="1" applyFill="1"/>
    <xf numFmtId="0" fontId="2" fillId="2" borderId="0" xfId="0" applyFont="1" applyFill="1" applyAlignment="1">
      <alignment horizontal="center" vertical="center" wrapText="1"/>
    </xf>
    <xf numFmtId="0" fontId="2" fillId="4" borderId="0" xfId="0" applyFont="1" applyFill="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1" applyAlignment="1">
      <alignment horizontal="center" vertical="center" wrapText="1"/>
    </xf>
    <xf numFmtId="0" fontId="5" fillId="0" borderId="0" xfId="1" applyFont="1" applyAlignment="1">
      <alignment horizontal="center" vertical="center" wrapText="1"/>
    </xf>
    <xf numFmtId="0" fontId="9"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2" fillId="7" borderId="0" xfId="0" applyFont="1" applyFill="1" applyAlignment="1">
      <alignment horizontal="center" vertical="center" wrapText="1"/>
    </xf>
    <xf numFmtId="0" fontId="0" fillId="7" borderId="0" xfId="0" applyFill="1" applyAlignment="1">
      <alignment horizontal="center" vertical="center" wrapText="1"/>
    </xf>
    <xf numFmtId="0" fontId="3" fillId="7" borderId="0" xfId="1" applyFill="1" applyAlignment="1">
      <alignment horizontal="center" vertical="center" wrapText="1"/>
    </xf>
    <xf numFmtId="0" fontId="0" fillId="7" borderId="0" xfId="0" applyFill="1" applyAlignment="1">
      <alignment wrapText="1"/>
    </xf>
    <xf numFmtId="0" fontId="0" fillId="0" borderId="0" xfId="0" applyAlignment="1">
      <alignment horizontal="left" vertical="center" wrapText="1"/>
    </xf>
    <xf numFmtId="0" fontId="3" fillId="0" borderId="0" xfId="1" applyAlignment="1">
      <alignment horizontal="left" vertical="center" wrapText="1"/>
    </xf>
    <xf numFmtId="0" fontId="0" fillId="7" borderId="0" xfId="0" applyFill="1" applyAlignment="1">
      <alignment horizontal="left" vertical="center" wrapText="1"/>
    </xf>
    <xf numFmtId="0" fontId="3" fillId="7" borderId="0" xfId="1" applyFill="1" applyAlignment="1">
      <alignment horizontal="left" vertical="center" wrapText="1"/>
    </xf>
    <xf numFmtId="0" fontId="5" fillId="0" borderId="0" xfId="1" applyFont="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wrapText="1"/>
    </xf>
    <xf numFmtId="0" fontId="3" fillId="0" borderId="0" xfId="1" applyFill="1" applyAlignment="1">
      <alignment horizontal="left" vertical="center" wrapText="1"/>
    </xf>
    <xf numFmtId="0" fontId="10" fillId="0" borderId="0" xfId="0" applyFont="1" applyAlignment="1">
      <alignment horizontal="left" vertical="center" wrapText="1"/>
    </xf>
    <xf numFmtId="0" fontId="9" fillId="0" borderId="0" xfId="0" applyFont="1" applyAlignment="1">
      <alignment horizontal="left" vertical="center" wrapText="1"/>
    </xf>
    <xf numFmtId="0" fontId="3" fillId="5" borderId="0" xfId="1" applyFill="1" applyAlignment="1">
      <alignment horizontal="left" vertical="center" wrapText="1"/>
    </xf>
    <xf numFmtId="0" fontId="3" fillId="6" borderId="0" xfId="1" applyFill="1" applyAlignment="1">
      <alignment horizontal="left" vertical="center" wrapText="1"/>
    </xf>
    <xf numFmtId="0" fontId="0" fillId="0" borderId="0" xfId="0" applyFill="1" applyAlignment="1">
      <alignment horizontal="left" vertical="center" wrapText="1"/>
    </xf>
    <xf numFmtId="0" fontId="10" fillId="0" borderId="0" xfId="0" applyFont="1" applyFill="1" applyAlignment="1">
      <alignment horizontal="left" vertical="center" wrapText="1"/>
    </xf>
    <xf numFmtId="0" fontId="0" fillId="0" borderId="0" xfId="0" applyFill="1" applyAlignment="1">
      <alignment wrapText="1"/>
    </xf>
    <xf numFmtId="0" fontId="0" fillId="0" borderId="0" xfId="0" applyAlignment="1">
      <alignment vertical="center" wrapText="1"/>
    </xf>
    <xf numFmtId="0" fontId="0" fillId="0" borderId="0" xfId="0" applyAlignment="1">
      <alignment vertical="center"/>
    </xf>
    <xf numFmtId="0" fontId="3" fillId="0" borderId="0" xfId="1" applyAlignment="1">
      <alignment vertical="center"/>
    </xf>
    <xf numFmtId="0" fontId="3" fillId="0" borderId="0" xfId="1" applyAlignment="1">
      <alignment vertical="center" wrapText="1"/>
    </xf>
    <xf numFmtId="0" fontId="3" fillId="0" borderId="1" xfId="1" applyBorder="1" applyAlignment="1">
      <alignment horizontal="center"/>
    </xf>
    <xf numFmtId="0" fontId="2" fillId="3" borderId="0" xfId="0" applyFont="1" applyFill="1" applyAlignment="1">
      <alignment horizontal="center" vertical="center"/>
    </xf>
    <xf numFmtId="0" fontId="2" fillId="0" borderId="0" xfId="0" applyFont="1" applyAlignment="1">
      <alignment horizontal="left" vertical="center" wrapText="1"/>
    </xf>
    <xf numFmtId="0" fontId="2" fillId="0" borderId="0" xfId="0" applyFont="1" applyFill="1" applyAlignment="1">
      <alignment horizontal="left" vertical="center" wrapText="1"/>
    </xf>
    <xf numFmtId="0" fontId="2" fillId="0" borderId="0" xfId="0" applyFont="1" applyAlignment="1">
      <alignment horizontal="left" wrapText="1"/>
    </xf>
    <xf numFmtId="0" fontId="11" fillId="7" borderId="0" xfId="1" applyFont="1" applyFill="1" applyAlignment="1">
      <alignment vertical="center" wrapText="1"/>
    </xf>
    <xf numFmtId="0" fontId="2" fillId="7" borderId="0" xfId="0" applyFont="1" applyFill="1" applyAlignment="1">
      <alignment vertical="center" wrapText="1"/>
    </xf>
    <xf numFmtId="0" fontId="7" fillId="3" borderId="1" xfId="2" applyFont="1" applyFill="1" applyBorder="1" applyAlignment="1">
      <alignment horizontal="center"/>
    </xf>
    <xf numFmtId="0" fontId="12" fillId="0" borderId="0" xfId="0" applyFont="1"/>
    <xf numFmtId="9" fontId="0" fillId="0" borderId="0" xfId="3" applyFont="1"/>
  </cellXfs>
  <cellStyles count="4">
    <cellStyle name="Hyperlink" xfId="1" builtinId="8"/>
    <cellStyle name="Normal" xfId="0" builtinId="0"/>
    <cellStyle name="Normal 2" xfId="2" xr:uid="{7F4734CA-CDD7-794E-9991-18E1F3303ED6}"/>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Count of AI Programs by Province</a:t>
            </a:r>
          </a:p>
        </c:rich>
      </c:tx>
      <c:overlay val="0"/>
      <c:spPr>
        <a:noFill/>
        <a:ln>
          <a:noFill/>
        </a:ln>
        <a:effectLst/>
      </c:spPr>
    </c:title>
    <c:autoTitleDeleted val="0"/>
    <c:plotArea>
      <c:layout/>
      <c:barChart>
        <c:barDir val="col"/>
        <c:grouping val="clustered"/>
        <c:varyColors val="0"/>
        <c:ser>
          <c:idx val="0"/>
          <c:order val="0"/>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t" anchorCtr="0">
                <a:spAutoFit/>
              </a:bodyPr>
              <a:lstStyle/>
              <a:p>
                <a:pPr>
                  <a:defRPr sz="1050" b="1" i="0" u="none" strike="noStrike" kern="1200" baseline="0">
                    <a:solidFill>
                      <a:schemeClr val="tx1">
                        <a:lumMod val="75000"/>
                        <a:lumOff val="25000"/>
                      </a:schemeClr>
                    </a:solidFill>
                    <a:latin typeface="+mn-lt"/>
                    <a:ea typeface="+mn-ea"/>
                    <a:cs typeface="+mn-cs"/>
                  </a:defRPr>
                </a:pPr>
                <a:endParaRPr lang="en-BH"/>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'Analysis Sheet for Pres'!$A$33:$A$40</c:f>
              <c:strCache>
                <c:ptCount val="8"/>
                <c:pt idx="0">
                  <c:v>Alberta</c:v>
                </c:pt>
                <c:pt idx="1">
                  <c:v>British Columbia</c:v>
                </c:pt>
                <c:pt idx="2">
                  <c:v>Newfoundland and Labrador</c:v>
                </c:pt>
                <c:pt idx="3">
                  <c:v>Nova Scotia</c:v>
                </c:pt>
                <c:pt idx="4">
                  <c:v>Ontario</c:v>
                </c:pt>
                <c:pt idx="5">
                  <c:v>Quebec</c:v>
                </c:pt>
                <c:pt idx="6">
                  <c:v>Saskatchewan</c:v>
                </c:pt>
                <c:pt idx="7">
                  <c:v>Manitoba</c:v>
                </c:pt>
              </c:strCache>
            </c:strRef>
          </c:cat>
          <c:val>
            <c:numRef>
              <c:f>'Analysis Sheet for Pres'!$B$33:$B$40</c:f>
              <c:numCache>
                <c:formatCode>General</c:formatCode>
                <c:ptCount val="8"/>
                <c:pt idx="0">
                  <c:v>3</c:v>
                </c:pt>
                <c:pt idx="1">
                  <c:v>5</c:v>
                </c:pt>
                <c:pt idx="2">
                  <c:v>1</c:v>
                </c:pt>
                <c:pt idx="3">
                  <c:v>4</c:v>
                </c:pt>
                <c:pt idx="4">
                  <c:v>21</c:v>
                </c:pt>
                <c:pt idx="5">
                  <c:v>9</c:v>
                </c:pt>
                <c:pt idx="6">
                  <c:v>4</c:v>
                </c:pt>
                <c:pt idx="7">
                  <c:v>1</c:v>
                </c:pt>
              </c:numCache>
            </c:numRef>
          </c:val>
          <c:extLst>
            <c:ext xmlns:c16="http://schemas.microsoft.com/office/drawing/2014/chart" uri="{C3380CC4-5D6E-409C-BE32-E72D297353CC}">
              <c16:uniqueId val="{00000000-A4AF-854E-B2F7-E988F676D92B}"/>
            </c:ext>
          </c:extLst>
        </c:ser>
        <c:dLbls>
          <c:showLegendKey val="0"/>
          <c:showVal val="0"/>
          <c:showCatName val="0"/>
          <c:showSerName val="0"/>
          <c:showPercent val="0"/>
          <c:showBubbleSize val="0"/>
        </c:dLbls>
        <c:gapWidth val="219"/>
        <c:overlap val="-27"/>
        <c:axId val="92722880"/>
        <c:axId val="92724512"/>
      </c:barChart>
      <c:catAx>
        <c:axId val="9272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BH"/>
          </a:p>
        </c:txPr>
        <c:crossAx val="92724512"/>
        <c:crosses val="autoZero"/>
        <c:auto val="1"/>
        <c:lblAlgn val="ctr"/>
        <c:lblOffset val="100"/>
        <c:noMultiLvlLbl val="0"/>
      </c:catAx>
      <c:valAx>
        <c:axId val="92724512"/>
        <c:scaling>
          <c:orientation val="minMax"/>
          <c:max val="24"/>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BH"/>
          </a:p>
        </c:txPr>
        <c:crossAx val="9272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Count of Program Type</a:t>
            </a:r>
          </a:p>
        </c:rich>
      </c:tx>
      <c:layout>
        <c:manualLayout>
          <c:xMode val="edge"/>
          <c:yMode val="edge"/>
          <c:x val="0.32123978805598363"/>
          <c:y val="1.2618296529968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H"/>
        </a:p>
      </c:txPr>
    </c:title>
    <c:autoTitleDeleted val="0"/>
    <c:plotArea>
      <c:layout/>
      <c:pieChart>
        <c:varyColors val="1"/>
        <c:ser>
          <c:idx val="0"/>
          <c:order val="0"/>
          <c:spPr>
            <a:pattFill prst="pct5">
              <a:fgClr>
                <a:schemeClr val="lt1"/>
              </a:fgClr>
              <a:bgClr>
                <a:schemeClr val="bg1"/>
              </a:bgClr>
            </a:pattFill>
            <a:ln>
              <a:noFill/>
            </a:ln>
          </c:spPr>
          <c:explosion val="1"/>
          <c:dPt>
            <c:idx val="0"/>
            <c:bubble3D val="0"/>
            <c:spPr>
              <a:solidFill>
                <a:schemeClr val="tx2"/>
              </a:solidFill>
              <a:ln w="19050">
                <a:noFill/>
              </a:ln>
              <a:effectLst/>
            </c:spPr>
            <c:extLst>
              <c:ext xmlns:c16="http://schemas.microsoft.com/office/drawing/2014/chart" uri="{C3380CC4-5D6E-409C-BE32-E72D297353CC}">
                <c16:uniqueId val="{00000003-BF1E-B647-B0D2-9FF09E4B9679}"/>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5-BF1E-B647-B0D2-9FF09E4B9679}"/>
              </c:ext>
            </c:extLst>
          </c:dPt>
          <c:dPt>
            <c:idx val="2"/>
            <c:bubble3D val="0"/>
            <c:spPr>
              <a:solidFill>
                <a:schemeClr val="accent4"/>
              </a:solidFill>
              <a:ln w="19050">
                <a:noFill/>
              </a:ln>
              <a:effectLst/>
            </c:spPr>
            <c:extLst>
              <c:ext xmlns:c16="http://schemas.microsoft.com/office/drawing/2014/chart" uri="{C3380CC4-5D6E-409C-BE32-E72D297353CC}">
                <c16:uniqueId val="{00000004-BF1E-B647-B0D2-9FF09E4B9679}"/>
              </c:ext>
            </c:extLst>
          </c:dPt>
          <c:dPt>
            <c:idx val="3"/>
            <c:bubble3D val="0"/>
            <c:spPr>
              <a:solidFill>
                <a:schemeClr val="accent1">
                  <a:lumMod val="60000"/>
                  <a:lumOff val="40000"/>
                </a:schemeClr>
              </a:solidFill>
              <a:ln w="19050">
                <a:noFill/>
              </a:ln>
              <a:effectLst/>
            </c:spPr>
            <c:extLst>
              <c:ext xmlns:c16="http://schemas.microsoft.com/office/drawing/2014/chart" uri="{C3380CC4-5D6E-409C-BE32-E72D297353CC}">
                <c16:uniqueId val="{00000001-BF1E-B647-B0D2-9FF09E4B9679}"/>
              </c:ext>
            </c:extLst>
          </c:dPt>
          <c:dPt>
            <c:idx val="4"/>
            <c:bubble3D val="0"/>
            <c:spPr>
              <a:solidFill>
                <a:schemeClr val="accent4">
                  <a:lumMod val="20000"/>
                  <a:lumOff val="80000"/>
                </a:schemeClr>
              </a:solidFill>
              <a:ln w="6350">
                <a:noFill/>
              </a:ln>
              <a:effectLst/>
            </c:spPr>
            <c:extLst>
              <c:ext xmlns:c16="http://schemas.microsoft.com/office/drawing/2014/chart" uri="{C3380CC4-5D6E-409C-BE32-E72D297353CC}">
                <c16:uniqueId val="{00000002-BF1E-B647-B0D2-9FF09E4B9679}"/>
              </c:ext>
            </c:extLst>
          </c:dPt>
          <c:dLbls>
            <c:dLbl>
              <c:idx val="0"/>
              <c:tx>
                <c:rich>
                  <a:bodyPr/>
                  <a:lstStyle/>
                  <a:p>
                    <a:fld id="{82BEC941-B0BB-CF4E-934A-04999313E375}" type="VALUE">
                      <a:rPr lang="en-US">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F1E-B647-B0D2-9FF09E4B967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BH"/>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Sheet for Pres'!$A$46:$A$50</c:f>
              <c:strCache>
                <c:ptCount val="5"/>
                <c:pt idx="0">
                  <c:v>Diploma</c:v>
                </c:pt>
                <c:pt idx="1">
                  <c:v>Workshop</c:v>
                </c:pt>
                <c:pt idx="2">
                  <c:v>Bachelors</c:v>
                </c:pt>
                <c:pt idx="3">
                  <c:v>Masters</c:v>
                </c:pt>
                <c:pt idx="4">
                  <c:v>Certificate (Continuing)</c:v>
                </c:pt>
              </c:strCache>
            </c:strRef>
          </c:cat>
          <c:val>
            <c:numRef>
              <c:f>'Analysis Sheet for Pres'!$B$46:$B$50</c:f>
              <c:numCache>
                <c:formatCode>General</c:formatCode>
                <c:ptCount val="5"/>
                <c:pt idx="0">
                  <c:v>4</c:v>
                </c:pt>
                <c:pt idx="1">
                  <c:v>1</c:v>
                </c:pt>
                <c:pt idx="2">
                  <c:v>15</c:v>
                </c:pt>
                <c:pt idx="3">
                  <c:v>19</c:v>
                </c:pt>
                <c:pt idx="4">
                  <c:v>9</c:v>
                </c:pt>
              </c:numCache>
            </c:numRef>
          </c:val>
          <c:extLst>
            <c:ext xmlns:c16="http://schemas.microsoft.com/office/drawing/2014/chart" uri="{C3380CC4-5D6E-409C-BE32-E72D297353CC}">
              <c16:uniqueId val="{00000000-BF1E-B647-B0D2-9FF09E4B96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B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B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190500</xdr:rowOff>
    </xdr:from>
    <xdr:to>
      <xdr:col>4</xdr:col>
      <xdr:colOff>723900</xdr:colOff>
      <xdr:row>20</xdr:row>
      <xdr:rowOff>38100</xdr:rowOff>
    </xdr:to>
    <xdr:sp macro="" textlink="">
      <xdr:nvSpPr>
        <xdr:cNvPr id="2" name="Rectangle 1">
          <a:extLst>
            <a:ext uri="{FF2B5EF4-FFF2-40B4-BE49-F238E27FC236}">
              <a16:creationId xmlns:a16="http://schemas.microsoft.com/office/drawing/2014/main" id="{F06299A7-EA4E-8F4F-9B33-3329FE3EC983}"/>
            </a:ext>
          </a:extLst>
        </xdr:cNvPr>
        <xdr:cNvSpPr/>
      </xdr:nvSpPr>
      <xdr:spPr>
        <a:xfrm>
          <a:off x="0" y="800100"/>
          <a:ext cx="5803900" cy="309880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US" sz="1100" b="1" u="sng"/>
            <a:t>Highlights</a:t>
          </a:r>
        </a:p>
        <a:p>
          <a:pPr algn="ctr"/>
          <a:endParaRPr lang="en-US" sz="1100" b="1" u="sng"/>
        </a:p>
        <a:p>
          <a:pPr algn="l"/>
          <a:r>
            <a:rPr lang="en-US" sz="1100" b="0" u="none"/>
            <a:t>* 3/48 AI-related programs highlight issues of minority groups such as indigenous populations,</a:t>
          </a:r>
          <a:r>
            <a:rPr lang="en-US" sz="1100" b="0" u="none" baseline="0"/>
            <a:t> low income groups, and persons with disabilities.</a:t>
          </a:r>
          <a:endParaRPr lang="en-US" sz="1100" b="0" u="none"/>
        </a:p>
        <a:p>
          <a:pPr algn="l"/>
          <a:r>
            <a:rPr lang="en-US" sz="1100" b="0" u="none"/>
            <a:t>*</a:t>
          </a:r>
          <a:r>
            <a:rPr lang="en-US" sz="1100" b="0" u="none" baseline="0"/>
            <a:t> 30/48 of AI-related programs contain an ethical course</a:t>
          </a:r>
        </a:p>
        <a:p>
          <a:pPr algn="l"/>
          <a:r>
            <a:rPr lang="en-US" sz="1100" b="0" u="none" baseline="0"/>
            <a:t>* 17/30 of ethical courses in AI-related programs are required courses</a:t>
          </a:r>
        </a:p>
        <a:p>
          <a:pPr algn="l"/>
          <a:r>
            <a:rPr lang="en-US" sz="1100" b="0" u="none" baseline="0"/>
            <a:t>* 11/30 of ethical courses in AI-related programs related to We Count issues such as algorithmic bias, fairness, and social issues.</a:t>
          </a:r>
        </a:p>
        <a:p>
          <a:pPr algn="l"/>
          <a:endParaRPr lang="en-US" sz="1100" b="0" u="none" baseline="0"/>
        </a:p>
        <a:p>
          <a:pPr algn="l"/>
          <a:r>
            <a:rPr lang="en-US" sz="1100" b="0" u="none" baseline="0"/>
            <a:t>-----------------------------------------------------------------------------------------------------------------------------------</a:t>
          </a:r>
        </a:p>
        <a:p>
          <a:pPr algn="l"/>
          <a:endParaRPr lang="en-US" sz="1100" b="0" u="none" baseline="0"/>
        </a:p>
        <a:p>
          <a:pPr algn="l"/>
          <a:r>
            <a:rPr lang="en-US" sz="1100" b="0" u="none" baseline="0"/>
            <a:t>* Majority of AI related programs are at the masters level.</a:t>
          </a:r>
        </a:p>
        <a:p>
          <a:pPr algn="l"/>
          <a:r>
            <a:rPr lang="en-US" sz="1100" b="0" u="none" baseline="0"/>
            <a:t>* Although some explicitly AI focused programs exist, a majority are computer science programs or data science specializations. However, many computer science programs are adding AI &amp; machine learning to their coursework.</a:t>
          </a:r>
        </a:p>
        <a:p>
          <a:pPr algn="l"/>
          <a:r>
            <a:rPr lang="en-US" sz="1100" b="0" u="none" baseline="0"/>
            <a:t>* Continuing studies certificates and diplomas are a considerable source of AI related education</a:t>
          </a:r>
        </a:p>
        <a:p>
          <a:pPr algn="l"/>
          <a:endParaRPr lang="en-US" sz="1100" b="0" u="none"/>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812800</xdr:colOff>
      <xdr:row>29</xdr:row>
      <xdr:rowOff>38100</xdr:rowOff>
    </xdr:from>
    <xdr:to>
      <xdr:col>12</xdr:col>
      <xdr:colOff>546100</xdr:colOff>
      <xdr:row>42</xdr:row>
      <xdr:rowOff>177800</xdr:rowOff>
    </xdr:to>
    <xdr:graphicFrame macro="">
      <xdr:nvGraphicFramePr>
        <xdr:cNvPr id="2" name="Chart 1">
          <a:extLst>
            <a:ext uri="{FF2B5EF4-FFF2-40B4-BE49-F238E27FC236}">
              <a16:creationId xmlns:a16="http://schemas.microsoft.com/office/drawing/2014/main" id="{309A1416-9DDE-C744-9005-B5C9C42F9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203200</xdr:colOff>
      <xdr:row>44</xdr:row>
      <xdr:rowOff>177800</xdr:rowOff>
    </xdr:from>
    <xdr:to>
      <xdr:col>11</xdr:col>
      <xdr:colOff>571500</xdr:colOff>
      <xdr:row>66</xdr:row>
      <xdr:rowOff>127000</xdr:rowOff>
    </xdr:to>
    <xdr:graphicFrame macro="">
      <xdr:nvGraphicFramePr>
        <xdr:cNvPr id="7" name="Chart 6">
          <a:extLst>
            <a:ext uri="{FF2B5EF4-FFF2-40B4-BE49-F238E27FC236}">
              <a16:creationId xmlns:a16="http://schemas.microsoft.com/office/drawing/2014/main" id="{910C0D17-2B50-E945-B8A2-53A35D0A7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i Milad" id="{B38DF93F-DFF6-924B-9A58-584019F3AA07}" userId="S::3181124@ocadu.ca::aa9dc9c1-f3ce-47f9-a85e-7f43b16be07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0-05-10T16:00:42.46" personId="{B38DF93F-DFF6-924B-9A58-584019F3AA07}" id="{B7421742-9540-9D4C-9403-ED613FEF46D2}">
    <text>29 schools, 46 programs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0-04-28T20:12:30.51" personId="{B38DF93F-DFF6-924B-9A58-584019F3AA07}" id="{2D16B699-8241-DC44-B1FF-8C2820976335}">
    <text>Data science/Computer science rograms with low AI focus have been excluded, (highlighted in yellow)</text>
  </threadedComment>
  <threadedComment ref="J1" dT="2020-04-29T18:58:11.88" personId="{B38DF93F-DFF6-924B-9A58-584019F3AA07}" id="{37993668-A09C-2D4E-BD46-CF907E611863}">
    <text>Green highlights indicates a leaning towards We Count’s ethos</text>
  </threadedComment>
  <threadedComment ref="K1" dT="2020-05-06T03:37:10.18" personId="{B38DF93F-DFF6-924B-9A58-584019F3AA07}" id="{C81C69A9-D84B-C240-8234-6A644298D614}">
    <text xml:space="preserve">Judged based on the available web-based description of course, which can be not very descriptive through use of terms such as “public good” and “social issues”.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6" Type="http://schemas.openxmlformats.org/officeDocument/2006/relationships/hyperlink" Target="https://carleton.ca/datascience/program-requirements/" TargetMode="External"/><Relationship Id="rId21" Type="http://schemas.openxmlformats.org/officeDocument/2006/relationships/hyperlink" Target="https://catalogue.uottawa.ca/en/undergrad/honours-bsc-computer-science-data-science-option/" TargetMode="External"/><Relationship Id="rId42" Type="http://schemas.openxmlformats.org/officeDocument/2006/relationships/hyperlink" Target="https://www.unb.ca/academics/calendar/undergraduate/current/saintjohnprograms/certificateindataanlytics.html" TargetMode="External"/><Relationship Id="rId47" Type="http://schemas.openxmlformats.org/officeDocument/2006/relationships/hyperlink" Target="https://www.eng.mcmaster.ca/cas/programs/degree-options/beng/software-engineering" TargetMode="External"/><Relationship Id="rId63" Type="http://schemas.openxmlformats.org/officeDocument/2006/relationships/hyperlink" Target="https://www.stclaircollege.ca/programs/data-analytics-business" TargetMode="External"/><Relationship Id="rId68" Type="http://schemas.openxmlformats.org/officeDocument/2006/relationships/hyperlink" Target="https://caps.sheridancollege.ca/products/data-science.aspx" TargetMode="External"/><Relationship Id="rId84" Type="http://schemas.openxmlformats.org/officeDocument/2006/relationships/hyperlink" Target="https://www.montrealdeclaration-responsibleai.com/" TargetMode="External"/><Relationship Id="rId89" Type="http://schemas.openxmlformats.org/officeDocument/2006/relationships/hyperlink" Target="https://ontariotechu.ca/current-students/academics/academic-calendars/academic-calendar-archive/academic-calendar-2008-2009/Undergraduate%20course%20descriptions%20Sec.%2016.pdf" TargetMode="External"/><Relationship Id="rId16" Type="http://schemas.openxmlformats.org/officeDocument/2006/relationships/hyperlink" Target="https://programs.usask.ca/arts-and-science/computer-science/index.php" TargetMode="External"/><Relationship Id="rId11" Type="http://schemas.openxmlformats.org/officeDocument/2006/relationships/hyperlink" Target="https://www.nait.ca/coned/data-science" TargetMode="External"/><Relationship Id="rId32" Type="http://schemas.openxmlformats.org/officeDocument/2006/relationships/hyperlink" Target="https://schulich.yorku.ca/programs/mmai/" TargetMode="External"/><Relationship Id="rId37" Type="http://schemas.openxmlformats.org/officeDocument/2006/relationships/hyperlink" Target="https://www.mcgill.ca/continuingstudies/program/professional-development-certificate-applied-artificial-intelligence" TargetMode="External"/><Relationship Id="rId53" Type="http://schemas.openxmlformats.org/officeDocument/2006/relationships/hyperlink" Target="http://www.cs.uregina.ca/FutureStudents/undergrad/OverviewUndergradPrograms.html" TargetMode="External"/><Relationship Id="rId58" Type="http://schemas.openxmlformats.org/officeDocument/2006/relationships/hyperlink" Target="https://langara.ca/programs-and-courses/programs/data-analytics/index.html" TargetMode="External"/><Relationship Id="rId74" Type="http://schemas.openxmlformats.org/officeDocument/2006/relationships/hyperlink" Target="https://schulich.yorku.ca/courses/gs-phil-5340-3-00/" TargetMode="External"/><Relationship Id="rId79" Type="http://schemas.openxmlformats.org/officeDocument/2006/relationships/hyperlink" Target="https://fas.calendar.utoronto.ca/course/STA490Y1" TargetMode="External"/><Relationship Id="rId5" Type="http://schemas.openxmlformats.org/officeDocument/2006/relationships/hyperlink" Target="https://smu.ca/academics/msc-in-computing-and-data-analytics.html" TargetMode="External"/><Relationship Id="rId90" Type="http://schemas.openxmlformats.org/officeDocument/2006/relationships/hyperlink" Target="https://bigdata.cs.dal.ca/people" TargetMode="External"/><Relationship Id="rId95" Type="http://schemas.openxmlformats.org/officeDocument/2006/relationships/hyperlink" Target="http://ugradcalendar.uwaterloo.ca/page/MATH-Data-Science1" TargetMode="External"/><Relationship Id="rId22" Type="http://schemas.openxmlformats.org/officeDocument/2006/relationships/hyperlink" Target="https://dl.acm.org/doi/10.1145/3209635.3209640" TargetMode="External"/><Relationship Id="rId27" Type="http://schemas.openxmlformats.org/officeDocument/2006/relationships/hyperlink" Target="https://www.statistics.utoronto.ca/graduate/mscac-data-science" TargetMode="External"/><Relationship Id="rId43" Type="http://schemas.openxmlformats.org/officeDocument/2006/relationships/hyperlink" Target="https://www.mun.ca/computerscience/ugrad/" TargetMode="External"/><Relationship Id="rId48" Type="http://schemas.openxmlformats.org/officeDocument/2006/relationships/hyperlink" Target="https://macdata.mcmaster.ca/research/" TargetMode="External"/><Relationship Id="rId64" Type="http://schemas.openxmlformats.org/officeDocument/2006/relationships/hyperlink" Target="https://bowvalleycollege.ca/programs-courses/creative-technologies/data-management-and-analytics-post-baccalaureate-certificate" TargetMode="External"/><Relationship Id="rId69" Type="http://schemas.openxmlformats.org/officeDocument/2006/relationships/hyperlink" Target="https://www.uoguelph.ca/ceps/csai" TargetMode="External"/><Relationship Id="rId80" Type="http://schemas.openxmlformats.org/officeDocument/2006/relationships/hyperlink" Target="https://www.ulaval.ca/les-etudes/programmes/repertoire/details/maitrise-en-informatique-intelligence-artificielle-m-sc.html" TargetMode="External"/><Relationship Id="rId85" Type="http://schemas.openxmlformats.org/officeDocument/2006/relationships/hyperlink" Target="https://admission.umontreal.ca/programmes/maitrise-en-informatique/structure-du-programme/" TargetMode="External"/><Relationship Id="rId3" Type="http://schemas.openxmlformats.org/officeDocument/2006/relationships/hyperlink" Target="https://masterdatascience.ubc.ca/" TargetMode="External"/><Relationship Id="rId12" Type="http://schemas.openxmlformats.org/officeDocument/2006/relationships/hyperlink" Target="https://www.mun.ca/computerscience/ugrad/UGhandbook_2017_2018__without_cover.pdf" TargetMode="External"/><Relationship Id="rId17" Type="http://schemas.openxmlformats.org/officeDocument/2006/relationships/hyperlink" Target="https://grad.usask.ca/programs/computer-science.php" TargetMode="External"/><Relationship Id="rId25" Type="http://schemas.openxmlformats.org/officeDocument/2006/relationships/hyperlink" Target="https://continuing.ryerson.ca/public/category/courseCategoryCertificateProfile.do?method=load&amp;certificateId=171618" TargetMode="External"/><Relationship Id="rId33" Type="http://schemas.openxmlformats.org/officeDocument/2006/relationships/hyperlink" Target="https://schulich.yorku.ca/programs/mban/" TargetMode="External"/><Relationship Id="rId38" Type="http://schemas.openxmlformats.org/officeDocument/2006/relationships/hyperlink" Target="https://www.sci.umanitoba.ca/data-science-nexus/programs/" TargetMode="External"/><Relationship Id="rId46" Type="http://schemas.openxmlformats.org/officeDocument/2006/relationships/hyperlink" Target="https://www.eng.mcmaster.ca/cas/programs/degree-options/basc/computer-science" TargetMode="External"/><Relationship Id="rId59" Type="http://schemas.openxmlformats.org/officeDocument/2006/relationships/hyperlink" Target="https://portal.cs.sfu.ca/portal/outlines/1201-CMPT-320-D100/" TargetMode="External"/><Relationship Id="rId67" Type="http://schemas.openxmlformats.org/officeDocument/2006/relationships/hyperlink" Target="https://www.lambtoncollege.ca/custom/LambtonApps/Programs/Part-Time.aspx?id=2147521320&amp;type=PI" TargetMode="External"/><Relationship Id="rId20" Type="http://schemas.openxmlformats.org/officeDocument/2006/relationships/hyperlink" Target="https://admission.umontreal.ca/programmes/baccalaureat-en-informatique/structure-du-programme/" TargetMode="External"/><Relationship Id="rId41" Type="http://schemas.openxmlformats.org/officeDocument/2006/relationships/hyperlink" Target="https://www.acs.uwinnipeg.ca/undergraduate/undergraduate_degree/undergraduate_acs" TargetMode="External"/><Relationship Id="rId54" Type="http://schemas.openxmlformats.org/officeDocument/2006/relationships/hyperlink" Target="https://www.uottawa.ca/academic/info/regist/1112/calendars/programs/105.html" TargetMode="External"/><Relationship Id="rId62" Type="http://schemas.openxmlformats.org/officeDocument/2006/relationships/hyperlink" Target="https://www.stclaircollege.ca/courses/dab302-ethics-analytics" TargetMode="External"/><Relationship Id="rId70" Type="http://schemas.openxmlformats.org/officeDocument/2006/relationships/hyperlink" Target="https://github.com/UBC-MDS/DSCI_541_priv-eth-sec" TargetMode="External"/><Relationship Id="rId75" Type="http://schemas.openxmlformats.org/officeDocument/2006/relationships/hyperlink" Target="https://www.uoguelph.ca/arts/philosophy/course-outlines/sciences-and-ethics-phil6760" TargetMode="External"/><Relationship Id="rId83" Type="http://schemas.openxmlformats.org/officeDocument/2006/relationships/hyperlink" Target="https://www.montrealdeclaration-responsibleai.com/" TargetMode="External"/><Relationship Id="rId88" Type="http://schemas.openxmlformats.org/officeDocument/2006/relationships/hyperlink" Target="https://www.concordia.ca/cce/programs/big-data.html" TargetMode="External"/><Relationship Id="rId91" Type="http://schemas.openxmlformats.org/officeDocument/2006/relationships/hyperlink" Target="https://grad.usask.ca/programs/computer-science.php" TargetMode="External"/><Relationship Id="rId96" Type="http://schemas.openxmlformats.org/officeDocument/2006/relationships/printerSettings" Target="../printerSettings/printerSettings1.bin"/><Relationship Id="rId1" Type="http://schemas.openxmlformats.org/officeDocument/2006/relationships/hyperlink" Target="https://uwaterloo.ca/graduate-studies-academic-calendar/mathematics/data-science-and-artificial-intelligence/master-data-science-and-artificial-intelligence-mdsai" TargetMode="External"/><Relationship Id="rId6" Type="http://schemas.openxmlformats.org/officeDocument/2006/relationships/hyperlink" Target="https://www.ryerson.ca/graduate/datascience/about/" TargetMode="External"/><Relationship Id="rId15" Type="http://schemas.openxmlformats.org/officeDocument/2006/relationships/hyperlink" Target="https://catalogue.usask.ca/phil-232" TargetMode="External"/><Relationship Id="rId23" Type="http://schemas.openxmlformats.org/officeDocument/2006/relationships/hyperlink" Target="https://masterdatascience.ubc.ca/" TargetMode="External"/><Relationship Id="rId28" Type="http://schemas.openxmlformats.org/officeDocument/2006/relationships/hyperlink" Target="https://learn.utoronto.ca/programs-courses/certificates/artificial-intelligence" TargetMode="External"/><Relationship Id="rId36" Type="http://schemas.openxmlformats.org/officeDocument/2006/relationships/hyperlink" Target="https://www.mcgill.ca/continuingstudies/program/professional-development-certificate-data-science-and-machine-learning" TargetMode="External"/><Relationship Id="rId49" Type="http://schemas.openxmlformats.org/officeDocument/2006/relationships/hyperlink" Target="https://www.math.mcmaster.ca/graduate/graduate-courses.html" TargetMode="External"/><Relationship Id="rId57" Type="http://schemas.openxmlformats.org/officeDocument/2006/relationships/hyperlink" Target="https://www.trentu.ca/amod/program/big-data-analytics-msc" TargetMode="External"/><Relationship Id="rId10" Type="http://schemas.openxmlformats.org/officeDocument/2006/relationships/hyperlink" Target="https://www.ualberta.ca/extension/continuing-education/courses/excpe-4787" TargetMode="External"/><Relationship Id="rId31" Type="http://schemas.openxmlformats.org/officeDocument/2006/relationships/hyperlink" Target="https://durhamcollege.ca/academic-schools/centre-for-professional-and-part-time-learning/programs-and-courses/programs/program?dept=DIPL&amp;prog=DATA" TargetMode="External"/><Relationship Id="rId44" Type="http://schemas.openxmlformats.org/officeDocument/2006/relationships/hyperlink" Target="https://www.dal.ca/faculty/computerscience/undergraduate-programs/study-computer-science/what-will-i-learn.html" TargetMode="External"/><Relationship Id="rId52" Type="http://schemas.openxmlformats.org/officeDocument/2006/relationships/hyperlink" Target="http://www.cs.uregina.ca/UndergradProgram/classcalendar/cs280.html" TargetMode="External"/><Relationship Id="rId60" Type="http://schemas.openxmlformats.org/officeDocument/2006/relationships/hyperlink" Target="https://cs.acadiau.ca/current-students/degree-programs-7145/data-analytics-option-for-bcs.html" TargetMode="External"/><Relationship Id="rId65" Type="http://schemas.openxmlformats.org/officeDocument/2006/relationships/hyperlink" Target="https://www.georgiancollege.ca/academics/full-time-programs/big-data-analytics-bdat/" TargetMode="External"/><Relationship Id="rId73" Type="http://schemas.openxmlformats.org/officeDocument/2006/relationships/hyperlink" Target="https://durhamcollege.ca/academic-schools/centre-for-professional-and-part-time-learning/programs-and-courses/courses/course?subj=DATA&amp;crse=2282&amp;camp=J" TargetMode="External"/><Relationship Id="rId78" Type="http://schemas.openxmlformats.org/officeDocument/2006/relationships/hyperlink" Target="https://www.uottawa.ca/academic/info/regist/1112/calendars/courses/CSI.html" TargetMode="External"/><Relationship Id="rId81" Type="http://schemas.openxmlformats.org/officeDocument/2006/relationships/hyperlink" Target="https://observatoire-ia.ulaval.ca/" TargetMode="External"/><Relationship Id="rId86" Type="http://schemas.openxmlformats.org/officeDocument/2006/relationships/hyperlink" Target="https://admission.umontreal.ca/programmes/dess-en-apprentissage-automatique/" TargetMode="External"/><Relationship Id="rId94" Type="http://schemas.openxmlformats.org/officeDocument/2006/relationships/hyperlink" Target="http://ugradcalendar.uwaterloo.ca/page/MATH-Bachelor-of-Computer-Science-Data-Science" TargetMode="External"/><Relationship Id="rId99" Type="http://schemas.microsoft.com/office/2017/10/relationships/threadedComment" Target="../threadedComments/threadedComment2.xml"/><Relationship Id="rId4" Type="http://schemas.openxmlformats.org/officeDocument/2006/relationships/hyperlink" Target="https://ontariotechu.ca/programs/science/data-science.php" TargetMode="External"/><Relationship Id="rId9" Type="http://schemas.openxmlformats.org/officeDocument/2006/relationships/hyperlink" Target="https://www.ualberta.ca/extension/continuing-education/series/technology/data-science" TargetMode="External"/><Relationship Id="rId13" Type="http://schemas.openxmlformats.org/officeDocument/2006/relationships/hyperlink" Target="https://www.ulaval.ca/les-etudes/programmes/repertoire/details/microprogramme-de-deuxieme-cycle-en-administration-des-affaires-gestion-des-organisations-et-intelligence-artificielle.html" TargetMode="External"/><Relationship Id="rId18" Type="http://schemas.openxmlformats.org/officeDocument/2006/relationships/hyperlink" Target="https://www.csd.uwo.ca/undergraduate/current/courses/course_offerings.html" TargetMode="External"/><Relationship Id="rId39" Type="http://schemas.openxmlformats.org/officeDocument/2006/relationships/hyperlink" Target="https://www.uwinnipeg.ca/mathstats/docs/data-science-stream-for-recruitment.pdf" TargetMode="External"/><Relationship Id="rId34" Type="http://schemas.openxmlformats.org/officeDocument/2006/relationships/hyperlink" Target="https://continue.yorku.ca/certificates/certificate-in-machine-learning/" TargetMode="External"/><Relationship Id="rId50" Type="http://schemas.openxmlformats.org/officeDocument/2006/relationships/hyperlink" Target="https://www.csd.uwo.ca/graduate/future/vector-institute-program.html" TargetMode="External"/><Relationship Id="rId55" Type="http://schemas.openxmlformats.org/officeDocument/2006/relationships/hyperlink" Target="https://www.uottawa.ca/academic/info/regist/1415/calendars/programs/1367.html" TargetMode="External"/><Relationship Id="rId76" Type="http://schemas.openxmlformats.org/officeDocument/2006/relationships/hyperlink" Target="https://academiccalendar.dal.ca/Catalog/ViewCatalog.aspx?pageid=viewcatalog&amp;topicgroupid=27844&amp;entitytype=CID&amp;entitycode=CSCI+3101" TargetMode="External"/><Relationship Id="rId97" Type="http://schemas.openxmlformats.org/officeDocument/2006/relationships/vmlDrawing" Target="../drawings/vmlDrawing2.vml"/><Relationship Id="rId7" Type="http://schemas.openxmlformats.org/officeDocument/2006/relationships/hyperlink" Target="https://www.sfu.ca/computing/current-students/graduate-students/academic-programs/professional-master-of-science-in-computer-science/about-the-program/big-data.html" TargetMode="External"/><Relationship Id="rId71" Type="http://schemas.openxmlformats.org/officeDocument/2006/relationships/hyperlink" Target="https://github.com/UBC-MDS/DSCI_541_priv-eth-sec" TargetMode="External"/><Relationship Id="rId92" Type="http://schemas.openxmlformats.org/officeDocument/2006/relationships/hyperlink" Target="https://bigdata.cs.dal.ca/people" TargetMode="External"/><Relationship Id="rId2" Type="http://schemas.openxmlformats.org/officeDocument/2006/relationships/hyperlink" Target="https://www.sauder.ubc.ca/programs/masters-degrees/mban/overview" TargetMode="External"/><Relationship Id="rId29" Type="http://schemas.openxmlformats.org/officeDocument/2006/relationships/hyperlink" Target="https://learn.utoronto.ca/programs-courses/certificates/data-science" TargetMode="External"/><Relationship Id="rId24" Type="http://schemas.openxmlformats.org/officeDocument/2006/relationships/hyperlink" Target="https://dl.acm.org/doi/10.1145/3209635.3209640" TargetMode="External"/><Relationship Id="rId40" Type="http://schemas.openxmlformats.org/officeDocument/2006/relationships/hyperlink" Target="https://www.uwinnipeg.ca/mathstats/our-courses-and-programs/statistics-program.html" TargetMode="External"/><Relationship Id="rId45" Type="http://schemas.openxmlformats.org/officeDocument/2006/relationships/hyperlink" Target="https://www.dal.ca/faculty/computerscience/graduate-programs.html" TargetMode="External"/><Relationship Id="rId66" Type="http://schemas.openxmlformats.org/officeDocument/2006/relationships/hyperlink" Target="https://www.lambtoncollege.ca/custom/LambtonApps/PartTime/Courses/Course.aspx?id=PHL-1303" TargetMode="External"/><Relationship Id="rId87" Type="http://schemas.openxmlformats.org/officeDocument/2006/relationships/hyperlink" Target="https://www.hec.ca/en/programs/masters/master-data-science-business-analytics/structure/index.html" TargetMode="External"/><Relationship Id="rId61" Type="http://schemas.openxmlformats.org/officeDocument/2006/relationships/hyperlink" Target="https://aida.acadiau.ca/home.html" TargetMode="External"/><Relationship Id="rId82" Type="http://schemas.openxmlformats.org/officeDocument/2006/relationships/hyperlink" Target="https://observatoire-ia.ulaval.ca/" TargetMode="External"/><Relationship Id="rId19" Type="http://schemas.openxmlformats.org/officeDocument/2006/relationships/hyperlink" Target="http://www.csd.uwo.ca/~webber/CS9622/" TargetMode="External"/><Relationship Id="rId14" Type="http://schemas.openxmlformats.org/officeDocument/2006/relationships/hyperlink" Target="https://mcmastercce.ca/foundations-of-analytics/data-science" TargetMode="External"/><Relationship Id="rId30" Type="http://schemas.openxmlformats.org/officeDocument/2006/relationships/hyperlink" Target="https://fas.calendar.utoronto.ca/data-science-specialist-science-program-asspe1687-0" TargetMode="External"/><Relationship Id="rId35" Type="http://schemas.openxmlformats.org/officeDocument/2006/relationships/hyperlink" Target="https://science.ucalgary.ca/data-science" TargetMode="External"/><Relationship Id="rId56" Type="http://schemas.openxmlformats.org/officeDocument/2006/relationships/hyperlink" Target="https://www.uottawa.ca/academic/info/regist/1112/calendars/courses/CSI.html" TargetMode="External"/><Relationship Id="rId77" Type="http://schemas.openxmlformats.org/officeDocument/2006/relationships/hyperlink" Target="../theoretical%20issues%20(could%20AI%20ever%20have%20moral%20rights%252525252525253F),%20practical%20issues%20(algorithmic%20bias,%20labour%20automation,%20data%20privacy),%20and%20professional%20issues%20(tech%20industry%20social%20responsibility).%25252525252522" TargetMode="External"/><Relationship Id="rId8" Type="http://schemas.openxmlformats.org/officeDocument/2006/relationships/hyperlink" Target="https://smith.queensu.ca/grad_studies/mma/" TargetMode="External"/><Relationship Id="rId51" Type="http://schemas.openxmlformats.org/officeDocument/2006/relationships/hyperlink" Target="http://www.cs.uregina.ca/GraduateProgram/coursedes.html" TargetMode="External"/><Relationship Id="rId72" Type="http://schemas.openxmlformats.org/officeDocument/2006/relationships/hyperlink" Target="https://courses.students.ubc.ca/cs/courseschedule?pname=subjarea&amp;tname=subj-course&amp;dept=DATA&amp;course=500" TargetMode="External"/><Relationship Id="rId93" Type="http://schemas.openxmlformats.org/officeDocument/2006/relationships/hyperlink" Target="https://uwaterloo.ca/graduate-studies-academic-calendar/mathematics/data-science/master-mathematics-mmath-data-science" TargetMode="External"/><Relationship Id="rId98"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mila.quebec/en/mila/" TargetMode="External"/><Relationship Id="rId3" Type="http://schemas.openxmlformats.org/officeDocument/2006/relationships/hyperlink" Target="https://bigdata.cs.dal.ca/about" TargetMode="External"/><Relationship Id="rId7" Type="http://schemas.openxmlformats.org/officeDocument/2006/relationships/hyperlink" Target="https://observatoire-ia.ulaval.ca/" TargetMode="External"/><Relationship Id="rId2" Type="http://schemas.openxmlformats.org/officeDocument/2006/relationships/hyperlink" Target="https://www.mun.ca/math/dsci/" TargetMode="External"/><Relationship Id="rId1" Type="http://schemas.openxmlformats.org/officeDocument/2006/relationships/hyperlink" Target="https://www.cs.ubc.ca/cs-research/lci/research-groups" TargetMode="External"/><Relationship Id="rId6" Type="http://schemas.openxmlformats.org/officeDocument/2006/relationships/hyperlink" Target="https://macdata.mcmaster.ca/research/" TargetMode="External"/><Relationship Id="rId11" Type="http://schemas.openxmlformats.org/officeDocument/2006/relationships/hyperlink" Target="https://macdata.mcmaster.ca/research/" TargetMode="External"/><Relationship Id="rId5" Type="http://schemas.openxmlformats.org/officeDocument/2006/relationships/hyperlink" Target="https://uwaterloo.ca/artificial-intelligence-group/" TargetMode="External"/><Relationship Id="rId10" Type="http://schemas.openxmlformats.org/officeDocument/2006/relationships/hyperlink" Target="https://uwaterloo.ca/artificial-intelligence-group/ai-and-society" TargetMode="External"/><Relationship Id="rId4" Type="http://schemas.openxmlformats.org/officeDocument/2006/relationships/hyperlink" Target="https://aida.acadiau.ca/home.html" TargetMode="External"/><Relationship Id="rId9" Type="http://schemas.openxmlformats.org/officeDocument/2006/relationships/hyperlink" Target="https://www.montrealdeclaration-responsibleai.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DDA0D-4CB6-C240-B4D6-AC459D227751}">
  <dimension ref="B1:H548"/>
  <sheetViews>
    <sheetView showGridLines="0" workbookViewId="0">
      <selection activeCell="C4" sqref="C4"/>
    </sheetView>
  </sheetViews>
  <sheetFormatPr baseColWidth="10" defaultColWidth="10.83203125" defaultRowHeight="16" x14ac:dyDescent="0.2"/>
  <cols>
    <col min="1" max="1" width="10.83203125" style="3"/>
    <col min="2" max="2" width="26.83203125" customWidth="1"/>
    <col min="3" max="3" width="29" style="3" customWidth="1"/>
    <col min="5" max="5" width="29" style="3" customWidth="1"/>
    <col min="6" max="6" width="10.83203125" style="3"/>
    <col min="7" max="7" width="0" style="3" hidden="1" customWidth="1"/>
    <col min="8" max="8" width="67.6640625" style="3" hidden="1" customWidth="1"/>
    <col min="9" max="16384" width="10.83203125" style="3"/>
  </cols>
  <sheetData>
    <row r="1" spans="2:8" x14ac:dyDescent="0.2">
      <c r="B1" s="51" t="s">
        <v>782</v>
      </c>
    </row>
    <row r="3" spans="2:8" x14ac:dyDescent="0.2">
      <c r="B3" s="50" t="s">
        <v>777</v>
      </c>
      <c r="C3" s="50" t="s">
        <v>775</v>
      </c>
      <c r="G3" s="9" t="s">
        <v>517</v>
      </c>
      <c r="H3" s="9" t="s">
        <v>516</v>
      </c>
    </row>
    <row r="4" spans="2:8" x14ac:dyDescent="0.2">
      <c r="B4" s="7">
        <f>COUNTA(H4:H462)</f>
        <v>459</v>
      </c>
      <c r="C4" s="43">
        <v>29</v>
      </c>
      <c r="E4" s="8"/>
      <c r="G4" s="4" t="s">
        <v>470</v>
      </c>
      <c r="H4" s="4" t="s">
        <v>515</v>
      </c>
    </row>
    <row r="5" spans="2:8" x14ac:dyDescent="0.2">
      <c r="E5" s="6"/>
      <c r="G5" s="4" t="s">
        <v>470</v>
      </c>
      <c r="H5" s="4" t="s">
        <v>514</v>
      </c>
    </row>
    <row r="6" spans="2:8" x14ac:dyDescent="0.2">
      <c r="G6" s="4" t="s">
        <v>470</v>
      </c>
      <c r="H6" s="4" t="s">
        <v>513</v>
      </c>
    </row>
    <row r="7" spans="2:8" x14ac:dyDescent="0.2">
      <c r="G7" s="4" t="s">
        <v>470</v>
      </c>
      <c r="H7" s="4" t="s">
        <v>512</v>
      </c>
    </row>
    <row r="8" spans="2:8" x14ac:dyDescent="0.2">
      <c r="G8" s="4" t="s">
        <v>470</v>
      </c>
      <c r="H8" s="4" t="s">
        <v>511</v>
      </c>
    </row>
    <row r="9" spans="2:8" x14ac:dyDescent="0.2">
      <c r="G9" s="4" t="s">
        <v>470</v>
      </c>
      <c r="H9" s="4" t="s">
        <v>509</v>
      </c>
    </row>
    <row r="10" spans="2:8" x14ac:dyDescent="0.2">
      <c r="G10" s="4" t="s">
        <v>470</v>
      </c>
      <c r="H10" s="4" t="s">
        <v>507</v>
      </c>
    </row>
    <row r="11" spans="2:8" x14ac:dyDescent="0.2">
      <c r="G11" s="4" t="s">
        <v>470</v>
      </c>
      <c r="H11" s="4" t="s">
        <v>506</v>
      </c>
    </row>
    <row r="12" spans="2:8" x14ac:dyDescent="0.2">
      <c r="G12" s="4" t="s">
        <v>470</v>
      </c>
      <c r="H12" s="4" t="s">
        <v>505</v>
      </c>
    </row>
    <row r="13" spans="2:8" x14ac:dyDescent="0.2">
      <c r="G13" s="4" t="s">
        <v>470</v>
      </c>
      <c r="H13" s="4" t="s">
        <v>504</v>
      </c>
    </row>
    <row r="14" spans="2:8" x14ac:dyDescent="0.2">
      <c r="G14" s="4" t="s">
        <v>470</v>
      </c>
      <c r="H14" s="4" t="s">
        <v>503</v>
      </c>
    </row>
    <row r="15" spans="2:8" x14ac:dyDescent="0.2">
      <c r="G15" s="4" t="s">
        <v>470</v>
      </c>
      <c r="H15" s="4" t="s">
        <v>502</v>
      </c>
    </row>
    <row r="16" spans="2:8" x14ac:dyDescent="0.2">
      <c r="G16" s="4" t="s">
        <v>470</v>
      </c>
      <c r="H16" s="4" t="s">
        <v>501</v>
      </c>
    </row>
    <row r="17" spans="7:8" x14ac:dyDescent="0.2">
      <c r="G17" s="4" t="s">
        <v>470</v>
      </c>
      <c r="H17" s="4" t="s">
        <v>500</v>
      </c>
    </row>
    <row r="18" spans="7:8" x14ac:dyDescent="0.2">
      <c r="G18" s="4" t="s">
        <v>470</v>
      </c>
      <c r="H18" s="4" t="s">
        <v>499</v>
      </c>
    </row>
    <row r="19" spans="7:8" x14ac:dyDescent="0.2">
      <c r="G19" s="4" t="s">
        <v>470</v>
      </c>
      <c r="H19" s="4" t="s">
        <v>498</v>
      </c>
    </row>
    <row r="20" spans="7:8" x14ac:dyDescent="0.2">
      <c r="G20" s="4" t="s">
        <v>470</v>
      </c>
      <c r="H20" s="4" t="s">
        <v>497</v>
      </c>
    </row>
    <row r="21" spans="7:8" x14ac:dyDescent="0.2">
      <c r="G21" s="4" t="s">
        <v>470</v>
      </c>
      <c r="H21" s="4" t="s">
        <v>496</v>
      </c>
    </row>
    <row r="22" spans="7:8" x14ac:dyDescent="0.2">
      <c r="G22" s="4" t="s">
        <v>470</v>
      </c>
      <c r="H22" s="4" t="s">
        <v>495</v>
      </c>
    </row>
    <row r="23" spans="7:8" x14ac:dyDescent="0.2">
      <c r="G23" s="4" t="s">
        <v>470</v>
      </c>
      <c r="H23" s="4" t="s">
        <v>494</v>
      </c>
    </row>
    <row r="24" spans="7:8" x14ac:dyDescent="0.2">
      <c r="G24" s="4" t="s">
        <v>470</v>
      </c>
      <c r="H24" s="4" t="s">
        <v>493</v>
      </c>
    </row>
    <row r="25" spans="7:8" x14ac:dyDescent="0.2">
      <c r="G25" s="4" t="s">
        <v>470</v>
      </c>
      <c r="H25" s="4" t="s">
        <v>492</v>
      </c>
    </row>
    <row r="26" spans="7:8" x14ac:dyDescent="0.2">
      <c r="G26" s="4" t="s">
        <v>470</v>
      </c>
      <c r="H26" s="4" t="s">
        <v>491</v>
      </c>
    </row>
    <row r="27" spans="7:8" x14ac:dyDescent="0.2">
      <c r="G27" s="4" t="s">
        <v>470</v>
      </c>
      <c r="H27" s="4" t="s">
        <v>490</v>
      </c>
    </row>
    <row r="28" spans="7:8" x14ac:dyDescent="0.2">
      <c r="G28" s="4" t="s">
        <v>470</v>
      </c>
      <c r="H28" s="4" t="s">
        <v>489</v>
      </c>
    </row>
    <row r="29" spans="7:8" x14ac:dyDescent="0.2">
      <c r="G29" s="4" t="s">
        <v>470</v>
      </c>
      <c r="H29" s="4" t="s">
        <v>488</v>
      </c>
    </row>
    <row r="30" spans="7:8" x14ac:dyDescent="0.2">
      <c r="G30" s="4" t="s">
        <v>470</v>
      </c>
      <c r="H30" s="4" t="s">
        <v>487</v>
      </c>
    </row>
    <row r="31" spans="7:8" x14ac:dyDescent="0.2">
      <c r="G31" s="4" t="s">
        <v>470</v>
      </c>
      <c r="H31" s="4" t="s">
        <v>486</v>
      </c>
    </row>
    <row r="32" spans="7:8" x14ac:dyDescent="0.2">
      <c r="G32" s="4" t="s">
        <v>470</v>
      </c>
      <c r="H32" s="4" t="s">
        <v>485</v>
      </c>
    </row>
    <row r="33" spans="7:8" x14ac:dyDescent="0.2">
      <c r="G33" s="4" t="s">
        <v>470</v>
      </c>
      <c r="H33" s="4" t="s">
        <v>484</v>
      </c>
    </row>
    <row r="34" spans="7:8" x14ac:dyDescent="0.2">
      <c r="G34" s="4" t="s">
        <v>470</v>
      </c>
      <c r="H34" s="4" t="s">
        <v>483</v>
      </c>
    </row>
    <row r="35" spans="7:8" x14ac:dyDescent="0.2">
      <c r="G35" s="4" t="s">
        <v>470</v>
      </c>
      <c r="H35" s="4" t="s">
        <v>482</v>
      </c>
    </row>
    <row r="36" spans="7:8" x14ac:dyDescent="0.2">
      <c r="G36" s="4" t="s">
        <v>470</v>
      </c>
      <c r="H36" s="4" t="s">
        <v>481</v>
      </c>
    </row>
    <row r="37" spans="7:8" x14ac:dyDescent="0.2">
      <c r="G37" s="4" t="s">
        <v>470</v>
      </c>
      <c r="H37" s="4" t="s">
        <v>480</v>
      </c>
    </row>
    <row r="38" spans="7:8" x14ac:dyDescent="0.2">
      <c r="G38" s="4" t="s">
        <v>470</v>
      </c>
      <c r="H38" s="4" t="s">
        <v>479</v>
      </c>
    </row>
    <row r="39" spans="7:8" x14ac:dyDescent="0.2">
      <c r="G39" s="4" t="s">
        <v>470</v>
      </c>
      <c r="H39" s="4" t="s">
        <v>478</v>
      </c>
    </row>
    <row r="40" spans="7:8" x14ac:dyDescent="0.2">
      <c r="G40" s="4" t="s">
        <v>470</v>
      </c>
      <c r="H40" s="4" t="s">
        <v>477</v>
      </c>
    </row>
    <row r="41" spans="7:8" x14ac:dyDescent="0.2">
      <c r="G41" s="4" t="s">
        <v>470</v>
      </c>
      <c r="H41" s="4" t="s">
        <v>476</v>
      </c>
    </row>
    <row r="42" spans="7:8" x14ac:dyDescent="0.2">
      <c r="G42" s="4" t="s">
        <v>470</v>
      </c>
      <c r="H42" s="4" t="s">
        <v>475</v>
      </c>
    </row>
    <row r="43" spans="7:8" x14ac:dyDescent="0.2">
      <c r="G43" s="4" t="s">
        <v>470</v>
      </c>
      <c r="H43" s="4" t="s">
        <v>474</v>
      </c>
    </row>
    <row r="44" spans="7:8" x14ac:dyDescent="0.2">
      <c r="G44" s="4" t="s">
        <v>470</v>
      </c>
      <c r="H44" s="4" t="s">
        <v>473</v>
      </c>
    </row>
    <row r="45" spans="7:8" x14ac:dyDescent="0.2">
      <c r="G45" s="4" t="s">
        <v>470</v>
      </c>
      <c r="H45" s="4" t="s">
        <v>472</v>
      </c>
    </row>
    <row r="46" spans="7:8" x14ac:dyDescent="0.2">
      <c r="G46" s="4" t="s">
        <v>470</v>
      </c>
      <c r="H46" s="4" t="s">
        <v>471</v>
      </c>
    </row>
    <row r="47" spans="7:8" x14ac:dyDescent="0.2">
      <c r="G47" s="4" t="s">
        <v>470</v>
      </c>
      <c r="H47" s="4" t="s">
        <v>469</v>
      </c>
    </row>
    <row r="48" spans="7:8" x14ac:dyDescent="0.2">
      <c r="G48" s="4" t="s">
        <v>392</v>
      </c>
      <c r="H48" s="4" t="s">
        <v>468</v>
      </c>
    </row>
    <row r="49" spans="7:8" x14ac:dyDescent="0.2">
      <c r="G49" s="4" t="s">
        <v>392</v>
      </c>
      <c r="H49" s="4" t="s">
        <v>467</v>
      </c>
    </row>
    <row r="50" spans="7:8" x14ac:dyDescent="0.2">
      <c r="G50" s="4" t="s">
        <v>392</v>
      </c>
      <c r="H50" s="4" t="s">
        <v>466</v>
      </c>
    </row>
    <row r="51" spans="7:8" x14ac:dyDescent="0.2">
      <c r="G51" s="4" t="s">
        <v>392</v>
      </c>
      <c r="H51" s="4" t="s">
        <v>465</v>
      </c>
    </row>
    <row r="52" spans="7:8" x14ac:dyDescent="0.2">
      <c r="G52" s="4" t="s">
        <v>392</v>
      </c>
      <c r="H52" s="4" t="s">
        <v>464</v>
      </c>
    </row>
    <row r="53" spans="7:8" x14ac:dyDescent="0.2">
      <c r="G53" s="4" t="s">
        <v>392</v>
      </c>
      <c r="H53" s="4" t="s">
        <v>463</v>
      </c>
    </row>
    <row r="54" spans="7:8" x14ac:dyDescent="0.2">
      <c r="G54" s="4" t="s">
        <v>392</v>
      </c>
      <c r="H54" s="4" t="s">
        <v>462</v>
      </c>
    </row>
    <row r="55" spans="7:8" x14ac:dyDescent="0.2">
      <c r="G55" s="4" t="s">
        <v>392</v>
      </c>
      <c r="H55" s="4" t="s">
        <v>461</v>
      </c>
    </row>
    <row r="56" spans="7:8" x14ac:dyDescent="0.2">
      <c r="G56" s="4" t="s">
        <v>392</v>
      </c>
      <c r="H56" s="4" t="s">
        <v>460</v>
      </c>
    </row>
    <row r="57" spans="7:8" x14ac:dyDescent="0.2">
      <c r="G57" s="4" t="s">
        <v>392</v>
      </c>
      <c r="H57" s="4" t="s">
        <v>459</v>
      </c>
    </row>
    <row r="58" spans="7:8" x14ac:dyDescent="0.2">
      <c r="G58" s="4" t="s">
        <v>392</v>
      </c>
      <c r="H58" s="4" t="s">
        <v>458</v>
      </c>
    </row>
    <row r="59" spans="7:8" x14ac:dyDescent="0.2">
      <c r="G59" s="4" t="s">
        <v>392</v>
      </c>
      <c r="H59" s="4" t="s">
        <v>457</v>
      </c>
    </row>
    <row r="60" spans="7:8" x14ac:dyDescent="0.2">
      <c r="G60" s="4" t="s">
        <v>392</v>
      </c>
      <c r="H60" s="4" t="s">
        <v>456</v>
      </c>
    </row>
    <row r="61" spans="7:8" x14ac:dyDescent="0.2">
      <c r="G61" s="4" t="s">
        <v>392</v>
      </c>
      <c r="H61" s="4" t="s">
        <v>455</v>
      </c>
    </row>
    <row r="62" spans="7:8" x14ac:dyDescent="0.2">
      <c r="G62" s="4" t="s">
        <v>392</v>
      </c>
      <c r="H62" s="4" t="s">
        <v>454</v>
      </c>
    </row>
    <row r="63" spans="7:8" x14ac:dyDescent="0.2">
      <c r="G63" s="4" t="s">
        <v>392</v>
      </c>
      <c r="H63" s="4" t="s">
        <v>453</v>
      </c>
    </row>
    <row r="64" spans="7:8" x14ac:dyDescent="0.2">
      <c r="G64" s="4" t="s">
        <v>392</v>
      </c>
      <c r="H64" s="4" t="s">
        <v>452</v>
      </c>
    </row>
    <row r="65" spans="7:8" x14ac:dyDescent="0.2">
      <c r="G65" s="4" t="s">
        <v>392</v>
      </c>
      <c r="H65" s="4" t="s">
        <v>451</v>
      </c>
    </row>
    <row r="66" spans="7:8" x14ac:dyDescent="0.2">
      <c r="G66" s="4" t="s">
        <v>392</v>
      </c>
      <c r="H66" s="4" t="s">
        <v>450</v>
      </c>
    </row>
    <row r="67" spans="7:8" x14ac:dyDescent="0.2">
      <c r="G67" s="4" t="s">
        <v>392</v>
      </c>
      <c r="H67" s="4" t="s">
        <v>449</v>
      </c>
    </row>
    <row r="68" spans="7:8" x14ac:dyDescent="0.2">
      <c r="G68" s="4" t="s">
        <v>392</v>
      </c>
      <c r="H68" s="4" t="s">
        <v>448</v>
      </c>
    </row>
    <row r="69" spans="7:8" x14ac:dyDescent="0.2">
      <c r="G69" s="4" t="s">
        <v>392</v>
      </c>
      <c r="H69" s="4" t="s">
        <v>447</v>
      </c>
    </row>
    <row r="70" spans="7:8" x14ac:dyDescent="0.2">
      <c r="G70" s="4" t="s">
        <v>392</v>
      </c>
      <c r="H70" s="4" t="s">
        <v>446</v>
      </c>
    </row>
    <row r="71" spans="7:8" x14ac:dyDescent="0.2">
      <c r="G71" s="4" t="s">
        <v>392</v>
      </c>
      <c r="H71" s="4" t="s">
        <v>445</v>
      </c>
    </row>
    <row r="72" spans="7:8" x14ac:dyDescent="0.2">
      <c r="G72" s="4" t="s">
        <v>392</v>
      </c>
      <c r="H72" s="4" t="s">
        <v>444</v>
      </c>
    </row>
    <row r="73" spans="7:8" x14ac:dyDescent="0.2">
      <c r="G73" s="4" t="s">
        <v>392</v>
      </c>
      <c r="H73" s="4" t="s">
        <v>443</v>
      </c>
    </row>
    <row r="74" spans="7:8" x14ac:dyDescent="0.2">
      <c r="G74" s="4" t="s">
        <v>392</v>
      </c>
      <c r="H74" s="4" t="s">
        <v>442</v>
      </c>
    </row>
    <row r="75" spans="7:8" x14ac:dyDescent="0.2">
      <c r="G75" s="4" t="s">
        <v>392</v>
      </c>
      <c r="H75" s="4" t="s">
        <v>441</v>
      </c>
    </row>
    <row r="76" spans="7:8" x14ac:dyDescent="0.2">
      <c r="G76" s="4" t="s">
        <v>392</v>
      </c>
      <c r="H76" s="4" t="s">
        <v>440</v>
      </c>
    </row>
    <row r="77" spans="7:8" x14ac:dyDescent="0.2">
      <c r="G77" s="4" t="s">
        <v>392</v>
      </c>
      <c r="H77" s="4" t="s">
        <v>439</v>
      </c>
    </row>
    <row r="78" spans="7:8" x14ac:dyDescent="0.2">
      <c r="G78" s="4" t="s">
        <v>392</v>
      </c>
      <c r="H78" s="4" t="s">
        <v>438</v>
      </c>
    </row>
    <row r="79" spans="7:8" x14ac:dyDescent="0.2">
      <c r="G79" s="4" t="s">
        <v>392</v>
      </c>
      <c r="H79" s="4" t="s">
        <v>437</v>
      </c>
    </row>
    <row r="80" spans="7:8" x14ac:dyDescent="0.2">
      <c r="G80" s="4" t="s">
        <v>392</v>
      </c>
      <c r="H80" s="4" t="s">
        <v>436</v>
      </c>
    </row>
    <row r="81" spans="7:8" x14ac:dyDescent="0.2">
      <c r="G81" s="4" t="s">
        <v>392</v>
      </c>
      <c r="H81" s="4" t="s">
        <v>435</v>
      </c>
    </row>
    <row r="82" spans="7:8" x14ac:dyDescent="0.2">
      <c r="G82" s="4" t="s">
        <v>392</v>
      </c>
      <c r="H82" s="4" t="s">
        <v>434</v>
      </c>
    </row>
    <row r="83" spans="7:8" x14ac:dyDescent="0.2">
      <c r="G83" s="4" t="s">
        <v>392</v>
      </c>
      <c r="H83" s="4" t="s">
        <v>433</v>
      </c>
    </row>
    <row r="84" spans="7:8" x14ac:dyDescent="0.2">
      <c r="G84" s="4" t="s">
        <v>392</v>
      </c>
      <c r="H84" s="4" t="s">
        <v>432</v>
      </c>
    </row>
    <row r="85" spans="7:8" x14ac:dyDescent="0.2">
      <c r="G85" s="4" t="s">
        <v>392</v>
      </c>
      <c r="H85" s="4" t="s">
        <v>431</v>
      </c>
    </row>
    <row r="86" spans="7:8" x14ac:dyDescent="0.2">
      <c r="G86" s="4" t="s">
        <v>392</v>
      </c>
      <c r="H86" s="4" t="s">
        <v>430</v>
      </c>
    </row>
    <row r="87" spans="7:8" x14ac:dyDescent="0.2">
      <c r="G87" s="4" t="s">
        <v>392</v>
      </c>
      <c r="H87" s="4" t="s">
        <v>429</v>
      </c>
    </row>
    <row r="88" spans="7:8" x14ac:dyDescent="0.2">
      <c r="G88" s="4" t="s">
        <v>392</v>
      </c>
      <c r="H88" s="4" t="s">
        <v>428</v>
      </c>
    </row>
    <row r="89" spans="7:8" x14ac:dyDescent="0.2">
      <c r="G89" s="4" t="s">
        <v>392</v>
      </c>
      <c r="H89" s="4" t="s">
        <v>427</v>
      </c>
    </row>
    <row r="90" spans="7:8" x14ac:dyDescent="0.2">
      <c r="G90" s="4" t="s">
        <v>392</v>
      </c>
      <c r="H90" s="4" t="s">
        <v>426</v>
      </c>
    </row>
    <row r="91" spans="7:8" x14ac:dyDescent="0.2">
      <c r="G91" s="4" t="s">
        <v>392</v>
      </c>
      <c r="H91" s="4" t="s">
        <v>425</v>
      </c>
    </row>
    <row r="92" spans="7:8" x14ac:dyDescent="0.2">
      <c r="G92" s="4" t="s">
        <v>392</v>
      </c>
      <c r="H92" s="4" t="s">
        <v>424</v>
      </c>
    </row>
    <row r="93" spans="7:8" x14ac:dyDescent="0.2">
      <c r="G93" s="4" t="s">
        <v>392</v>
      </c>
      <c r="H93" s="4" t="s">
        <v>423</v>
      </c>
    </row>
    <row r="94" spans="7:8" x14ac:dyDescent="0.2">
      <c r="G94" s="4" t="s">
        <v>392</v>
      </c>
      <c r="H94" s="4" t="s">
        <v>422</v>
      </c>
    </row>
    <row r="95" spans="7:8" x14ac:dyDescent="0.2">
      <c r="G95" s="4" t="s">
        <v>392</v>
      </c>
      <c r="H95" s="4" t="s">
        <v>421</v>
      </c>
    </row>
    <row r="96" spans="7:8" x14ac:dyDescent="0.2">
      <c r="G96" s="4" t="s">
        <v>392</v>
      </c>
      <c r="H96" s="4" t="s">
        <v>420</v>
      </c>
    </row>
    <row r="97" spans="7:8" x14ac:dyDescent="0.2">
      <c r="G97" s="4" t="s">
        <v>392</v>
      </c>
      <c r="H97" s="4" t="s">
        <v>419</v>
      </c>
    </row>
    <row r="98" spans="7:8" x14ac:dyDescent="0.2">
      <c r="G98" s="4" t="s">
        <v>392</v>
      </c>
      <c r="H98" s="4" t="s">
        <v>418</v>
      </c>
    </row>
    <row r="99" spans="7:8" x14ac:dyDescent="0.2">
      <c r="G99" s="4" t="s">
        <v>392</v>
      </c>
      <c r="H99" s="4" t="s">
        <v>417</v>
      </c>
    </row>
    <row r="100" spans="7:8" x14ac:dyDescent="0.2">
      <c r="G100" s="4" t="s">
        <v>392</v>
      </c>
      <c r="H100" s="4" t="s">
        <v>416</v>
      </c>
    </row>
    <row r="101" spans="7:8" x14ac:dyDescent="0.2">
      <c r="G101" s="4" t="s">
        <v>392</v>
      </c>
      <c r="H101" s="4" t="s">
        <v>415</v>
      </c>
    </row>
    <row r="102" spans="7:8" x14ac:dyDescent="0.2">
      <c r="G102" s="5" t="s">
        <v>392</v>
      </c>
      <c r="H102" s="5" t="s">
        <v>414</v>
      </c>
    </row>
    <row r="103" spans="7:8" x14ac:dyDescent="0.2">
      <c r="G103" s="5" t="s">
        <v>392</v>
      </c>
      <c r="H103" s="5" t="s">
        <v>413</v>
      </c>
    </row>
    <row r="104" spans="7:8" x14ac:dyDescent="0.2">
      <c r="G104" s="5" t="s">
        <v>392</v>
      </c>
      <c r="H104" s="5" t="s">
        <v>412</v>
      </c>
    </row>
    <row r="105" spans="7:8" x14ac:dyDescent="0.2">
      <c r="G105" s="5" t="s">
        <v>392</v>
      </c>
      <c r="H105" s="5" t="s">
        <v>411</v>
      </c>
    </row>
    <row r="106" spans="7:8" x14ac:dyDescent="0.2">
      <c r="G106" s="5" t="s">
        <v>392</v>
      </c>
      <c r="H106" s="5" t="s">
        <v>410</v>
      </c>
    </row>
    <row r="107" spans="7:8" x14ac:dyDescent="0.2">
      <c r="G107" s="5" t="s">
        <v>392</v>
      </c>
      <c r="H107" s="5" t="s">
        <v>409</v>
      </c>
    </row>
    <row r="108" spans="7:8" x14ac:dyDescent="0.2">
      <c r="G108" s="5" t="s">
        <v>392</v>
      </c>
      <c r="H108" s="5" t="s">
        <v>408</v>
      </c>
    </row>
    <row r="109" spans="7:8" x14ac:dyDescent="0.2">
      <c r="G109" s="5" t="s">
        <v>392</v>
      </c>
      <c r="H109" s="5" t="s">
        <v>407</v>
      </c>
    </row>
    <row r="110" spans="7:8" x14ac:dyDescent="0.2">
      <c r="G110" s="5" t="s">
        <v>392</v>
      </c>
      <c r="H110" s="5" t="s">
        <v>406</v>
      </c>
    </row>
    <row r="111" spans="7:8" x14ac:dyDescent="0.2">
      <c r="G111" s="5" t="s">
        <v>392</v>
      </c>
      <c r="H111" s="5" t="s">
        <v>405</v>
      </c>
    </row>
    <row r="112" spans="7:8" x14ac:dyDescent="0.2">
      <c r="G112" s="5" t="s">
        <v>392</v>
      </c>
      <c r="H112" s="5" t="s">
        <v>404</v>
      </c>
    </row>
    <row r="113" spans="7:8" x14ac:dyDescent="0.2">
      <c r="G113" s="5" t="s">
        <v>392</v>
      </c>
      <c r="H113" s="5" t="s">
        <v>403</v>
      </c>
    </row>
    <row r="114" spans="7:8" x14ac:dyDescent="0.2">
      <c r="G114" s="5" t="s">
        <v>392</v>
      </c>
      <c r="H114" s="5" t="s">
        <v>402</v>
      </c>
    </row>
    <row r="115" spans="7:8" x14ac:dyDescent="0.2">
      <c r="G115" s="5" t="s">
        <v>392</v>
      </c>
      <c r="H115" s="5" t="s">
        <v>401</v>
      </c>
    </row>
    <row r="116" spans="7:8" x14ac:dyDescent="0.2">
      <c r="G116" s="5" t="s">
        <v>392</v>
      </c>
      <c r="H116" s="5" t="s">
        <v>400</v>
      </c>
    </row>
    <row r="117" spans="7:8" x14ac:dyDescent="0.2">
      <c r="G117" s="5" t="s">
        <v>392</v>
      </c>
      <c r="H117" s="5" t="s">
        <v>399</v>
      </c>
    </row>
    <row r="118" spans="7:8" x14ac:dyDescent="0.2">
      <c r="G118" s="5" t="s">
        <v>392</v>
      </c>
      <c r="H118" s="5" t="s">
        <v>398</v>
      </c>
    </row>
    <row r="119" spans="7:8" x14ac:dyDescent="0.2">
      <c r="G119" s="5" t="s">
        <v>392</v>
      </c>
      <c r="H119" s="5" t="s">
        <v>397</v>
      </c>
    </row>
    <row r="120" spans="7:8" x14ac:dyDescent="0.2">
      <c r="G120" s="5" t="s">
        <v>392</v>
      </c>
      <c r="H120" s="5" t="s">
        <v>396</v>
      </c>
    </row>
    <row r="121" spans="7:8" x14ac:dyDescent="0.2">
      <c r="G121" s="5" t="s">
        <v>392</v>
      </c>
      <c r="H121" s="5" t="s">
        <v>395</v>
      </c>
    </row>
    <row r="122" spans="7:8" x14ac:dyDescent="0.2">
      <c r="G122" s="5" t="s">
        <v>392</v>
      </c>
      <c r="H122" s="5" t="s">
        <v>394</v>
      </c>
    </row>
    <row r="123" spans="7:8" x14ac:dyDescent="0.2">
      <c r="G123" s="5" t="s">
        <v>392</v>
      </c>
      <c r="H123" s="5" t="s">
        <v>393</v>
      </c>
    </row>
    <row r="124" spans="7:8" x14ac:dyDescent="0.2">
      <c r="G124" s="5" t="s">
        <v>392</v>
      </c>
      <c r="H124" s="5" t="s">
        <v>391</v>
      </c>
    </row>
    <row r="125" spans="7:8" x14ac:dyDescent="0.2">
      <c r="G125" s="5" t="s">
        <v>375</v>
      </c>
      <c r="H125" s="5" t="s">
        <v>390</v>
      </c>
    </row>
    <row r="126" spans="7:8" x14ac:dyDescent="0.2">
      <c r="G126" s="5" t="s">
        <v>375</v>
      </c>
      <c r="H126" s="5" t="s">
        <v>389</v>
      </c>
    </row>
    <row r="127" spans="7:8" x14ac:dyDescent="0.2">
      <c r="G127" s="5" t="s">
        <v>375</v>
      </c>
      <c r="H127" s="5" t="s">
        <v>388</v>
      </c>
    </row>
    <row r="128" spans="7:8" x14ac:dyDescent="0.2">
      <c r="G128" s="5" t="s">
        <v>375</v>
      </c>
      <c r="H128" s="5" t="s">
        <v>387</v>
      </c>
    </row>
    <row r="129" spans="7:8" x14ac:dyDescent="0.2">
      <c r="G129" s="5" t="s">
        <v>375</v>
      </c>
      <c r="H129" s="5" t="s">
        <v>386</v>
      </c>
    </row>
    <row r="130" spans="7:8" x14ac:dyDescent="0.2">
      <c r="G130" s="5" t="s">
        <v>375</v>
      </c>
      <c r="H130" s="5" t="s">
        <v>385</v>
      </c>
    </row>
    <row r="131" spans="7:8" x14ac:dyDescent="0.2">
      <c r="G131" s="5" t="s">
        <v>375</v>
      </c>
      <c r="H131" s="5" t="s">
        <v>384</v>
      </c>
    </row>
    <row r="132" spans="7:8" x14ac:dyDescent="0.2">
      <c r="G132" s="5" t="s">
        <v>375</v>
      </c>
      <c r="H132" s="5" t="s">
        <v>383</v>
      </c>
    </row>
    <row r="133" spans="7:8" x14ac:dyDescent="0.2">
      <c r="G133" s="5" t="s">
        <v>375</v>
      </c>
      <c r="H133" s="5" t="s">
        <v>382</v>
      </c>
    </row>
    <row r="134" spans="7:8" x14ac:dyDescent="0.2">
      <c r="G134" s="5" t="s">
        <v>375</v>
      </c>
      <c r="H134" s="5" t="s">
        <v>381</v>
      </c>
    </row>
    <row r="135" spans="7:8" x14ac:dyDescent="0.2">
      <c r="G135" s="5" t="s">
        <v>375</v>
      </c>
      <c r="H135" s="5" t="s">
        <v>380</v>
      </c>
    </row>
    <row r="136" spans="7:8" x14ac:dyDescent="0.2">
      <c r="G136" s="5" t="s">
        <v>375</v>
      </c>
      <c r="H136" s="5" t="s">
        <v>379</v>
      </c>
    </row>
    <row r="137" spans="7:8" x14ac:dyDescent="0.2">
      <c r="G137" s="5" t="s">
        <v>375</v>
      </c>
      <c r="H137" s="5" t="s">
        <v>378</v>
      </c>
    </row>
    <row r="138" spans="7:8" x14ac:dyDescent="0.2">
      <c r="G138" s="5" t="s">
        <v>375</v>
      </c>
      <c r="H138" s="5" t="s">
        <v>377</v>
      </c>
    </row>
    <row r="139" spans="7:8" x14ac:dyDescent="0.2">
      <c r="G139" s="5" t="s">
        <v>375</v>
      </c>
      <c r="H139" s="5" t="s">
        <v>376</v>
      </c>
    </row>
    <row r="140" spans="7:8" x14ac:dyDescent="0.2">
      <c r="G140" s="5" t="s">
        <v>375</v>
      </c>
      <c r="H140" s="5" t="s">
        <v>374</v>
      </c>
    </row>
    <row r="141" spans="7:8" x14ac:dyDescent="0.2">
      <c r="G141" s="5" t="s">
        <v>357</v>
      </c>
      <c r="H141" s="5" t="s">
        <v>373</v>
      </c>
    </row>
    <row r="142" spans="7:8" x14ac:dyDescent="0.2">
      <c r="G142" s="5" t="s">
        <v>357</v>
      </c>
      <c r="H142" s="5" t="s">
        <v>372</v>
      </c>
    </row>
    <row r="143" spans="7:8" x14ac:dyDescent="0.2">
      <c r="G143" s="5" t="s">
        <v>357</v>
      </c>
      <c r="H143" s="5" t="s">
        <v>371</v>
      </c>
    </row>
    <row r="144" spans="7:8" x14ac:dyDescent="0.2">
      <c r="G144" s="5" t="s">
        <v>357</v>
      </c>
      <c r="H144" s="5" t="s">
        <v>370</v>
      </c>
    </row>
    <row r="145" spans="7:8" x14ac:dyDescent="0.2">
      <c r="G145" s="5" t="s">
        <v>357</v>
      </c>
      <c r="H145" s="5" t="s">
        <v>369</v>
      </c>
    </row>
    <row r="146" spans="7:8" x14ac:dyDescent="0.2">
      <c r="G146" s="5" t="s">
        <v>357</v>
      </c>
      <c r="H146" s="5" t="s">
        <v>368</v>
      </c>
    </row>
    <row r="147" spans="7:8" x14ac:dyDescent="0.2">
      <c r="G147" s="5" t="s">
        <v>357</v>
      </c>
      <c r="H147" s="5" t="s">
        <v>367</v>
      </c>
    </row>
    <row r="148" spans="7:8" x14ac:dyDescent="0.2">
      <c r="G148" s="4" t="s">
        <v>357</v>
      </c>
      <c r="H148" s="4" t="s">
        <v>366</v>
      </c>
    </row>
    <row r="149" spans="7:8" x14ac:dyDescent="0.2">
      <c r="G149" s="4" t="s">
        <v>357</v>
      </c>
      <c r="H149" s="4" t="s">
        <v>365</v>
      </c>
    </row>
    <row r="150" spans="7:8" x14ac:dyDescent="0.2">
      <c r="G150" s="4" t="s">
        <v>357</v>
      </c>
      <c r="H150" s="4" t="s">
        <v>364</v>
      </c>
    </row>
    <row r="151" spans="7:8" x14ac:dyDescent="0.2">
      <c r="G151" s="4" t="s">
        <v>357</v>
      </c>
      <c r="H151" s="4" t="s">
        <v>363</v>
      </c>
    </row>
    <row r="152" spans="7:8" x14ac:dyDescent="0.2">
      <c r="G152" s="4" t="s">
        <v>357</v>
      </c>
      <c r="H152" s="4" t="s">
        <v>362</v>
      </c>
    </row>
    <row r="153" spans="7:8" x14ac:dyDescent="0.2">
      <c r="G153" s="4" t="s">
        <v>357</v>
      </c>
      <c r="H153" s="4" t="s">
        <v>361</v>
      </c>
    </row>
    <row r="154" spans="7:8" x14ac:dyDescent="0.2">
      <c r="G154" s="4" t="s">
        <v>357</v>
      </c>
      <c r="H154" s="4" t="s">
        <v>360</v>
      </c>
    </row>
    <row r="155" spans="7:8" x14ac:dyDescent="0.2">
      <c r="G155" s="4" t="s">
        <v>357</v>
      </c>
      <c r="H155" s="4" t="s">
        <v>359</v>
      </c>
    </row>
    <row r="156" spans="7:8" x14ac:dyDescent="0.2">
      <c r="G156" s="4" t="s">
        <v>357</v>
      </c>
      <c r="H156" s="4" t="s">
        <v>358</v>
      </c>
    </row>
    <row r="157" spans="7:8" x14ac:dyDescent="0.2">
      <c r="G157" s="4" t="s">
        <v>357</v>
      </c>
      <c r="H157" s="4" t="s">
        <v>356</v>
      </c>
    </row>
    <row r="158" spans="7:8" x14ac:dyDescent="0.2">
      <c r="G158" s="4" t="s">
        <v>345</v>
      </c>
      <c r="H158" s="4" t="s">
        <v>355</v>
      </c>
    </row>
    <row r="159" spans="7:8" x14ac:dyDescent="0.2">
      <c r="G159" s="4" t="s">
        <v>345</v>
      </c>
      <c r="H159" s="4" t="s">
        <v>354</v>
      </c>
    </row>
    <row r="160" spans="7:8" x14ac:dyDescent="0.2">
      <c r="G160" s="4" t="s">
        <v>345</v>
      </c>
      <c r="H160" s="4" t="s">
        <v>353</v>
      </c>
    </row>
    <row r="161" spans="7:8" x14ac:dyDescent="0.2">
      <c r="G161" s="4" t="s">
        <v>345</v>
      </c>
      <c r="H161" s="4" t="s">
        <v>352</v>
      </c>
    </row>
    <row r="162" spans="7:8" x14ac:dyDescent="0.2">
      <c r="G162" s="4" t="s">
        <v>345</v>
      </c>
      <c r="H162" s="4" t="s">
        <v>351</v>
      </c>
    </row>
    <row r="163" spans="7:8" x14ac:dyDescent="0.2">
      <c r="G163" s="4" t="s">
        <v>345</v>
      </c>
      <c r="H163" s="4" t="s">
        <v>350</v>
      </c>
    </row>
    <row r="164" spans="7:8" x14ac:dyDescent="0.2">
      <c r="G164" s="4" t="s">
        <v>345</v>
      </c>
      <c r="H164" s="4" t="s">
        <v>349</v>
      </c>
    </row>
    <row r="165" spans="7:8" x14ac:dyDescent="0.2">
      <c r="G165" s="4" t="s">
        <v>345</v>
      </c>
      <c r="H165" s="4" t="s">
        <v>348</v>
      </c>
    </row>
    <row r="166" spans="7:8" x14ac:dyDescent="0.2">
      <c r="G166" s="4" t="s">
        <v>345</v>
      </c>
      <c r="H166" s="4" t="s">
        <v>347</v>
      </c>
    </row>
    <row r="167" spans="7:8" x14ac:dyDescent="0.2">
      <c r="G167" s="4" t="s">
        <v>345</v>
      </c>
      <c r="H167" s="4" t="s">
        <v>346</v>
      </c>
    </row>
    <row r="168" spans="7:8" x14ac:dyDescent="0.2">
      <c r="G168" s="4" t="s">
        <v>345</v>
      </c>
      <c r="H168" s="4" t="s">
        <v>344</v>
      </c>
    </row>
    <row r="169" spans="7:8" x14ac:dyDescent="0.2">
      <c r="G169" s="4" t="s">
        <v>343</v>
      </c>
      <c r="H169" s="4" t="s">
        <v>342</v>
      </c>
    </row>
    <row r="170" spans="7:8" x14ac:dyDescent="0.2">
      <c r="G170" s="4" t="s">
        <v>321</v>
      </c>
      <c r="H170" s="4" t="s">
        <v>341</v>
      </c>
    </row>
    <row r="171" spans="7:8" x14ac:dyDescent="0.2">
      <c r="G171" s="4" t="s">
        <v>321</v>
      </c>
      <c r="H171" s="4" t="s">
        <v>340</v>
      </c>
    </row>
    <row r="172" spans="7:8" x14ac:dyDescent="0.2">
      <c r="G172" s="4" t="s">
        <v>321</v>
      </c>
      <c r="H172" s="4" t="s">
        <v>339</v>
      </c>
    </row>
    <row r="173" spans="7:8" x14ac:dyDescent="0.2">
      <c r="G173" s="4" t="s">
        <v>321</v>
      </c>
      <c r="H173" s="4" t="s">
        <v>338</v>
      </c>
    </row>
    <row r="174" spans="7:8" x14ac:dyDescent="0.2">
      <c r="G174" s="4" t="s">
        <v>321</v>
      </c>
      <c r="H174" s="4" t="s">
        <v>337</v>
      </c>
    </row>
    <row r="175" spans="7:8" x14ac:dyDescent="0.2">
      <c r="G175" s="4" t="s">
        <v>321</v>
      </c>
      <c r="H175" s="4" t="s">
        <v>336</v>
      </c>
    </row>
    <row r="176" spans="7:8" x14ac:dyDescent="0.2">
      <c r="G176" s="4" t="s">
        <v>321</v>
      </c>
      <c r="H176" s="4" t="s">
        <v>335</v>
      </c>
    </row>
    <row r="177" spans="7:8" x14ac:dyDescent="0.2">
      <c r="G177" s="4" t="s">
        <v>321</v>
      </c>
      <c r="H177" s="4" t="s">
        <v>334</v>
      </c>
    </row>
    <row r="178" spans="7:8" x14ac:dyDescent="0.2">
      <c r="G178" s="4" t="s">
        <v>321</v>
      </c>
      <c r="H178" s="4" t="s">
        <v>333</v>
      </c>
    </row>
    <row r="179" spans="7:8" x14ac:dyDescent="0.2">
      <c r="G179" s="4" t="s">
        <v>321</v>
      </c>
      <c r="H179" s="4" t="s">
        <v>332</v>
      </c>
    </row>
    <row r="180" spans="7:8" x14ac:dyDescent="0.2">
      <c r="G180" s="4" t="s">
        <v>321</v>
      </c>
      <c r="H180" s="4" t="s">
        <v>331</v>
      </c>
    </row>
    <row r="181" spans="7:8" x14ac:dyDescent="0.2">
      <c r="G181" s="4" t="s">
        <v>321</v>
      </c>
      <c r="H181" s="4" t="s">
        <v>330</v>
      </c>
    </row>
    <row r="182" spans="7:8" x14ac:dyDescent="0.2">
      <c r="G182" s="4" t="s">
        <v>321</v>
      </c>
      <c r="H182" s="4" t="s">
        <v>329</v>
      </c>
    </row>
    <row r="183" spans="7:8" x14ac:dyDescent="0.2">
      <c r="G183" s="4" t="s">
        <v>321</v>
      </c>
      <c r="H183" s="4" t="s">
        <v>328</v>
      </c>
    </row>
    <row r="184" spans="7:8" x14ac:dyDescent="0.2">
      <c r="G184" s="4" t="s">
        <v>321</v>
      </c>
      <c r="H184" s="4" t="s">
        <v>327</v>
      </c>
    </row>
    <row r="185" spans="7:8" x14ac:dyDescent="0.2">
      <c r="G185" s="4" t="s">
        <v>321</v>
      </c>
      <c r="H185" s="4" t="s">
        <v>326</v>
      </c>
    </row>
    <row r="186" spans="7:8" x14ac:dyDescent="0.2">
      <c r="G186" s="4" t="s">
        <v>321</v>
      </c>
      <c r="H186" s="4" t="s">
        <v>13</v>
      </c>
    </row>
    <row r="187" spans="7:8" x14ac:dyDescent="0.2">
      <c r="G187" s="4" t="s">
        <v>321</v>
      </c>
      <c r="H187" s="4" t="s">
        <v>325</v>
      </c>
    </row>
    <row r="188" spans="7:8" x14ac:dyDescent="0.2">
      <c r="G188" s="4" t="s">
        <v>321</v>
      </c>
      <c r="H188" s="4" t="s">
        <v>324</v>
      </c>
    </row>
    <row r="189" spans="7:8" x14ac:dyDescent="0.2">
      <c r="G189" s="4" t="s">
        <v>321</v>
      </c>
      <c r="H189" s="4" t="s">
        <v>323</v>
      </c>
    </row>
    <row r="190" spans="7:8" x14ac:dyDescent="0.2">
      <c r="G190" s="4" t="s">
        <v>321</v>
      </c>
      <c r="H190" s="4" t="s">
        <v>322</v>
      </c>
    </row>
    <row r="191" spans="7:8" x14ac:dyDescent="0.2">
      <c r="G191" s="4" t="s">
        <v>321</v>
      </c>
      <c r="H191" s="4" t="s">
        <v>320</v>
      </c>
    </row>
    <row r="192" spans="7:8" x14ac:dyDescent="0.2">
      <c r="G192" s="4" t="s">
        <v>319</v>
      </c>
      <c r="H192" s="4" t="s">
        <v>318</v>
      </c>
    </row>
    <row r="193" spans="7:8" x14ac:dyDescent="0.2">
      <c r="G193" s="4" t="s">
        <v>193</v>
      </c>
      <c r="H193" s="4" t="s">
        <v>317</v>
      </c>
    </row>
    <row r="194" spans="7:8" x14ac:dyDescent="0.2">
      <c r="G194" s="4" t="s">
        <v>193</v>
      </c>
      <c r="H194" s="4" t="s">
        <v>316</v>
      </c>
    </row>
    <row r="195" spans="7:8" x14ac:dyDescent="0.2">
      <c r="G195" s="4" t="s">
        <v>193</v>
      </c>
      <c r="H195" s="4" t="s">
        <v>315</v>
      </c>
    </row>
    <row r="196" spans="7:8" x14ac:dyDescent="0.2">
      <c r="G196" s="4" t="s">
        <v>193</v>
      </c>
      <c r="H196" s="4" t="s">
        <v>314</v>
      </c>
    </row>
    <row r="197" spans="7:8" x14ac:dyDescent="0.2">
      <c r="G197" s="4" t="s">
        <v>193</v>
      </c>
      <c r="H197" s="4" t="s">
        <v>313</v>
      </c>
    </row>
    <row r="198" spans="7:8" x14ac:dyDescent="0.2">
      <c r="G198" s="4" t="s">
        <v>193</v>
      </c>
      <c r="H198" s="4" t="s">
        <v>312</v>
      </c>
    </row>
    <row r="199" spans="7:8" x14ac:dyDescent="0.2">
      <c r="G199" s="4" t="s">
        <v>193</v>
      </c>
      <c r="H199" s="4" t="s">
        <v>311</v>
      </c>
    </row>
    <row r="200" spans="7:8" x14ac:dyDescent="0.2">
      <c r="G200" s="4" t="s">
        <v>193</v>
      </c>
      <c r="H200" s="4" t="s">
        <v>310</v>
      </c>
    </row>
    <row r="201" spans="7:8" x14ac:dyDescent="0.2">
      <c r="G201" s="4" t="s">
        <v>193</v>
      </c>
      <c r="H201" s="4" t="s">
        <v>309</v>
      </c>
    </row>
    <row r="202" spans="7:8" x14ac:dyDescent="0.2">
      <c r="G202" s="4" t="s">
        <v>193</v>
      </c>
      <c r="H202" s="4" t="s">
        <v>308</v>
      </c>
    </row>
    <row r="203" spans="7:8" x14ac:dyDescent="0.2">
      <c r="G203" s="4" t="s">
        <v>193</v>
      </c>
      <c r="H203" s="4" t="s">
        <v>307</v>
      </c>
    </row>
    <row r="204" spans="7:8" x14ac:dyDescent="0.2">
      <c r="G204" s="4" t="s">
        <v>193</v>
      </c>
      <c r="H204" s="4" t="s">
        <v>306</v>
      </c>
    </row>
    <row r="205" spans="7:8" x14ac:dyDescent="0.2">
      <c r="G205" s="4" t="s">
        <v>193</v>
      </c>
      <c r="H205" s="4" t="s">
        <v>305</v>
      </c>
    </row>
    <row r="206" spans="7:8" x14ac:dyDescent="0.2">
      <c r="G206" s="4" t="s">
        <v>193</v>
      </c>
      <c r="H206" s="4" t="s">
        <v>304</v>
      </c>
    </row>
    <row r="207" spans="7:8" x14ac:dyDescent="0.2">
      <c r="G207" s="4" t="s">
        <v>193</v>
      </c>
      <c r="H207" s="4" t="s">
        <v>303</v>
      </c>
    </row>
    <row r="208" spans="7:8" x14ac:dyDescent="0.2">
      <c r="G208" s="4" t="s">
        <v>193</v>
      </c>
      <c r="H208" s="4" t="s">
        <v>302</v>
      </c>
    </row>
    <row r="209" spans="7:8" x14ac:dyDescent="0.2">
      <c r="G209" s="4" t="s">
        <v>193</v>
      </c>
      <c r="H209" s="4" t="s">
        <v>301</v>
      </c>
    </row>
    <row r="210" spans="7:8" x14ac:dyDescent="0.2">
      <c r="G210" s="4" t="s">
        <v>193</v>
      </c>
      <c r="H210" s="4" t="s">
        <v>300</v>
      </c>
    </row>
    <row r="211" spans="7:8" x14ac:dyDescent="0.2">
      <c r="G211" s="4" t="s">
        <v>193</v>
      </c>
      <c r="H211" s="4" t="s">
        <v>299</v>
      </c>
    </row>
    <row r="212" spans="7:8" x14ac:dyDescent="0.2">
      <c r="G212" s="4" t="s">
        <v>193</v>
      </c>
      <c r="H212" s="4" t="s">
        <v>298</v>
      </c>
    </row>
    <row r="213" spans="7:8" x14ac:dyDescent="0.2">
      <c r="G213" s="4" t="s">
        <v>193</v>
      </c>
      <c r="H213" s="4" t="s">
        <v>297</v>
      </c>
    </row>
    <row r="214" spans="7:8" x14ac:dyDescent="0.2">
      <c r="G214" s="4" t="s">
        <v>193</v>
      </c>
      <c r="H214" s="4" t="s">
        <v>296</v>
      </c>
    </row>
    <row r="215" spans="7:8" x14ac:dyDescent="0.2">
      <c r="G215" s="4" t="s">
        <v>193</v>
      </c>
      <c r="H215" s="4" t="s">
        <v>295</v>
      </c>
    </row>
    <row r="216" spans="7:8" x14ac:dyDescent="0.2">
      <c r="G216" s="4" t="s">
        <v>193</v>
      </c>
      <c r="H216" s="4" t="s">
        <v>294</v>
      </c>
    </row>
    <row r="217" spans="7:8" x14ac:dyDescent="0.2">
      <c r="G217" s="4" t="s">
        <v>193</v>
      </c>
      <c r="H217" s="4" t="s">
        <v>293</v>
      </c>
    </row>
    <row r="218" spans="7:8" x14ac:dyDescent="0.2">
      <c r="G218" s="4" t="s">
        <v>193</v>
      </c>
      <c r="H218" s="4" t="s">
        <v>292</v>
      </c>
    </row>
    <row r="219" spans="7:8" x14ac:dyDescent="0.2">
      <c r="G219" s="4" t="s">
        <v>193</v>
      </c>
      <c r="H219" s="4" t="s">
        <v>291</v>
      </c>
    </row>
    <row r="220" spans="7:8" x14ac:dyDescent="0.2">
      <c r="G220" s="4" t="s">
        <v>193</v>
      </c>
      <c r="H220" s="4" t="s">
        <v>290</v>
      </c>
    </row>
    <row r="221" spans="7:8" x14ac:dyDescent="0.2">
      <c r="G221" s="4" t="s">
        <v>193</v>
      </c>
      <c r="H221" s="4" t="s">
        <v>289</v>
      </c>
    </row>
    <row r="222" spans="7:8" x14ac:dyDescent="0.2">
      <c r="G222" s="4" t="s">
        <v>193</v>
      </c>
      <c r="H222" s="4" t="s">
        <v>288</v>
      </c>
    </row>
    <row r="223" spans="7:8" x14ac:dyDescent="0.2">
      <c r="G223" s="4" t="s">
        <v>193</v>
      </c>
      <c r="H223" s="4" t="s">
        <v>287</v>
      </c>
    </row>
    <row r="224" spans="7:8" x14ac:dyDescent="0.2">
      <c r="G224" s="4" t="s">
        <v>193</v>
      </c>
      <c r="H224" s="4" t="s">
        <v>286</v>
      </c>
    </row>
    <row r="225" spans="7:8" x14ac:dyDescent="0.2">
      <c r="G225" s="4" t="s">
        <v>193</v>
      </c>
      <c r="H225" s="4" t="s">
        <v>285</v>
      </c>
    </row>
    <row r="226" spans="7:8" x14ac:dyDescent="0.2">
      <c r="G226" s="4" t="s">
        <v>193</v>
      </c>
      <c r="H226" s="4" t="s">
        <v>284</v>
      </c>
    </row>
    <row r="227" spans="7:8" x14ac:dyDescent="0.2">
      <c r="G227" s="4" t="s">
        <v>193</v>
      </c>
      <c r="H227" s="4" t="s">
        <v>283</v>
      </c>
    </row>
    <row r="228" spans="7:8" x14ac:dyDescent="0.2">
      <c r="G228" s="4" t="s">
        <v>193</v>
      </c>
      <c r="H228" s="4" t="s">
        <v>282</v>
      </c>
    </row>
    <row r="229" spans="7:8" x14ac:dyDescent="0.2">
      <c r="G229" s="4" t="s">
        <v>193</v>
      </c>
      <c r="H229" s="4" t="s">
        <v>281</v>
      </c>
    </row>
    <row r="230" spans="7:8" x14ac:dyDescent="0.2">
      <c r="G230" s="4" t="s">
        <v>193</v>
      </c>
      <c r="H230" s="4" t="s">
        <v>280</v>
      </c>
    </row>
    <row r="231" spans="7:8" x14ac:dyDescent="0.2">
      <c r="G231" s="4" t="s">
        <v>193</v>
      </c>
      <c r="H231" s="4" t="s">
        <v>279</v>
      </c>
    </row>
    <row r="232" spans="7:8" x14ac:dyDescent="0.2">
      <c r="G232" s="4" t="s">
        <v>193</v>
      </c>
      <c r="H232" s="4" t="s">
        <v>278</v>
      </c>
    </row>
    <row r="233" spans="7:8" x14ac:dyDescent="0.2">
      <c r="G233" s="4" t="s">
        <v>193</v>
      </c>
      <c r="H233" s="4" t="s">
        <v>277</v>
      </c>
    </row>
    <row r="234" spans="7:8" x14ac:dyDescent="0.2">
      <c r="G234" s="4" t="s">
        <v>193</v>
      </c>
      <c r="H234" s="4" t="s">
        <v>276</v>
      </c>
    </row>
    <row r="235" spans="7:8" x14ac:dyDescent="0.2">
      <c r="G235" s="4" t="s">
        <v>193</v>
      </c>
      <c r="H235" s="4" t="s">
        <v>275</v>
      </c>
    </row>
    <row r="236" spans="7:8" x14ac:dyDescent="0.2">
      <c r="G236" s="4" t="s">
        <v>193</v>
      </c>
      <c r="H236" s="4" t="s">
        <v>274</v>
      </c>
    </row>
    <row r="237" spans="7:8" x14ac:dyDescent="0.2">
      <c r="G237" s="4" t="s">
        <v>193</v>
      </c>
      <c r="H237" s="4" t="s">
        <v>273</v>
      </c>
    </row>
    <row r="238" spans="7:8" x14ac:dyDescent="0.2">
      <c r="G238" s="4" t="s">
        <v>193</v>
      </c>
      <c r="H238" s="4" t="s">
        <v>272</v>
      </c>
    </row>
    <row r="239" spans="7:8" x14ac:dyDescent="0.2">
      <c r="G239" s="4" t="s">
        <v>193</v>
      </c>
      <c r="H239" s="4" t="s">
        <v>271</v>
      </c>
    </row>
    <row r="240" spans="7:8" x14ac:dyDescent="0.2">
      <c r="G240" s="4" t="s">
        <v>193</v>
      </c>
      <c r="H240" s="4" t="s">
        <v>270</v>
      </c>
    </row>
    <row r="241" spans="7:8" x14ac:dyDescent="0.2">
      <c r="G241" s="4" t="s">
        <v>193</v>
      </c>
      <c r="H241" s="4" t="s">
        <v>269</v>
      </c>
    </row>
    <row r="242" spans="7:8" x14ac:dyDescent="0.2">
      <c r="G242" s="4" t="s">
        <v>193</v>
      </c>
      <c r="H242" s="4" t="s">
        <v>268</v>
      </c>
    </row>
    <row r="243" spans="7:8" x14ac:dyDescent="0.2">
      <c r="G243" s="4" t="s">
        <v>193</v>
      </c>
      <c r="H243" s="4" t="s">
        <v>267</v>
      </c>
    </row>
    <row r="244" spans="7:8" x14ac:dyDescent="0.2">
      <c r="G244" s="4" t="s">
        <v>193</v>
      </c>
      <c r="H244" s="4" t="s">
        <v>266</v>
      </c>
    </row>
    <row r="245" spans="7:8" x14ac:dyDescent="0.2">
      <c r="G245" s="4" t="s">
        <v>193</v>
      </c>
      <c r="H245" s="4" t="s">
        <v>265</v>
      </c>
    </row>
    <row r="246" spans="7:8" x14ac:dyDescent="0.2">
      <c r="G246" s="4" t="s">
        <v>193</v>
      </c>
      <c r="H246" s="4" t="s">
        <v>264</v>
      </c>
    </row>
    <row r="247" spans="7:8" x14ac:dyDescent="0.2">
      <c r="G247" s="4" t="s">
        <v>193</v>
      </c>
      <c r="H247" s="4" t="s">
        <v>263</v>
      </c>
    </row>
    <row r="248" spans="7:8" x14ac:dyDescent="0.2">
      <c r="G248" s="4" t="s">
        <v>193</v>
      </c>
      <c r="H248" s="4" t="s">
        <v>262</v>
      </c>
    </row>
    <row r="249" spans="7:8" x14ac:dyDescent="0.2">
      <c r="G249" s="4" t="s">
        <v>193</v>
      </c>
      <c r="H249" s="4" t="s">
        <v>261</v>
      </c>
    </row>
    <row r="250" spans="7:8" x14ac:dyDescent="0.2">
      <c r="G250" s="4" t="s">
        <v>193</v>
      </c>
      <c r="H250" s="4" t="s">
        <v>260</v>
      </c>
    </row>
    <row r="251" spans="7:8" x14ac:dyDescent="0.2">
      <c r="G251" s="4" t="s">
        <v>193</v>
      </c>
      <c r="H251" s="4" t="s">
        <v>259</v>
      </c>
    </row>
    <row r="252" spans="7:8" x14ac:dyDescent="0.2">
      <c r="G252" s="4" t="s">
        <v>193</v>
      </c>
      <c r="H252" s="4" t="s">
        <v>258</v>
      </c>
    </row>
    <row r="253" spans="7:8" x14ac:dyDescent="0.2">
      <c r="G253" s="4" t="s">
        <v>193</v>
      </c>
      <c r="H253" s="4" t="s">
        <v>257</v>
      </c>
    </row>
    <row r="254" spans="7:8" x14ac:dyDescent="0.2">
      <c r="G254" s="4" t="s">
        <v>193</v>
      </c>
      <c r="H254" s="4" t="s">
        <v>256</v>
      </c>
    </row>
    <row r="255" spans="7:8" x14ac:dyDescent="0.2">
      <c r="G255" s="4" t="s">
        <v>193</v>
      </c>
      <c r="H255" s="4" t="s">
        <v>255</v>
      </c>
    </row>
    <row r="256" spans="7:8" x14ac:dyDescent="0.2">
      <c r="G256" s="4" t="s">
        <v>193</v>
      </c>
      <c r="H256" s="4" t="s">
        <v>254</v>
      </c>
    </row>
    <row r="257" spans="7:8" x14ac:dyDescent="0.2">
      <c r="G257" s="4" t="s">
        <v>193</v>
      </c>
      <c r="H257" s="4" t="s">
        <v>253</v>
      </c>
    </row>
    <row r="258" spans="7:8" x14ac:dyDescent="0.2">
      <c r="G258" s="4" t="s">
        <v>193</v>
      </c>
      <c r="H258" s="4" t="s">
        <v>252</v>
      </c>
    </row>
    <row r="259" spans="7:8" x14ac:dyDescent="0.2">
      <c r="G259" s="4" t="s">
        <v>193</v>
      </c>
      <c r="H259" s="4" t="s">
        <v>251</v>
      </c>
    </row>
    <row r="260" spans="7:8" x14ac:dyDescent="0.2">
      <c r="G260" s="4" t="s">
        <v>193</v>
      </c>
      <c r="H260" s="4" t="s">
        <v>250</v>
      </c>
    </row>
    <row r="261" spans="7:8" x14ac:dyDescent="0.2">
      <c r="G261" s="4" t="s">
        <v>193</v>
      </c>
      <c r="H261" s="4" t="s">
        <v>249</v>
      </c>
    </row>
    <row r="262" spans="7:8" x14ac:dyDescent="0.2">
      <c r="G262" s="4" t="s">
        <v>193</v>
      </c>
      <c r="H262" s="4" t="s">
        <v>248</v>
      </c>
    </row>
    <row r="263" spans="7:8" x14ac:dyDescent="0.2">
      <c r="G263" s="4" t="s">
        <v>193</v>
      </c>
      <c r="H263" s="4" t="s">
        <v>247</v>
      </c>
    </row>
    <row r="264" spans="7:8" x14ac:dyDescent="0.2">
      <c r="G264" s="4" t="s">
        <v>193</v>
      </c>
      <c r="H264" s="4" t="s">
        <v>246</v>
      </c>
    </row>
    <row r="265" spans="7:8" x14ac:dyDescent="0.2">
      <c r="G265" s="4" t="s">
        <v>193</v>
      </c>
      <c r="H265" s="4" t="s">
        <v>245</v>
      </c>
    </row>
    <row r="266" spans="7:8" x14ac:dyDescent="0.2">
      <c r="G266" s="4" t="s">
        <v>193</v>
      </c>
      <c r="H266" s="4" t="s">
        <v>244</v>
      </c>
    </row>
    <row r="267" spans="7:8" x14ac:dyDescent="0.2">
      <c r="G267" s="4" t="s">
        <v>193</v>
      </c>
      <c r="H267" s="4" t="s">
        <v>243</v>
      </c>
    </row>
    <row r="268" spans="7:8" x14ac:dyDescent="0.2">
      <c r="G268" s="4" t="s">
        <v>193</v>
      </c>
      <c r="H268" s="4" t="s">
        <v>242</v>
      </c>
    </row>
    <row r="269" spans="7:8" x14ac:dyDescent="0.2">
      <c r="G269" s="4" t="s">
        <v>193</v>
      </c>
      <c r="H269" s="4" t="s">
        <v>241</v>
      </c>
    </row>
    <row r="270" spans="7:8" x14ac:dyDescent="0.2">
      <c r="G270" s="4" t="s">
        <v>193</v>
      </c>
      <c r="H270" s="4" t="s">
        <v>240</v>
      </c>
    </row>
    <row r="271" spans="7:8" x14ac:dyDescent="0.2">
      <c r="G271" s="4" t="s">
        <v>193</v>
      </c>
      <c r="H271" s="4" t="s">
        <v>239</v>
      </c>
    </row>
    <row r="272" spans="7:8" x14ac:dyDescent="0.2">
      <c r="G272" s="4" t="s">
        <v>193</v>
      </c>
      <c r="H272" s="4" t="s">
        <v>238</v>
      </c>
    </row>
    <row r="273" spans="7:8" x14ac:dyDescent="0.2">
      <c r="G273" s="4" t="s">
        <v>193</v>
      </c>
      <c r="H273" s="4" t="s">
        <v>237</v>
      </c>
    </row>
    <row r="274" spans="7:8" x14ac:dyDescent="0.2">
      <c r="G274" s="4" t="s">
        <v>193</v>
      </c>
      <c r="H274" s="4" t="s">
        <v>236</v>
      </c>
    </row>
    <row r="275" spans="7:8" x14ac:dyDescent="0.2">
      <c r="G275" s="4" t="s">
        <v>193</v>
      </c>
      <c r="H275" s="4" t="s">
        <v>235</v>
      </c>
    </row>
    <row r="276" spans="7:8" x14ac:dyDescent="0.2">
      <c r="G276" s="4" t="s">
        <v>193</v>
      </c>
      <c r="H276" s="4" t="s">
        <v>234</v>
      </c>
    </row>
    <row r="277" spans="7:8" x14ac:dyDescent="0.2">
      <c r="G277" s="4" t="s">
        <v>193</v>
      </c>
      <c r="H277" s="4" t="s">
        <v>233</v>
      </c>
    </row>
    <row r="278" spans="7:8" x14ac:dyDescent="0.2">
      <c r="G278" s="4" t="s">
        <v>193</v>
      </c>
      <c r="H278" s="4" t="s">
        <v>232</v>
      </c>
    </row>
    <row r="279" spans="7:8" x14ac:dyDescent="0.2">
      <c r="G279" s="4" t="s">
        <v>193</v>
      </c>
      <c r="H279" s="4" t="s">
        <v>231</v>
      </c>
    </row>
    <row r="280" spans="7:8" x14ac:dyDescent="0.2">
      <c r="G280" s="4" t="s">
        <v>193</v>
      </c>
      <c r="H280" s="4" t="s">
        <v>230</v>
      </c>
    </row>
    <row r="281" spans="7:8" x14ac:dyDescent="0.2">
      <c r="G281" s="4" t="s">
        <v>193</v>
      </c>
      <c r="H281" s="4" t="s">
        <v>229</v>
      </c>
    </row>
    <row r="282" spans="7:8" x14ac:dyDescent="0.2">
      <c r="G282" s="4" t="s">
        <v>193</v>
      </c>
      <c r="H282" s="4" t="s">
        <v>228</v>
      </c>
    </row>
    <row r="283" spans="7:8" x14ac:dyDescent="0.2">
      <c r="G283" s="4" t="s">
        <v>193</v>
      </c>
      <c r="H283" s="4" t="s">
        <v>227</v>
      </c>
    </row>
    <row r="284" spans="7:8" x14ac:dyDescent="0.2">
      <c r="G284" s="4" t="s">
        <v>193</v>
      </c>
      <c r="H284" s="4" t="s">
        <v>226</v>
      </c>
    </row>
    <row r="285" spans="7:8" x14ac:dyDescent="0.2">
      <c r="G285" s="4" t="s">
        <v>193</v>
      </c>
      <c r="H285" s="4" t="s">
        <v>225</v>
      </c>
    </row>
    <row r="286" spans="7:8" x14ac:dyDescent="0.2">
      <c r="G286" s="4" t="s">
        <v>193</v>
      </c>
      <c r="H286" s="4" t="s">
        <v>224</v>
      </c>
    </row>
    <row r="287" spans="7:8" x14ac:dyDescent="0.2">
      <c r="G287" s="4" t="s">
        <v>193</v>
      </c>
      <c r="H287" s="4" t="s">
        <v>223</v>
      </c>
    </row>
    <row r="288" spans="7:8" x14ac:dyDescent="0.2">
      <c r="G288" s="4" t="s">
        <v>193</v>
      </c>
      <c r="H288" s="4" t="s">
        <v>222</v>
      </c>
    </row>
    <row r="289" spans="7:8" x14ac:dyDescent="0.2">
      <c r="G289" s="4" t="s">
        <v>193</v>
      </c>
      <c r="H289" s="4" t="s">
        <v>221</v>
      </c>
    </row>
    <row r="290" spans="7:8" x14ac:dyDescent="0.2">
      <c r="G290" s="4" t="s">
        <v>193</v>
      </c>
      <c r="H290" s="4" t="s">
        <v>220</v>
      </c>
    </row>
    <row r="291" spans="7:8" x14ac:dyDescent="0.2">
      <c r="G291" s="4" t="s">
        <v>193</v>
      </c>
      <c r="H291" s="4" t="s">
        <v>219</v>
      </c>
    </row>
    <row r="292" spans="7:8" x14ac:dyDescent="0.2">
      <c r="G292" s="4" t="s">
        <v>193</v>
      </c>
      <c r="H292" s="4" t="s">
        <v>218</v>
      </c>
    </row>
    <row r="293" spans="7:8" x14ac:dyDescent="0.2">
      <c r="G293" s="4" t="s">
        <v>193</v>
      </c>
      <c r="H293" s="4" t="s">
        <v>217</v>
      </c>
    </row>
    <row r="294" spans="7:8" x14ac:dyDescent="0.2">
      <c r="G294" s="4" t="s">
        <v>193</v>
      </c>
      <c r="H294" s="4" t="s">
        <v>216</v>
      </c>
    </row>
    <row r="295" spans="7:8" x14ac:dyDescent="0.2">
      <c r="G295" s="4" t="s">
        <v>193</v>
      </c>
      <c r="H295" s="4" t="s">
        <v>215</v>
      </c>
    </row>
    <row r="296" spans="7:8" x14ac:dyDescent="0.2">
      <c r="G296" s="4" t="s">
        <v>193</v>
      </c>
      <c r="H296" s="4" t="s">
        <v>214</v>
      </c>
    </row>
    <row r="297" spans="7:8" x14ac:dyDescent="0.2">
      <c r="G297" s="4" t="s">
        <v>193</v>
      </c>
      <c r="H297" s="4" t="s">
        <v>213</v>
      </c>
    </row>
    <row r="298" spans="7:8" x14ac:dyDescent="0.2">
      <c r="G298" s="4" t="s">
        <v>193</v>
      </c>
      <c r="H298" s="4" t="s">
        <v>212</v>
      </c>
    </row>
    <row r="299" spans="7:8" x14ac:dyDescent="0.2">
      <c r="G299" s="4" t="s">
        <v>193</v>
      </c>
      <c r="H299" s="4" t="s">
        <v>211</v>
      </c>
    </row>
    <row r="300" spans="7:8" x14ac:dyDescent="0.2">
      <c r="G300" s="4" t="s">
        <v>193</v>
      </c>
      <c r="H300" s="4" t="s">
        <v>210</v>
      </c>
    </row>
    <row r="301" spans="7:8" x14ac:dyDescent="0.2">
      <c r="G301" s="4" t="s">
        <v>193</v>
      </c>
      <c r="H301" s="4" t="s">
        <v>209</v>
      </c>
    </row>
    <row r="302" spans="7:8" x14ac:dyDescent="0.2">
      <c r="G302" s="4" t="s">
        <v>193</v>
      </c>
      <c r="H302" s="4" t="s">
        <v>208</v>
      </c>
    </row>
    <row r="303" spans="7:8" x14ac:dyDescent="0.2">
      <c r="G303" s="4" t="s">
        <v>193</v>
      </c>
      <c r="H303" s="4" t="s">
        <v>207</v>
      </c>
    </row>
    <row r="304" spans="7:8" x14ac:dyDescent="0.2">
      <c r="G304" s="4" t="s">
        <v>193</v>
      </c>
      <c r="H304" s="4" t="s">
        <v>206</v>
      </c>
    </row>
    <row r="305" spans="7:8" x14ac:dyDescent="0.2">
      <c r="G305" s="4" t="s">
        <v>193</v>
      </c>
      <c r="H305" s="4" t="s">
        <v>205</v>
      </c>
    </row>
    <row r="306" spans="7:8" x14ac:dyDescent="0.2">
      <c r="G306" s="4" t="s">
        <v>193</v>
      </c>
      <c r="H306" s="4" t="s">
        <v>204</v>
      </c>
    </row>
    <row r="307" spans="7:8" x14ac:dyDescent="0.2">
      <c r="G307" s="4" t="s">
        <v>193</v>
      </c>
      <c r="H307" s="4" t="s">
        <v>203</v>
      </c>
    </row>
    <row r="308" spans="7:8" x14ac:dyDescent="0.2">
      <c r="G308" s="4" t="s">
        <v>193</v>
      </c>
      <c r="H308" s="4" t="s">
        <v>202</v>
      </c>
    </row>
    <row r="309" spans="7:8" x14ac:dyDescent="0.2">
      <c r="G309" s="4" t="s">
        <v>193</v>
      </c>
      <c r="H309" s="4" t="s">
        <v>201</v>
      </c>
    </row>
    <row r="310" spans="7:8" x14ac:dyDescent="0.2">
      <c r="G310" s="4" t="s">
        <v>193</v>
      </c>
      <c r="H310" s="4" t="s">
        <v>200</v>
      </c>
    </row>
    <row r="311" spans="7:8" x14ac:dyDescent="0.2">
      <c r="G311" s="4" t="s">
        <v>193</v>
      </c>
      <c r="H311" s="4" t="s">
        <v>199</v>
      </c>
    </row>
    <row r="312" spans="7:8" x14ac:dyDescent="0.2">
      <c r="G312" s="4" t="s">
        <v>193</v>
      </c>
      <c r="H312" s="4" t="s">
        <v>198</v>
      </c>
    </row>
    <row r="313" spans="7:8" x14ac:dyDescent="0.2">
      <c r="G313" s="4" t="s">
        <v>193</v>
      </c>
      <c r="H313" s="4" t="s">
        <v>197</v>
      </c>
    </row>
    <row r="314" spans="7:8" x14ac:dyDescent="0.2">
      <c r="G314" s="4" t="s">
        <v>193</v>
      </c>
      <c r="H314" s="4" t="s">
        <v>196</v>
      </c>
    </row>
    <row r="315" spans="7:8" x14ac:dyDescent="0.2">
      <c r="G315" s="4" t="s">
        <v>193</v>
      </c>
      <c r="H315" s="4" t="s">
        <v>195</v>
      </c>
    </row>
    <row r="316" spans="7:8" x14ac:dyDescent="0.2">
      <c r="G316" s="4" t="s">
        <v>193</v>
      </c>
      <c r="H316" s="4" t="s">
        <v>194</v>
      </c>
    </row>
    <row r="317" spans="7:8" x14ac:dyDescent="0.2">
      <c r="G317" s="4" t="s">
        <v>193</v>
      </c>
      <c r="H317" s="4" t="s">
        <v>21</v>
      </c>
    </row>
    <row r="318" spans="7:8" x14ac:dyDescent="0.2">
      <c r="G318" s="4" t="s">
        <v>190</v>
      </c>
      <c r="H318" s="4" t="s">
        <v>192</v>
      </c>
    </row>
    <row r="319" spans="7:8" x14ac:dyDescent="0.2">
      <c r="G319" s="4" t="s">
        <v>190</v>
      </c>
      <c r="H319" s="4" t="s">
        <v>191</v>
      </c>
    </row>
    <row r="320" spans="7:8" x14ac:dyDescent="0.2">
      <c r="G320" s="4" t="s">
        <v>190</v>
      </c>
      <c r="H320" s="4" t="s">
        <v>189</v>
      </c>
    </row>
    <row r="321" spans="7:8" x14ac:dyDescent="0.2">
      <c r="G321" s="4" t="s">
        <v>83</v>
      </c>
      <c r="H321" s="4" t="s">
        <v>188</v>
      </c>
    </row>
    <row r="322" spans="7:8" x14ac:dyDescent="0.2">
      <c r="G322" s="4" t="s">
        <v>83</v>
      </c>
      <c r="H322" s="4" t="s">
        <v>187</v>
      </c>
    </row>
    <row r="323" spans="7:8" x14ac:dyDescent="0.2">
      <c r="G323" s="4" t="s">
        <v>83</v>
      </c>
      <c r="H323" s="4" t="s">
        <v>186</v>
      </c>
    </row>
    <row r="324" spans="7:8" x14ac:dyDescent="0.2">
      <c r="G324" s="4" t="s">
        <v>83</v>
      </c>
      <c r="H324" s="4" t="s">
        <v>185</v>
      </c>
    </row>
    <row r="325" spans="7:8" x14ac:dyDescent="0.2">
      <c r="G325" s="4" t="s">
        <v>83</v>
      </c>
      <c r="H325" s="4" t="s">
        <v>184</v>
      </c>
    </row>
    <row r="326" spans="7:8" x14ac:dyDescent="0.2">
      <c r="G326" s="4" t="s">
        <v>83</v>
      </c>
      <c r="H326" s="4" t="s">
        <v>183</v>
      </c>
    </row>
    <row r="327" spans="7:8" x14ac:dyDescent="0.2">
      <c r="G327" s="4" t="s">
        <v>83</v>
      </c>
      <c r="H327" s="4" t="s">
        <v>182</v>
      </c>
    </row>
    <row r="328" spans="7:8" x14ac:dyDescent="0.2">
      <c r="G328" s="4" t="s">
        <v>83</v>
      </c>
      <c r="H328" s="4" t="s">
        <v>181</v>
      </c>
    </row>
    <row r="329" spans="7:8" x14ac:dyDescent="0.2">
      <c r="G329" s="4" t="s">
        <v>83</v>
      </c>
      <c r="H329" s="4" t="s">
        <v>180</v>
      </c>
    </row>
    <row r="330" spans="7:8" x14ac:dyDescent="0.2">
      <c r="G330" s="4" t="s">
        <v>83</v>
      </c>
      <c r="H330" s="4" t="s">
        <v>179</v>
      </c>
    </row>
    <row r="331" spans="7:8" x14ac:dyDescent="0.2">
      <c r="G331" s="4" t="s">
        <v>83</v>
      </c>
      <c r="H331" s="4" t="s">
        <v>178</v>
      </c>
    </row>
    <row r="332" spans="7:8" x14ac:dyDescent="0.2">
      <c r="G332" s="4" t="s">
        <v>83</v>
      </c>
      <c r="H332" s="4" t="s">
        <v>177</v>
      </c>
    </row>
    <row r="333" spans="7:8" x14ac:dyDescent="0.2">
      <c r="G333" s="4" t="s">
        <v>83</v>
      </c>
      <c r="H333" s="4" t="s">
        <v>176</v>
      </c>
    </row>
    <row r="334" spans="7:8" x14ac:dyDescent="0.2">
      <c r="G334" s="4" t="s">
        <v>83</v>
      </c>
      <c r="H334" s="4" t="s">
        <v>175</v>
      </c>
    </row>
    <row r="335" spans="7:8" x14ac:dyDescent="0.2">
      <c r="G335" s="4" t="s">
        <v>83</v>
      </c>
      <c r="H335" s="4" t="s">
        <v>174</v>
      </c>
    </row>
    <row r="336" spans="7:8" x14ac:dyDescent="0.2">
      <c r="G336" s="4" t="s">
        <v>83</v>
      </c>
      <c r="H336" s="4" t="s">
        <v>173</v>
      </c>
    </row>
    <row r="337" spans="7:8" x14ac:dyDescent="0.2">
      <c r="G337" s="4" t="s">
        <v>83</v>
      </c>
      <c r="H337" s="4" t="s">
        <v>172</v>
      </c>
    </row>
    <row r="338" spans="7:8" x14ac:dyDescent="0.2">
      <c r="G338" s="4" t="s">
        <v>83</v>
      </c>
      <c r="H338" s="4" t="s">
        <v>171</v>
      </c>
    </row>
    <row r="339" spans="7:8" x14ac:dyDescent="0.2">
      <c r="G339" s="4" t="s">
        <v>83</v>
      </c>
      <c r="H339" s="4" t="s">
        <v>170</v>
      </c>
    </row>
    <row r="340" spans="7:8" x14ac:dyDescent="0.2">
      <c r="G340" s="4" t="s">
        <v>83</v>
      </c>
      <c r="H340" s="4" t="s">
        <v>169</v>
      </c>
    </row>
    <row r="341" spans="7:8" x14ac:dyDescent="0.2">
      <c r="G341" s="4" t="s">
        <v>83</v>
      </c>
      <c r="H341" s="4" t="s">
        <v>168</v>
      </c>
    </row>
    <row r="342" spans="7:8" x14ac:dyDescent="0.2">
      <c r="G342" s="4" t="s">
        <v>83</v>
      </c>
      <c r="H342" s="4" t="s">
        <v>167</v>
      </c>
    </row>
    <row r="343" spans="7:8" x14ac:dyDescent="0.2">
      <c r="G343" s="4" t="s">
        <v>83</v>
      </c>
      <c r="H343" s="4" t="s">
        <v>166</v>
      </c>
    </row>
    <row r="344" spans="7:8" x14ac:dyDescent="0.2">
      <c r="G344" s="4" t="s">
        <v>83</v>
      </c>
      <c r="H344" s="4" t="s">
        <v>165</v>
      </c>
    </row>
    <row r="345" spans="7:8" x14ac:dyDescent="0.2">
      <c r="G345" s="4" t="s">
        <v>83</v>
      </c>
      <c r="H345" s="4" t="s">
        <v>164</v>
      </c>
    </row>
    <row r="346" spans="7:8" x14ac:dyDescent="0.2">
      <c r="G346" s="4" t="s">
        <v>83</v>
      </c>
      <c r="H346" s="4" t="s">
        <v>163</v>
      </c>
    </row>
    <row r="347" spans="7:8" x14ac:dyDescent="0.2">
      <c r="G347" s="4" t="s">
        <v>83</v>
      </c>
      <c r="H347" s="4" t="s">
        <v>162</v>
      </c>
    </row>
    <row r="348" spans="7:8" x14ac:dyDescent="0.2">
      <c r="G348" s="4" t="s">
        <v>83</v>
      </c>
      <c r="H348" s="4" t="s">
        <v>161</v>
      </c>
    </row>
    <row r="349" spans="7:8" x14ac:dyDescent="0.2">
      <c r="G349" s="4" t="s">
        <v>83</v>
      </c>
      <c r="H349" s="4" t="s">
        <v>160</v>
      </c>
    </row>
    <row r="350" spans="7:8" x14ac:dyDescent="0.2">
      <c r="G350" s="4" t="s">
        <v>83</v>
      </c>
      <c r="H350" s="4" t="s">
        <v>159</v>
      </c>
    </row>
    <row r="351" spans="7:8" x14ac:dyDescent="0.2">
      <c r="G351" s="4" t="s">
        <v>83</v>
      </c>
      <c r="H351" s="4" t="s">
        <v>158</v>
      </c>
    </row>
    <row r="352" spans="7:8" x14ac:dyDescent="0.2">
      <c r="G352" s="4" t="s">
        <v>83</v>
      </c>
      <c r="H352" s="4" t="s">
        <v>157</v>
      </c>
    </row>
    <row r="353" spans="7:8" x14ac:dyDescent="0.2">
      <c r="G353" s="4" t="s">
        <v>83</v>
      </c>
      <c r="H353" s="4" t="s">
        <v>156</v>
      </c>
    </row>
    <row r="354" spans="7:8" x14ac:dyDescent="0.2">
      <c r="G354" s="4" t="s">
        <v>83</v>
      </c>
      <c r="H354" s="4" t="s">
        <v>155</v>
      </c>
    </row>
    <row r="355" spans="7:8" x14ac:dyDescent="0.2">
      <c r="G355" s="4" t="s">
        <v>83</v>
      </c>
      <c r="H355" s="4" t="s">
        <v>154</v>
      </c>
    </row>
    <row r="356" spans="7:8" x14ac:dyDescent="0.2">
      <c r="G356" s="4" t="s">
        <v>83</v>
      </c>
      <c r="H356" s="4" t="s">
        <v>153</v>
      </c>
    </row>
    <row r="357" spans="7:8" x14ac:dyDescent="0.2">
      <c r="G357" s="4" t="s">
        <v>83</v>
      </c>
      <c r="H357" s="4" t="s">
        <v>152</v>
      </c>
    </row>
    <row r="358" spans="7:8" x14ac:dyDescent="0.2">
      <c r="G358" s="4" t="s">
        <v>83</v>
      </c>
      <c r="H358" s="4" t="s">
        <v>151</v>
      </c>
    </row>
    <row r="359" spans="7:8" x14ac:dyDescent="0.2">
      <c r="G359" s="4" t="s">
        <v>83</v>
      </c>
      <c r="H359" s="4" t="s">
        <v>150</v>
      </c>
    </row>
    <row r="360" spans="7:8" x14ac:dyDescent="0.2">
      <c r="G360" s="4" t="s">
        <v>83</v>
      </c>
      <c r="H360" s="4" t="s">
        <v>149</v>
      </c>
    </row>
    <row r="361" spans="7:8" x14ac:dyDescent="0.2">
      <c r="G361" s="4" t="s">
        <v>83</v>
      </c>
      <c r="H361" s="4" t="s">
        <v>148</v>
      </c>
    </row>
    <row r="362" spans="7:8" x14ac:dyDescent="0.2">
      <c r="G362" s="4" t="s">
        <v>83</v>
      </c>
      <c r="H362" s="4" t="s">
        <v>147</v>
      </c>
    </row>
    <row r="363" spans="7:8" x14ac:dyDescent="0.2">
      <c r="G363" s="4" t="s">
        <v>83</v>
      </c>
      <c r="H363" s="4" t="s">
        <v>146</v>
      </c>
    </row>
    <row r="364" spans="7:8" x14ac:dyDescent="0.2">
      <c r="G364" s="4" t="s">
        <v>83</v>
      </c>
      <c r="H364" s="4" t="s">
        <v>145</v>
      </c>
    </row>
    <row r="365" spans="7:8" x14ac:dyDescent="0.2">
      <c r="G365" s="4" t="s">
        <v>83</v>
      </c>
      <c r="H365" s="4" t="s">
        <v>144</v>
      </c>
    </row>
    <row r="366" spans="7:8" x14ac:dyDescent="0.2">
      <c r="G366" s="4" t="s">
        <v>83</v>
      </c>
      <c r="H366" s="4" t="s">
        <v>143</v>
      </c>
    </row>
    <row r="367" spans="7:8" x14ac:dyDescent="0.2">
      <c r="G367" s="4" t="s">
        <v>83</v>
      </c>
      <c r="H367" s="4" t="s">
        <v>142</v>
      </c>
    </row>
    <row r="368" spans="7:8" x14ac:dyDescent="0.2">
      <c r="G368" s="4" t="s">
        <v>83</v>
      </c>
      <c r="H368" s="4" t="s">
        <v>141</v>
      </c>
    </row>
    <row r="369" spans="7:8" x14ac:dyDescent="0.2">
      <c r="G369" s="4" t="s">
        <v>83</v>
      </c>
      <c r="H369" s="4" t="s">
        <v>140</v>
      </c>
    </row>
    <row r="370" spans="7:8" x14ac:dyDescent="0.2">
      <c r="G370" s="4" t="s">
        <v>83</v>
      </c>
      <c r="H370" s="4" t="s">
        <v>139</v>
      </c>
    </row>
    <row r="371" spans="7:8" x14ac:dyDescent="0.2">
      <c r="G371" s="4" t="s">
        <v>83</v>
      </c>
      <c r="H371" s="4" t="s">
        <v>138</v>
      </c>
    </row>
    <row r="372" spans="7:8" x14ac:dyDescent="0.2">
      <c r="G372" s="4" t="s">
        <v>83</v>
      </c>
      <c r="H372" s="4" t="s">
        <v>137</v>
      </c>
    </row>
    <row r="373" spans="7:8" x14ac:dyDescent="0.2">
      <c r="G373" s="4" t="s">
        <v>83</v>
      </c>
      <c r="H373" s="4" t="s">
        <v>136</v>
      </c>
    </row>
    <row r="374" spans="7:8" x14ac:dyDescent="0.2">
      <c r="G374" s="4" t="s">
        <v>83</v>
      </c>
      <c r="H374" s="4" t="s">
        <v>135</v>
      </c>
    </row>
    <row r="375" spans="7:8" x14ac:dyDescent="0.2">
      <c r="G375" s="4" t="s">
        <v>83</v>
      </c>
      <c r="H375" s="4" t="s">
        <v>134</v>
      </c>
    </row>
    <row r="376" spans="7:8" x14ac:dyDescent="0.2">
      <c r="G376" s="4" t="s">
        <v>83</v>
      </c>
      <c r="H376" s="4" t="s">
        <v>133</v>
      </c>
    </row>
    <row r="377" spans="7:8" x14ac:dyDescent="0.2">
      <c r="G377" s="4" t="s">
        <v>83</v>
      </c>
      <c r="H377" s="4" t="s">
        <v>132</v>
      </c>
    </row>
    <row r="378" spans="7:8" x14ac:dyDescent="0.2">
      <c r="G378" s="4" t="s">
        <v>83</v>
      </c>
      <c r="H378" s="4" t="s">
        <v>131</v>
      </c>
    </row>
    <row r="379" spans="7:8" x14ac:dyDescent="0.2">
      <c r="G379" s="4" t="s">
        <v>83</v>
      </c>
      <c r="H379" s="4" t="s">
        <v>130</v>
      </c>
    </row>
    <row r="380" spans="7:8" x14ac:dyDescent="0.2">
      <c r="G380" s="4" t="s">
        <v>83</v>
      </c>
      <c r="H380" s="4" t="s">
        <v>129</v>
      </c>
    </row>
    <row r="381" spans="7:8" x14ac:dyDescent="0.2">
      <c r="G381" s="4" t="s">
        <v>83</v>
      </c>
      <c r="H381" s="4" t="s">
        <v>128</v>
      </c>
    </row>
    <row r="382" spans="7:8" x14ac:dyDescent="0.2">
      <c r="G382" s="4" t="s">
        <v>83</v>
      </c>
      <c r="H382" s="4" t="s">
        <v>127</v>
      </c>
    </row>
    <row r="383" spans="7:8" x14ac:dyDescent="0.2">
      <c r="G383" s="4" t="s">
        <v>83</v>
      </c>
      <c r="H383" s="4" t="s">
        <v>126</v>
      </c>
    </row>
    <row r="384" spans="7:8" x14ac:dyDescent="0.2">
      <c r="G384" s="4" t="s">
        <v>83</v>
      </c>
      <c r="H384" s="4" t="s">
        <v>125</v>
      </c>
    </row>
    <row r="385" spans="7:8" x14ac:dyDescent="0.2">
      <c r="G385" s="4" t="s">
        <v>83</v>
      </c>
      <c r="H385" s="4" t="s">
        <v>124</v>
      </c>
    </row>
    <row r="386" spans="7:8" x14ac:dyDescent="0.2">
      <c r="G386" s="4" t="s">
        <v>83</v>
      </c>
      <c r="H386" s="4" t="s">
        <v>123</v>
      </c>
    </row>
    <row r="387" spans="7:8" x14ac:dyDescent="0.2">
      <c r="G387" s="4" t="s">
        <v>83</v>
      </c>
      <c r="H387" s="4" t="s">
        <v>122</v>
      </c>
    </row>
    <row r="388" spans="7:8" x14ac:dyDescent="0.2">
      <c r="G388" s="4" t="s">
        <v>83</v>
      </c>
      <c r="H388" s="4" t="s">
        <v>121</v>
      </c>
    </row>
    <row r="389" spans="7:8" x14ac:dyDescent="0.2">
      <c r="G389" s="4" t="s">
        <v>83</v>
      </c>
      <c r="H389" s="4" t="s">
        <v>120</v>
      </c>
    </row>
    <row r="390" spans="7:8" x14ac:dyDescent="0.2">
      <c r="G390" s="4" t="s">
        <v>83</v>
      </c>
      <c r="H390" s="4" t="s">
        <v>119</v>
      </c>
    </row>
    <row r="391" spans="7:8" x14ac:dyDescent="0.2">
      <c r="G391" s="4" t="s">
        <v>83</v>
      </c>
      <c r="H391" s="4" t="s">
        <v>118</v>
      </c>
    </row>
    <row r="392" spans="7:8" x14ac:dyDescent="0.2">
      <c r="G392" s="4" t="s">
        <v>83</v>
      </c>
      <c r="H392" s="4" t="s">
        <v>117</v>
      </c>
    </row>
    <row r="393" spans="7:8" x14ac:dyDescent="0.2">
      <c r="G393" s="4" t="s">
        <v>83</v>
      </c>
      <c r="H393" s="4" t="s">
        <v>116</v>
      </c>
    </row>
    <row r="394" spans="7:8" x14ac:dyDescent="0.2">
      <c r="G394" s="4" t="s">
        <v>83</v>
      </c>
      <c r="H394" s="4" t="s">
        <v>115</v>
      </c>
    </row>
    <row r="395" spans="7:8" x14ac:dyDescent="0.2">
      <c r="G395" s="4" t="s">
        <v>83</v>
      </c>
      <c r="H395" s="4" t="s">
        <v>114</v>
      </c>
    </row>
    <row r="396" spans="7:8" x14ac:dyDescent="0.2">
      <c r="G396" s="4" t="s">
        <v>83</v>
      </c>
      <c r="H396" s="4" t="s">
        <v>113</v>
      </c>
    </row>
    <row r="397" spans="7:8" x14ac:dyDescent="0.2">
      <c r="G397" s="4" t="s">
        <v>83</v>
      </c>
      <c r="H397" s="4" t="s">
        <v>112</v>
      </c>
    </row>
    <row r="398" spans="7:8" x14ac:dyDescent="0.2">
      <c r="G398" s="4" t="s">
        <v>83</v>
      </c>
      <c r="H398" s="4" t="s">
        <v>111</v>
      </c>
    </row>
    <row r="399" spans="7:8" x14ac:dyDescent="0.2">
      <c r="G399" s="4" t="s">
        <v>83</v>
      </c>
      <c r="H399" s="4" t="s">
        <v>110</v>
      </c>
    </row>
    <row r="400" spans="7:8" x14ac:dyDescent="0.2">
      <c r="G400" s="4" t="s">
        <v>83</v>
      </c>
      <c r="H400" s="4" t="s">
        <v>109</v>
      </c>
    </row>
    <row r="401" spans="7:8" x14ac:dyDescent="0.2">
      <c r="G401" s="4" t="s">
        <v>83</v>
      </c>
      <c r="H401" s="4" t="s">
        <v>108</v>
      </c>
    </row>
    <row r="402" spans="7:8" x14ac:dyDescent="0.2">
      <c r="G402" s="4" t="s">
        <v>83</v>
      </c>
      <c r="H402" s="4" t="s">
        <v>107</v>
      </c>
    </row>
    <row r="403" spans="7:8" x14ac:dyDescent="0.2">
      <c r="G403" s="4" t="s">
        <v>83</v>
      </c>
      <c r="H403" s="4" t="s">
        <v>106</v>
      </c>
    </row>
    <row r="404" spans="7:8" x14ac:dyDescent="0.2">
      <c r="G404" s="4" t="s">
        <v>83</v>
      </c>
      <c r="H404" s="4" t="s">
        <v>105</v>
      </c>
    </row>
    <row r="405" spans="7:8" x14ac:dyDescent="0.2">
      <c r="G405" s="4" t="s">
        <v>83</v>
      </c>
      <c r="H405" s="4" t="s">
        <v>104</v>
      </c>
    </row>
    <row r="406" spans="7:8" x14ac:dyDescent="0.2">
      <c r="G406" s="4" t="s">
        <v>83</v>
      </c>
      <c r="H406" s="4" t="s">
        <v>103</v>
      </c>
    </row>
    <row r="407" spans="7:8" x14ac:dyDescent="0.2">
      <c r="G407" s="4" t="s">
        <v>83</v>
      </c>
      <c r="H407" s="4" t="s">
        <v>102</v>
      </c>
    </row>
    <row r="408" spans="7:8" x14ac:dyDescent="0.2">
      <c r="G408" s="4" t="s">
        <v>83</v>
      </c>
      <c r="H408" s="4" t="s">
        <v>101</v>
      </c>
    </row>
    <row r="409" spans="7:8" x14ac:dyDescent="0.2">
      <c r="G409" s="4" t="s">
        <v>83</v>
      </c>
      <c r="H409" s="4" t="s">
        <v>100</v>
      </c>
    </row>
    <row r="410" spans="7:8" x14ac:dyDescent="0.2">
      <c r="G410" s="4" t="s">
        <v>83</v>
      </c>
      <c r="H410" s="4" t="s">
        <v>99</v>
      </c>
    </row>
    <row r="411" spans="7:8" x14ac:dyDescent="0.2">
      <c r="G411" s="4" t="s">
        <v>83</v>
      </c>
      <c r="H411" s="4" t="s">
        <v>98</v>
      </c>
    </row>
    <row r="412" spans="7:8" x14ac:dyDescent="0.2">
      <c r="G412" s="4" t="s">
        <v>83</v>
      </c>
      <c r="H412" s="4" t="s">
        <v>97</v>
      </c>
    </row>
    <row r="413" spans="7:8" x14ac:dyDescent="0.2">
      <c r="G413" s="4" t="s">
        <v>83</v>
      </c>
      <c r="H413" s="4" t="s">
        <v>96</v>
      </c>
    </row>
    <row r="414" spans="7:8" x14ac:dyDescent="0.2">
      <c r="G414" s="4" t="s">
        <v>83</v>
      </c>
      <c r="H414" s="4" t="s">
        <v>95</v>
      </c>
    </row>
    <row r="415" spans="7:8" x14ac:dyDescent="0.2">
      <c r="G415" s="4" t="s">
        <v>83</v>
      </c>
      <c r="H415" s="4" t="s">
        <v>94</v>
      </c>
    </row>
    <row r="416" spans="7:8" x14ac:dyDescent="0.2">
      <c r="G416" s="4" t="s">
        <v>83</v>
      </c>
      <c r="H416" s="4" t="s">
        <v>93</v>
      </c>
    </row>
    <row r="417" spans="7:8" x14ac:dyDescent="0.2">
      <c r="G417" s="4" t="s">
        <v>83</v>
      </c>
      <c r="H417" s="4" t="s">
        <v>92</v>
      </c>
    </row>
    <row r="418" spans="7:8" x14ac:dyDescent="0.2">
      <c r="G418" s="4" t="s">
        <v>83</v>
      </c>
      <c r="H418" s="4" t="s">
        <v>91</v>
      </c>
    </row>
    <row r="419" spans="7:8" x14ac:dyDescent="0.2">
      <c r="G419" s="4" t="s">
        <v>83</v>
      </c>
      <c r="H419" s="4" t="s">
        <v>90</v>
      </c>
    </row>
    <row r="420" spans="7:8" x14ac:dyDescent="0.2">
      <c r="G420" s="4" t="s">
        <v>83</v>
      </c>
      <c r="H420" s="4" t="s">
        <v>89</v>
      </c>
    </row>
    <row r="421" spans="7:8" x14ac:dyDescent="0.2">
      <c r="G421" s="4" t="s">
        <v>83</v>
      </c>
      <c r="H421" s="4" t="s">
        <v>88</v>
      </c>
    </row>
    <row r="422" spans="7:8" x14ac:dyDescent="0.2">
      <c r="G422" s="4" t="s">
        <v>83</v>
      </c>
      <c r="H422" s="4" t="s">
        <v>87</v>
      </c>
    </row>
    <row r="423" spans="7:8" x14ac:dyDescent="0.2">
      <c r="G423" s="4" t="s">
        <v>83</v>
      </c>
      <c r="H423" s="4" t="s">
        <v>86</v>
      </c>
    </row>
    <row r="424" spans="7:8" x14ac:dyDescent="0.2">
      <c r="G424" s="4" t="s">
        <v>83</v>
      </c>
      <c r="H424" s="4" t="s">
        <v>85</v>
      </c>
    </row>
    <row r="425" spans="7:8" x14ac:dyDescent="0.2">
      <c r="G425" s="4" t="s">
        <v>83</v>
      </c>
      <c r="H425" s="4" t="s">
        <v>84</v>
      </c>
    </row>
    <row r="426" spans="7:8" x14ac:dyDescent="0.2">
      <c r="G426" s="4" t="s">
        <v>83</v>
      </c>
      <c r="H426" s="4" t="s">
        <v>82</v>
      </c>
    </row>
    <row r="427" spans="7:8" x14ac:dyDescent="0.2">
      <c r="G427" s="4" t="s">
        <v>37</v>
      </c>
      <c r="H427" s="4" t="s">
        <v>81</v>
      </c>
    </row>
    <row r="428" spans="7:8" x14ac:dyDescent="0.2">
      <c r="G428" s="4" t="s">
        <v>37</v>
      </c>
      <c r="H428" s="4" t="s">
        <v>80</v>
      </c>
    </row>
    <row r="429" spans="7:8" x14ac:dyDescent="0.2">
      <c r="G429" s="4" t="s">
        <v>37</v>
      </c>
      <c r="H429" s="4" t="s">
        <v>79</v>
      </c>
    </row>
    <row r="430" spans="7:8" x14ac:dyDescent="0.2">
      <c r="G430" s="4" t="s">
        <v>37</v>
      </c>
      <c r="H430" s="4" t="s">
        <v>78</v>
      </c>
    </row>
    <row r="431" spans="7:8" x14ac:dyDescent="0.2">
      <c r="G431" s="4" t="s">
        <v>37</v>
      </c>
      <c r="H431" s="4" t="s">
        <v>77</v>
      </c>
    </row>
    <row r="432" spans="7:8" x14ac:dyDescent="0.2">
      <c r="G432" s="4" t="s">
        <v>37</v>
      </c>
      <c r="H432" s="4" t="s">
        <v>76</v>
      </c>
    </row>
    <row r="433" spans="7:8" x14ac:dyDescent="0.2">
      <c r="G433" s="4" t="s">
        <v>37</v>
      </c>
      <c r="H433" s="4" t="s">
        <v>75</v>
      </c>
    </row>
    <row r="434" spans="7:8" x14ac:dyDescent="0.2">
      <c r="G434" s="4" t="s">
        <v>37</v>
      </c>
      <c r="H434" s="4" t="s">
        <v>74</v>
      </c>
    </row>
    <row r="435" spans="7:8" x14ac:dyDescent="0.2">
      <c r="G435" s="4" t="s">
        <v>37</v>
      </c>
      <c r="H435" s="4" t="s">
        <v>73</v>
      </c>
    </row>
    <row r="436" spans="7:8" x14ac:dyDescent="0.2">
      <c r="G436" s="4" t="s">
        <v>37</v>
      </c>
      <c r="H436" s="4" t="s">
        <v>72</v>
      </c>
    </row>
    <row r="437" spans="7:8" x14ac:dyDescent="0.2">
      <c r="G437" s="4" t="s">
        <v>37</v>
      </c>
      <c r="H437" s="4" t="s">
        <v>71</v>
      </c>
    </row>
    <row r="438" spans="7:8" x14ac:dyDescent="0.2">
      <c r="G438" s="4" t="s">
        <v>37</v>
      </c>
      <c r="H438" s="4" t="s">
        <v>70</v>
      </c>
    </row>
    <row r="439" spans="7:8" x14ac:dyDescent="0.2">
      <c r="G439" s="4" t="s">
        <v>37</v>
      </c>
      <c r="H439" s="4" t="s">
        <v>69</v>
      </c>
    </row>
    <row r="440" spans="7:8" x14ac:dyDescent="0.2">
      <c r="G440" s="4" t="s">
        <v>37</v>
      </c>
      <c r="H440" s="4" t="s">
        <v>68</v>
      </c>
    </row>
    <row r="441" spans="7:8" x14ac:dyDescent="0.2">
      <c r="G441" s="4" t="s">
        <v>37</v>
      </c>
      <c r="H441" s="4" t="s">
        <v>67</v>
      </c>
    </row>
    <row r="442" spans="7:8" x14ac:dyDescent="0.2">
      <c r="G442" s="4" t="s">
        <v>37</v>
      </c>
      <c r="H442" s="4" t="s">
        <v>66</v>
      </c>
    </row>
    <row r="443" spans="7:8" x14ac:dyDescent="0.2">
      <c r="G443" s="4" t="s">
        <v>37</v>
      </c>
      <c r="H443" s="4" t="s">
        <v>65</v>
      </c>
    </row>
    <row r="444" spans="7:8" x14ac:dyDescent="0.2">
      <c r="G444" s="4" t="s">
        <v>37</v>
      </c>
      <c r="H444" s="4" t="s">
        <v>64</v>
      </c>
    </row>
    <row r="445" spans="7:8" x14ac:dyDescent="0.2">
      <c r="G445" s="4" t="s">
        <v>37</v>
      </c>
      <c r="H445" s="4" t="s">
        <v>63</v>
      </c>
    </row>
    <row r="446" spans="7:8" x14ac:dyDescent="0.2">
      <c r="G446" s="4" t="s">
        <v>37</v>
      </c>
      <c r="H446" s="4" t="s">
        <v>62</v>
      </c>
    </row>
    <row r="447" spans="7:8" x14ac:dyDescent="0.2">
      <c r="G447" s="4" t="s">
        <v>37</v>
      </c>
      <c r="H447" s="4" t="s">
        <v>61</v>
      </c>
    </row>
    <row r="448" spans="7:8" x14ac:dyDescent="0.2">
      <c r="G448" s="4" t="s">
        <v>37</v>
      </c>
      <c r="H448" s="4" t="s">
        <v>60</v>
      </c>
    </row>
    <row r="449" spans="7:8" x14ac:dyDescent="0.2">
      <c r="G449" s="4" t="s">
        <v>37</v>
      </c>
      <c r="H449" s="4" t="s">
        <v>59</v>
      </c>
    </row>
    <row r="450" spans="7:8" x14ac:dyDescent="0.2">
      <c r="G450" s="4" t="s">
        <v>37</v>
      </c>
      <c r="H450" s="4" t="s">
        <v>58</v>
      </c>
    </row>
    <row r="451" spans="7:8" x14ac:dyDescent="0.2">
      <c r="G451" s="4" t="s">
        <v>37</v>
      </c>
      <c r="H451" s="4" t="s">
        <v>57</v>
      </c>
    </row>
    <row r="452" spans="7:8" x14ac:dyDescent="0.2">
      <c r="G452" s="4" t="s">
        <v>37</v>
      </c>
      <c r="H452" s="4" t="s">
        <v>56</v>
      </c>
    </row>
    <row r="453" spans="7:8" x14ac:dyDescent="0.2">
      <c r="G453" s="4" t="s">
        <v>37</v>
      </c>
      <c r="H453" s="4" t="s">
        <v>55</v>
      </c>
    </row>
    <row r="454" spans="7:8" x14ac:dyDescent="0.2">
      <c r="G454" s="4" t="s">
        <v>37</v>
      </c>
      <c r="H454" s="4" t="s">
        <v>54</v>
      </c>
    </row>
    <row r="455" spans="7:8" x14ac:dyDescent="0.2">
      <c r="G455" s="4" t="s">
        <v>37</v>
      </c>
      <c r="H455" s="4" t="s">
        <v>53</v>
      </c>
    </row>
    <row r="456" spans="7:8" x14ac:dyDescent="0.2">
      <c r="G456" s="4" t="s">
        <v>37</v>
      </c>
      <c r="H456" s="4" t="s">
        <v>52</v>
      </c>
    </row>
    <row r="457" spans="7:8" x14ac:dyDescent="0.2">
      <c r="G457" s="4" t="s">
        <v>37</v>
      </c>
      <c r="H457" s="4" t="s">
        <v>51</v>
      </c>
    </row>
    <row r="458" spans="7:8" x14ac:dyDescent="0.2">
      <c r="G458" s="4" t="s">
        <v>37</v>
      </c>
      <c r="H458" s="4" t="s">
        <v>50</v>
      </c>
    </row>
    <row r="459" spans="7:8" x14ac:dyDescent="0.2">
      <c r="G459" s="4" t="s">
        <v>37</v>
      </c>
      <c r="H459" s="4" t="s">
        <v>49</v>
      </c>
    </row>
    <row r="460" spans="7:8" x14ac:dyDescent="0.2">
      <c r="G460" s="4" t="s">
        <v>46</v>
      </c>
      <c r="H460" s="4" t="s">
        <v>48</v>
      </c>
    </row>
    <row r="461" spans="7:8" x14ac:dyDescent="0.2">
      <c r="G461" s="4" t="s">
        <v>46</v>
      </c>
      <c r="H461" s="4" t="s">
        <v>47</v>
      </c>
    </row>
    <row r="462" spans="7:8" x14ac:dyDescent="0.2">
      <c r="G462" s="4" t="s">
        <v>46</v>
      </c>
      <c r="H462" s="4" t="s">
        <v>45</v>
      </c>
    </row>
    <row r="463" spans="7:8" x14ac:dyDescent="0.2">
      <c r="G463" s="4"/>
      <c r="H463" s="4"/>
    </row>
    <row r="464" spans="7:8" x14ac:dyDescent="0.2">
      <c r="G464" s="4"/>
      <c r="H464" s="4"/>
    </row>
    <row r="465" spans="7:8" x14ac:dyDescent="0.2">
      <c r="G465" s="4"/>
      <c r="H465" s="4"/>
    </row>
    <row r="466" spans="7:8" x14ac:dyDescent="0.2">
      <c r="G466" s="4"/>
      <c r="H466" s="4"/>
    </row>
    <row r="467" spans="7:8" x14ac:dyDescent="0.2">
      <c r="G467" s="4"/>
      <c r="H467" s="4"/>
    </row>
    <row r="468" spans="7:8" x14ac:dyDescent="0.2">
      <c r="G468" s="4"/>
      <c r="H468" s="4"/>
    </row>
    <row r="469" spans="7:8" x14ac:dyDescent="0.2">
      <c r="G469" s="4"/>
      <c r="H469" s="4"/>
    </row>
    <row r="470" spans="7:8" x14ac:dyDescent="0.2">
      <c r="G470" s="4"/>
      <c r="H470" s="4"/>
    </row>
    <row r="471" spans="7:8" x14ac:dyDescent="0.2">
      <c r="G471" s="4"/>
      <c r="H471" s="4"/>
    </row>
    <row r="472" spans="7:8" x14ac:dyDescent="0.2">
      <c r="G472" s="4"/>
      <c r="H472" s="4"/>
    </row>
    <row r="473" spans="7:8" x14ac:dyDescent="0.2">
      <c r="G473" s="4"/>
      <c r="H473" s="4"/>
    </row>
    <row r="474" spans="7:8" x14ac:dyDescent="0.2">
      <c r="G474" s="4"/>
      <c r="H474" s="4"/>
    </row>
    <row r="475" spans="7:8" x14ac:dyDescent="0.2">
      <c r="G475" s="4"/>
      <c r="H475" s="4"/>
    </row>
    <row r="476" spans="7:8" x14ac:dyDescent="0.2">
      <c r="G476" s="4"/>
      <c r="H476" s="4"/>
    </row>
    <row r="477" spans="7:8" x14ac:dyDescent="0.2">
      <c r="G477" s="4"/>
      <c r="H477" s="4"/>
    </row>
    <row r="478" spans="7:8" x14ac:dyDescent="0.2">
      <c r="G478" s="4"/>
      <c r="H478" s="4"/>
    </row>
    <row r="479" spans="7:8" x14ac:dyDescent="0.2">
      <c r="G479" s="4"/>
      <c r="H479" s="4"/>
    </row>
    <row r="480" spans="7:8" x14ac:dyDescent="0.2">
      <c r="G480" s="4"/>
      <c r="H480" s="4"/>
    </row>
    <row r="481" spans="7:8" x14ac:dyDescent="0.2">
      <c r="G481" s="4"/>
      <c r="H481" s="4"/>
    </row>
    <row r="482" spans="7:8" x14ac:dyDescent="0.2">
      <c r="G482" s="4"/>
      <c r="H482" s="4"/>
    </row>
    <row r="483" spans="7:8" x14ac:dyDescent="0.2">
      <c r="G483" s="4"/>
      <c r="H483" s="4"/>
    </row>
    <row r="484" spans="7:8" x14ac:dyDescent="0.2">
      <c r="G484" s="4"/>
      <c r="H484" s="4"/>
    </row>
    <row r="485" spans="7:8" x14ac:dyDescent="0.2">
      <c r="G485" s="4"/>
      <c r="H485" s="4"/>
    </row>
    <row r="486" spans="7:8" x14ac:dyDescent="0.2">
      <c r="G486" s="4"/>
      <c r="H486" s="4"/>
    </row>
    <row r="487" spans="7:8" x14ac:dyDescent="0.2">
      <c r="G487" s="4"/>
      <c r="H487" s="4"/>
    </row>
    <row r="488" spans="7:8" x14ac:dyDescent="0.2">
      <c r="G488" s="4"/>
      <c r="H488" s="4"/>
    </row>
    <row r="489" spans="7:8" x14ac:dyDescent="0.2">
      <c r="G489" s="4"/>
      <c r="H489" s="4"/>
    </row>
    <row r="490" spans="7:8" x14ac:dyDescent="0.2">
      <c r="G490" s="4"/>
      <c r="H490" s="4"/>
    </row>
    <row r="491" spans="7:8" x14ac:dyDescent="0.2">
      <c r="G491" s="4"/>
      <c r="H491" s="4"/>
    </row>
    <row r="492" spans="7:8" x14ac:dyDescent="0.2">
      <c r="G492" s="4"/>
      <c r="H492" s="4"/>
    </row>
    <row r="493" spans="7:8" x14ac:dyDescent="0.2">
      <c r="G493" s="4"/>
      <c r="H493" s="4"/>
    </row>
    <row r="494" spans="7:8" x14ac:dyDescent="0.2">
      <c r="G494" s="4"/>
      <c r="H494" s="4"/>
    </row>
    <row r="495" spans="7:8" x14ac:dyDescent="0.2">
      <c r="G495" s="4"/>
      <c r="H495" s="4"/>
    </row>
    <row r="496" spans="7:8" x14ac:dyDescent="0.2">
      <c r="G496" s="4"/>
      <c r="H496" s="4"/>
    </row>
    <row r="497" spans="7:8" x14ac:dyDescent="0.2">
      <c r="G497" s="4"/>
      <c r="H497" s="4"/>
    </row>
    <row r="498" spans="7:8" x14ac:dyDescent="0.2">
      <c r="G498" s="4"/>
      <c r="H498" s="4"/>
    </row>
    <row r="499" spans="7:8" x14ac:dyDescent="0.2">
      <c r="G499" s="5"/>
      <c r="H499" s="5"/>
    </row>
    <row r="500" spans="7:8" x14ac:dyDescent="0.2">
      <c r="G500" s="5"/>
      <c r="H500" s="5"/>
    </row>
    <row r="501" spans="7:8" x14ac:dyDescent="0.2">
      <c r="G501" s="5"/>
      <c r="H501" s="5"/>
    </row>
    <row r="502" spans="7:8" x14ac:dyDescent="0.2">
      <c r="G502" s="5"/>
      <c r="H502" s="5"/>
    </row>
    <row r="503" spans="7:8" x14ac:dyDescent="0.2">
      <c r="G503" s="5"/>
      <c r="H503" s="5"/>
    </row>
    <row r="504" spans="7:8" x14ac:dyDescent="0.2">
      <c r="G504" s="5"/>
      <c r="H504" s="5"/>
    </row>
    <row r="505" spans="7:8" x14ac:dyDescent="0.2">
      <c r="G505" s="5"/>
      <c r="H505" s="5"/>
    </row>
    <row r="506" spans="7:8" x14ac:dyDescent="0.2">
      <c r="G506" s="5"/>
      <c r="H506" s="5"/>
    </row>
    <row r="507" spans="7:8" x14ac:dyDescent="0.2">
      <c r="G507" s="5"/>
      <c r="H507" s="5"/>
    </row>
    <row r="508" spans="7:8" x14ac:dyDescent="0.2">
      <c r="G508" s="5"/>
      <c r="H508" s="5"/>
    </row>
    <row r="509" spans="7:8" x14ac:dyDescent="0.2">
      <c r="G509" s="5"/>
      <c r="H509" s="5"/>
    </row>
    <row r="510" spans="7:8" x14ac:dyDescent="0.2">
      <c r="G510" s="5"/>
      <c r="H510" s="5"/>
    </row>
    <row r="511" spans="7:8" x14ac:dyDescent="0.2">
      <c r="G511" s="4"/>
      <c r="H511" s="4"/>
    </row>
    <row r="512" spans="7:8" x14ac:dyDescent="0.2">
      <c r="G512" s="4"/>
      <c r="H512" s="4"/>
    </row>
    <row r="513" spans="7:8" x14ac:dyDescent="0.2">
      <c r="G513" s="4"/>
      <c r="H513" s="4"/>
    </row>
    <row r="514" spans="7:8" x14ac:dyDescent="0.2">
      <c r="G514" s="4"/>
      <c r="H514" s="4"/>
    </row>
    <row r="515" spans="7:8" x14ac:dyDescent="0.2">
      <c r="G515" s="4"/>
      <c r="H515" s="4"/>
    </row>
    <row r="516" spans="7:8" x14ac:dyDescent="0.2">
      <c r="G516" s="4"/>
      <c r="H516" s="4"/>
    </row>
    <row r="517" spans="7:8" x14ac:dyDescent="0.2">
      <c r="G517" s="4"/>
      <c r="H517" s="4"/>
    </row>
    <row r="518" spans="7:8" x14ac:dyDescent="0.2">
      <c r="G518" s="4"/>
      <c r="H518" s="4"/>
    </row>
    <row r="519" spans="7:8" x14ac:dyDescent="0.2">
      <c r="G519" s="4"/>
      <c r="H519" s="4"/>
    </row>
    <row r="520" spans="7:8" x14ac:dyDescent="0.2">
      <c r="G520" s="4"/>
      <c r="H520" s="4"/>
    </row>
    <row r="521" spans="7:8" x14ac:dyDescent="0.2">
      <c r="G521" s="4"/>
      <c r="H521" s="4"/>
    </row>
    <row r="522" spans="7:8" x14ac:dyDescent="0.2">
      <c r="G522" s="4"/>
      <c r="H522" s="4"/>
    </row>
    <row r="523" spans="7:8" x14ac:dyDescent="0.2">
      <c r="G523" s="4"/>
      <c r="H523" s="4"/>
    </row>
    <row r="524" spans="7:8" x14ac:dyDescent="0.2">
      <c r="G524" s="4"/>
      <c r="H524" s="4"/>
    </row>
    <row r="525" spans="7:8" x14ac:dyDescent="0.2">
      <c r="G525" s="4"/>
      <c r="H525" s="4"/>
    </row>
    <row r="526" spans="7:8" x14ac:dyDescent="0.2">
      <c r="G526" s="4"/>
      <c r="H526" s="4"/>
    </row>
    <row r="527" spans="7:8" x14ac:dyDescent="0.2">
      <c r="G527" s="4"/>
      <c r="H527" s="4"/>
    </row>
    <row r="528" spans="7:8" x14ac:dyDescent="0.2">
      <c r="G528" s="4"/>
      <c r="H528" s="4"/>
    </row>
    <row r="529" spans="7:8" x14ac:dyDescent="0.2">
      <c r="G529" s="4"/>
      <c r="H529" s="4"/>
    </row>
    <row r="530" spans="7:8" x14ac:dyDescent="0.2">
      <c r="G530" s="4"/>
      <c r="H530" s="4"/>
    </row>
    <row r="531" spans="7:8" x14ac:dyDescent="0.2">
      <c r="G531" s="4"/>
      <c r="H531" s="4"/>
    </row>
    <row r="532" spans="7:8" x14ac:dyDescent="0.2">
      <c r="G532" s="4"/>
      <c r="H532" s="4"/>
    </row>
    <row r="533" spans="7:8" x14ac:dyDescent="0.2">
      <c r="G533" s="4"/>
      <c r="H533" s="4"/>
    </row>
    <row r="534" spans="7:8" x14ac:dyDescent="0.2">
      <c r="G534" s="4"/>
      <c r="H534" s="4"/>
    </row>
    <row r="535" spans="7:8" x14ac:dyDescent="0.2">
      <c r="G535" s="4"/>
      <c r="H535" s="4"/>
    </row>
    <row r="536" spans="7:8" x14ac:dyDescent="0.2">
      <c r="G536" s="4"/>
      <c r="H536" s="4"/>
    </row>
    <row r="537" spans="7:8" x14ac:dyDescent="0.2">
      <c r="G537" s="4"/>
      <c r="H537" s="4"/>
    </row>
    <row r="538" spans="7:8" x14ac:dyDescent="0.2">
      <c r="G538" s="4"/>
      <c r="H538" s="4"/>
    </row>
    <row r="539" spans="7:8" x14ac:dyDescent="0.2">
      <c r="G539" s="4"/>
      <c r="H539" s="4"/>
    </row>
    <row r="540" spans="7:8" x14ac:dyDescent="0.2">
      <c r="G540" s="4"/>
      <c r="H540" s="4"/>
    </row>
    <row r="541" spans="7:8" x14ac:dyDescent="0.2">
      <c r="G541" s="4"/>
      <c r="H541" s="4"/>
    </row>
    <row r="542" spans="7:8" x14ac:dyDescent="0.2">
      <c r="G542" s="4"/>
      <c r="H542" s="4"/>
    </row>
    <row r="543" spans="7:8" x14ac:dyDescent="0.2">
      <c r="G543" s="4"/>
      <c r="H543" s="4"/>
    </row>
    <row r="544" spans="7:8" x14ac:dyDescent="0.2">
      <c r="G544" s="4"/>
      <c r="H544" s="4"/>
    </row>
    <row r="545" spans="7:8" x14ac:dyDescent="0.2">
      <c r="G545" s="4"/>
      <c r="H545" s="4"/>
    </row>
    <row r="546" spans="7:8" x14ac:dyDescent="0.2">
      <c r="G546" s="4"/>
      <c r="H546" s="4"/>
    </row>
    <row r="547" spans="7:8" x14ac:dyDescent="0.2">
      <c r="G547" s="4"/>
      <c r="H547" s="4"/>
    </row>
    <row r="548" spans="7:8" x14ac:dyDescent="0.2">
      <c r="G548" s="4"/>
      <c r="H548" s="4"/>
    </row>
  </sheetData>
  <hyperlinks>
    <hyperlink ref="C4" location="'Canadian AI Programs'!A1" display="'Canadian AI Programs'!A1" xr:uid="{5E46BACC-6C8E-6B49-A1E0-438E77589861}"/>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913D8-CF97-4FA7-8A93-309E1A02B472}">
  <dimension ref="A1:AC67"/>
  <sheetViews>
    <sheetView tabSelected="1" workbookViewId="0">
      <pane ySplit="1" topLeftCell="A14" activePane="bottomLeft" state="frozen"/>
      <selection pane="bottomLeft" activeCell="I1" sqref="I1:I1048576"/>
    </sheetView>
  </sheetViews>
  <sheetFormatPr baseColWidth="10" defaultColWidth="8.83203125" defaultRowHeight="15" x14ac:dyDescent="0.2"/>
  <cols>
    <col min="1" max="1" width="18.6640625" style="2" customWidth="1"/>
    <col min="2" max="2" width="22.1640625" style="1" customWidth="1"/>
    <col min="3" max="3" width="31" style="30" customWidth="1"/>
    <col min="4" max="4" width="54.6640625" style="1" customWidth="1"/>
    <col min="5" max="5" width="16.6640625" style="1" customWidth="1"/>
    <col min="6" max="6" width="7.83203125" style="1" hidden="1" customWidth="1"/>
    <col min="7" max="7" width="21.83203125" style="1" customWidth="1"/>
    <col min="8" max="8" width="39.5" style="1" customWidth="1"/>
    <col min="9" max="9" width="19.33203125" style="1" customWidth="1"/>
    <col min="10" max="12" width="23.5" style="1" customWidth="1"/>
    <col min="13" max="13" width="10.33203125" style="1" hidden="1" customWidth="1"/>
    <col min="14" max="14" width="12.33203125" style="1" hidden="1" customWidth="1"/>
    <col min="15" max="15" width="11.83203125" style="1" hidden="1" customWidth="1"/>
    <col min="16" max="29" width="8.83203125" style="38"/>
    <col min="30" max="16384" width="8.83203125" style="1"/>
  </cols>
  <sheetData>
    <row r="1" spans="1:29" s="10" customFormat="1" ht="33" customHeight="1" x14ac:dyDescent="0.2">
      <c r="A1" s="10" t="s">
        <v>517</v>
      </c>
      <c r="B1" s="10" t="s">
        <v>0</v>
      </c>
      <c r="C1" s="10" t="s">
        <v>740</v>
      </c>
      <c r="D1" s="10" t="s">
        <v>1</v>
      </c>
      <c r="E1" s="10" t="s">
        <v>3</v>
      </c>
      <c r="F1" s="10" t="s">
        <v>2</v>
      </c>
      <c r="G1" s="10" t="s">
        <v>658</v>
      </c>
      <c r="H1" s="10" t="s">
        <v>629</v>
      </c>
      <c r="I1" s="10" t="s">
        <v>518</v>
      </c>
      <c r="J1" s="10" t="s">
        <v>632</v>
      </c>
      <c r="K1" s="10" t="s">
        <v>778</v>
      </c>
      <c r="L1" s="10" t="s">
        <v>660</v>
      </c>
      <c r="M1" s="11" t="s">
        <v>4</v>
      </c>
      <c r="N1" s="10" t="s">
        <v>5</v>
      </c>
      <c r="O1" s="10" t="s">
        <v>6</v>
      </c>
      <c r="P1" s="19"/>
      <c r="Q1" s="19"/>
      <c r="R1" s="19"/>
      <c r="S1" s="19"/>
      <c r="T1" s="19"/>
      <c r="U1" s="19"/>
      <c r="V1" s="19"/>
      <c r="W1" s="19"/>
      <c r="X1" s="19"/>
      <c r="Y1" s="19"/>
      <c r="Z1" s="19"/>
      <c r="AA1" s="19"/>
      <c r="AB1" s="19"/>
      <c r="AC1" s="19"/>
    </row>
    <row r="2" spans="1:29" ht="99.75" customHeight="1" x14ac:dyDescent="0.2">
      <c r="A2" s="24" t="s">
        <v>470</v>
      </c>
      <c r="B2" s="45" t="s">
        <v>473</v>
      </c>
      <c r="C2" s="25" t="s">
        <v>571</v>
      </c>
      <c r="D2" s="24" t="s">
        <v>572</v>
      </c>
      <c r="E2" s="33" t="s">
        <v>724</v>
      </c>
      <c r="F2" s="24" t="s">
        <v>24</v>
      </c>
      <c r="G2" s="24" t="s">
        <v>659</v>
      </c>
      <c r="H2" s="24"/>
      <c r="I2" s="24"/>
      <c r="J2" s="12"/>
      <c r="K2" s="12"/>
      <c r="L2" s="12"/>
      <c r="M2" s="12"/>
      <c r="N2" s="12"/>
      <c r="O2" s="12"/>
    </row>
    <row r="3" spans="1:29" ht="104" customHeight="1" x14ac:dyDescent="0.2">
      <c r="A3" s="24" t="s">
        <v>470</v>
      </c>
      <c r="B3" s="45" t="s">
        <v>573</v>
      </c>
      <c r="C3" s="25" t="s">
        <v>785</v>
      </c>
      <c r="D3" s="24" t="s">
        <v>662</v>
      </c>
      <c r="E3" s="24" t="s">
        <v>786</v>
      </c>
      <c r="F3" s="24" t="s">
        <v>26</v>
      </c>
      <c r="G3" s="24" t="s">
        <v>661</v>
      </c>
      <c r="H3" s="24" t="s">
        <v>663</v>
      </c>
      <c r="I3" s="24"/>
      <c r="J3" s="12" t="s">
        <v>781</v>
      </c>
      <c r="K3" s="12"/>
      <c r="L3" s="12"/>
      <c r="M3" s="12"/>
      <c r="N3" s="12"/>
      <c r="O3" s="12"/>
    </row>
    <row r="4" spans="1:29" ht="136" customHeight="1" x14ac:dyDescent="0.2">
      <c r="A4" s="24" t="s">
        <v>470</v>
      </c>
      <c r="B4" s="45" t="s">
        <v>488</v>
      </c>
      <c r="C4" s="25" t="s">
        <v>574</v>
      </c>
      <c r="D4" s="24" t="s">
        <v>29</v>
      </c>
      <c r="E4" s="24" t="s">
        <v>787</v>
      </c>
      <c r="F4" s="24" t="s">
        <v>26</v>
      </c>
      <c r="G4" s="24" t="s">
        <v>664</v>
      </c>
      <c r="H4" s="24"/>
      <c r="I4" s="24"/>
      <c r="J4" s="12"/>
      <c r="K4" s="12"/>
      <c r="L4" s="12"/>
      <c r="M4" s="17" t="s">
        <v>30</v>
      </c>
      <c r="N4" s="12"/>
      <c r="O4" s="12"/>
    </row>
    <row r="5" spans="1:29" ht="84" customHeight="1" x14ac:dyDescent="0.2">
      <c r="A5" s="24" t="s">
        <v>392</v>
      </c>
      <c r="B5" s="45" t="s">
        <v>403</v>
      </c>
      <c r="C5" s="25" t="str">
        <f>HYPERLINK("https://cmps.ok.ubc.ca/undergraduate/data-science/","Bachelor of Science in Data Science")</f>
        <v>Bachelor of Science in Data Science</v>
      </c>
      <c r="D5" s="24" t="s">
        <v>577</v>
      </c>
      <c r="E5" s="24" t="s">
        <v>526</v>
      </c>
      <c r="F5" s="24" t="s">
        <v>22</v>
      </c>
      <c r="G5" s="24" t="s">
        <v>665</v>
      </c>
      <c r="H5" s="25" t="s">
        <v>578</v>
      </c>
      <c r="I5" s="24" t="s">
        <v>531</v>
      </c>
      <c r="J5" s="12" t="s">
        <v>630</v>
      </c>
      <c r="K5" s="12"/>
      <c r="L5" s="12"/>
      <c r="M5" s="12"/>
      <c r="N5" s="12"/>
      <c r="O5" s="12"/>
    </row>
    <row r="6" spans="1:29" s="23" customFormat="1" ht="113" customHeight="1" x14ac:dyDescent="0.2">
      <c r="A6" s="36" t="s">
        <v>392</v>
      </c>
      <c r="B6" s="46" t="s">
        <v>403</v>
      </c>
      <c r="C6" s="31" t="str">
        <f>HYPERLINK("https://masterdatascience.ubc.ca/","Masters in Data Science")</f>
        <v>Masters in Data Science</v>
      </c>
      <c r="D6" s="36" t="s">
        <v>579</v>
      </c>
      <c r="E6" s="36" t="s">
        <v>522</v>
      </c>
      <c r="F6" s="24" t="s">
        <v>580</v>
      </c>
      <c r="G6" s="36" t="s">
        <v>666</v>
      </c>
      <c r="H6" s="27" t="s">
        <v>633</v>
      </c>
      <c r="I6" s="26" t="s">
        <v>510</v>
      </c>
      <c r="J6" s="20" t="s">
        <v>668</v>
      </c>
      <c r="K6" s="20" t="s">
        <v>779</v>
      </c>
      <c r="L6" s="21"/>
      <c r="M6" s="21" t="s">
        <v>11</v>
      </c>
      <c r="N6" s="22" t="s">
        <v>12</v>
      </c>
      <c r="O6" s="21"/>
      <c r="P6" s="38"/>
      <c r="Q6" s="38"/>
      <c r="R6" s="38"/>
      <c r="S6" s="38"/>
      <c r="T6" s="38"/>
      <c r="U6" s="38"/>
      <c r="V6" s="38"/>
      <c r="W6" s="38"/>
      <c r="X6" s="38"/>
      <c r="Y6" s="38"/>
      <c r="Z6" s="38"/>
      <c r="AA6" s="38"/>
      <c r="AB6" s="38"/>
      <c r="AC6" s="38"/>
    </row>
    <row r="7" spans="1:29" s="23" customFormat="1" ht="82.25" customHeight="1" x14ac:dyDescent="0.2">
      <c r="A7" s="36" t="s">
        <v>392</v>
      </c>
      <c r="B7" s="46" t="s">
        <v>403</v>
      </c>
      <c r="C7" s="31" t="str">
        <f>HYPERLINK("https://masterdatascience.ubc.ca/programs/computational-linguistics","Masters in Data Science: Computational Linguistics")</f>
        <v>Masters in Data Science: Computational Linguistics</v>
      </c>
      <c r="D7" s="36" t="s">
        <v>581</v>
      </c>
      <c r="E7" s="36" t="s">
        <v>522</v>
      </c>
      <c r="F7" s="24" t="s">
        <v>10</v>
      </c>
      <c r="G7" s="36" t="s">
        <v>667</v>
      </c>
      <c r="H7" s="27" t="s">
        <v>633</v>
      </c>
      <c r="I7" s="26" t="s">
        <v>510</v>
      </c>
      <c r="J7" s="20" t="s">
        <v>668</v>
      </c>
      <c r="K7" s="20" t="s">
        <v>779</v>
      </c>
      <c r="L7" s="21"/>
      <c r="M7" s="21" t="s">
        <v>11</v>
      </c>
      <c r="N7" s="22" t="s">
        <v>12</v>
      </c>
      <c r="O7" s="21"/>
      <c r="P7" s="38"/>
      <c r="Q7" s="38"/>
      <c r="R7" s="38"/>
      <c r="S7" s="38"/>
      <c r="T7" s="38"/>
      <c r="U7" s="38"/>
      <c r="V7" s="38"/>
      <c r="W7" s="38"/>
      <c r="X7" s="38"/>
      <c r="Y7" s="38"/>
      <c r="Z7" s="38"/>
      <c r="AA7" s="38"/>
      <c r="AB7" s="38"/>
      <c r="AC7" s="38"/>
    </row>
    <row r="8" spans="1:29" s="23" customFormat="1" ht="105.5" customHeight="1" x14ac:dyDescent="0.2">
      <c r="A8" s="36" t="s">
        <v>392</v>
      </c>
      <c r="B8" s="46" t="s">
        <v>414</v>
      </c>
      <c r="C8" s="31" t="str">
        <f>HYPERLINK("https://www.sfu.ca/computing/current-students/graduate-students/academic-programs/professional-master-of-science-in-computer-science/about-the-program/big-data.html","Professional Masters of Science in Computer Science - Big Data Concentration")</f>
        <v>Professional Masters of Science in Computer Science - Big Data Concentration</v>
      </c>
      <c r="D8" s="36" t="s">
        <v>788</v>
      </c>
      <c r="E8" s="36" t="s">
        <v>522</v>
      </c>
      <c r="F8" s="24" t="s">
        <v>9</v>
      </c>
      <c r="G8" s="36" t="s">
        <v>671</v>
      </c>
      <c r="H8" s="27" t="s">
        <v>789</v>
      </c>
      <c r="I8" s="26" t="s">
        <v>508</v>
      </c>
      <c r="J8" s="20" t="s">
        <v>634</v>
      </c>
      <c r="K8" s="20" t="s">
        <v>779</v>
      </c>
      <c r="L8" s="21"/>
      <c r="M8" s="21"/>
      <c r="N8" s="21"/>
      <c r="O8" s="21"/>
      <c r="P8" s="38"/>
      <c r="Q8" s="38"/>
      <c r="R8" s="38"/>
      <c r="S8" s="38"/>
      <c r="T8" s="38"/>
      <c r="U8" s="38"/>
      <c r="V8" s="38"/>
      <c r="W8" s="38"/>
      <c r="X8" s="38"/>
      <c r="Y8" s="38"/>
      <c r="Z8" s="38"/>
      <c r="AA8" s="38"/>
      <c r="AB8" s="38"/>
      <c r="AC8" s="38"/>
    </row>
    <row r="9" spans="1:29" ht="126" customHeight="1" x14ac:dyDescent="0.2">
      <c r="A9" s="24" t="s">
        <v>392</v>
      </c>
      <c r="B9" s="45" t="s">
        <v>435</v>
      </c>
      <c r="C9" s="25" t="s">
        <v>584</v>
      </c>
      <c r="D9" s="24" t="s">
        <v>585</v>
      </c>
      <c r="E9" s="33" t="s">
        <v>724</v>
      </c>
      <c r="F9" s="24" t="s">
        <v>586</v>
      </c>
      <c r="G9" s="24" t="s">
        <v>672</v>
      </c>
      <c r="H9" s="24"/>
      <c r="I9" s="24"/>
      <c r="J9" s="12"/>
      <c r="K9" s="12"/>
      <c r="L9" s="12"/>
      <c r="M9" s="12"/>
      <c r="N9" s="12"/>
      <c r="O9" s="12"/>
    </row>
    <row r="10" spans="1:29" s="23" customFormat="1" ht="145" customHeight="1" x14ac:dyDescent="0.2">
      <c r="A10" s="36" t="s">
        <v>345</v>
      </c>
      <c r="B10" s="46" t="s">
        <v>346</v>
      </c>
      <c r="C10" s="31" t="s">
        <v>588</v>
      </c>
      <c r="D10" s="36" t="s">
        <v>589</v>
      </c>
      <c r="E10" s="36" t="s">
        <v>526</v>
      </c>
      <c r="F10" s="24" t="s">
        <v>9</v>
      </c>
      <c r="G10" s="36" t="s">
        <v>674</v>
      </c>
      <c r="H10" s="31" t="s">
        <v>631</v>
      </c>
      <c r="I10" s="36" t="s">
        <v>510</v>
      </c>
      <c r="J10" s="19" t="s">
        <v>675</v>
      </c>
      <c r="K10" s="19"/>
      <c r="L10" s="18"/>
      <c r="M10" s="21"/>
      <c r="N10" s="21" t="s">
        <v>33</v>
      </c>
      <c r="O10" s="21"/>
      <c r="P10" s="38"/>
      <c r="Q10" s="38"/>
      <c r="R10" s="38"/>
      <c r="S10" s="38"/>
      <c r="T10" s="38"/>
      <c r="U10" s="38"/>
      <c r="V10" s="38"/>
      <c r="W10" s="38"/>
      <c r="X10" s="38"/>
      <c r="Y10" s="38"/>
      <c r="Z10" s="38"/>
      <c r="AA10" s="38"/>
      <c r="AB10" s="38"/>
      <c r="AC10" s="38"/>
    </row>
    <row r="11" spans="1:29" ht="395" x14ac:dyDescent="0.2">
      <c r="A11" s="24" t="s">
        <v>321</v>
      </c>
      <c r="B11" s="45" t="s">
        <v>477</v>
      </c>
      <c r="C11" s="25" t="s">
        <v>776</v>
      </c>
      <c r="D11" s="24" t="s">
        <v>590</v>
      </c>
      <c r="E11" s="24" t="s">
        <v>522</v>
      </c>
      <c r="F11" s="24" t="s">
        <v>14</v>
      </c>
      <c r="G11" s="24" t="s">
        <v>676</v>
      </c>
      <c r="H11" s="24" t="s">
        <v>15</v>
      </c>
      <c r="I11" s="24" t="s">
        <v>508</v>
      </c>
      <c r="J11" s="12"/>
      <c r="K11" s="12"/>
      <c r="L11" s="12" t="s">
        <v>677</v>
      </c>
      <c r="M11" s="12" t="s">
        <v>16</v>
      </c>
      <c r="N11" s="12"/>
      <c r="O11" s="12"/>
    </row>
    <row r="12" spans="1:29" ht="350" x14ac:dyDescent="0.2">
      <c r="A12" s="24" t="s">
        <v>321</v>
      </c>
      <c r="B12" s="45" t="s">
        <v>337</v>
      </c>
      <c r="C12" s="25" t="s">
        <v>559</v>
      </c>
      <c r="D12" s="24" t="s">
        <v>592</v>
      </c>
      <c r="E12" s="24" t="s">
        <v>526</v>
      </c>
      <c r="F12" s="24" t="s">
        <v>9</v>
      </c>
      <c r="G12" s="24" t="s">
        <v>678</v>
      </c>
      <c r="H12" s="25" t="s">
        <v>648</v>
      </c>
      <c r="I12" s="24" t="s">
        <v>510</v>
      </c>
      <c r="J12" s="12" t="s">
        <v>679</v>
      </c>
      <c r="K12" s="12"/>
      <c r="L12" s="12"/>
      <c r="M12" s="12"/>
      <c r="N12" s="12" t="s">
        <v>591</v>
      </c>
      <c r="O12" s="14" t="s">
        <v>34</v>
      </c>
    </row>
    <row r="13" spans="1:29" ht="350" x14ac:dyDescent="0.2">
      <c r="A13" s="24" t="s">
        <v>321</v>
      </c>
      <c r="B13" s="45" t="s">
        <v>337</v>
      </c>
      <c r="C13" s="25" t="s">
        <v>593</v>
      </c>
      <c r="D13" s="24" t="s">
        <v>594</v>
      </c>
      <c r="E13" s="24" t="s">
        <v>522</v>
      </c>
      <c r="F13" s="24" t="s">
        <v>9</v>
      </c>
      <c r="G13" s="24"/>
      <c r="H13" s="24"/>
      <c r="I13" s="24"/>
      <c r="J13" s="12"/>
      <c r="K13" s="12"/>
      <c r="L13" s="12"/>
      <c r="M13" s="12"/>
      <c r="N13" s="12" t="s">
        <v>591</v>
      </c>
      <c r="O13" s="14" t="s">
        <v>34</v>
      </c>
    </row>
    <row r="14" spans="1:29" ht="133" customHeight="1" x14ac:dyDescent="0.2">
      <c r="A14" s="24" t="s">
        <v>321</v>
      </c>
      <c r="B14" s="45" t="s">
        <v>341</v>
      </c>
      <c r="C14" s="25" t="s">
        <v>595</v>
      </c>
      <c r="D14" s="24" t="s">
        <v>596</v>
      </c>
      <c r="E14" s="24" t="s">
        <v>526</v>
      </c>
      <c r="F14" s="24" t="s">
        <v>9</v>
      </c>
      <c r="G14" s="24" t="s">
        <v>661</v>
      </c>
      <c r="H14" s="24"/>
      <c r="I14" s="24"/>
      <c r="J14" s="12"/>
      <c r="K14" s="12"/>
      <c r="L14" s="12"/>
      <c r="M14" s="12"/>
      <c r="N14" s="14" t="s">
        <v>597</v>
      </c>
      <c r="O14" s="12"/>
    </row>
    <row r="15" spans="1:29" ht="98" customHeight="1" x14ac:dyDescent="0.2">
      <c r="A15" s="24" t="s">
        <v>193</v>
      </c>
      <c r="B15" s="45" t="s">
        <v>201</v>
      </c>
      <c r="C15" s="25" t="s">
        <v>794</v>
      </c>
      <c r="D15" s="24" t="s">
        <v>598</v>
      </c>
      <c r="E15" s="24" t="s">
        <v>526</v>
      </c>
      <c r="F15" s="24" t="s">
        <v>7</v>
      </c>
      <c r="G15" s="24" t="s">
        <v>680</v>
      </c>
      <c r="H15" s="25" t="str">
        <f>HYPERLINK("https://uwaterloo.ca/artificial-intelligence-group/ai-and-society/courses-societal-ai","CS 480: Introduction to Machine Learning includes a project on ML for Social Good")</f>
        <v>CS 480: Introduction to Machine Learning includes a project on ML for Social Good</v>
      </c>
      <c r="I15" s="24" t="s">
        <v>508</v>
      </c>
      <c r="J15" s="12"/>
      <c r="K15" s="12"/>
      <c r="L15" s="12"/>
      <c r="M15" s="12"/>
      <c r="N15" s="14" t="str">
        <f>HYPERLINK("https://uwaterloo.ca/artificial-intelligence-group/ai-and-society","AI and Society")</f>
        <v>AI and Society</v>
      </c>
      <c r="O15" s="12"/>
    </row>
    <row r="16" spans="1:29" ht="98" customHeight="1" x14ac:dyDescent="0.2">
      <c r="A16" s="24" t="s">
        <v>193</v>
      </c>
      <c r="B16" s="45" t="s">
        <v>201</v>
      </c>
      <c r="C16" s="25" t="s">
        <v>795</v>
      </c>
      <c r="D16" s="24" t="s">
        <v>598</v>
      </c>
      <c r="E16" s="24" t="s">
        <v>526</v>
      </c>
      <c r="F16" s="24" t="s">
        <v>7</v>
      </c>
      <c r="G16" s="24" t="s">
        <v>680</v>
      </c>
      <c r="H16" s="25" t="str">
        <f>HYPERLINK("https://uwaterloo.ca/artificial-intelligence-group/ai-and-society/courses-societal-ai","CS 480: Introduction to Machine Learning includes a project on ML for Social Good")</f>
        <v>CS 480: Introduction to Machine Learning includes a project on ML for Social Good</v>
      </c>
      <c r="I16" s="24" t="s">
        <v>508</v>
      </c>
      <c r="J16" s="12"/>
      <c r="K16" s="12"/>
      <c r="L16" s="12"/>
      <c r="M16" s="12"/>
      <c r="N16" s="14" t="str">
        <f>HYPERLINK("https://uwaterloo.ca/artificial-intelligence-group/ai-and-society","AI and Society")</f>
        <v>AI and Society</v>
      </c>
      <c r="O16" s="12"/>
    </row>
    <row r="17" spans="1:29" ht="96" customHeight="1" x14ac:dyDescent="0.2">
      <c r="A17" s="24" t="s">
        <v>193</v>
      </c>
      <c r="B17" s="45" t="s">
        <v>201</v>
      </c>
      <c r="C17" s="25" t="str">
        <f>HYPERLINK("https://uwaterloo.ca/graduate-studies-academic-calendar/mathematics/data-science-and-artificial-intelligence/master-data-science-and-artificial-intelligence-mdsai","Master of Data Science &amp; Artificial Intelligience")</f>
        <v>Master of Data Science &amp; Artificial Intelligience</v>
      </c>
      <c r="D17" s="24" t="s">
        <v>793</v>
      </c>
      <c r="E17" s="24" t="s">
        <v>522</v>
      </c>
      <c r="F17" s="24" t="s">
        <v>7</v>
      </c>
      <c r="G17" s="24" t="s">
        <v>681</v>
      </c>
      <c r="H17" s="26" t="s">
        <v>682</v>
      </c>
      <c r="I17" s="26" t="s">
        <v>510</v>
      </c>
      <c r="J17" s="20" t="s">
        <v>790</v>
      </c>
      <c r="K17" s="20" t="s">
        <v>779</v>
      </c>
      <c r="L17" s="21"/>
      <c r="M17" s="12"/>
      <c r="N17" s="14" t="str">
        <f>HYPERLINK("https://uwaterloo.ca/artificial-intelligence-group/ai-and-society","AI and Society")</f>
        <v>AI and Society</v>
      </c>
      <c r="O17" s="12"/>
    </row>
    <row r="18" spans="1:29" ht="96" customHeight="1" x14ac:dyDescent="0.2">
      <c r="A18" s="24" t="s">
        <v>193</v>
      </c>
      <c r="B18" s="45" t="s">
        <v>201</v>
      </c>
      <c r="C18" s="25" t="s">
        <v>791</v>
      </c>
      <c r="D18" s="24" t="s">
        <v>792</v>
      </c>
      <c r="E18" s="24" t="s">
        <v>522</v>
      </c>
      <c r="F18" s="24" t="s">
        <v>7</v>
      </c>
      <c r="G18" s="24" t="s">
        <v>681</v>
      </c>
      <c r="H18" s="26" t="s">
        <v>682</v>
      </c>
      <c r="I18" s="26" t="s">
        <v>510</v>
      </c>
      <c r="J18" s="20" t="s">
        <v>790</v>
      </c>
      <c r="K18" s="20" t="s">
        <v>779</v>
      </c>
      <c r="L18" s="21"/>
      <c r="M18" s="12"/>
      <c r="N18" s="14" t="str">
        <f>HYPERLINK("https://uwaterloo.ca/artificial-intelligence-group/ai-and-society","AI and Society")</f>
        <v>AI and Society</v>
      </c>
      <c r="O18" s="12"/>
    </row>
    <row r="19" spans="1:29" s="23" customFormat="1" ht="97" customHeight="1" x14ac:dyDescent="0.2">
      <c r="A19" s="36" t="s">
        <v>193</v>
      </c>
      <c r="B19" s="46" t="s">
        <v>8</v>
      </c>
      <c r="C19" s="31" t="str">
        <f>HYPERLINK("https://ontariotechu.ca/programs/science/data-science.php","Bachelor of Science in Data Science")</f>
        <v>Bachelor of Science in Data Science</v>
      </c>
      <c r="D19" s="36" t="s">
        <v>599</v>
      </c>
      <c r="E19" s="36" t="s">
        <v>526</v>
      </c>
      <c r="F19" s="24" t="s">
        <v>521</v>
      </c>
      <c r="G19" s="36" t="s">
        <v>683</v>
      </c>
      <c r="H19" s="27" t="s">
        <v>649</v>
      </c>
      <c r="I19" s="26" t="s">
        <v>510</v>
      </c>
      <c r="J19" s="20" t="s">
        <v>635</v>
      </c>
      <c r="K19" s="20" t="s">
        <v>779</v>
      </c>
      <c r="L19" s="21"/>
      <c r="M19" s="21"/>
      <c r="N19" s="21"/>
      <c r="O19" s="21"/>
      <c r="P19" s="38"/>
      <c r="Q19" s="38"/>
      <c r="R19" s="38"/>
      <c r="S19" s="38"/>
      <c r="T19" s="38"/>
      <c r="U19" s="38"/>
      <c r="V19" s="38"/>
      <c r="W19" s="38"/>
      <c r="X19" s="38"/>
      <c r="Y19" s="38"/>
      <c r="Z19" s="38"/>
      <c r="AA19" s="38"/>
      <c r="AB19" s="38"/>
      <c r="AC19" s="38"/>
    </row>
    <row r="20" spans="1:29" ht="114" customHeight="1" x14ac:dyDescent="0.2">
      <c r="A20" s="24" t="s">
        <v>193</v>
      </c>
      <c r="B20" s="45" t="s">
        <v>600</v>
      </c>
      <c r="C20" s="25" t="str">
        <f>HYPERLINK("https://www.ryerson.ca/graduate/datascience/about/","Master of Science in Data Science &amp; Analytics")</f>
        <v>Master of Science in Data Science &amp; Analytics</v>
      </c>
      <c r="D20" s="24" t="s">
        <v>601</v>
      </c>
      <c r="E20" s="24" t="s">
        <v>522</v>
      </c>
      <c r="F20" s="24" t="s">
        <v>17</v>
      </c>
      <c r="G20" s="24" t="s">
        <v>684</v>
      </c>
      <c r="H20" s="24" t="s">
        <v>636</v>
      </c>
      <c r="I20" s="24" t="s">
        <v>510</v>
      </c>
      <c r="J20" s="12" t="s">
        <v>637</v>
      </c>
      <c r="K20" s="12"/>
      <c r="L20" s="12"/>
      <c r="M20" s="12"/>
      <c r="N20" s="12"/>
      <c r="O20" s="12"/>
    </row>
    <row r="21" spans="1:29" s="23" customFormat="1" ht="116" customHeight="1" x14ac:dyDescent="0.2">
      <c r="A21" s="36" t="s">
        <v>193</v>
      </c>
      <c r="B21" s="46" t="s">
        <v>604</v>
      </c>
      <c r="C21" s="31" t="str">
        <f>HYPERLINK("https://smith.queensu.ca/grad_studies/mma/","Master of Management Analytics")</f>
        <v>Master of Management Analytics</v>
      </c>
      <c r="D21" s="36" t="s">
        <v>605</v>
      </c>
      <c r="E21" s="36" t="s">
        <v>522</v>
      </c>
      <c r="F21" s="24" t="s">
        <v>606</v>
      </c>
      <c r="G21" s="36" t="s">
        <v>685</v>
      </c>
      <c r="H21" s="26" t="s">
        <v>638</v>
      </c>
      <c r="I21" s="26" t="s">
        <v>510</v>
      </c>
      <c r="J21" s="20" t="s">
        <v>686</v>
      </c>
      <c r="K21" s="20" t="s">
        <v>779</v>
      </c>
      <c r="L21" s="21"/>
      <c r="M21" s="21" t="s">
        <v>18</v>
      </c>
      <c r="N21" s="21"/>
      <c r="O21" s="21"/>
      <c r="P21" s="38"/>
      <c r="Q21" s="38"/>
      <c r="R21" s="38"/>
      <c r="S21" s="38"/>
      <c r="T21" s="38"/>
      <c r="U21" s="38"/>
      <c r="V21" s="38"/>
      <c r="W21" s="38"/>
      <c r="X21" s="38"/>
      <c r="Y21" s="38"/>
      <c r="Z21" s="38"/>
      <c r="AA21" s="38"/>
      <c r="AB21" s="38"/>
      <c r="AC21" s="38"/>
    </row>
    <row r="22" spans="1:29" s="23" customFormat="1" ht="102" customHeight="1" x14ac:dyDescent="0.2">
      <c r="A22" s="36" t="s">
        <v>193</v>
      </c>
      <c r="B22" s="46" t="s">
        <v>202</v>
      </c>
      <c r="C22" s="31" t="s">
        <v>610</v>
      </c>
      <c r="D22" s="36" t="s">
        <v>611</v>
      </c>
      <c r="E22" s="36" t="s">
        <v>522</v>
      </c>
      <c r="F22" s="24" t="s">
        <v>19</v>
      </c>
      <c r="G22" s="36" t="s">
        <v>687</v>
      </c>
      <c r="H22" s="26" t="s">
        <v>650</v>
      </c>
      <c r="I22" s="26" t="s">
        <v>508</v>
      </c>
      <c r="J22" s="20" t="s">
        <v>639</v>
      </c>
      <c r="K22" s="20" t="s">
        <v>779</v>
      </c>
      <c r="L22" s="21"/>
      <c r="M22" s="21"/>
      <c r="N22" s="22"/>
      <c r="O22" s="21"/>
      <c r="P22" s="38"/>
      <c r="Q22" s="38"/>
      <c r="R22" s="38"/>
      <c r="S22" s="38"/>
      <c r="T22" s="38"/>
      <c r="U22" s="38"/>
      <c r="V22" s="38"/>
      <c r="W22" s="38"/>
      <c r="X22" s="38"/>
      <c r="Y22" s="38"/>
      <c r="Z22" s="38"/>
      <c r="AA22" s="38"/>
      <c r="AB22" s="38"/>
      <c r="AC22" s="38"/>
    </row>
    <row r="23" spans="1:29" ht="115" customHeight="1" x14ac:dyDescent="0.2">
      <c r="A23" s="24" t="s">
        <v>193</v>
      </c>
      <c r="B23" s="45" t="s">
        <v>202</v>
      </c>
      <c r="C23" s="25" t="s">
        <v>547</v>
      </c>
      <c r="D23" s="24" t="s">
        <v>784</v>
      </c>
      <c r="E23" s="24" t="s">
        <v>787</v>
      </c>
      <c r="F23" s="24" t="s">
        <v>688</v>
      </c>
      <c r="G23" s="24" t="s">
        <v>690</v>
      </c>
      <c r="H23" s="24"/>
      <c r="I23" s="24"/>
      <c r="J23" s="12"/>
      <c r="K23" s="12"/>
      <c r="L23" s="12"/>
      <c r="M23" s="12"/>
      <c r="N23" s="12"/>
      <c r="O23" s="12"/>
    </row>
    <row r="24" spans="1:29" ht="107" customHeight="1" x14ac:dyDescent="0.2">
      <c r="A24" s="24" t="s">
        <v>193</v>
      </c>
      <c r="B24" s="45" t="s">
        <v>202</v>
      </c>
      <c r="C24" s="25" t="s">
        <v>612</v>
      </c>
      <c r="D24" s="24" t="s">
        <v>783</v>
      </c>
      <c r="E24" s="24" t="s">
        <v>787</v>
      </c>
      <c r="F24" s="24" t="s">
        <v>688</v>
      </c>
      <c r="G24" s="24" t="s">
        <v>689</v>
      </c>
      <c r="H24" s="24"/>
      <c r="I24" s="24"/>
      <c r="J24" s="12"/>
      <c r="K24" s="12"/>
      <c r="L24" s="12"/>
      <c r="M24" s="12"/>
      <c r="N24" s="12"/>
      <c r="O24" s="12"/>
    </row>
    <row r="25" spans="1:29" ht="105" customHeight="1" x14ac:dyDescent="0.2">
      <c r="A25" s="24" t="s">
        <v>193</v>
      </c>
      <c r="B25" s="45" t="s">
        <v>202</v>
      </c>
      <c r="C25" s="31" t="s">
        <v>613</v>
      </c>
      <c r="D25" s="24" t="s">
        <v>614</v>
      </c>
      <c r="E25" s="24" t="s">
        <v>526</v>
      </c>
      <c r="F25" s="24" t="s">
        <v>615</v>
      </c>
      <c r="G25" s="24" t="s">
        <v>691</v>
      </c>
      <c r="H25" s="25" t="s">
        <v>616</v>
      </c>
      <c r="I25" s="24" t="s">
        <v>508</v>
      </c>
      <c r="J25" s="12" t="s">
        <v>692</v>
      </c>
      <c r="K25" s="12"/>
      <c r="L25" s="12"/>
      <c r="M25" s="12"/>
      <c r="N25" s="12"/>
      <c r="O25" s="12"/>
    </row>
    <row r="26" spans="1:29" ht="135" customHeight="1" x14ac:dyDescent="0.2">
      <c r="A26" s="24" t="s">
        <v>193</v>
      </c>
      <c r="B26" s="45" t="s">
        <v>21</v>
      </c>
      <c r="C26" s="25" t="s">
        <v>694</v>
      </c>
      <c r="D26" s="24" t="s">
        <v>618</v>
      </c>
      <c r="E26" s="24" t="s">
        <v>787</v>
      </c>
      <c r="F26" s="24" t="s">
        <v>23</v>
      </c>
      <c r="G26" s="24" t="s">
        <v>661</v>
      </c>
      <c r="H26" s="24"/>
      <c r="I26" s="24"/>
      <c r="J26" s="12"/>
      <c r="K26" s="12"/>
      <c r="L26" s="12"/>
      <c r="M26" s="12"/>
      <c r="N26" s="14"/>
      <c r="O26" s="12"/>
    </row>
    <row r="27" spans="1:29" s="23" customFormat="1" ht="128" x14ac:dyDescent="0.2">
      <c r="A27" s="36" t="s">
        <v>193</v>
      </c>
      <c r="B27" s="46" t="s">
        <v>21</v>
      </c>
      <c r="C27" s="31" t="s">
        <v>619</v>
      </c>
      <c r="D27" s="36" t="s">
        <v>620</v>
      </c>
      <c r="E27" s="36" t="s">
        <v>522</v>
      </c>
      <c r="F27" s="24" t="s">
        <v>621</v>
      </c>
      <c r="G27" s="36" t="s">
        <v>695</v>
      </c>
      <c r="H27" s="27" t="s">
        <v>651</v>
      </c>
      <c r="I27" s="26" t="s">
        <v>510</v>
      </c>
      <c r="J27" s="20" t="s">
        <v>642</v>
      </c>
      <c r="K27" s="20" t="s">
        <v>779</v>
      </c>
      <c r="L27" s="21"/>
      <c r="M27" s="21"/>
      <c r="N27" s="22"/>
      <c r="O27" s="21"/>
      <c r="P27" s="38"/>
      <c r="Q27" s="38"/>
      <c r="R27" s="38"/>
      <c r="S27" s="38"/>
      <c r="T27" s="38"/>
      <c r="U27" s="38"/>
      <c r="V27" s="38"/>
      <c r="W27" s="38"/>
      <c r="X27" s="38"/>
      <c r="Y27" s="38"/>
      <c r="Z27" s="38"/>
      <c r="AA27" s="38"/>
      <c r="AB27" s="38"/>
      <c r="AC27" s="38"/>
    </row>
    <row r="28" spans="1:29" s="23" customFormat="1" ht="184" customHeight="1" x14ac:dyDescent="0.2">
      <c r="A28" s="36" t="s">
        <v>193</v>
      </c>
      <c r="B28" s="46" t="s">
        <v>21</v>
      </c>
      <c r="C28" s="31" t="s">
        <v>622</v>
      </c>
      <c r="D28" s="36" t="s">
        <v>623</v>
      </c>
      <c r="E28" s="36" t="s">
        <v>522</v>
      </c>
      <c r="F28" s="24" t="s">
        <v>621</v>
      </c>
      <c r="G28" s="36" t="s">
        <v>696</v>
      </c>
      <c r="H28" s="27" t="s">
        <v>651</v>
      </c>
      <c r="I28" s="26" t="s">
        <v>510</v>
      </c>
      <c r="J28" s="20" t="s">
        <v>642</v>
      </c>
      <c r="K28" s="20" t="s">
        <v>779</v>
      </c>
      <c r="L28" s="21"/>
      <c r="M28" s="21"/>
      <c r="N28" s="22"/>
      <c r="O28" s="21"/>
      <c r="P28" s="38"/>
      <c r="Q28" s="38"/>
      <c r="R28" s="38"/>
      <c r="S28" s="38"/>
      <c r="T28" s="38"/>
      <c r="U28" s="38"/>
      <c r="V28" s="38"/>
      <c r="W28" s="38"/>
      <c r="X28" s="38"/>
      <c r="Y28" s="38"/>
      <c r="Z28" s="38"/>
      <c r="AA28" s="38"/>
      <c r="AB28" s="38"/>
      <c r="AC28" s="38"/>
    </row>
    <row r="29" spans="1:29" ht="156" customHeight="1" x14ac:dyDescent="0.2">
      <c r="A29" s="24" t="s">
        <v>193</v>
      </c>
      <c r="B29" s="45" t="s">
        <v>257</v>
      </c>
      <c r="C29" s="25" t="s">
        <v>624</v>
      </c>
      <c r="D29" s="24" t="s">
        <v>625</v>
      </c>
      <c r="E29" s="24" t="s">
        <v>526</v>
      </c>
      <c r="F29" s="24" t="s">
        <v>43</v>
      </c>
      <c r="G29" s="24" t="s">
        <v>697</v>
      </c>
      <c r="H29" s="24"/>
      <c r="I29" s="24"/>
      <c r="J29" s="12"/>
      <c r="K29" s="12"/>
      <c r="L29" s="12"/>
      <c r="M29" s="12"/>
      <c r="N29" s="14" t="s">
        <v>626</v>
      </c>
      <c r="O29" s="12"/>
    </row>
    <row r="30" spans="1:29" ht="176" customHeight="1" x14ac:dyDescent="0.2">
      <c r="A30" s="24" t="s">
        <v>193</v>
      </c>
      <c r="B30" s="45" t="s">
        <v>257</v>
      </c>
      <c r="C30" s="25" t="s">
        <v>698</v>
      </c>
      <c r="D30" s="24" t="s">
        <v>35</v>
      </c>
      <c r="E30" s="24" t="s">
        <v>787</v>
      </c>
      <c r="F30" s="24" t="s">
        <v>23</v>
      </c>
      <c r="G30" s="24" t="s">
        <v>699</v>
      </c>
      <c r="H30" s="24"/>
      <c r="I30" s="24"/>
      <c r="J30" s="12"/>
      <c r="K30" s="12"/>
      <c r="L30" s="12"/>
      <c r="M30" s="12"/>
      <c r="N30" s="14"/>
      <c r="O30" s="14"/>
    </row>
    <row r="31" spans="1:29" ht="64" x14ac:dyDescent="0.2">
      <c r="A31" s="24" t="s">
        <v>193</v>
      </c>
      <c r="B31" s="45" t="s">
        <v>200</v>
      </c>
      <c r="C31" s="25" t="s">
        <v>524</v>
      </c>
      <c r="D31" s="24" t="s">
        <v>525</v>
      </c>
      <c r="E31" s="24" t="s">
        <v>526</v>
      </c>
      <c r="F31" s="24" t="s">
        <v>39</v>
      </c>
      <c r="G31" s="24"/>
      <c r="H31" s="28"/>
      <c r="I31" s="28"/>
      <c r="J31" s="15"/>
      <c r="K31" s="15"/>
      <c r="L31" s="15"/>
      <c r="M31" s="12"/>
      <c r="N31" s="12"/>
      <c r="O31" s="12"/>
    </row>
    <row r="32" spans="1:29" s="23" customFormat="1" ht="98.5" customHeight="1" x14ac:dyDescent="0.2">
      <c r="A32" s="36" t="s">
        <v>193</v>
      </c>
      <c r="B32" s="46" t="s">
        <v>200</v>
      </c>
      <c r="C32" s="31" t="s">
        <v>527</v>
      </c>
      <c r="D32" s="36" t="s">
        <v>528</v>
      </c>
      <c r="E32" s="36" t="s">
        <v>522</v>
      </c>
      <c r="F32" s="24" t="s">
        <v>529</v>
      </c>
      <c r="G32" s="36" t="s">
        <v>695</v>
      </c>
      <c r="H32" s="27" t="s">
        <v>530</v>
      </c>
      <c r="I32" s="26" t="s">
        <v>531</v>
      </c>
      <c r="J32" s="20" t="s">
        <v>643</v>
      </c>
      <c r="K32" s="20" t="s">
        <v>779</v>
      </c>
      <c r="L32" s="21" t="s">
        <v>700</v>
      </c>
      <c r="M32" s="21"/>
      <c r="N32" s="21"/>
      <c r="O32" s="21"/>
      <c r="P32" s="38"/>
      <c r="Q32" s="38"/>
      <c r="R32" s="38"/>
      <c r="S32" s="38"/>
      <c r="T32" s="38"/>
      <c r="U32" s="38"/>
      <c r="V32" s="38"/>
      <c r="W32" s="38"/>
      <c r="X32" s="38"/>
      <c r="Y32" s="38"/>
      <c r="Z32" s="38"/>
      <c r="AA32" s="38"/>
      <c r="AB32" s="38"/>
      <c r="AC32" s="38"/>
    </row>
    <row r="33" spans="1:29" ht="380" x14ac:dyDescent="0.2">
      <c r="A33" s="24" t="s">
        <v>193</v>
      </c>
      <c r="B33" s="45" t="s">
        <v>203</v>
      </c>
      <c r="C33" s="25" t="s">
        <v>532</v>
      </c>
      <c r="D33" s="29" t="s">
        <v>533</v>
      </c>
      <c r="E33" s="24" t="s">
        <v>526</v>
      </c>
      <c r="F33" s="24" t="s">
        <v>43</v>
      </c>
      <c r="G33" s="24" t="s">
        <v>701</v>
      </c>
      <c r="H33" s="25" t="s">
        <v>652</v>
      </c>
      <c r="I33" s="24" t="s">
        <v>510</v>
      </c>
      <c r="J33" s="12" t="s">
        <v>644</v>
      </c>
      <c r="K33" s="12"/>
      <c r="L33" s="12"/>
      <c r="M33" s="12"/>
      <c r="N33" s="12" t="s">
        <v>44</v>
      </c>
      <c r="O33" s="12"/>
    </row>
    <row r="34" spans="1:29" ht="128" x14ac:dyDescent="0.2">
      <c r="A34" s="24" t="s">
        <v>193</v>
      </c>
      <c r="B34" s="45" t="s">
        <v>222</v>
      </c>
      <c r="C34" s="25" t="s">
        <v>540</v>
      </c>
      <c r="D34" s="24" t="s">
        <v>541</v>
      </c>
      <c r="E34" s="24" t="s">
        <v>787</v>
      </c>
      <c r="F34" s="24" t="s">
        <v>703</v>
      </c>
      <c r="G34" s="24" t="s">
        <v>661</v>
      </c>
      <c r="H34" s="25" t="s">
        <v>654</v>
      </c>
      <c r="I34" s="24" t="s">
        <v>510</v>
      </c>
      <c r="J34" s="12" t="s">
        <v>646</v>
      </c>
      <c r="K34" s="12"/>
      <c r="L34" s="12"/>
      <c r="M34" s="12"/>
      <c r="N34" s="12"/>
      <c r="O34" s="12"/>
    </row>
    <row r="35" spans="1:29" ht="96" x14ac:dyDescent="0.2">
      <c r="A35" s="24" t="s">
        <v>193</v>
      </c>
      <c r="B35" s="45" t="s">
        <v>205</v>
      </c>
      <c r="C35" s="25" t="s">
        <v>549</v>
      </c>
      <c r="D35" s="24" t="s">
        <v>550</v>
      </c>
      <c r="E35" s="24" t="s">
        <v>522</v>
      </c>
      <c r="F35" s="24" t="s">
        <v>551</v>
      </c>
      <c r="G35" s="24" t="s">
        <v>704</v>
      </c>
      <c r="H35" s="25" t="s">
        <v>656</v>
      </c>
      <c r="I35" s="24" t="s">
        <v>508</v>
      </c>
      <c r="J35" s="12" t="s">
        <v>647</v>
      </c>
      <c r="K35" s="12"/>
      <c r="L35" s="12"/>
      <c r="M35" s="12"/>
      <c r="N35" s="12"/>
      <c r="O35" s="12"/>
    </row>
    <row r="36" spans="1:29" ht="80" x14ac:dyDescent="0.2">
      <c r="A36" s="24" t="s">
        <v>83</v>
      </c>
      <c r="B36" s="45" t="s">
        <v>98</v>
      </c>
      <c r="C36" s="25" t="s">
        <v>552</v>
      </c>
      <c r="D36" s="24" t="s">
        <v>553</v>
      </c>
      <c r="E36" s="24" t="s">
        <v>787</v>
      </c>
      <c r="F36" s="24" t="s">
        <v>23</v>
      </c>
      <c r="G36" s="24" t="s">
        <v>690</v>
      </c>
      <c r="H36" s="24"/>
      <c r="I36" s="24"/>
      <c r="J36" s="12"/>
      <c r="K36" s="12"/>
      <c r="L36" s="12"/>
      <c r="M36" s="12"/>
      <c r="N36" s="12"/>
      <c r="O36" s="12"/>
    </row>
    <row r="37" spans="1:29" ht="58.25" customHeight="1" x14ac:dyDescent="0.2">
      <c r="A37" s="24" t="s">
        <v>83</v>
      </c>
      <c r="B37" s="45" t="s">
        <v>98</v>
      </c>
      <c r="C37" s="25" t="s">
        <v>554</v>
      </c>
      <c r="D37" s="24" t="s">
        <v>555</v>
      </c>
      <c r="E37" s="24" t="s">
        <v>787</v>
      </c>
      <c r="F37" s="24" t="s">
        <v>23</v>
      </c>
      <c r="G37" s="24" t="s">
        <v>695</v>
      </c>
      <c r="H37" s="24"/>
      <c r="I37" s="24"/>
      <c r="J37" s="12"/>
      <c r="K37" s="12"/>
      <c r="L37" s="12"/>
      <c r="M37" s="12"/>
      <c r="N37" s="12"/>
      <c r="O37" s="12"/>
    </row>
    <row r="38" spans="1:29" ht="208" x14ac:dyDescent="0.2">
      <c r="A38" s="24" t="s">
        <v>83</v>
      </c>
      <c r="B38" s="46" t="s">
        <v>84</v>
      </c>
      <c r="C38" s="25" t="s">
        <v>710</v>
      </c>
      <c r="D38" s="24" t="s">
        <v>709</v>
      </c>
      <c r="E38" s="24" t="s">
        <v>787</v>
      </c>
      <c r="F38" s="24" t="s">
        <v>712</v>
      </c>
      <c r="G38" s="24" t="s">
        <v>711</v>
      </c>
      <c r="H38" s="24"/>
      <c r="I38" s="24"/>
      <c r="J38" s="12"/>
      <c r="K38" s="12"/>
      <c r="L38" s="12"/>
      <c r="M38" s="12"/>
      <c r="N38" s="14" t="s">
        <v>713</v>
      </c>
      <c r="O38" s="14"/>
    </row>
    <row r="39" spans="1:29" ht="111" customHeight="1" x14ac:dyDescent="0.2">
      <c r="A39" s="24" t="s">
        <v>83</v>
      </c>
      <c r="B39" s="46" t="s">
        <v>84</v>
      </c>
      <c r="C39" s="25" t="s">
        <v>705</v>
      </c>
      <c r="D39" s="24" t="s">
        <v>706</v>
      </c>
      <c r="E39" s="24" t="s">
        <v>522</v>
      </c>
      <c r="F39" s="24" t="s">
        <v>708</v>
      </c>
      <c r="G39" s="24" t="s">
        <v>707</v>
      </c>
      <c r="H39" s="25"/>
      <c r="I39" s="25"/>
      <c r="J39" s="14"/>
      <c r="K39" s="14"/>
      <c r="L39" s="14"/>
      <c r="M39" s="12"/>
      <c r="N39" s="14" t="s">
        <v>713</v>
      </c>
      <c r="O39" s="14"/>
    </row>
    <row r="40" spans="1:29" ht="111" customHeight="1" x14ac:dyDescent="0.2">
      <c r="A40" s="24" t="s">
        <v>83</v>
      </c>
      <c r="B40" s="45" t="s">
        <v>556</v>
      </c>
      <c r="C40" s="25" t="s">
        <v>714</v>
      </c>
      <c r="D40" s="24" t="s">
        <v>716</v>
      </c>
      <c r="E40" s="24" t="s">
        <v>526</v>
      </c>
      <c r="F40" s="24" t="s">
        <v>717</v>
      </c>
      <c r="G40" s="24" t="s">
        <v>715</v>
      </c>
      <c r="H40" s="24"/>
      <c r="I40" s="24"/>
      <c r="J40" s="12"/>
      <c r="K40" s="12"/>
      <c r="L40" s="12"/>
      <c r="M40" s="12"/>
      <c r="N40" s="14" t="s">
        <v>719</v>
      </c>
      <c r="O40" s="12"/>
    </row>
    <row r="41" spans="1:29" ht="126.5" customHeight="1" x14ac:dyDescent="0.2">
      <c r="A41" s="24" t="s">
        <v>83</v>
      </c>
      <c r="B41" s="45" t="s">
        <v>556</v>
      </c>
      <c r="C41" s="25" t="s">
        <v>720</v>
      </c>
      <c r="D41" s="24" t="s">
        <v>721</v>
      </c>
      <c r="E41" s="24" t="s">
        <v>522</v>
      </c>
      <c r="F41" s="24" t="s">
        <v>717</v>
      </c>
      <c r="G41" s="24" t="s">
        <v>718</v>
      </c>
      <c r="H41" s="24"/>
      <c r="I41" s="24"/>
      <c r="J41" s="12"/>
      <c r="K41" s="12"/>
      <c r="L41" s="12"/>
      <c r="M41" s="12"/>
      <c r="N41" s="14" t="s">
        <v>719</v>
      </c>
      <c r="O41" s="12"/>
    </row>
    <row r="42" spans="1:29" ht="139" customHeight="1" x14ac:dyDescent="0.2">
      <c r="A42" s="24" t="s">
        <v>83</v>
      </c>
      <c r="B42" s="45" t="s">
        <v>556</v>
      </c>
      <c r="C42" s="25" t="s">
        <v>723</v>
      </c>
      <c r="D42" s="24" t="s">
        <v>722</v>
      </c>
      <c r="E42" s="33" t="s">
        <v>724</v>
      </c>
      <c r="F42" s="30"/>
      <c r="G42" s="24" t="s">
        <v>725</v>
      </c>
      <c r="H42" s="24"/>
      <c r="I42" s="24"/>
      <c r="J42" s="12"/>
      <c r="K42" s="12"/>
      <c r="L42" s="12"/>
      <c r="M42" s="12"/>
      <c r="N42" s="14"/>
      <c r="O42" s="12"/>
    </row>
    <row r="43" spans="1:29" ht="92" customHeight="1" x14ac:dyDescent="0.2">
      <c r="A43" s="24" t="s">
        <v>83</v>
      </c>
      <c r="B43" s="45" t="s">
        <v>726</v>
      </c>
      <c r="C43" s="25" t="s">
        <v>727</v>
      </c>
      <c r="D43" s="24" t="s">
        <v>729</v>
      </c>
      <c r="E43" s="24" t="s">
        <v>522</v>
      </c>
      <c r="F43" s="30"/>
      <c r="G43" s="24" t="s">
        <v>728</v>
      </c>
      <c r="H43" s="24"/>
      <c r="I43" s="24"/>
      <c r="J43" s="12"/>
      <c r="K43" s="12"/>
      <c r="L43" s="12"/>
      <c r="M43" s="12"/>
      <c r="N43" s="14"/>
      <c r="O43" s="12"/>
    </row>
    <row r="44" spans="1:29" ht="16" x14ac:dyDescent="0.2">
      <c r="A44" s="24" t="s">
        <v>83</v>
      </c>
      <c r="B44" s="45" t="s">
        <v>121</v>
      </c>
      <c r="C44" s="25" t="s">
        <v>730</v>
      </c>
      <c r="D44" s="24" t="s">
        <v>731</v>
      </c>
      <c r="E44" s="33" t="s">
        <v>724</v>
      </c>
      <c r="F44" s="30"/>
      <c r="G44" s="24" t="s">
        <v>690</v>
      </c>
      <c r="H44" s="24"/>
      <c r="I44" s="24"/>
      <c r="J44" s="12"/>
      <c r="K44" s="12"/>
      <c r="L44" s="12"/>
      <c r="M44" s="12"/>
      <c r="N44" s="14"/>
      <c r="O44" s="12"/>
    </row>
    <row r="45" spans="1:29" ht="96" x14ac:dyDescent="0.2">
      <c r="A45" s="24" t="s">
        <v>37</v>
      </c>
      <c r="B45" s="45" t="s">
        <v>49</v>
      </c>
      <c r="C45" s="25" t="s">
        <v>557</v>
      </c>
      <c r="D45" s="24" t="s">
        <v>38</v>
      </c>
      <c r="E45" s="24" t="s">
        <v>526</v>
      </c>
      <c r="F45" s="24" t="s">
        <v>39</v>
      </c>
      <c r="G45" s="24" t="s">
        <v>734</v>
      </c>
      <c r="H45" s="31" t="s">
        <v>40</v>
      </c>
      <c r="I45" s="24" t="s">
        <v>510</v>
      </c>
      <c r="J45" s="12" t="s">
        <v>733</v>
      </c>
      <c r="K45" s="12"/>
      <c r="L45" s="12" t="s">
        <v>732</v>
      </c>
      <c r="M45" s="12"/>
      <c r="N45" s="12" t="s">
        <v>41</v>
      </c>
      <c r="O45" s="14" t="s">
        <v>42</v>
      </c>
    </row>
    <row r="46" spans="1:29" ht="64" x14ac:dyDescent="0.2">
      <c r="A46" s="24" t="s">
        <v>37</v>
      </c>
      <c r="B46" s="45" t="s">
        <v>49</v>
      </c>
      <c r="C46" s="25" t="s">
        <v>558</v>
      </c>
      <c r="D46" s="24" t="s">
        <v>736</v>
      </c>
      <c r="E46" s="24" t="s">
        <v>522</v>
      </c>
      <c r="F46" s="24" t="s">
        <v>39</v>
      </c>
      <c r="G46" s="24" t="s">
        <v>735</v>
      </c>
      <c r="H46" s="25"/>
      <c r="I46" s="25"/>
      <c r="J46" s="14"/>
      <c r="K46" s="14"/>
      <c r="L46" s="14"/>
      <c r="M46" s="12"/>
      <c r="N46" s="12"/>
      <c r="O46" s="12"/>
    </row>
    <row r="47" spans="1:29" s="23" customFormat="1" ht="208" x14ac:dyDescent="0.2">
      <c r="A47" s="36" t="s">
        <v>37</v>
      </c>
      <c r="B47" s="46" t="s">
        <v>50</v>
      </c>
      <c r="C47" s="31" t="s">
        <v>559</v>
      </c>
      <c r="D47" s="37" t="s">
        <v>560</v>
      </c>
      <c r="E47" s="36" t="s">
        <v>526</v>
      </c>
      <c r="F47" s="24" t="s">
        <v>39</v>
      </c>
      <c r="G47" s="36" t="s">
        <v>737</v>
      </c>
      <c r="H47" s="31" t="s">
        <v>657</v>
      </c>
      <c r="I47" s="36" t="s">
        <v>510</v>
      </c>
      <c r="J47" s="19" t="s">
        <v>780</v>
      </c>
      <c r="K47" s="19"/>
      <c r="L47" s="18"/>
      <c r="M47" s="21"/>
      <c r="N47" s="21" t="s">
        <v>561</v>
      </c>
      <c r="O47" s="21"/>
      <c r="P47" s="38"/>
      <c r="Q47" s="38"/>
      <c r="R47" s="38"/>
      <c r="S47" s="38"/>
      <c r="T47" s="38"/>
      <c r="U47" s="38"/>
      <c r="V47" s="38"/>
      <c r="W47" s="38"/>
      <c r="X47" s="38"/>
      <c r="Y47" s="38"/>
      <c r="Z47" s="38"/>
      <c r="AA47" s="38"/>
      <c r="AB47" s="38"/>
      <c r="AC47" s="38"/>
    </row>
    <row r="48" spans="1:29" ht="64" x14ac:dyDescent="0.2">
      <c r="A48" s="24" t="s">
        <v>37</v>
      </c>
      <c r="B48" s="45" t="s">
        <v>50</v>
      </c>
      <c r="C48" s="25" t="s">
        <v>562</v>
      </c>
      <c r="D48" s="32" t="s">
        <v>563</v>
      </c>
      <c r="E48" s="24" t="s">
        <v>522</v>
      </c>
      <c r="F48" s="24" t="s">
        <v>39</v>
      </c>
      <c r="G48" s="24" t="s">
        <v>738</v>
      </c>
      <c r="H48" s="24"/>
      <c r="I48" s="24"/>
      <c r="J48" s="12"/>
      <c r="K48" s="12"/>
      <c r="L48" s="12"/>
      <c r="M48" s="12"/>
      <c r="N48" s="12"/>
      <c r="O48" s="12"/>
    </row>
    <row r="49" spans="1:29" ht="144" x14ac:dyDescent="0.2">
      <c r="A49" s="24" t="s">
        <v>375</v>
      </c>
      <c r="B49" s="45" t="s">
        <v>378</v>
      </c>
      <c r="C49" s="25" t="s">
        <v>569</v>
      </c>
      <c r="D49" s="24" t="s">
        <v>570</v>
      </c>
      <c r="E49" s="24" t="s">
        <v>526</v>
      </c>
      <c r="F49" s="24" t="s">
        <v>521</v>
      </c>
      <c r="G49" s="24" t="s">
        <v>739</v>
      </c>
      <c r="H49" s="24"/>
      <c r="I49" s="24"/>
      <c r="J49" s="12"/>
      <c r="K49" s="12"/>
      <c r="L49" s="12"/>
      <c r="M49" s="12"/>
      <c r="N49" s="12"/>
      <c r="O49" s="12"/>
    </row>
    <row r="50" spans="1:29" ht="96" x14ac:dyDescent="0.2">
      <c r="A50" s="18" t="s">
        <v>470</v>
      </c>
      <c r="B50" s="13" t="s">
        <v>573</v>
      </c>
      <c r="C50" s="34" t="s">
        <v>28</v>
      </c>
      <c r="D50" s="24" t="s">
        <v>25</v>
      </c>
      <c r="E50" s="24" t="s">
        <v>27</v>
      </c>
      <c r="F50" s="24" t="s">
        <v>26</v>
      </c>
      <c r="G50" s="24" t="s">
        <v>796</v>
      </c>
      <c r="H50" s="24"/>
      <c r="I50" s="24"/>
      <c r="J50" s="12"/>
      <c r="K50" s="12"/>
      <c r="L50" s="12"/>
      <c r="M50" s="12"/>
      <c r="N50" s="12"/>
      <c r="O50" s="12"/>
      <c r="P50" s="1"/>
      <c r="Q50" s="1"/>
      <c r="R50" s="1"/>
      <c r="S50" s="1"/>
      <c r="T50" s="1"/>
      <c r="U50" s="1"/>
      <c r="V50" s="1"/>
      <c r="W50" s="1"/>
      <c r="X50" s="1"/>
      <c r="Y50" s="1"/>
      <c r="Z50" s="1"/>
      <c r="AA50" s="1"/>
      <c r="AB50" s="1"/>
      <c r="AC50" s="1"/>
    </row>
    <row r="51" spans="1:29" ht="80" x14ac:dyDescent="0.2">
      <c r="A51" s="18" t="s">
        <v>470</v>
      </c>
      <c r="B51" s="13" t="s">
        <v>507</v>
      </c>
      <c r="C51" s="34" t="s">
        <v>575</v>
      </c>
      <c r="D51" s="24" t="s">
        <v>576</v>
      </c>
      <c r="E51" s="24" t="s">
        <v>542</v>
      </c>
      <c r="F51" s="24"/>
      <c r="G51" s="24" t="s">
        <v>796</v>
      </c>
      <c r="H51" s="24"/>
      <c r="I51" s="24"/>
      <c r="J51" s="12"/>
      <c r="K51" s="12"/>
      <c r="L51" s="12"/>
      <c r="M51" s="12"/>
      <c r="N51" s="12"/>
      <c r="O51" s="12"/>
      <c r="P51" s="1"/>
      <c r="Q51" s="1"/>
      <c r="R51" s="1"/>
      <c r="S51" s="1"/>
      <c r="T51" s="1"/>
      <c r="U51" s="1"/>
      <c r="V51" s="1"/>
      <c r="W51" s="1"/>
      <c r="X51" s="1"/>
      <c r="Y51" s="1"/>
      <c r="Z51" s="1"/>
      <c r="AA51" s="1"/>
      <c r="AB51" s="1"/>
      <c r="AC51" s="1"/>
    </row>
    <row r="52" spans="1:29" ht="80" x14ac:dyDescent="0.2">
      <c r="A52" s="12" t="s">
        <v>392</v>
      </c>
      <c r="B52" s="13" t="s">
        <v>403</v>
      </c>
      <c r="C52" s="34" t="str">
        <f>HYPERLINK("https://www.sauder.ubc.ca/programs/masters-degrees/mban/overview","Master of Business Analytics")</f>
        <v>Master of Business Analytics</v>
      </c>
      <c r="D52" s="24" t="s">
        <v>582</v>
      </c>
      <c r="E52" s="24" t="s">
        <v>522</v>
      </c>
      <c r="F52" s="24" t="s">
        <v>583</v>
      </c>
      <c r="G52" s="24" t="s">
        <v>796</v>
      </c>
      <c r="H52" s="24" t="s">
        <v>669</v>
      </c>
      <c r="I52" s="24" t="s">
        <v>508</v>
      </c>
      <c r="J52" s="12" t="s">
        <v>670</v>
      </c>
      <c r="K52" s="12"/>
      <c r="L52" s="12"/>
      <c r="M52" s="12"/>
      <c r="N52" s="12"/>
      <c r="O52" s="12"/>
      <c r="P52" s="1"/>
      <c r="Q52" s="1"/>
      <c r="R52" s="1"/>
      <c r="S52" s="1"/>
      <c r="T52" s="1"/>
      <c r="U52" s="1"/>
      <c r="V52" s="1"/>
      <c r="W52" s="1"/>
      <c r="X52" s="1"/>
      <c r="Y52" s="1"/>
      <c r="Z52" s="1"/>
      <c r="AA52" s="1"/>
      <c r="AB52" s="1"/>
      <c r="AC52" s="1"/>
    </row>
    <row r="53" spans="1:29" ht="137" customHeight="1" x14ac:dyDescent="0.2">
      <c r="A53" s="12" t="s">
        <v>357</v>
      </c>
      <c r="B53" s="13" t="s">
        <v>358</v>
      </c>
      <c r="C53" s="34" t="s">
        <v>587</v>
      </c>
      <c r="D53" s="24" t="s">
        <v>673</v>
      </c>
      <c r="E53" s="24" t="s">
        <v>36</v>
      </c>
      <c r="F53" s="24" t="s">
        <v>9</v>
      </c>
      <c r="G53" s="24" t="s">
        <v>796</v>
      </c>
      <c r="H53" s="24"/>
      <c r="I53" s="24"/>
      <c r="J53" s="12"/>
      <c r="K53" s="12"/>
      <c r="L53" s="12"/>
      <c r="M53" s="12" t="s">
        <v>32</v>
      </c>
      <c r="N53" s="12"/>
      <c r="O53" s="12"/>
      <c r="P53" s="1"/>
      <c r="Q53" s="1"/>
      <c r="R53" s="1"/>
      <c r="S53" s="1"/>
      <c r="T53" s="1"/>
      <c r="U53" s="1"/>
      <c r="V53" s="1"/>
      <c r="W53" s="1"/>
      <c r="X53" s="1"/>
      <c r="Y53" s="1"/>
      <c r="Z53" s="1"/>
      <c r="AA53" s="1"/>
      <c r="AB53" s="1"/>
      <c r="AC53" s="1"/>
    </row>
    <row r="54" spans="1:29" ht="128" x14ac:dyDescent="0.2">
      <c r="A54" s="12" t="s">
        <v>193</v>
      </c>
      <c r="B54" s="13" t="s">
        <v>600</v>
      </c>
      <c r="C54" s="34" t="s">
        <v>602</v>
      </c>
      <c r="D54" s="24" t="s">
        <v>603</v>
      </c>
      <c r="E54" s="24"/>
      <c r="F54" s="24" t="s">
        <v>23</v>
      </c>
      <c r="G54" s="24" t="s">
        <v>796</v>
      </c>
      <c r="H54" s="24"/>
      <c r="I54" s="24"/>
      <c r="J54" s="12"/>
      <c r="K54" s="12"/>
      <c r="L54" s="12"/>
      <c r="M54" s="12"/>
      <c r="N54" s="12"/>
      <c r="O54" s="12"/>
      <c r="P54" s="1"/>
      <c r="Q54" s="1"/>
      <c r="R54" s="1"/>
      <c r="S54" s="1"/>
      <c r="T54" s="1"/>
      <c r="U54" s="1"/>
      <c r="V54" s="1"/>
      <c r="W54" s="1"/>
      <c r="X54" s="1"/>
      <c r="Y54" s="1"/>
      <c r="Z54" s="1"/>
      <c r="AA54" s="1"/>
      <c r="AB54" s="1"/>
      <c r="AC54" s="1"/>
    </row>
    <row r="55" spans="1:29" ht="92" customHeight="1" x14ac:dyDescent="0.2">
      <c r="A55" s="12" t="s">
        <v>193</v>
      </c>
      <c r="B55" s="13" t="s">
        <v>303</v>
      </c>
      <c r="C55" s="34" t="s">
        <v>607</v>
      </c>
      <c r="D55" s="24" t="s">
        <v>608</v>
      </c>
      <c r="E55" s="24" t="s">
        <v>522</v>
      </c>
      <c r="F55" s="24" t="s">
        <v>609</v>
      </c>
      <c r="G55" s="24" t="s">
        <v>796</v>
      </c>
      <c r="H55" s="24"/>
      <c r="I55" s="24"/>
      <c r="J55" s="12"/>
      <c r="K55" s="12"/>
      <c r="L55" s="12"/>
      <c r="M55" s="12"/>
      <c r="N55" s="12"/>
      <c r="O55" s="12"/>
      <c r="P55" s="1"/>
      <c r="Q55" s="1"/>
      <c r="R55" s="1"/>
      <c r="S55" s="1"/>
      <c r="T55" s="1"/>
      <c r="U55" s="1"/>
      <c r="V55" s="1"/>
      <c r="W55" s="1"/>
      <c r="X55" s="1"/>
      <c r="Y55" s="1"/>
      <c r="Z55" s="1"/>
      <c r="AA55" s="1"/>
      <c r="AB55" s="1"/>
      <c r="AC55" s="1"/>
    </row>
    <row r="56" spans="1:29" ht="92" customHeight="1" x14ac:dyDescent="0.2">
      <c r="A56" s="12" t="s">
        <v>193</v>
      </c>
      <c r="B56" s="13" t="s">
        <v>288</v>
      </c>
      <c r="C56" s="34" t="s">
        <v>617</v>
      </c>
      <c r="D56" s="24" t="s">
        <v>693</v>
      </c>
      <c r="E56" s="24" t="s">
        <v>20</v>
      </c>
      <c r="F56" s="24" t="s">
        <v>23</v>
      </c>
      <c r="G56" s="24" t="s">
        <v>796</v>
      </c>
      <c r="H56" s="25" t="s">
        <v>640</v>
      </c>
      <c r="I56" s="24" t="s">
        <v>531</v>
      </c>
      <c r="J56" s="12" t="s">
        <v>641</v>
      </c>
      <c r="K56" s="12"/>
      <c r="L56" s="12"/>
      <c r="M56" s="12"/>
      <c r="N56" s="12"/>
      <c r="O56" s="12"/>
      <c r="P56" s="1"/>
      <c r="Q56" s="1"/>
      <c r="R56" s="1"/>
      <c r="S56" s="1"/>
      <c r="T56" s="1"/>
      <c r="U56" s="1"/>
      <c r="V56" s="1"/>
      <c r="W56" s="1"/>
      <c r="X56" s="1"/>
      <c r="Y56" s="1"/>
      <c r="Z56" s="1"/>
      <c r="AA56" s="1"/>
      <c r="AB56" s="1"/>
      <c r="AC56" s="1"/>
    </row>
    <row r="57" spans="1:29" ht="120" customHeight="1" x14ac:dyDescent="0.2">
      <c r="A57" s="12" t="s">
        <v>193</v>
      </c>
      <c r="B57" s="13" t="s">
        <v>257</v>
      </c>
      <c r="C57" s="34" t="s">
        <v>627</v>
      </c>
      <c r="D57" s="24" t="s">
        <v>628</v>
      </c>
      <c r="E57" s="24" t="s">
        <v>526</v>
      </c>
      <c r="F57" s="24" t="s">
        <v>43</v>
      </c>
      <c r="G57" s="24" t="s">
        <v>796</v>
      </c>
      <c r="H57" s="24"/>
      <c r="I57" s="24"/>
      <c r="J57" s="12"/>
      <c r="K57" s="12"/>
      <c r="L57" s="12"/>
      <c r="M57" s="12"/>
      <c r="N57" s="12"/>
      <c r="O57" s="12"/>
      <c r="P57" s="1"/>
      <c r="Q57" s="1"/>
      <c r="R57" s="1"/>
      <c r="S57" s="1"/>
      <c r="T57" s="1"/>
      <c r="U57" s="1"/>
      <c r="V57" s="1"/>
      <c r="W57" s="1"/>
      <c r="X57" s="1"/>
      <c r="Y57" s="1"/>
      <c r="Z57" s="1"/>
      <c r="AA57" s="1"/>
      <c r="AB57" s="1"/>
      <c r="AC57" s="1"/>
    </row>
    <row r="58" spans="1:29" ht="120" customHeight="1" x14ac:dyDescent="0.2">
      <c r="A58" s="12" t="s">
        <v>193</v>
      </c>
      <c r="B58" s="13" t="s">
        <v>257</v>
      </c>
      <c r="C58" s="34" t="s">
        <v>519</v>
      </c>
      <c r="D58" s="24" t="s">
        <v>520</v>
      </c>
      <c r="E58" s="24" t="s">
        <v>522</v>
      </c>
      <c r="F58" s="24" t="s">
        <v>521</v>
      </c>
      <c r="G58" s="24" t="s">
        <v>796</v>
      </c>
      <c r="H58" s="24"/>
      <c r="I58" s="24"/>
      <c r="J58" s="12"/>
      <c r="K58" s="12"/>
      <c r="L58" s="12"/>
      <c r="M58" s="12"/>
      <c r="N58" s="14"/>
      <c r="O58" s="12"/>
      <c r="P58" s="1"/>
      <c r="Q58" s="1"/>
      <c r="R58" s="1"/>
      <c r="S58" s="1"/>
      <c r="T58" s="1"/>
      <c r="U58" s="1"/>
      <c r="V58" s="1"/>
      <c r="W58" s="1"/>
      <c r="X58" s="1"/>
      <c r="Y58" s="1"/>
      <c r="Z58" s="1"/>
      <c r="AA58" s="1"/>
      <c r="AB58" s="1"/>
      <c r="AC58" s="1"/>
    </row>
    <row r="59" spans="1:29" ht="120" customHeight="1" x14ac:dyDescent="0.2">
      <c r="A59" s="12" t="s">
        <v>193</v>
      </c>
      <c r="B59" s="13" t="s">
        <v>203</v>
      </c>
      <c r="C59" s="34" t="s">
        <v>534</v>
      </c>
      <c r="D59" s="29" t="s">
        <v>535</v>
      </c>
      <c r="E59" s="24" t="s">
        <v>526</v>
      </c>
      <c r="F59" s="24" t="s">
        <v>43</v>
      </c>
      <c r="G59" s="24" t="s">
        <v>796</v>
      </c>
      <c r="H59" s="25" t="s">
        <v>652</v>
      </c>
      <c r="I59" s="24" t="s">
        <v>510</v>
      </c>
      <c r="J59" s="12" t="s">
        <v>644</v>
      </c>
      <c r="K59" s="12"/>
      <c r="L59" s="12"/>
      <c r="M59" s="12"/>
      <c r="N59" s="12"/>
      <c r="O59" s="12"/>
      <c r="P59" s="1"/>
      <c r="Q59" s="1"/>
      <c r="R59" s="1"/>
      <c r="S59" s="1"/>
      <c r="T59" s="1"/>
      <c r="U59" s="1"/>
      <c r="V59" s="1"/>
      <c r="W59" s="1"/>
      <c r="X59" s="1"/>
      <c r="Y59" s="1"/>
      <c r="Z59" s="1"/>
      <c r="AA59" s="1"/>
      <c r="AB59" s="1"/>
      <c r="AC59" s="1"/>
    </row>
    <row r="60" spans="1:29" ht="82" customHeight="1" x14ac:dyDescent="0.2">
      <c r="A60" s="12" t="s">
        <v>193</v>
      </c>
      <c r="B60" s="13" t="s">
        <v>203</v>
      </c>
      <c r="C60" s="34" t="s">
        <v>536</v>
      </c>
      <c r="D60" s="29" t="s">
        <v>537</v>
      </c>
      <c r="E60" s="24" t="s">
        <v>526</v>
      </c>
      <c r="F60" s="24" t="s">
        <v>43</v>
      </c>
      <c r="G60" s="24" t="s">
        <v>796</v>
      </c>
      <c r="H60" s="33" t="s">
        <v>653</v>
      </c>
      <c r="I60" s="33" t="s">
        <v>508</v>
      </c>
      <c r="J60" s="16" t="s">
        <v>645</v>
      </c>
      <c r="K60" s="16"/>
      <c r="L60" s="16"/>
      <c r="M60" s="12"/>
      <c r="N60" s="12"/>
      <c r="O60" s="12"/>
      <c r="P60" s="1"/>
      <c r="Q60" s="1"/>
      <c r="R60" s="1"/>
      <c r="S60" s="1"/>
      <c r="T60" s="1"/>
      <c r="U60" s="1"/>
      <c r="V60" s="1"/>
      <c r="W60" s="1"/>
      <c r="X60" s="1"/>
      <c r="Y60" s="1"/>
      <c r="Z60" s="1"/>
      <c r="AA60" s="1"/>
      <c r="AB60" s="1"/>
      <c r="AC60" s="1"/>
    </row>
    <row r="61" spans="1:29" ht="96" x14ac:dyDescent="0.2">
      <c r="A61" s="12" t="s">
        <v>193</v>
      </c>
      <c r="B61" s="13" t="s">
        <v>210</v>
      </c>
      <c r="C61" s="34" t="s">
        <v>538</v>
      </c>
      <c r="D61" s="24" t="s">
        <v>539</v>
      </c>
      <c r="E61" s="24" t="s">
        <v>522</v>
      </c>
      <c r="F61" s="24" t="s">
        <v>702</v>
      </c>
      <c r="G61" s="24" t="s">
        <v>796</v>
      </c>
      <c r="H61" s="33"/>
      <c r="I61" s="33"/>
      <c r="J61" s="16"/>
      <c r="K61" s="16"/>
      <c r="L61" s="16"/>
      <c r="M61" s="12"/>
      <c r="N61" s="12"/>
      <c r="O61" s="12"/>
      <c r="P61" s="1"/>
      <c r="Q61" s="1"/>
      <c r="R61" s="1"/>
      <c r="S61" s="1"/>
      <c r="T61" s="1"/>
      <c r="U61" s="1"/>
      <c r="V61" s="1"/>
      <c r="W61" s="1"/>
      <c r="X61" s="1"/>
      <c r="Y61" s="1"/>
      <c r="Z61" s="1"/>
      <c r="AA61" s="1"/>
      <c r="AB61" s="1"/>
      <c r="AC61" s="1"/>
    </row>
    <row r="62" spans="1:29" ht="80" x14ac:dyDescent="0.2">
      <c r="A62" s="12" t="s">
        <v>193</v>
      </c>
      <c r="B62" s="13" t="s">
        <v>282</v>
      </c>
      <c r="C62" s="34" t="s">
        <v>543</v>
      </c>
      <c r="D62" s="24" t="s">
        <v>544</v>
      </c>
      <c r="E62" s="24" t="s">
        <v>542</v>
      </c>
      <c r="F62" s="24"/>
      <c r="G62" s="24" t="s">
        <v>796</v>
      </c>
      <c r="H62" s="24"/>
      <c r="I62" s="24"/>
      <c r="J62" s="12"/>
      <c r="K62" s="12"/>
      <c r="L62" s="12"/>
      <c r="M62" s="12"/>
      <c r="N62" s="12"/>
      <c r="O62" s="12"/>
      <c r="P62" s="1"/>
      <c r="Q62" s="1"/>
      <c r="R62" s="1"/>
      <c r="S62" s="1"/>
      <c r="T62" s="1"/>
      <c r="U62" s="1"/>
      <c r="V62" s="1"/>
      <c r="W62" s="1"/>
      <c r="X62" s="1"/>
      <c r="Y62" s="1"/>
      <c r="Z62" s="1"/>
      <c r="AA62" s="1"/>
      <c r="AB62" s="1"/>
      <c r="AC62" s="1"/>
    </row>
    <row r="63" spans="1:29" ht="96" x14ac:dyDescent="0.2">
      <c r="A63" s="12" t="s">
        <v>193</v>
      </c>
      <c r="B63" s="13" t="s">
        <v>263</v>
      </c>
      <c r="C63" s="34" t="s">
        <v>545</v>
      </c>
      <c r="D63" s="24" t="s">
        <v>546</v>
      </c>
      <c r="E63" s="24" t="s">
        <v>542</v>
      </c>
      <c r="F63" s="24"/>
      <c r="G63" s="24" t="s">
        <v>796</v>
      </c>
      <c r="H63" s="25" t="s">
        <v>655</v>
      </c>
      <c r="I63" s="24" t="s">
        <v>510</v>
      </c>
      <c r="J63" s="12" t="s">
        <v>641</v>
      </c>
      <c r="K63" s="12"/>
      <c r="L63" s="12"/>
      <c r="M63" s="12"/>
      <c r="N63" s="12"/>
      <c r="O63" s="12"/>
      <c r="P63" s="1"/>
      <c r="Q63" s="1"/>
      <c r="R63" s="1"/>
      <c r="S63" s="1"/>
      <c r="T63" s="1"/>
      <c r="U63" s="1"/>
      <c r="V63" s="1"/>
      <c r="W63" s="1"/>
      <c r="X63" s="1"/>
      <c r="Y63" s="1"/>
      <c r="Z63" s="1"/>
      <c r="AA63" s="1"/>
      <c r="AB63" s="1"/>
      <c r="AC63" s="1"/>
    </row>
    <row r="64" spans="1:29" ht="80" x14ac:dyDescent="0.2">
      <c r="A64" s="12" t="s">
        <v>193</v>
      </c>
      <c r="B64" s="13" t="s">
        <v>224</v>
      </c>
      <c r="C64" s="34" t="s">
        <v>547</v>
      </c>
      <c r="D64" s="24" t="s">
        <v>548</v>
      </c>
      <c r="E64" s="24" t="s">
        <v>523</v>
      </c>
      <c r="F64" s="24"/>
      <c r="G64" s="24" t="s">
        <v>796</v>
      </c>
      <c r="H64" s="24"/>
      <c r="I64" s="24"/>
      <c r="J64" s="12"/>
      <c r="K64" s="12"/>
      <c r="L64" s="12"/>
      <c r="M64" s="12"/>
      <c r="N64" s="12"/>
      <c r="O64" s="12"/>
      <c r="P64" s="1"/>
      <c r="Q64" s="1"/>
      <c r="R64" s="1"/>
      <c r="S64" s="1"/>
      <c r="T64" s="1"/>
      <c r="U64" s="1"/>
      <c r="V64" s="1"/>
      <c r="W64" s="1"/>
      <c r="X64" s="1"/>
      <c r="Y64" s="1"/>
      <c r="Z64" s="1"/>
      <c r="AA64" s="1"/>
      <c r="AB64" s="1"/>
      <c r="AC64" s="1"/>
    </row>
    <row r="65" spans="1:29" ht="80" x14ac:dyDescent="0.2">
      <c r="A65" s="12" t="s">
        <v>564</v>
      </c>
      <c r="B65" s="13" t="s">
        <v>379</v>
      </c>
      <c r="C65" s="35" t="s">
        <v>565</v>
      </c>
      <c r="D65" s="24" t="s">
        <v>566</v>
      </c>
      <c r="E65" s="24"/>
      <c r="F65" s="24"/>
      <c r="G65" s="24" t="s">
        <v>796</v>
      </c>
      <c r="H65" s="24"/>
      <c r="I65" s="24"/>
      <c r="J65" s="12"/>
      <c r="K65" s="12"/>
      <c r="L65" s="12"/>
      <c r="M65" s="12"/>
      <c r="N65" s="12"/>
      <c r="O65" s="12"/>
      <c r="P65" s="1"/>
      <c r="Q65" s="1"/>
      <c r="R65" s="1"/>
      <c r="S65" s="1"/>
      <c r="T65" s="1"/>
      <c r="U65" s="1"/>
      <c r="V65" s="1"/>
      <c r="W65" s="1"/>
      <c r="X65" s="1"/>
      <c r="Y65" s="1"/>
      <c r="Z65" s="1"/>
      <c r="AA65" s="1"/>
      <c r="AB65" s="1"/>
      <c r="AC65" s="1"/>
    </row>
    <row r="66" spans="1:29" ht="96" x14ac:dyDescent="0.2">
      <c r="A66" s="12" t="s">
        <v>564</v>
      </c>
      <c r="B66" s="13" t="s">
        <v>378</v>
      </c>
      <c r="C66" s="35" t="s">
        <v>567</v>
      </c>
      <c r="D66" s="25" t="s">
        <v>568</v>
      </c>
      <c r="E66" s="24" t="s">
        <v>526</v>
      </c>
      <c r="F66" s="24" t="s">
        <v>31</v>
      </c>
      <c r="G66" s="24" t="s">
        <v>796</v>
      </c>
      <c r="H66" s="24"/>
      <c r="I66" s="24"/>
      <c r="J66" s="12"/>
      <c r="K66" s="12"/>
      <c r="L66" s="12"/>
      <c r="M66" s="12"/>
      <c r="N66" s="12"/>
      <c r="O66" s="12"/>
      <c r="P66" s="1"/>
      <c r="Q66" s="1"/>
      <c r="R66" s="1"/>
      <c r="S66" s="1"/>
      <c r="T66" s="1"/>
      <c r="U66" s="1"/>
      <c r="V66" s="1"/>
      <c r="W66" s="1"/>
      <c r="X66" s="1"/>
      <c r="Y66" s="1"/>
      <c r="Z66" s="1"/>
      <c r="AA66" s="1"/>
      <c r="AB66" s="1"/>
      <c r="AC66" s="1"/>
    </row>
    <row r="67" spans="1:29" x14ac:dyDescent="0.2">
      <c r="A67" s="47"/>
      <c r="B67" s="30"/>
    </row>
  </sheetData>
  <autoFilter ref="A1:O66" xr:uid="{3B67C633-8D8E-9A4D-87DC-CDD9F8D30DF0}"/>
  <hyperlinks>
    <hyperlink ref="C17" r:id="rId1" display="https://uwaterloo.ca/graduate-studies-academic-calendar/mathematics/data-science-and-artificial-intelligence/master-data-science-and-artificial-intelligence-mdsai" xr:uid="{D5E8F56C-A522-2F49-AF6A-7423C29D258C}"/>
    <hyperlink ref="C52" r:id="rId2" display="https://www.sauder.ubc.ca/programs/masters-degrees/mban/overview" xr:uid="{B0B9FB13-2201-9B42-A2C3-6056C08886AD}"/>
    <hyperlink ref="C6" r:id="rId3" display="https://masterdatascience.ubc.ca/" xr:uid="{028AE0E4-2BCC-E646-9622-E9DED2766864}"/>
    <hyperlink ref="C19" r:id="rId4" display="https://ontariotechu.ca/programs/science/data-science.php" xr:uid="{89DA8B75-5EAD-2447-8693-88D79CFB4791}"/>
    <hyperlink ref="C11" r:id="rId5" xr:uid="{5A3289E4-F126-E14C-BFF8-5437C7AB20DA}"/>
    <hyperlink ref="C20" r:id="rId6" display="https://www.ryerson.ca/graduate/datascience/about/" xr:uid="{D27B5C29-F152-0D43-B18D-B0E2A2087513}"/>
    <hyperlink ref="C8" r:id="rId7" display="https://www.sfu.ca/computing/current-students/graduate-students/academic-programs/professional-master-of-science-in-computer-science/about-the-program/big-data.html" xr:uid="{8359C876-E991-AC4A-BA40-FB4CDF8EDE48}"/>
    <hyperlink ref="C21" r:id="rId8" display="https://smith.queensu.ca/grad_studies/mma/" xr:uid="{722B570D-46C7-184D-8BD5-BF19AFFEDBBE}"/>
    <hyperlink ref="C50" r:id="rId9" xr:uid="{906EDF5F-E37C-DA46-A148-E7E866D89920}"/>
    <hyperlink ref="C3" r:id="rId10" display="Machine Learning Foundations" xr:uid="{AC6FFB0A-A4C3-F74B-8737-0ED6BA45DAD3}"/>
    <hyperlink ref="C4" r:id="rId11" xr:uid="{7B2E9D49-B581-F441-B699-189DFBE4729B}"/>
    <hyperlink ref="H10" r:id="rId12" display="&quot;Social Issues and Professional Practice&quot; required course for all computer science majors " xr:uid="{6975BE8F-F2B5-6644-B3EE-6AB66DCDEFF3}"/>
    <hyperlink ref="C38" r:id="rId13" xr:uid="{0E1635C9-87CC-D343-B68F-B4002DAB9218}"/>
    <hyperlink ref="C30" r:id="rId14" xr:uid="{DAC86994-C05E-CB4C-ABD9-745AF5D261DC}"/>
    <hyperlink ref="H45" r:id="rId15" display="&quot;Ethics and Professional Responsibility in Computer Science&quot;" xr:uid="{9832523E-CCFC-B648-ACD2-3A2FDFC9953C}"/>
    <hyperlink ref="C45" r:id="rId16" location="Programs" xr:uid="{7C7E02E6-DF78-2F4C-9FDC-4225D5B260C2}"/>
    <hyperlink ref="C46" r:id="rId17" location="Program" xr:uid="{CA3E8750-9A60-FF4B-B390-87880D3F59F2}"/>
    <hyperlink ref="C31" r:id="rId18" xr:uid="{966D6A81-8A90-1E46-99B1-2731303D48D1}"/>
    <hyperlink ref="H32" r:id="rId19" xr:uid="{FDD074CF-68C5-3D48-B436-EA2061CDDC07}"/>
    <hyperlink ref="C40" r:id="rId20" xr:uid="{9D943CC2-EFE6-6F40-8259-6A674E7769F4}"/>
    <hyperlink ref="C33" r:id="rId21" location="programrequirementstext" xr:uid="{865950A6-F200-8B47-8593-EE1BED1A2715}"/>
    <hyperlink ref="N6" r:id="rId22" xr:uid="{0AE6FC81-0AD9-5144-BCBE-7AB09C2279AF}"/>
    <hyperlink ref="C7" r:id="rId23" display="https://masterdatascience.ubc.ca/" xr:uid="{966B5C61-3752-B241-B672-818A5227EF2F}"/>
    <hyperlink ref="N7" r:id="rId24" xr:uid="{6DE24F24-5B08-514E-AED4-93A6178F8080}"/>
    <hyperlink ref="C54" r:id="rId25" display="Data Analytics, Big Data, and Predictive Analytics" xr:uid="{8BA224EE-2961-4E4B-825A-ED2A1612B365}"/>
    <hyperlink ref="C55" r:id="rId26" xr:uid="{58F136ED-83CD-5A42-933F-E8B5C3C3CA84}"/>
    <hyperlink ref="C22" r:id="rId27" xr:uid="{E885EC16-48DC-7C4C-881F-3BF0401DE2B3}"/>
    <hyperlink ref="C24" r:id="rId28" xr:uid="{F0AAF175-9595-8847-96D3-70F8EC661A14}"/>
    <hyperlink ref="C23" r:id="rId29" xr:uid="{6BFC33A0-D659-5E40-BB63-F3160D800E5F}"/>
    <hyperlink ref="C25" r:id="rId30" xr:uid="{A7C3713E-214B-C64B-A92C-16202BCA7143}"/>
    <hyperlink ref="C56" r:id="rId31" xr:uid="{EC53B276-FB9F-7E47-A39E-9C525580A7D4}"/>
    <hyperlink ref="C27" r:id="rId32" xr:uid="{686C19D9-FC8A-0647-BBFC-02E53942AC42}"/>
    <hyperlink ref="C28" r:id="rId33" xr:uid="{341B9CCE-DB0E-AA44-A589-61D79FF5B273}"/>
    <hyperlink ref="C26" r:id="rId34" xr:uid="{89253DE5-3213-A64F-8E6F-711A38CA144B}"/>
    <hyperlink ref="C2" r:id="rId35" xr:uid="{74E3BAC7-4BD2-F342-B193-0EF46F754580}"/>
    <hyperlink ref="C36" r:id="rId36" xr:uid="{9CBE3FF2-9881-0547-A530-035D9E19BD0E}"/>
    <hyperlink ref="C37" r:id="rId37" xr:uid="{97670BC1-A0DA-4740-B105-775B7F94C813}"/>
    <hyperlink ref="C65" r:id="rId38" xr:uid="{F991C906-6E75-A74A-AEDE-2102397EFDA8}"/>
    <hyperlink ref="D66" r:id="rId39" xr:uid="{F9510083-AF83-0446-9371-F96A5B2D7A33}"/>
    <hyperlink ref="C66" r:id="rId40" xr:uid="{675DED29-4E21-D748-BF86-0C65400190FF}"/>
    <hyperlink ref="C49" r:id="rId41" xr:uid="{64403CC5-032A-9946-9609-5778132F318C}"/>
    <hyperlink ref="C53" r:id="rId42" xr:uid="{D5B7260F-DD4F-EB41-86FC-67EABEAB65BA}"/>
    <hyperlink ref="C10" r:id="rId43" xr:uid="{CEB5CCD4-CF35-E24B-B452-655EC4F562F3}"/>
    <hyperlink ref="C12" r:id="rId44" xr:uid="{06D6D3A3-F4F2-D04B-90A8-83897C0C8112}"/>
    <hyperlink ref="C13" r:id="rId45" xr:uid="{39C5529D-D742-F340-938D-1A958B611404}"/>
    <hyperlink ref="C29" r:id="rId46" xr:uid="{298188EA-61CE-8B49-9582-2F0DFB09D234}"/>
    <hyperlink ref="C57" r:id="rId47" xr:uid="{FB562166-F327-9F4E-A761-692AA29CC196}"/>
    <hyperlink ref="N29" r:id="rId48" location="tab-content-management" xr:uid="{C5DA7782-0958-1042-8B8E-7D5996A455A5}"/>
    <hyperlink ref="C58" r:id="rId49" xr:uid="{9D111EA5-F9DC-5644-B6BA-F80A3BBD39C5}"/>
    <hyperlink ref="C32" r:id="rId50" xr:uid="{4B3B91E9-CF1A-9E4A-B427-6B1C28836EFE}"/>
    <hyperlink ref="C48" r:id="rId51" xr:uid="{036ACB51-2369-5E42-BBC8-1FE56C0A48D2}"/>
    <hyperlink ref="H47" r:id="rId52" display="CS 280 (required): Risk and reward in the information society" xr:uid="{C43677BE-833C-414B-B4A1-28D3C51F4354}"/>
    <hyperlink ref="C47" r:id="rId53" xr:uid="{7504E4A2-FA88-774F-9787-D49E08EDA6AC}"/>
    <hyperlink ref="C59" r:id="rId54" xr:uid="{161ED8E0-FA22-894D-9504-BDDBEA24E6E2}"/>
    <hyperlink ref="C60" r:id="rId55" xr:uid="{9E943DF3-3B82-BD4B-AA72-8F894D6B582B}"/>
    <hyperlink ref="H33" r:id="rId56" location="CSI2911" xr:uid="{098A4D14-3E3E-2647-B85F-15554A094898}"/>
    <hyperlink ref="C61" r:id="rId57" xr:uid="{8A347059-87E6-C047-8B49-46314A5AD8A9}"/>
    <hyperlink ref="C9" r:id="rId58" xr:uid="{A69AD7B6-D7A0-C54F-93F8-C25EF1933A2F}"/>
    <hyperlink ref="H8" r:id="rId59" display=" CMPT 320 (elective): Social Implications" xr:uid="{FC7BF06B-17DC-CB47-8BB5-0B980F4D33F1}"/>
    <hyperlink ref="C14" r:id="rId60" xr:uid="{39D213C8-8D35-FA45-B8C4-5B094458D9F3}"/>
    <hyperlink ref="N14" r:id="rId61" xr:uid="{4D923BF5-FD06-3846-93A7-CE1EE84E2D6C}"/>
    <hyperlink ref="H34" r:id="rId62" display="DAB 302: Ethics for Analytics" xr:uid="{210514B2-656F-7141-9AE9-EEFC5A3BE3DC}"/>
    <hyperlink ref="C34" r:id="rId63" display="Data Analytics for Business Certificat" xr:uid="{47F82863-3BFE-384C-84AF-84D4C1540AAC}"/>
    <hyperlink ref="C51" r:id="rId64" xr:uid="{0B4F86C6-6499-6F41-9086-F461E040E586}"/>
    <hyperlink ref="C62" r:id="rId65" xr:uid="{D6010009-7084-5B42-8002-A1A5DC685FF2}"/>
    <hyperlink ref="H63" r:id="rId66" display="PHIL 1303: Critical and Ethical Decision Making" xr:uid="{7E13C24C-D9C3-DC46-B563-27CF6E8FC7CA}"/>
    <hyperlink ref="C63" r:id="rId67" xr:uid="{A5E53F68-AD50-304C-8A47-F0B0CA5B8273}"/>
    <hyperlink ref="C64" r:id="rId68" xr:uid="{E94FDA44-3E9B-C547-BBEF-C4BB9B3F1709}"/>
    <hyperlink ref="C35" r:id="rId69" xr:uid="{750F2D24-237A-E745-9E3B-571558664C84}"/>
    <hyperlink ref="H6" r:id="rId70" xr:uid="{DDADDD84-2E9D-9E46-841E-84E5F7ED4250}"/>
    <hyperlink ref="H7" r:id="rId71" xr:uid="{6483479B-CE7A-B74A-AAC5-D77B07070F3D}"/>
    <hyperlink ref="H5" r:id="rId72" xr:uid="{1C52A734-0EA7-CB41-B8E9-7355E8E7FF06}"/>
    <hyperlink ref="H56" r:id="rId73" xr:uid="{185633FB-F766-E04C-AB1B-C21C98E3CC04}"/>
    <hyperlink ref="H27" r:id="rId74" xr:uid="{00D1AF01-66F8-BF4A-BAF1-A674F199C1ED}"/>
    <hyperlink ref="H35" r:id="rId75" display="PHIL 6760: Science and Ethics (elective)" xr:uid="{49F17C53-23CE-2F4F-87F8-F72498C3E427}"/>
    <hyperlink ref="H12" r:id="rId76" display="CSCI 3101 (required): &quot;Social, Ethical and Professional Issues in Computer Science&quot; " xr:uid="{A6F901AE-D51C-1349-8EA9-24E5CB511360}"/>
    <hyperlink ref="H28" r:id="rId77" display="PHIL 5340 (required): Ethics &amp; Social Implications of Artificial Intelligence. " xr:uid="{04E53648-8EA9-BC41-B62C-2302DF8E50A3}"/>
    <hyperlink ref="H59" r:id="rId78" location="CSI2911" xr:uid="{D2C624E0-3692-5247-B3A4-804D991BD795}"/>
    <hyperlink ref="H25" r:id="rId79" xr:uid="{11DC6DBE-79D2-B34E-ABD2-13EEB8F21FFD}"/>
    <hyperlink ref="C39" r:id="rId80" xr:uid="{4A87A123-C28F-994F-BF13-1AF496F6106B}"/>
    <hyperlink ref="N38" r:id="rId81" xr:uid="{3C819EBE-A69B-A94B-858C-475B8E7B3F02}"/>
    <hyperlink ref="N39" r:id="rId82" xr:uid="{4B7ED3CA-B268-9644-9AE1-29A0442DE096}"/>
    <hyperlink ref="N40" r:id="rId83" xr:uid="{D2F86F86-A160-7749-8147-F5735557B30C}"/>
    <hyperlink ref="N41" r:id="rId84" xr:uid="{F5D04C2B-0250-4F47-A45B-A9073F7C6CD7}"/>
    <hyperlink ref="C41" r:id="rId85" xr:uid="{02A3CE65-13C1-8044-850D-B3A6A9F6F4EE}"/>
    <hyperlink ref="C42" r:id="rId86" xr:uid="{28AEAA66-D032-0143-BE0C-73FCD20E8281}"/>
    <hyperlink ref="C43" r:id="rId87" xr:uid="{BB2904FD-C1E0-F74F-9848-AD4EF8C8F75F}"/>
    <hyperlink ref="C44" r:id="rId88" xr:uid="{FDAC3624-3678-D748-947E-27F2FC1030ED}"/>
    <hyperlink ref="H19" r:id="rId89" xr:uid="{28B01A22-36C4-4C46-ABDA-EB81A8D3038B}"/>
    <hyperlink ref="O13" r:id="rId90" xr:uid="{83A33F3A-C82D-514C-B1E7-A13CD2CCF9A9}"/>
    <hyperlink ref="O45" r:id="rId91" location="Program" xr:uid="{93F60630-96B7-3A4F-8A42-00F5C97F7E70}"/>
    <hyperlink ref="O12" r:id="rId92" xr:uid="{72C35D0B-CAD3-5747-BBC2-E19B66C0590E}"/>
    <hyperlink ref="C18" r:id="rId93" xr:uid="{F791A039-C791-1943-BEDC-961D76557DEA}"/>
    <hyperlink ref="C15" r:id="rId94" xr:uid="{43992D84-771C-8746-9944-DFC1FAEEA670}"/>
    <hyperlink ref="C16" r:id="rId95" xr:uid="{F7BEAF92-DDCD-EA4E-89C3-8E4EA4429F26}"/>
  </hyperlinks>
  <pageMargins left="0.7" right="0.7" top="0.75" bottom="0.75" header="0.3" footer="0.3"/>
  <pageSetup orientation="portrait" r:id="rId96"/>
  <legacyDrawing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F3172-7E39-D24E-BBAC-F2E26CB78633}">
  <dimension ref="A1:C51"/>
  <sheetViews>
    <sheetView topLeftCell="A23" workbookViewId="0">
      <selection activeCell="A49" sqref="A49:XFD49"/>
    </sheetView>
  </sheetViews>
  <sheetFormatPr baseColWidth="10" defaultColWidth="11.5" defaultRowHeight="15" x14ac:dyDescent="0.2"/>
  <cols>
    <col min="1" max="1" width="22.5" customWidth="1"/>
  </cols>
  <sheetData>
    <row r="1" spans="1:1" ht="16" x14ac:dyDescent="0.2">
      <c r="A1" s="10" t="s">
        <v>0</v>
      </c>
    </row>
    <row r="2" spans="1:1" ht="16" x14ac:dyDescent="0.2">
      <c r="A2" s="45" t="s">
        <v>473</v>
      </c>
    </row>
    <row r="3" spans="1:1" ht="16" x14ac:dyDescent="0.2">
      <c r="A3" s="45" t="s">
        <v>573</v>
      </c>
    </row>
    <row r="4" spans="1:1" ht="32" x14ac:dyDescent="0.2">
      <c r="A4" s="45" t="s">
        <v>488</v>
      </c>
    </row>
    <row r="5" spans="1:1" ht="32" x14ac:dyDescent="0.2">
      <c r="A5" s="45" t="s">
        <v>403</v>
      </c>
    </row>
    <row r="6" spans="1:1" ht="16" x14ac:dyDescent="0.2">
      <c r="A6" s="46" t="s">
        <v>414</v>
      </c>
    </row>
    <row r="7" spans="1:1" ht="16" x14ac:dyDescent="0.2">
      <c r="A7" s="45" t="s">
        <v>435</v>
      </c>
    </row>
    <row r="8" spans="1:1" ht="48" x14ac:dyDescent="0.2">
      <c r="A8" s="46" t="s">
        <v>346</v>
      </c>
    </row>
    <row r="9" spans="1:1" ht="16" x14ac:dyDescent="0.2">
      <c r="A9" s="45" t="s">
        <v>477</v>
      </c>
    </row>
    <row r="10" spans="1:1" ht="16" x14ac:dyDescent="0.2">
      <c r="A10" s="45" t="s">
        <v>337</v>
      </c>
    </row>
    <row r="11" spans="1:1" ht="16" x14ac:dyDescent="0.2">
      <c r="A11" s="45" t="s">
        <v>341</v>
      </c>
    </row>
    <row r="12" spans="1:1" ht="16" x14ac:dyDescent="0.2">
      <c r="A12" s="45" t="s">
        <v>201</v>
      </c>
    </row>
    <row r="13" spans="1:1" ht="32" x14ac:dyDescent="0.2">
      <c r="A13" s="46" t="s">
        <v>8</v>
      </c>
    </row>
    <row r="14" spans="1:1" ht="16" x14ac:dyDescent="0.2">
      <c r="A14" s="45" t="s">
        <v>600</v>
      </c>
    </row>
    <row r="15" spans="1:1" ht="16" x14ac:dyDescent="0.2">
      <c r="A15" s="46" t="s">
        <v>604</v>
      </c>
    </row>
    <row r="16" spans="1:1" ht="16" x14ac:dyDescent="0.2">
      <c r="A16" s="46" t="s">
        <v>202</v>
      </c>
    </row>
    <row r="17" spans="1:1" ht="16" x14ac:dyDescent="0.2">
      <c r="A17" s="45" t="s">
        <v>21</v>
      </c>
    </row>
    <row r="18" spans="1:1" ht="16" x14ac:dyDescent="0.2">
      <c r="A18" s="45" t="s">
        <v>257</v>
      </c>
    </row>
    <row r="19" spans="1:1" ht="32" x14ac:dyDescent="0.2">
      <c r="A19" s="45" t="s">
        <v>200</v>
      </c>
    </row>
    <row r="20" spans="1:1" ht="16" x14ac:dyDescent="0.2">
      <c r="A20" s="45" t="s">
        <v>203</v>
      </c>
    </row>
    <row r="21" spans="1:1" ht="32" x14ac:dyDescent="0.2">
      <c r="A21" s="45" t="s">
        <v>222</v>
      </c>
    </row>
    <row r="22" spans="1:1" ht="16" x14ac:dyDescent="0.2">
      <c r="A22" s="45" t="s">
        <v>205</v>
      </c>
    </row>
    <row r="23" spans="1:1" ht="16" x14ac:dyDescent="0.2">
      <c r="A23" s="45" t="s">
        <v>98</v>
      </c>
    </row>
    <row r="24" spans="1:1" ht="16" x14ac:dyDescent="0.2">
      <c r="A24" s="46" t="s">
        <v>84</v>
      </c>
    </row>
    <row r="25" spans="1:1" ht="16" x14ac:dyDescent="0.2">
      <c r="A25" s="45" t="s">
        <v>556</v>
      </c>
    </row>
    <row r="26" spans="1:1" ht="16" x14ac:dyDescent="0.2">
      <c r="A26" s="45" t="s">
        <v>726</v>
      </c>
    </row>
    <row r="27" spans="1:1" ht="16" x14ac:dyDescent="0.2">
      <c r="A27" s="45" t="s">
        <v>121</v>
      </c>
    </row>
    <row r="28" spans="1:1" ht="16" x14ac:dyDescent="0.2">
      <c r="A28" s="45" t="s">
        <v>49</v>
      </c>
    </row>
    <row r="29" spans="1:1" ht="16" x14ac:dyDescent="0.2">
      <c r="A29" s="46" t="s">
        <v>50</v>
      </c>
    </row>
    <row r="30" spans="1:1" ht="16" x14ac:dyDescent="0.2">
      <c r="A30" s="45" t="s">
        <v>378</v>
      </c>
    </row>
    <row r="31" spans="1:1" x14ac:dyDescent="0.2">
      <c r="A31" s="30"/>
    </row>
    <row r="33" spans="1:3" ht="16" x14ac:dyDescent="0.2">
      <c r="A33" s="24" t="s">
        <v>470</v>
      </c>
      <c r="B33">
        <f>COUNTIF('Canadian AI Programs'!$A$2:$A$49,A33)</f>
        <v>3</v>
      </c>
    </row>
    <row r="34" spans="1:3" ht="16" x14ac:dyDescent="0.2">
      <c r="A34" s="24" t="s">
        <v>392</v>
      </c>
      <c r="B34">
        <f>COUNTIF('Canadian AI Programs'!$A$2:$A$49,A34)</f>
        <v>5</v>
      </c>
    </row>
    <row r="35" spans="1:3" ht="32" x14ac:dyDescent="0.2">
      <c r="A35" s="36" t="s">
        <v>345</v>
      </c>
      <c r="B35">
        <f>COUNTIF('Canadian AI Programs'!$A$2:$A$49,A35)</f>
        <v>1</v>
      </c>
    </row>
    <row r="36" spans="1:3" ht="16" x14ac:dyDescent="0.2">
      <c r="A36" s="24" t="s">
        <v>321</v>
      </c>
      <c r="B36">
        <f>COUNTIF('Canadian AI Programs'!$A$2:$A$49,A36)</f>
        <v>4</v>
      </c>
    </row>
    <row r="37" spans="1:3" ht="16" x14ac:dyDescent="0.2">
      <c r="A37" s="24" t="s">
        <v>193</v>
      </c>
      <c r="B37">
        <f>COUNTIF('Canadian AI Programs'!$A$2:$A$49,A37)</f>
        <v>21</v>
      </c>
    </row>
    <row r="38" spans="1:3" ht="16" x14ac:dyDescent="0.2">
      <c r="A38" s="24" t="s">
        <v>83</v>
      </c>
      <c r="B38">
        <f>COUNTIF('Canadian AI Programs'!$A$2:$A$49,A38)</f>
        <v>9</v>
      </c>
    </row>
    <row r="39" spans="1:3" ht="16" x14ac:dyDescent="0.2">
      <c r="A39" s="24" t="s">
        <v>37</v>
      </c>
      <c r="B39">
        <f>COUNTIF('Canadian AI Programs'!$A$2:$A$49,A39)</f>
        <v>4</v>
      </c>
    </row>
    <row r="40" spans="1:3" ht="16" x14ac:dyDescent="0.2">
      <c r="A40" s="24" t="s">
        <v>375</v>
      </c>
      <c r="B40">
        <f>COUNTIF('Canadian AI Programs'!$A$2:$A$49,A40)</f>
        <v>1</v>
      </c>
    </row>
    <row r="46" spans="1:3" ht="16" x14ac:dyDescent="0.2">
      <c r="A46" s="24" t="s">
        <v>724</v>
      </c>
      <c r="B46">
        <f>COUNTIF('Canadian AI Programs'!$E$2:$E$49,'Analysis Sheet for Pres'!A46)</f>
        <v>4</v>
      </c>
      <c r="C46" s="52">
        <f>B46/SUM($B$46:$B$50)</f>
        <v>8.3333333333333329E-2</v>
      </c>
    </row>
    <row r="47" spans="1:3" ht="17" customHeight="1" x14ac:dyDescent="0.2">
      <c r="A47" s="24" t="s">
        <v>786</v>
      </c>
      <c r="B47">
        <f>COUNTIF('Canadian AI Programs'!$E$2:$E$49,'Analysis Sheet for Pres'!A47)</f>
        <v>1</v>
      </c>
      <c r="C47" s="52">
        <f>B47/SUM($B$46:$B$50)</f>
        <v>2.0833333333333332E-2</v>
      </c>
    </row>
    <row r="48" spans="1:3" ht="16" x14ac:dyDescent="0.2">
      <c r="A48" s="24" t="s">
        <v>526</v>
      </c>
      <c r="B48">
        <f>COUNTIF('Canadian AI Programs'!$E$2:$E$49,'Analysis Sheet for Pres'!A48)</f>
        <v>15</v>
      </c>
      <c r="C48" s="52">
        <f>B48/SUM($B$46:$B$50)</f>
        <v>0.3125</v>
      </c>
    </row>
    <row r="49" spans="1:3" ht="16" x14ac:dyDescent="0.2">
      <c r="A49" s="36" t="s">
        <v>522</v>
      </c>
      <c r="B49">
        <f>COUNTIF('Canadian AI Programs'!$E$2:$E$49,'Analysis Sheet for Pres'!A49)</f>
        <v>19</v>
      </c>
      <c r="C49" s="52">
        <f>B49/SUM($B$46:$B$50)</f>
        <v>0.39583333333333331</v>
      </c>
    </row>
    <row r="50" spans="1:3" ht="16" x14ac:dyDescent="0.2">
      <c r="A50" s="24" t="s">
        <v>787</v>
      </c>
      <c r="B50">
        <f>COUNTIF('Canadian AI Programs'!$E$2:$E$49,'Analysis Sheet for Pres'!A50)</f>
        <v>9</v>
      </c>
      <c r="C50" s="52">
        <f>B50/SUM($B$46:$B$50)</f>
        <v>0.1875</v>
      </c>
    </row>
    <row r="51" spans="1:3" x14ac:dyDescent="0.2">
      <c r="A51" s="2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5CCC2-94A7-5A4C-8690-2DC5C496555E}">
  <dimension ref="A1:F10"/>
  <sheetViews>
    <sheetView workbookViewId="0">
      <selection activeCell="B8" sqref="B8"/>
    </sheetView>
  </sheetViews>
  <sheetFormatPr baseColWidth="10" defaultColWidth="11.5" defaultRowHeight="15" x14ac:dyDescent="0.2"/>
  <cols>
    <col min="1" max="1" width="24" bestFit="1" customWidth="1"/>
    <col min="2" max="2" width="39.33203125" bestFit="1" customWidth="1"/>
    <col min="3" max="3" width="31.5" customWidth="1"/>
    <col min="4" max="4" width="30.5" customWidth="1"/>
    <col min="5" max="5" width="19.83203125" customWidth="1"/>
    <col min="6" max="6" width="38" customWidth="1"/>
  </cols>
  <sheetData>
    <row r="1" spans="1:6" ht="34" customHeight="1" x14ac:dyDescent="0.2">
      <c r="A1" s="44" t="s">
        <v>741</v>
      </c>
      <c r="B1" s="44" t="s">
        <v>744</v>
      </c>
      <c r="C1" s="44" t="s">
        <v>743</v>
      </c>
      <c r="D1" s="44" t="s">
        <v>751</v>
      </c>
      <c r="E1" s="44" t="s">
        <v>778</v>
      </c>
      <c r="F1" s="44" t="s">
        <v>742</v>
      </c>
    </row>
    <row r="2" spans="1:6" ht="48" x14ac:dyDescent="0.2">
      <c r="A2" s="40" t="s">
        <v>403</v>
      </c>
      <c r="B2" s="41" t="s">
        <v>748</v>
      </c>
      <c r="C2" s="24" t="s">
        <v>757</v>
      </c>
      <c r="D2" s="39"/>
      <c r="E2" s="39"/>
      <c r="F2" s="39"/>
    </row>
    <row r="3" spans="1:6" ht="64" x14ac:dyDescent="0.2">
      <c r="A3" s="40" t="s">
        <v>746</v>
      </c>
      <c r="B3" s="41" t="s">
        <v>745</v>
      </c>
      <c r="C3" s="39" t="s">
        <v>758</v>
      </c>
      <c r="D3" s="39"/>
      <c r="E3" s="39"/>
      <c r="F3" s="39"/>
    </row>
    <row r="4" spans="1:6" ht="64" x14ac:dyDescent="0.2">
      <c r="A4" s="40" t="s">
        <v>337</v>
      </c>
      <c r="B4" s="41" t="s">
        <v>747</v>
      </c>
      <c r="C4" s="39" t="s">
        <v>760</v>
      </c>
      <c r="D4" s="39" t="s">
        <v>759</v>
      </c>
      <c r="E4" s="39"/>
      <c r="F4" s="39"/>
    </row>
    <row r="5" spans="1:6" ht="32" x14ac:dyDescent="0.2">
      <c r="A5" s="40" t="s">
        <v>341</v>
      </c>
      <c r="B5" s="41" t="s">
        <v>749</v>
      </c>
      <c r="C5" s="39" t="s">
        <v>761</v>
      </c>
      <c r="D5" s="39"/>
      <c r="E5" s="39"/>
      <c r="F5" s="39"/>
    </row>
    <row r="6" spans="1:6" ht="96" x14ac:dyDescent="0.2">
      <c r="A6" s="40" t="s">
        <v>201</v>
      </c>
      <c r="B6" s="41" t="s">
        <v>750</v>
      </c>
      <c r="C6" s="39" t="s">
        <v>762</v>
      </c>
      <c r="D6" s="48" t="s">
        <v>765</v>
      </c>
      <c r="E6" s="49" t="s">
        <v>779</v>
      </c>
      <c r="F6" s="39"/>
    </row>
    <row r="7" spans="1:6" ht="48" x14ac:dyDescent="0.2">
      <c r="A7" s="40" t="s">
        <v>752</v>
      </c>
      <c r="B7" s="41" t="s">
        <v>753</v>
      </c>
      <c r="C7" s="39" t="s">
        <v>763</v>
      </c>
      <c r="D7" s="42" t="s">
        <v>764</v>
      </c>
      <c r="E7" s="42"/>
      <c r="F7" s="39"/>
    </row>
    <row r="8" spans="1:6" ht="116" customHeight="1" x14ac:dyDescent="0.2">
      <c r="A8" s="40" t="s">
        <v>769</v>
      </c>
      <c r="B8" s="41" t="s">
        <v>754</v>
      </c>
      <c r="C8" s="39" t="s">
        <v>766</v>
      </c>
      <c r="D8" s="49" t="s">
        <v>767</v>
      </c>
      <c r="E8" s="49" t="s">
        <v>779</v>
      </c>
      <c r="F8" s="39" t="s">
        <v>768</v>
      </c>
    </row>
    <row r="9" spans="1:6" ht="96" x14ac:dyDescent="0.2">
      <c r="A9" s="40" t="s">
        <v>556</v>
      </c>
      <c r="B9" s="41" t="s">
        <v>755</v>
      </c>
      <c r="C9" s="39" t="s">
        <v>771</v>
      </c>
      <c r="D9" s="39" t="s">
        <v>772</v>
      </c>
      <c r="E9" s="39"/>
      <c r="F9" s="39" t="s">
        <v>770</v>
      </c>
    </row>
    <row r="10" spans="1:6" ht="160" x14ac:dyDescent="0.2">
      <c r="A10" s="40" t="s">
        <v>556</v>
      </c>
      <c r="B10" s="41" t="s">
        <v>756</v>
      </c>
      <c r="C10" s="39" t="s">
        <v>773</v>
      </c>
      <c r="D10" s="49" t="s">
        <v>767</v>
      </c>
      <c r="E10" s="49" t="s">
        <v>779</v>
      </c>
      <c r="F10" s="39" t="s">
        <v>774</v>
      </c>
    </row>
  </sheetData>
  <hyperlinks>
    <hyperlink ref="B2" r:id="rId1" xr:uid="{2CED77E9-95F6-6144-859D-48B2392B7C12}"/>
    <hyperlink ref="B3" r:id="rId2" xr:uid="{25AC64A3-2C6B-D144-A01F-5C67F2DE465B}"/>
    <hyperlink ref="B4" r:id="rId3" xr:uid="{DDD57CE6-1813-B242-A671-9C739E6FC06D}"/>
    <hyperlink ref="B5" r:id="rId4" xr:uid="{7AA2DC9C-38D8-374B-A35E-88C3DD08D179}"/>
    <hyperlink ref="B6" r:id="rId5" xr:uid="{87960CDC-D36F-EA4D-BB6A-36054F8FBAF0}"/>
    <hyperlink ref="B7" r:id="rId6" location="tab-content-intelligence" xr:uid="{C4E24906-6D7F-FE40-A5F7-4BCFB667A2AA}"/>
    <hyperlink ref="B8" r:id="rId7" xr:uid="{0425750B-DAA7-8E48-94C5-42D5B752109F}"/>
    <hyperlink ref="B9" r:id="rId8" xr:uid="{6E0EAE83-DD91-2E40-8FB6-A74E1FA7F021}"/>
    <hyperlink ref="B10" r:id="rId9" xr:uid="{94D5AD56-C9D2-F34C-80B9-CAF5C741926A}"/>
    <hyperlink ref="D6" r:id="rId10" display="AI and Society page, includes a pdf on fairness in Machine Learning" xr:uid="{BCD11731-5F16-A54C-8F65-B20F89D55397}"/>
    <hyperlink ref="D7" r:id="rId11" location="tab-content-management" xr:uid="{0E263A51-4488-0D49-A6B4-3DCE6345609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08753987E31149B765FF0104E1415D" ma:contentTypeVersion="12" ma:contentTypeDescription="Create a new document." ma:contentTypeScope="" ma:versionID="a7a0dfe8c477c799c7b63910b7303561">
  <xsd:schema xmlns:xsd="http://www.w3.org/2001/XMLSchema" xmlns:xs="http://www.w3.org/2001/XMLSchema" xmlns:p="http://schemas.microsoft.com/office/2006/metadata/properties" xmlns:ns2="8701fac2-bd74-40e9-b98c-6c27a7a2b48a" xmlns:ns3="f3fb5fff-f09c-4d6c-b7cf-f08aee323690" targetNamespace="http://schemas.microsoft.com/office/2006/metadata/properties" ma:root="true" ma:fieldsID="8461ab5deb9199b58bc536a88fe419da" ns2:_="" ns3:_="">
    <xsd:import namespace="8701fac2-bd74-40e9-b98c-6c27a7a2b48a"/>
    <xsd:import namespace="f3fb5fff-f09c-4d6c-b7cf-f08aee32369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01fac2-bd74-40e9-b98c-6c27a7a2b4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fb5fff-f09c-4d6c-b7cf-f08aee32369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36B7CA-5669-449F-94CE-676717D5AE94}">
  <ds:schemaRefs>
    <ds:schemaRef ds:uri="http://purl.org/dc/terms/"/>
    <ds:schemaRef ds:uri="http://purl.org/dc/elements/1.1/"/>
    <ds:schemaRef ds:uri="http://schemas.microsoft.com/office/2006/metadata/properties"/>
    <ds:schemaRef ds:uri="f3fb5fff-f09c-4d6c-b7cf-f08aee323690"/>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8701fac2-bd74-40e9-b98c-6c27a7a2b48a"/>
    <ds:schemaRef ds:uri="http://www.w3.org/XML/1998/namespace"/>
  </ds:schemaRefs>
</ds:datastoreItem>
</file>

<file path=customXml/itemProps2.xml><?xml version="1.0" encoding="utf-8"?>
<ds:datastoreItem xmlns:ds="http://schemas.openxmlformats.org/officeDocument/2006/customXml" ds:itemID="{B46DCD46-46A8-40E3-B24E-295B1227C168}">
  <ds:schemaRefs>
    <ds:schemaRef ds:uri="http://schemas.microsoft.com/sharepoint/v3/contenttype/forms"/>
  </ds:schemaRefs>
</ds:datastoreItem>
</file>

<file path=customXml/itemProps3.xml><?xml version="1.0" encoding="utf-8"?>
<ds:datastoreItem xmlns:ds="http://schemas.openxmlformats.org/officeDocument/2006/customXml" ds:itemID="{119530B0-A627-44A9-8947-2E16DF6D9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01fac2-bd74-40e9-b98c-6c27a7a2b48a"/>
    <ds:schemaRef ds:uri="f3fb5fff-f09c-4d6c-b7cf-f08aee323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Canadian AI Programs</vt:lpstr>
      <vt:lpstr>Analysis Sheet for Pres</vt:lpstr>
      <vt:lpstr>Research Centres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Lorna</dc:creator>
  <cp:keywords/>
  <dc:description/>
  <cp:lastModifiedBy> </cp:lastModifiedBy>
  <cp:revision/>
  <dcterms:created xsi:type="dcterms:W3CDTF">2020-03-04T18:45:29Z</dcterms:created>
  <dcterms:modified xsi:type="dcterms:W3CDTF">2020-07-27T21:59:09Z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0x0101002708753987E31149B765FF0104E1415D</vt:lpwstr>
  </property>
</Properties>
</file>