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nha\ISEC\GPS2021 2022 - Documents\Staff (private)\DashboardFiles\Support\"/>
    </mc:Choice>
  </mc:AlternateContent>
  <xr:revisionPtr revIDLastSave="103" documentId="13_ncr:1_{48BC48E3-3119-4C6A-8141-4AACD6FA4BC2}" xr6:coauthVersionLast="47" xr6:coauthVersionMax="47" xr10:uidLastSave="{D136EF75-599F-435D-BE24-5AC5C8AC4B72}"/>
  <bookViews>
    <workbookView xWindow="-108" yWindow="-108" windowWidth="23256" windowHeight="12576" firstSheet="1" activeTab="5" xr2:uid="{00000000-000D-0000-FFFF-FFFF00000000}"/>
  </bookViews>
  <sheets>
    <sheet name="Team Log" sheetId="1" r:id="rId1"/>
    <sheet name="Bruno Martins" sheetId="2" r:id="rId2"/>
    <sheet name="Francisco Carvalho" sheetId="3" r:id="rId3"/>
    <sheet name="João Fernandes" sheetId="4" r:id="rId4"/>
    <sheet name="Maria José Carrilho" sheetId="5" r:id="rId5"/>
    <sheet name="Rodrigo Costa" sheetId="6" r:id="rId6"/>
    <sheet name="Sum" sheetId="7" r:id="rId7"/>
    <sheet name="Chart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2"/>
  <c r="B4" i="7"/>
  <c r="B5" i="7"/>
  <c r="B6" i="7"/>
  <c r="B7" i="7"/>
  <c r="B8" i="7"/>
  <c r="B9" i="7"/>
  <c r="B10" i="7"/>
  <c r="B11" i="7"/>
  <c r="B12" i="7"/>
  <c r="B13" i="7"/>
  <c r="B14" i="7"/>
  <c r="B15" i="7"/>
  <c r="B3" i="7"/>
  <c r="E5" i="1" l="1"/>
  <c r="E16" i="2"/>
  <c r="E15" i="1" s="1"/>
  <c r="C15" i="1"/>
  <c r="C14" i="1"/>
  <c r="C13" i="1"/>
  <c r="C12" i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H2" i="7"/>
  <c r="G2" i="7"/>
  <c r="F2" i="7"/>
  <c r="E2" i="7"/>
  <c r="E3" i="7" s="1"/>
  <c r="D2" i="7"/>
  <c r="D3" i="7" s="1"/>
  <c r="D4" i="7" s="1"/>
  <c r="D5" i="7" s="1"/>
  <c r="D6" i="7" s="1"/>
  <c r="E16" i="6"/>
  <c r="B3" i="6"/>
  <c r="B4" i="6" s="1"/>
  <c r="B5" i="6" s="1"/>
  <c r="C2" i="6"/>
  <c r="E16" i="5"/>
  <c r="B3" i="5"/>
  <c r="B4" i="5" s="1"/>
  <c r="B5" i="5" s="1"/>
  <c r="C2" i="5"/>
  <c r="E16" i="4"/>
  <c r="B3" i="4"/>
  <c r="B4" i="4" s="1"/>
  <c r="B5" i="4" s="1"/>
  <c r="C2" i="4"/>
  <c r="E16" i="3"/>
  <c r="B3" i="3"/>
  <c r="C3" i="3" s="1"/>
  <c r="B4" i="2"/>
  <c r="B5" i="2" s="1"/>
  <c r="C2" i="2"/>
  <c r="E14" i="1"/>
  <c r="E13" i="1"/>
  <c r="E12" i="1"/>
  <c r="E11" i="1"/>
  <c r="E10" i="1"/>
  <c r="E9" i="1"/>
  <c r="E8" i="1"/>
  <c r="E7" i="1"/>
  <c r="E6" i="1"/>
  <c r="E4" i="1"/>
  <c r="E3" i="1"/>
  <c r="B3" i="1"/>
  <c r="C3" i="1" s="1"/>
  <c r="E2" i="1"/>
  <c r="C2" i="1"/>
  <c r="D7" i="7" l="1"/>
  <c r="E16" i="1"/>
  <c r="B4" i="3"/>
  <c r="B5" i="3" s="1"/>
  <c r="B6" i="3" s="1"/>
  <c r="C3" i="4"/>
  <c r="C3" i="5"/>
  <c r="B4" i="1"/>
  <c r="C3" i="2"/>
  <c r="C3" i="6"/>
  <c r="B6" i="4"/>
  <c r="C5" i="4"/>
  <c r="C5" i="5"/>
  <c r="B6" i="5"/>
  <c r="C3" i="7"/>
  <c r="E4" i="7"/>
  <c r="B6" i="2"/>
  <c r="C5" i="2"/>
  <c r="B6" i="6"/>
  <c r="C5" i="6"/>
  <c r="C4" i="2"/>
  <c r="C4" i="4"/>
  <c r="C4" i="5"/>
  <c r="C4" i="6"/>
  <c r="C2" i="7"/>
  <c r="C4" i="7" l="1"/>
  <c r="E5" i="7"/>
  <c r="D8" i="7"/>
  <c r="C4" i="3"/>
  <c r="C5" i="3"/>
  <c r="C4" i="1"/>
  <c r="B5" i="1"/>
  <c r="B7" i="5"/>
  <c r="C6" i="5"/>
  <c r="B7" i="2"/>
  <c r="C6" i="2"/>
  <c r="B7" i="4"/>
  <c r="C6" i="4"/>
  <c r="B7" i="6"/>
  <c r="C6" i="6"/>
  <c r="B7" i="3"/>
  <c r="C6" i="3"/>
  <c r="C5" i="7" l="1"/>
  <c r="E6" i="7"/>
  <c r="D9" i="7"/>
  <c r="B6" i="1"/>
  <c r="C5" i="1"/>
  <c r="B8" i="3"/>
  <c r="C7" i="3"/>
  <c r="B8" i="2"/>
  <c r="C7" i="2"/>
  <c r="C7" i="6"/>
  <c r="B8" i="6"/>
  <c r="B8" i="4"/>
  <c r="C7" i="4"/>
  <c r="B8" i="5"/>
  <c r="C7" i="5"/>
  <c r="E7" i="7" l="1"/>
  <c r="C6" i="7"/>
  <c r="D10" i="7"/>
  <c r="C6" i="1"/>
  <c r="B7" i="1"/>
  <c r="B9" i="5"/>
  <c r="C8" i="5"/>
  <c r="B9" i="3"/>
  <c r="C8" i="3"/>
  <c r="B9" i="4"/>
  <c r="C8" i="4"/>
  <c r="B9" i="2"/>
  <c r="C8" i="2"/>
  <c r="B9" i="6"/>
  <c r="C8" i="6"/>
  <c r="E8" i="7" l="1"/>
  <c r="C7" i="7"/>
  <c r="D11" i="7"/>
  <c r="C7" i="1"/>
  <c r="B8" i="1"/>
  <c r="B10" i="2"/>
  <c r="C9" i="2"/>
  <c r="B10" i="5"/>
  <c r="C9" i="5"/>
  <c r="B10" i="6"/>
  <c r="C9" i="6"/>
  <c r="B10" i="4"/>
  <c r="C9" i="4"/>
  <c r="B10" i="3"/>
  <c r="C9" i="3"/>
  <c r="E9" i="7" l="1"/>
  <c r="C8" i="7"/>
  <c r="D12" i="7"/>
  <c r="C8" i="1"/>
  <c r="B9" i="1"/>
  <c r="B11" i="3"/>
  <c r="C10" i="3"/>
  <c r="B11" i="6"/>
  <c r="C10" i="6"/>
  <c r="B11" i="4"/>
  <c r="C10" i="4"/>
  <c r="B11" i="5"/>
  <c r="C10" i="5"/>
  <c r="B11" i="2"/>
  <c r="C10" i="2"/>
  <c r="E10" i="7" l="1"/>
  <c r="C9" i="7"/>
  <c r="D13" i="7"/>
  <c r="B10" i="1"/>
  <c r="C9" i="1"/>
  <c r="B12" i="4"/>
  <c r="C12" i="4" s="1"/>
  <c r="C11" i="4"/>
  <c r="B12" i="2"/>
  <c r="C12" i="2" s="1"/>
  <c r="C11" i="2"/>
  <c r="B12" i="6"/>
  <c r="C12" i="6" s="1"/>
  <c r="C11" i="6"/>
  <c r="C11" i="5"/>
  <c r="B12" i="5"/>
  <c r="C12" i="5" s="1"/>
  <c r="B12" i="3"/>
  <c r="C12" i="3" s="1"/>
  <c r="C11" i="3"/>
  <c r="E11" i="7" l="1"/>
  <c r="C10" i="7"/>
  <c r="D14" i="7"/>
  <c r="B11" i="1"/>
  <c r="C10" i="1"/>
  <c r="B13" i="3"/>
  <c r="C13" i="3" s="1"/>
  <c r="B13" i="2"/>
  <c r="C13" i="2" s="1"/>
  <c r="B13" i="5"/>
  <c r="C13" i="5" s="1"/>
  <c r="B13" i="6"/>
  <c r="C13" i="6" s="1"/>
  <c r="B13" i="4"/>
  <c r="C13" i="4" s="1"/>
  <c r="E12" i="7" l="1"/>
  <c r="C11" i="7"/>
  <c r="D15" i="7"/>
  <c r="C11" i="1"/>
  <c r="B12" i="1"/>
  <c r="B14" i="4"/>
  <c r="C14" i="4" s="1"/>
  <c r="B14" i="5"/>
  <c r="C14" i="5" s="1"/>
  <c r="B14" i="3"/>
  <c r="C14" i="3" s="1"/>
  <c r="B14" i="6"/>
  <c r="C14" i="6" s="1"/>
  <c r="B14" i="2"/>
  <c r="C14" i="2" s="1"/>
  <c r="E13" i="7" l="1"/>
  <c r="C12" i="7"/>
  <c r="B13" i="1"/>
  <c r="B15" i="6"/>
  <c r="C15" i="6" s="1"/>
  <c r="B15" i="5"/>
  <c r="C15" i="5" s="1"/>
  <c r="B15" i="2"/>
  <c r="C15" i="2" s="1"/>
  <c r="B15" i="3"/>
  <c r="C15" i="3" s="1"/>
  <c r="B15" i="4"/>
  <c r="C15" i="4" s="1"/>
  <c r="E14" i="7" l="1"/>
  <c r="C13" i="7"/>
  <c r="B14" i="1"/>
  <c r="E15" i="7" l="1"/>
  <c r="C15" i="7" s="1"/>
  <c r="C14" i="7"/>
  <c r="B15" i="1"/>
</calcChain>
</file>

<file path=xl/sharedStrings.xml><?xml version="1.0" encoding="utf-8"?>
<sst xmlns="http://schemas.openxmlformats.org/spreadsheetml/2006/main" count="56" uniqueCount="23">
  <si>
    <t>Week</t>
  </si>
  <si>
    <t>From</t>
  </si>
  <si>
    <t>To</t>
  </si>
  <si>
    <t>Tasks Done</t>
  </si>
  <si>
    <t>Effort</t>
  </si>
  <si>
    <t>MSTeams preparation.</t>
  </si>
  <si>
    <t>Improved vision and scope and dashboard , made milestone and goal statement.</t>
  </si>
  <si>
    <t>Total</t>
  </si>
  <si>
    <t>Sharepoint and Dashboard preparation and first draft of Vision&amp;Scope.</t>
  </si>
  <si>
    <t>Improve Dashboard; Review Vision and Scope; Preparation of Milestone document; Profile pictures on users</t>
  </si>
  <si>
    <t>Sharepoint and Dashboard preparation.</t>
  </si>
  <si>
    <t>Versioning set up, vision and scope review, changes to dashboard</t>
  </si>
  <si>
    <t>Sharepoint and Dashboard preparation. Vision &amp; Scope.</t>
  </si>
  <si>
    <t>Goal statement improvement and Milestone report.</t>
  </si>
  <si>
    <t>Improved vision and scope, Milestone report, changes to Dashboard</t>
  </si>
  <si>
    <t>Review Vision and Scope; Milestone report; Meeting Minutes preparation</t>
  </si>
  <si>
    <t>Budget</t>
  </si>
  <si>
    <t>Average</t>
  </si>
  <si>
    <t>Bruno</t>
  </si>
  <si>
    <t>Francisco</t>
  </si>
  <si>
    <t>João</t>
  </si>
  <si>
    <t>Maria</t>
  </si>
  <si>
    <t>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</si>
</sst>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0"/>
      <color rgb="FF000000"/>
      <name val="Arial"/>
    </font>
    <font>
      <sz val="12"/>
      <name val="Roboto"/>
    </font>
    <font>
      <sz val="10"/>
      <name val="Arial"/>
    </font>
    <font>
      <b/>
      <sz val="12"/>
      <name val="Roboto"/>
    </font>
    <font>
      <b/>
      <sz val="10"/>
      <color rgb="FF000000"/>
      <name val="Arial"/>
      <family val="2"/>
    </font>
    <font>
      <sz val="12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C2D1F0"/>
        <bgColor rgb="FFC2D1F0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3"/>
          <c:order val="2"/>
          <c:tx>
            <c:v>Bruno Martins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val>
            <c:numRef>
              <c:f>Sum!$D$2:$D$15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8E4-4FDD-A8F8-EB23DF96EFE0}"/>
            </c:ext>
          </c:extLst>
        </c:ser>
        <c:ser>
          <c:idx val="4"/>
          <c:order val="3"/>
          <c:tx>
            <c:v>Francisco Carvalho</c:v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val>
            <c:numRef>
              <c:f>Sum!$E$2:$E$15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8E4-4FDD-A8F8-EB23DF96EFE0}"/>
            </c:ext>
          </c:extLst>
        </c:ser>
        <c:ser>
          <c:idx val="5"/>
          <c:order val="4"/>
          <c:tx>
            <c:v>João Fernandes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Sum!$F$2:$F$15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18E4-4FDD-A8F8-EB23DF96EFE0}"/>
            </c:ext>
          </c:extLst>
        </c:ser>
        <c:ser>
          <c:idx val="6"/>
          <c:order val="5"/>
          <c:tx>
            <c:v>Maria José Carrilho</c:v>
          </c:tx>
          <c:spPr>
            <a:solidFill>
              <a:srgbClr val="264478"/>
            </a:solidFill>
            <a:ln>
              <a:noFill/>
            </a:ln>
            <a:effectLst/>
          </c:spPr>
          <c:invertIfNegative val="1"/>
          <c:val>
            <c:numRef>
              <c:f>Sum!$G$2:$G$15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18E4-4FDD-A8F8-EB23DF96EFE0}"/>
            </c:ext>
          </c:extLst>
        </c:ser>
        <c:ser>
          <c:idx val="7"/>
          <c:order val="6"/>
          <c:tx>
            <c:v>Rodrigo Costa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Sum!$H$2:$H$15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72763"/>
        <c:axId val="510441218"/>
      </c:barChart>
      <c:lineChart>
        <c:grouping val="standard"/>
        <c:varyColors val="1"/>
        <c:ser>
          <c:idx val="1"/>
          <c:order val="0"/>
          <c:tx>
            <c:strRef>
              <c:f>Sum!$B$1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E4-4FDD-A8F8-EB23DF96EFE0}"/>
            </c:ext>
          </c:extLst>
        </c:ser>
        <c:ser>
          <c:idx val="2"/>
          <c:order val="1"/>
          <c:tx>
            <c:strRef>
              <c:f>Sum!$C$1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Sum!$C$2:$C$15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72763"/>
        <c:axId val="510441218"/>
      </c:lineChart>
      <c:catAx>
        <c:axId val="19579727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41218"/>
        <c:crosses val="autoZero"/>
        <c:auto val="1"/>
        <c:lblAlgn val="ctr"/>
        <c:lblOffset val="100"/>
        <c:noMultiLvlLbl val="1"/>
      </c:catAx>
      <c:valAx>
        <c:axId val="51044121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72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4" cy="3619500"/>
    <xdr:graphicFrame macro="">
      <xdr:nvGraphicFramePr>
        <xdr:cNvPr id="6" name="LogChart">
          <a:extLst>
            <a:ext uri="{FF2B5EF4-FFF2-40B4-BE49-F238E27FC236}">
              <a16:creationId xmlns:a16="http://schemas.microsoft.com/office/drawing/2014/main" id="{0B0659AA-22F5-4D41-80D3-5C2E23F8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"/>
  <sheetViews>
    <sheetView workbookViewId="0">
      <pane ySplit="1" topLeftCell="A2" activePane="bottomLeft" state="frozen"/>
      <selection pane="bottomLeft" activeCell="D3" sqref="D3"/>
      <selection activeCell="E5" sqref="E5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59" customWidth="1"/>
    <col min="5" max="5" width="7.28515625" bestFit="1" customWidth="1"/>
  </cols>
  <sheetData>
    <row r="1" spans="1:20" s="15" customFormat="1" ht="15.75" customHeigh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>
      <c r="A2" s="8">
        <v>1</v>
      </c>
      <c r="B2" s="9">
        <v>44117</v>
      </c>
      <c r="C2" s="9">
        <f t="shared" ref="C2:C15" si="0">B2+6</f>
        <v>44123</v>
      </c>
      <c r="D2" s="10" t="s">
        <v>5</v>
      </c>
      <c r="E2" s="8">
        <f>'Bruno Martins'!E2+'Francisco Carvalho'!E2+'João Fernandes'!E2+'Maria José Carrilho'!E2+'Rodrigo Costa'!E2</f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8">
        <v>2</v>
      </c>
      <c r="B3" s="9">
        <f t="shared" ref="B3:B15" si="1">B2+7</f>
        <v>44124</v>
      </c>
      <c r="C3" s="9">
        <f t="shared" si="0"/>
        <v>44130</v>
      </c>
      <c r="D3" s="10" t="s">
        <v>6</v>
      </c>
      <c r="E3" s="8">
        <f>'Bruno Martins'!E3+'Francisco Carvalho'!E3+'João Fernandes'!E3+'Maria José Carrilho'!E3+'Rodrigo Costa'!E3</f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8">
        <v>3</v>
      </c>
      <c r="B4" s="9">
        <f t="shared" si="1"/>
        <v>44131</v>
      </c>
      <c r="C4" s="9">
        <f t="shared" si="0"/>
        <v>44137</v>
      </c>
      <c r="D4" s="10"/>
      <c r="E4" s="8">
        <f>'Bruno Martins'!E4+'Francisco Carvalho'!E4+'João Fernandes'!E4+'Maria José Carrilho'!E4+'Rodrigo Costa'!E4</f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1"/>
        <v>44138</v>
      </c>
      <c r="C5" s="9">
        <f t="shared" si="0"/>
        <v>44144</v>
      </c>
      <c r="D5" s="10"/>
      <c r="E5" s="8">
        <f>'Bruno Martins'!E5+'Francisco Carvalho'!E5+'João Fernandes'!E5+'Maria José Carrilho'!E5+'Rodrigo Costa'!E5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1"/>
        <v>44145</v>
      </c>
      <c r="C6" s="9">
        <f t="shared" si="0"/>
        <v>44151</v>
      </c>
      <c r="D6" s="10"/>
      <c r="E6" s="8">
        <f>'Bruno Martins'!E6+'Francisco Carvalho'!E6+'João Fernandes'!E6+'Maria José Carrilho'!E6+'Rodrigo Costa'!E6</f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1"/>
        <v>44152</v>
      </c>
      <c r="C7" s="9">
        <f t="shared" si="0"/>
        <v>44158</v>
      </c>
      <c r="D7" s="10"/>
      <c r="E7" s="8">
        <f>'Bruno Martins'!E7+'Francisco Carvalho'!E7+'João Fernandes'!E7+'Maria José Carrilho'!E7+'Rodrigo Costa'!E7</f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1"/>
        <v>44159</v>
      </c>
      <c r="C8" s="9">
        <f t="shared" si="0"/>
        <v>44165</v>
      </c>
      <c r="D8" s="10"/>
      <c r="E8" s="8">
        <f>'Bruno Martins'!E8+'Francisco Carvalho'!E8+'João Fernandes'!E8+'Maria José Carrilho'!E8+'Rodrigo Costa'!E8</f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1"/>
        <v>44166</v>
      </c>
      <c r="C9" s="9">
        <f t="shared" si="0"/>
        <v>44172</v>
      </c>
      <c r="D9" s="10"/>
      <c r="E9" s="8">
        <f>'Bruno Martins'!E9+'Francisco Carvalho'!E9+'João Fernandes'!E9+'Maria José Carrilho'!E9+'Rodrigo Costa'!E9</f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1"/>
        <v>44173</v>
      </c>
      <c r="C10" s="9">
        <f t="shared" si="0"/>
        <v>44179</v>
      </c>
      <c r="D10" s="10"/>
      <c r="E10" s="8">
        <f>'Bruno Martins'!E10+'Francisco Carvalho'!E10+'João Fernandes'!E10+'Maria José Carrilho'!E10+'Rodrigo Costa'!E10</f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1"/>
        <v>44180</v>
      </c>
      <c r="C11" s="9">
        <f t="shared" si="0"/>
        <v>44186</v>
      </c>
      <c r="D11" s="10"/>
      <c r="E11" s="8">
        <f>'Bruno Martins'!E11+'Francisco Carvalho'!E11+'João Fernandes'!E11+'Maria José Carrilho'!E11+'Rodrigo Costa'!E11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1"/>
        <v>44187</v>
      </c>
      <c r="C12" s="9">
        <f t="shared" si="0"/>
        <v>44193</v>
      </c>
      <c r="D12" s="10"/>
      <c r="E12" s="8">
        <f>'Bruno Martins'!E12+'Francisco Carvalho'!E12+'João Fernandes'!E12+'Maria José Carrilho'!E12+'Rodrigo Costa'!E12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1"/>
        <v>44194</v>
      </c>
      <c r="C13" s="9">
        <f t="shared" si="0"/>
        <v>44200</v>
      </c>
      <c r="D13" s="10"/>
      <c r="E13" s="8">
        <f>'Bruno Martins'!E13+'Francisco Carvalho'!E13+'João Fernandes'!E13+'Maria José Carrilho'!E13+'Rodrigo Costa'!E13</f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1"/>
        <v>44201</v>
      </c>
      <c r="C14" s="9">
        <f t="shared" si="0"/>
        <v>44207</v>
      </c>
      <c r="D14" s="10"/>
      <c r="E14" s="8">
        <f>'Bruno Martins'!E14+'Francisco Carvalho'!E14+'João Fernandes'!E14+'Maria José Carrilho'!E14+'Rodrigo Costa'!E14</f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1"/>
        <v>44208</v>
      </c>
      <c r="C15" s="9">
        <f t="shared" si="0"/>
        <v>44214</v>
      </c>
      <c r="D15" s="10"/>
      <c r="E15" s="8">
        <f>'Bruno Martins'!E16+'Francisco Carvalho'!E15+'João Fernandes'!E15+'Maria José Carrilho'!E15+'Rodrigo Costa'!E15</f>
        <v>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SUM(E2:E14)</f>
        <v>25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"/>
  <sheetViews>
    <sheetView workbookViewId="0">
      <pane ySplit="1" topLeftCell="A2" activePane="bottomLeft" state="frozen"/>
      <selection pane="bottomLeft" activeCell="D3" sqref="D3"/>
      <selection activeCell="D24" sqref="D24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59" customWidth="1"/>
    <col min="5" max="5" width="7.5703125" customWidth="1"/>
  </cols>
  <sheetData>
    <row r="1" spans="1:20" s="15" customForma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31.5">
      <c r="A2" s="17">
        <v>1</v>
      </c>
      <c r="B2" s="18">
        <v>44824</v>
      </c>
      <c r="C2" s="18">
        <f t="shared" ref="C2:C15" si="0">B2+6</f>
        <v>44830</v>
      </c>
      <c r="D2" s="10" t="s">
        <v>8</v>
      </c>
      <c r="E2" s="17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9.5" customHeight="1">
      <c r="A3" s="8">
        <v>2</v>
      </c>
      <c r="B3" s="9">
        <f>B2+7</f>
        <v>44831</v>
      </c>
      <c r="C3" s="9">
        <f t="shared" si="0"/>
        <v>44837</v>
      </c>
      <c r="D3" s="10" t="s">
        <v>9</v>
      </c>
      <c r="E3" s="8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8">
        <v>3</v>
      </c>
      <c r="B4" s="9">
        <f t="shared" ref="B3:B15" si="1">B3+7</f>
        <v>44838</v>
      </c>
      <c r="C4" s="9">
        <f t="shared" si="0"/>
        <v>44844</v>
      </c>
      <c r="D4" s="10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1"/>
        <v>44845</v>
      </c>
      <c r="C5" s="9">
        <f t="shared" si="0"/>
        <v>44851</v>
      </c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1"/>
        <v>44852</v>
      </c>
      <c r="C6" s="9">
        <f t="shared" si="0"/>
        <v>44858</v>
      </c>
      <c r="D6" s="10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1"/>
        <v>44859</v>
      </c>
      <c r="C7" s="9">
        <f t="shared" si="0"/>
        <v>44865</v>
      </c>
      <c r="D7" s="10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1"/>
        <v>44866</v>
      </c>
      <c r="C8" s="9">
        <f t="shared" si="0"/>
        <v>44872</v>
      </c>
      <c r="D8" s="10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1"/>
        <v>44873</v>
      </c>
      <c r="C9" s="9">
        <f t="shared" si="0"/>
        <v>44879</v>
      </c>
      <c r="D9" s="10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1"/>
        <v>44880</v>
      </c>
      <c r="C10" s="9">
        <f t="shared" si="0"/>
        <v>44886</v>
      </c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1"/>
        <v>44887</v>
      </c>
      <c r="C11" s="9">
        <f t="shared" si="0"/>
        <v>44893</v>
      </c>
      <c r="D11" s="10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1"/>
        <v>44894</v>
      </c>
      <c r="C12" s="9">
        <f t="shared" si="0"/>
        <v>44900</v>
      </c>
      <c r="D12" s="10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1"/>
        <v>44901</v>
      </c>
      <c r="C13" s="9">
        <f t="shared" si="0"/>
        <v>44907</v>
      </c>
      <c r="D13" s="10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1"/>
        <v>44908</v>
      </c>
      <c r="C14" s="9">
        <f t="shared" si="0"/>
        <v>44914</v>
      </c>
      <c r="D14" s="10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1"/>
        <v>44915</v>
      </c>
      <c r="C15" s="9">
        <f t="shared" si="0"/>
        <v>44921</v>
      </c>
      <c r="D15" s="10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SUM(E2:E15)</f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>
      <pane ySplit="1" topLeftCell="A2" activePane="bottomLeft" state="frozen"/>
      <selection pane="bottomLeft" activeCell="D3" sqref="D3"/>
      <selection activeCell="D24" sqref="D24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59" customWidth="1"/>
    <col min="5" max="5" width="7.5703125" customWidth="1"/>
  </cols>
  <sheetData>
    <row r="1" spans="1:20" s="15" customFormat="1" ht="15.75" customHeigh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>
      <c r="A2" s="8">
        <v>1</v>
      </c>
      <c r="B2" s="9">
        <v>44854</v>
      </c>
      <c r="C2" s="9">
        <f>B2+6</f>
        <v>44860</v>
      </c>
      <c r="D2" s="10" t="s">
        <v>10</v>
      </c>
      <c r="E2" s="8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6" customHeight="1">
      <c r="A3" s="8">
        <v>2</v>
      </c>
      <c r="B3" s="9">
        <f t="shared" ref="B3:B15" si="0">B2+7</f>
        <v>44861</v>
      </c>
      <c r="C3" s="9">
        <f t="shared" ref="C2:C15" si="1">B3+6</f>
        <v>44867</v>
      </c>
      <c r="D3" s="10" t="s">
        <v>11</v>
      </c>
      <c r="E3" s="8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2.5" customHeight="1">
      <c r="A4" s="8">
        <v>3</v>
      </c>
      <c r="B4" s="9">
        <f t="shared" si="0"/>
        <v>44868</v>
      </c>
      <c r="C4" s="9">
        <f t="shared" si="1"/>
        <v>44874</v>
      </c>
      <c r="D4" s="10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0"/>
        <v>44875</v>
      </c>
      <c r="C5" s="9">
        <f t="shared" si="1"/>
        <v>44881</v>
      </c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0"/>
        <v>44882</v>
      </c>
      <c r="C6" s="9">
        <f t="shared" si="1"/>
        <v>44888</v>
      </c>
      <c r="D6" s="10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0"/>
        <v>44889</v>
      </c>
      <c r="C7" s="9">
        <f t="shared" si="1"/>
        <v>44895</v>
      </c>
      <c r="D7" s="10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0"/>
        <v>44896</v>
      </c>
      <c r="C8" s="9">
        <f t="shared" si="1"/>
        <v>44902</v>
      </c>
      <c r="D8" s="10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0"/>
        <v>44903</v>
      </c>
      <c r="C9" s="9">
        <f t="shared" si="1"/>
        <v>44909</v>
      </c>
      <c r="D9" s="10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0"/>
        <v>44910</v>
      </c>
      <c r="C10" s="9">
        <f t="shared" si="1"/>
        <v>44916</v>
      </c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0"/>
        <v>44917</v>
      </c>
      <c r="C11" s="9">
        <f t="shared" si="1"/>
        <v>44923</v>
      </c>
      <c r="D11" s="10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0"/>
        <v>44924</v>
      </c>
      <c r="C12" s="9">
        <f t="shared" si="1"/>
        <v>44930</v>
      </c>
      <c r="D12" s="10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0"/>
        <v>44931</v>
      </c>
      <c r="C13" s="9">
        <f t="shared" si="1"/>
        <v>44937</v>
      </c>
      <c r="D13" s="10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0"/>
        <v>44938</v>
      </c>
      <c r="C14" s="9">
        <f t="shared" si="1"/>
        <v>44944</v>
      </c>
      <c r="D14" s="10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0"/>
        <v>44945</v>
      </c>
      <c r="C15" s="9">
        <f t="shared" si="1"/>
        <v>44951</v>
      </c>
      <c r="D15" s="10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SUM(E2:E14)</f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"/>
  <sheetViews>
    <sheetView workbookViewId="0">
      <pane ySplit="1" topLeftCell="A2" activePane="bottomLeft" state="frozen"/>
      <selection pane="bottomLeft" activeCell="E3" sqref="E3"/>
      <selection activeCell="D24" sqref="D24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59" customWidth="1"/>
    <col min="5" max="5" width="7.5703125" customWidth="1"/>
  </cols>
  <sheetData>
    <row r="1" spans="1:20" s="15" customFormat="1" ht="15.75" customHeigh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>
      <c r="A2" s="8">
        <v>1</v>
      </c>
      <c r="B2" s="9">
        <v>44824</v>
      </c>
      <c r="C2" s="9">
        <f t="shared" ref="C2:C15" si="0">B2+6</f>
        <v>44830</v>
      </c>
      <c r="D2" s="10" t="s">
        <v>12</v>
      </c>
      <c r="E2" s="8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8">
        <v>2</v>
      </c>
      <c r="B3" s="9">
        <f t="shared" ref="B3:B15" si="1">B2+7</f>
        <v>44831</v>
      </c>
      <c r="C3" s="9">
        <f t="shared" si="0"/>
        <v>44837</v>
      </c>
      <c r="D3" s="10" t="s">
        <v>13</v>
      </c>
      <c r="E3" s="8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8">
        <v>3</v>
      </c>
      <c r="B4" s="9">
        <f t="shared" si="1"/>
        <v>44838</v>
      </c>
      <c r="C4" s="9">
        <f t="shared" si="0"/>
        <v>44844</v>
      </c>
      <c r="D4" s="10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1"/>
        <v>44845</v>
      </c>
      <c r="C5" s="9">
        <f t="shared" si="0"/>
        <v>44851</v>
      </c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1"/>
        <v>44852</v>
      </c>
      <c r="C6" s="9">
        <f t="shared" si="0"/>
        <v>44858</v>
      </c>
      <c r="D6" s="10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1"/>
        <v>44859</v>
      </c>
      <c r="C7" s="9">
        <f t="shared" si="0"/>
        <v>44865</v>
      </c>
      <c r="D7" s="10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1"/>
        <v>44866</v>
      </c>
      <c r="C8" s="9">
        <f t="shared" si="0"/>
        <v>44872</v>
      </c>
      <c r="D8" s="10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1"/>
        <v>44873</v>
      </c>
      <c r="C9" s="9">
        <f t="shared" si="0"/>
        <v>44879</v>
      </c>
      <c r="D9" s="10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1"/>
        <v>44880</v>
      </c>
      <c r="C10" s="9">
        <f t="shared" si="0"/>
        <v>44886</v>
      </c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1"/>
        <v>44887</v>
      </c>
      <c r="C11" s="9">
        <f t="shared" si="0"/>
        <v>44893</v>
      </c>
      <c r="D11" s="10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1"/>
        <v>44894</v>
      </c>
      <c r="C12" s="9">
        <f t="shared" si="0"/>
        <v>44900</v>
      </c>
      <c r="D12" s="10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1"/>
        <v>44901</v>
      </c>
      <c r="C13" s="9">
        <f t="shared" si="0"/>
        <v>44907</v>
      </c>
      <c r="D13" s="10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1"/>
        <v>44908</v>
      </c>
      <c r="C14" s="9">
        <f t="shared" si="0"/>
        <v>44914</v>
      </c>
      <c r="D14" s="10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1"/>
        <v>44915</v>
      </c>
      <c r="C15" s="9">
        <f t="shared" si="0"/>
        <v>44921</v>
      </c>
      <c r="D15" s="10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SUM(E2:E14)</f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"/>
  <sheetViews>
    <sheetView workbookViewId="0">
      <pane ySplit="1" topLeftCell="A2" activePane="bottomLeft" state="frozen"/>
      <selection pane="bottomLeft" activeCell="D3" sqref="D3"/>
      <selection activeCell="D24" sqref="D24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59" customWidth="1"/>
    <col min="5" max="5" width="7.5703125" customWidth="1"/>
  </cols>
  <sheetData>
    <row r="1" spans="1:20" s="15" customFormat="1" ht="15.75" customHeigh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>
      <c r="A2" s="8">
        <v>1</v>
      </c>
      <c r="B2" s="9">
        <v>44824</v>
      </c>
      <c r="C2" s="9">
        <f t="shared" ref="C2:C15" si="0">B2+6</f>
        <v>44830</v>
      </c>
      <c r="D2" s="16" t="s">
        <v>8</v>
      </c>
      <c r="E2" s="8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8">
        <v>2</v>
      </c>
      <c r="B3" s="9">
        <f t="shared" ref="B3:B15" si="1">B2+7</f>
        <v>44831</v>
      </c>
      <c r="C3" s="9">
        <f t="shared" si="0"/>
        <v>44837</v>
      </c>
      <c r="D3" s="10" t="s">
        <v>14</v>
      </c>
      <c r="E3" s="8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8">
        <v>3</v>
      </c>
      <c r="B4" s="9">
        <f t="shared" si="1"/>
        <v>44838</v>
      </c>
      <c r="C4" s="9">
        <f t="shared" si="0"/>
        <v>44844</v>
      </c>
      <c r="D4" s="10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1"/>
        <v>44845</v>
      </c>
      <c r="C5" s="9">
        <f t="shared" si="0"/>
        <v>44851</v>
      </c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1"/>
        <v>44852</v>
      </c>
      <c r="C6" s="9">
        <f t="shared" si="0"/>
        <v>44858</v>
      </c>
      <c r="D6" s="10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1"/>
        <v>44859</v>
      </c>
      <c r="C7" s="9">
        <f t="shared" si="0"/>
        <v>44865</v>
      </c>
      <c r="D7" s="10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1"/>
        <v>44866</v>
      </c>
      <c r="C8" s="9">
        <f t="shared" si="0"/>
        <v>44872</v>
      </c>
      <c r="D8" s="10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1"/>
        <v>44873</v>
      </c>
      <c r="C9" s="9">
        <f t="shared" si="0"/>
        <v>44879</v>
      </c>
      <c r="D9" s="10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1"/>
        <v>44880</v>
      </c>
      <c r="C10" s="9">
        <f t="shared" si="0"/>
        <v>44886</v>
      </c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1"/>
        <v>44887</v>
      </c>
      <c r="C11" s="9">
        <f t="shared" si="0"/>
        <v>44893</v>
      </c>
      <c r="D11" s="10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1"/>
        <v>44894</v>
      </c>
      <c r="C12" s="9">
        <f t="shared" si="0"/>
        <v>44900</v>
      </c>
      <c r="D12" s="10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1"/>
        <v>44901</v>
      </c>
      <c r="C13" s="9">
        <f t="shared" si="0"/>
        <v>44907</v>
      </c>
      <c r="D13" s="10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1"/>
        <v>44908</v>
      </c>
      <c r="C14" s="9">
        <f t="shared" si="0"/>
        <v>44914</v>
      </c>
      <c r="D14" s="10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1"/>
        <v>44915</v>
      </c>
      <c r="C15" s="9">
        <f t="shared" si="0"/>
        <v>44921</v>
      </c>
      <c r="D15" s="10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SUM(E2:E14)</f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00"/>
  <sheetViews>
    <sheetView tabSelected="1" workbookViewId="0">
      <pane ySplit="1" topLeftCell="A2" activePane="bottomLeft" state="frozen"/>
      <selection pane="bottomLeft" activeCell="D3" sqref="D3"/>
      <selection activeCell="D24" sqref="D24"/>
    </sheetView>
  </sheetViews>
  <sheetFormatPr defaultColWidth="17.28515625" defaultRowHeight="15.75" customHeight="1"/>
  <cols>
    <col min="1" max="1" width="7.140625" customWidth="1"/>
    <col min="2" max="3" width="8.140625" customWidth="1"/>
    <col min="4" max="4" width="61.7109375" customWidth="1"/>
    <col min="5" max="5" width="7.5703125" customWidth="1"/>
  </cols>
  <sheetData>
    <row r="1" spans="1:20" s="15" customFormat="1" ht="15.75" customHeight="1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>
      <c r="A2" s="8">
        <v>1</v>
      </c>
      <c r="B2" s="9">
        <v>44094</v>
      </c>
      <c r="C2" s="9">
        <f t="shared" ref="C2:C15" si="0">B2+6</f>
        <v>44100</v>
      </c>
      <c r="D2" s="10" t="s">
        <v>8</v>
      </c>
      <c r="E2" s="8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3.75" customHeight="1">
      <c r="A3" s="8">
        <v>2</v>
      </c>
      <c r="B3" s="9">
        <f t="shared" ref="B3:B15" si="1">B2+7</f>
        <v>44101</v>
      </c>
      <c r="C3" s="9">
        <f t="shared" si="0"/>
        <v>44107</v>
      </c>
      <c r="D3" s="10" t="s">
        <v>15</v>
      </c>
      <c r="E3" s="8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8">
        <v>3</v>
      </c>
      <c r="B4" s="9">
        <f t="shared" si="1"/>
        <v>44108</v>
      </c>
      <c r="C4" s="9">
        <f t="shared" si="0"/>
        <v>44114</v>
      </c>
      <c r="D4" s="10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8">
        <v>4</v>
      </c>
      <c r="B5" s="9">
        <f t="shared" si="1"/>
        <v>44115</v>
      </c>
      <c r="C5" s="9">
        <f t="shared" si="0"/>
        <v>44121</v>
      </c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8">
        <v>5</v>
      </c>
      <c r="B6" s="9">
        <f t="shared" si="1"/>
        <v>44122</v>
      </c>
      <c r="C6" s="9">
        <f t="shared" si="0"/>
        <v>44128</v>
      </c>
      <c r="D6" s="10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8">
        <v>6</v>
      </c>
      <c r="B7" s="9">
        <f t="shared" si="1"/>
        <v>44129</v>
      </c>
      <c r="C7" s="9">
        <f t="shared" si="0"/>
        <v>44135</v>
      </c>
      <c r="D7" s="10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8">
        <v>7</v>
      </c>
      <c r="B8" s="9">
        <f t="shared" si="1"/>
        <v>44136</v>
      </c>
      <c r="C8" s="9">
        <f t="shared" si="0"/>
        <v>44142</v>
      </c>
      <c r="D8" s="10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8">
        <v>8</v>
      </c>
      <c r="B9" s="9">
        <f t="shared" si="1"/>
        <v>44143</v>
      </c>
      <c r="C9" s="9">
        <f t="shared" si="0"/>
        <v>44149</v>
      </c>
      <c r="D9" s="10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8">
        <v>9</v>
      </c>
      <c r="B10" s="9">
        <f t="shared" si="1"/>
        <v>44150</v>
      </c>
      <c r="C10" s="9">
        <f t="shared" si="0"/>
        <v>44156</v>
      </c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8">
        <v>10</v>
      </c>
      <c r="B11" s="9">
        <f t="shared" si="1"/>
        <v>44157</v>
      </c>
      <c r="C11" s="9">
        <f t="shared" si="0"/>
        <v>44163</v>
      </c>
      <c r="D11" s="10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8">
        <v>11</v>
      </c>
      <c r="B12" s="9">
        <f t="shared" si="1"/>
        <v>44164</v>
      </c>
      <c r="C12" s="9">
        <f t="shared" si="0"/>
        <v>44170</v>
      </c>
      <c r="D12" s="10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8">
        <v>12</v>
      </c>
      <c r="B13" s="9">
        <f t="shared" si="1"/>
        <v>44171</v>
      </c>
      <c r="C13" s="9">
        <f t="shared" si="0"/>
        <v>44177</v>
      </c>
      <c r="D13" s="10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8">
        <v>13</v>
      </c>
      <c r="B14" s="9">
        <f t="shared" si="1"/>
        <v>44178</v>
      </c>
      <c r="C14" s="9">
        <f t="shared" si="0"/>
        <v>44184</v>
      </c>
      <c r="D14" s="10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8">
        <v>14</v>
      </c>
      <c r="B15" s="9">
        <f t="shared" si="1"/>
        <v>44185</v>
      </c>
      <c r="C15" s="9">
        <f t="shared" si="0"/>
        <v>44191</v>
      </c>
      <c r="D15" s="10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3"/>
      <c r="B16" s="4"/>
      <c r="C16" s="4"/>
      <c r="D16" s="5" t="s">
        <v>7</v>
      </c>
      <c r="E16" s="2">
        <f>SUM(E2:E14)</f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9"/>
  <sheetViews>
    <sheetView workbookViewId="0">
      <selection activeCell="C3" sqref="C3"/>
    </sheetView>
  </sheetViews>
  <sheetFormatPr defaultColWidth="17.28515625" defaultRowHeight="15.75" customHeight="1"/>
  <cols>
    <col min="1" max="1" width="7.140625" customWidth="1"/>
    <col min="2" max="2" width="8.7109375" customWidth="1"/>
    <col min="3" max="3" width="8.5703125" customWidth="1"/>
    <col min="4" max="4" width="8.140625" customWidth="1"/>
    <col min="5" max="5" width="9" customWidth="1"/>
    <col min="6" max="6" width="9.42578125" customWidth="1"/>
    <col min="7" max="8" width="8.140625" customWidth="1"/>
  </cols>
  <sheetData>
    <row r="1" spans="1:8" ht="23.25" customHeight="1">
      <c r="A1" s="6" t="s">
        <v>0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.75" customHeight="1">
      <c r="A2" s="6">
        <v>1</v>
      </c>
      <c r="B2" s="6">
        <v>4</v>
      </c>
      <c r="C2" s="6">
        <f t="shared" ref="C2:C4" si="0">IFERROR(AVERAGE(D2:H2),"")</f>
        <v>3</v>
      </c>
      <c r="D2" s="6">
        <f>'Bruno Martins'!E2</f>
        <v>3</v>
      </c>
      <c r="E2" s="6">
        <f>'Francisco Carvalho'!E2</f>
        <v>3</v>
      </c>
      <c r="F2" s="6">
        <f>'João Fernandes'!E2</f>
        <v>3</v>
      </c>
      <c r="G2" s="6">
        <f>'Maria José Carrilho'!E2</f>
        <v>3</v>
      </c>
      <c r="H2" s="6">
        <f>'Rodrigo Costa'!E2</f>
        <v>3</v>
      </c>
    </row>
    <row r="3" spans="1:8" ht="15.75" customHeight="1">
      <c r="A3" s="6">
        <v>2</v>
      </c>
      <c r="B3" s="6">
        <f>B2+4</f>
        <v>8</v>
      </c>
      <c r="C3" s="6">
        <f t="shared" si="0"/>
        <v>5</v>
      </c>
      <c r="D3" s="6">
        <f>'Bruno Martins'!E3+D2</f>
        <v>5</v>
      </c>
      <c r="E3" s="6">
        <f>'Francisco Carvalho'!E3+E2</f>
        <v>5</v>
      </c>
      <c r="F3" s="6">
        <f>'João Fernandes'!E3+F2</f>
        <v>5</v>
      </c>
      <c r="G3" s="6">
        <f>'Maria José Carrilho'!E3+G2</f>
        <v>5</v>
      </c>
      <c r="H3" s="6">
        <f>'Rodrigo Costa'!E3+H2</f>
        <v>5</v>
      </c>
    </row>
    <row r="4" spans="1:8" ht="15.75" customHeight="1">
      <c r="A4" s="6">
        <v>3</v>
      </c>
      <c r="B4" s="6">
        <f t="shared" ref="B4:B15" si="1">B3+4</f>
        <v>12</v>
      </c>
      <c r="C4" s="6">
        <f t="shared" si="0"/>
        <v>5</v>
      </c>
      <c r="D4" s="6">
        <f>'Bruno Martins'!E4+D3</f>
        <v>5</v>
      </c>
      <c r="E4" s="6">
        <f>'Francisco Carvalho'!E4+E3</f>
        <v>5</v>
      </c>
      <c r="F4" s="6">
        <f>'João Fernandes'!E4+F3</f>
        <v>5</v>
      </c>
      <c r="G4" s="6">
        <f>'Maria José Carrilho'!E4+G3</f>
        <v>5</v>
      </c>
      <c r="H4" s="6">
        <f>'Rodrigo Costa'!E4+H3</f>
        <v>5</v>
      </c>
    </row>
    <row r="5" spans="1:8" ht="15.75" customHeight="1">
      <c r="A5" s="6">
        <v>4</v>
      </c>
      <c r="B5" s="6">
        <f t="shared" si="1"/>
        <v>16</v>
      </c>
      <c r="C5" s="6">
        <f t="shared" ref="C5:C15" si="2">IFERROR(AVERAGE(D5:H5),"")</f>
        <v>5</v>
      </c>
      <c r="D5" s="6">
        <f>'Bruno Martins'!E5+D4</f>
        <v>5</v>
      </c>
      <c r="E5" s="6">
        <f>'Francisco Carvalho'!E5+E4</f>
        <v>5</v>
      </c>
      <c r="F5" s="6">
        <f>'João Fernandes'!E5+F4</f>
        <v>5</v>
      </c>
      <c r="G5" s="6">
        <f>'Maria José Carrilho'!E5+G4</f>
        <v>5</v>
      </c>
      <c r="H5" s="6">
        <f>'Rodrigo Costa'!E5+H4</f>
        <v>5</v>
      </c>
    </row>
    <row r="6" spans="1:8" ht="15.75" customHeight="1">
      <c r="A6" s="6">
        <v>5</v>
      </c>
      <c r="B6" s="6">
        <f t="shared" si="1"/>
        <v>20</v>
      </c>
      <c r="C6" s="6">
        <f t="shared" si="2"/>
        <v>5</v>
      </c>
      <c r="D6" s="6">
        <f>'Bruno Martins'!E6+D5</f>
        <v>5</v>
      </c>
      <c r="E6" s="6">
        <f>'Francisco Carvalho'!E6+E5</f>
        <v>5</v>
      </c>
      <c r="F6" s="6">
        <f>'João Fernandes'!E6+F5</f>
        <v>5</v>
      </c>
      <c r="G6" s="6">
        <f>'Maria José Carrilho'!E6+G5</f>
        <v>5</v>
      </c>
      <c r="H6" s="6">
        <f>'Rodrigo Costa'!E6+H5</f>
        <v>5</v>
      </c>
    </row>
    <row r="7" spans="1:8" ht="15.75" customHeight="1">
      <c r="A7" s="6">
        <v>6</v>
      </c>
      <c r="B7" s="6">
        <f t="shared" si="1"/>
        <v>24</v>
      </c>
      <c r="C7" s="6">
        <f t="shared" si="2"/>
        <v>5</v>
      </c>
      <c r="D7" s="6">
        <f>'Bruno Martins'!E7+D6</f>
        <v>5</v>
      </c>
      <c r="E7" s="6">
        <f>'Francisco Carvalho'!E7+E6</f>
        <v>5</v>
      </c>
      <c r="F7" s="6">
        <f>'João Fernandes'!E7+F6</f>
        <v>5</v>
      </c>
      <c r="G7" s="6">
        <f>'Maria José Carrilho'!E7+G6</f>
        <v>5</v>
      </c>
      <c r="H7" s="6">
        <f>'Rodrigo Costa'!E7+H6</f>
        <v>5</v>
      </c>
    </row>
    <row r="8" spans="1:8" ht="15.75" customHeight="1">
      <c r="A8" s="6">
        <v>7</v>
      </c>
      <c r="B8" s="6">
        <f t="shared" si="1"/>
        <v>28</v>
      </c>
      <c r="C8" s="6">
        <f t="shared" si="2"/>
        <v>5</v>
      </c>
      <c r="D8" s="6">
        <f>'Bruno Martins'!E8+D7</f>
        <v>5</v>
      </c>
      <c r="E8" s="6">
        <f>'Francisco Carvalho'!E8+E7</f>
        <v>5</v>
      </c>
      <c r="F8" s="6">
        <f>'João Fernandes'!E8+F7</f>
        <v>5</v>
      </c>
      <c r="G8" s="6">
        <f>'Maria José Carrilho'!E8+G7</f>
        <v>5</v>
      </c>
      <c r="H8" s="6">
        <f>'Rodrigo Costa'!E8+H7</f>
        <v>5</v>
      </c>
    </row>
    <row r="9" spans="1:8" ht="15.75" customHeight="1">
      <c r="A9" s="6">
        <v>8</v>
      </c>
      <c r="B9" s="6">
        <f t="shared" si="1"/>
        <v>32</v>
      </c>
      <c r="C9" s="6">
        <f t="shared" si="2"/>
        <v>5</v>
      </c>
      <c r="D9" s="6">
        <f>'Bruno Martins'!E9+D8</f>
        <v>5</v>
      </c>
      <c r="E9" s="6">
        <f>'Francisco Carvalho'!E9+E8</f>
        <v>5</v>
      </c>
      <c r="F9" s="6">
        <f>'João Fernandes'!E9+F8</f>
        <v>5</v>
      </c>
      <c r="G9" s="6">
        <f>'Maria José Carrilho'!E9+G8</f>
        <v>5</v>
      </c>
      <c r="H9" s="6">
        <f>'Rodrigo Costa'!E9+H8</f>
        <v>5</v>
      </c>
    </row>
    <row r="10" spans="1:8" ht="15.75" customHeight="1">
      <c r="A10" s="6">
        <v>9</v>
      </c>
      <c r="B10" s="6">
        <f t="shared" si="1"/>
        <v>36</v>
      </c>
      <c r="C10" s="6">
        <f t="shared" si="2"/>
        <v>5</v>
      </c>
      <c r="D10" s="6">
        <f>'Bruno Martins'!E10+D9</f>
        <v>5</v>
      </c>
      <c r="E10" s="6">
        <f>'Francisco Carvalho'!E10+E9</f>
        <v>5</v>
      </c>
      <c r="F10" s="6">
        <f>'João Fernandes'!E10+F9</f>
        <v>5</v>
      </c>
      <c r="G10" s="6">
        <f>'Maria José Carrilho'!E10+G9</f>
        <v>5</v>
      </c>
      <c r="H10" s="6">
        <f>'Rodrigo Costa'!E10+H9</f>
        <v>5</v>
      </c>
    </row>
    <row r="11" spans="1:8" ht="15.75" customHeight="1">
      <c r="A11" s="6">
        <v>10</v>
      </c>
      <c r="B11" s="6">
        <f t="shared" si="1"/>
        <v>40</v>
      </c>
      <c r="C11" s="6">
        <f t="shared" si="2"/>
        <v>5</v>
      </c>
      <c r="D11" s="6">
        <f>'Bruno Martins'!E11+D10</f>
        <v>5</v>
      </c>
      <c r="E11" s="6">
        <f>'Francisco Carvalho'!E11+E10</f>
        <v>5</v>
      </c>
      <c r="F11" s="6">
        <f>'João Fernandes'!E11+F10</f>
        <v>5</v>
      </c>
      <c r="G11" s="6">
        <f>'Maria José Carrilho'!E11+G10</f>
        <v>5</v>
      </c>
      <c r="H11" s="6">
        <f>'Rodrigo Costa'!E11+H10</f>
        <v>5</v>
      </c>
    </row>
    <row r="12" spans="1:8" ht="15.75" customHeight="1">
      <c r="A12" s="6">
        <v>11</v>
      </c>
      <c r="B12" s="6">
        <f t="shared" si="1"/>
        <v>44</v>
      </c>
      <c r="C12" s="6">
        <f t="shared" si="2"/>
        <v>5</v>
      </c>
      <c r="D12" s="6">
        <f>'Bruno Martins'!E12+D11</f>
        <v>5</v>
      </c>
      <c r="E12" s="6">
        <f>'Francisco Carvalho'!E12+E11</f>
        <v>5</v>
      </c>
      <c r="F12" s="6">
        <f>'João Fernandes'!E12+F11</f>
        <v>5</v>
      </c>
      <c r="G12" s="6">
        <f>'Maria José Carrilho'!E12+G11</f>
        <v>5</v>
      </c>
      <c r="H12" s="6">
        <f>'Rodrigo Costa'!E12+H11</f>
        <v>5</v>
      </c>
    </row>
    <row r="13" spans="1:8" ht="15.75" customHeight="1">
      <c r="A13" s="6">
        <v>12</v>
      </c>
      <c r="B13" s="6">
        <f t="shared" si="1"/>
        <v>48</v>
      </c>
      <c r="C13" s="6">
        <f t="shared" si="2"/>
        <v>5</v>
      </c>
      <c r="D13" s="6">
        <f>'Bruno Martins'!E13+D12</f>
        <v>5</v>
      </c>
      <c r="E13" s="6">
        <f>'Francisco Carvalho'!E13+E12</f>
        <v>5</v>
      </c>
      <c r="F13" s="6">
        <f>'João Fernandes'!E13+F12</f>
        <v>5</v>
      </c>
      <c r="G13" s="6">
        <f>'Maria José Carrilho'!E13+G12</f>
        <v>5</v>
      </c>
      <c r="H13" s="6">
        <f>'Rodrigo Costa'!E13+H12</f>
        <v>5</v>
      </c>
    </row>
    <row r="14" spans="1:8" ht="15.75" customHeight="1">
      <c r="A14" s="6">
        <v>13</v>
      </c>
      <c r="B14" s="6">
        <f t="shared" si="1"/>
        <v>52</v>
      </c>
      <c r="C14" s="6">
        <f t="shared" si="2"/>
        <v>5</v>
      </c>
      <c r="D14" s="6">
        <f>'Bruno Martins'!E14+D13</f>
        <v>5</v>
      </c>
      <c r="E14" s="6">
        <f>'Francisco Carvalho'!E14+E13</f>
        <v>5</v>
      </c>
      <c r="F14" s="6">
        <f>'João Fernandes'!E14+F13</f>
        <v>5</v>
      </c>
      <c r="G14" s="6">
        <f>'Maria José Carrilho'!E14+G13</f>
        <v>5</v>
      </c>
      <c r="H14" s="6">
        <f>'Rodrigo Costa'!E14+H13</f>
        <v>5</v>
      </c>
    </row>
    <row r="15" spans="1:8" ht="15.75" customHeight="1">
      <c r="A15" s="6">
        <v>14</v>
      </c>
      <c r="B15" s="6">
        <f t="shared" si="1"/>
        <v>56</v>
      </c>
      <c r="C15" s="6">
        <f t="shared" si="2"/>
        <v>5</v>
      </c>
      <c r="D15" s="6">
        <f>'Bruno Martins'!E15+D14</f>
        <v>5</v>
      </c>
      <c r="E15" s="6">
        <f>'Francisco Carvalho'!E15+E14</f>
        <v>5</v>
      </c>
      <c r="F15" s="6">
        <f>'João Fernandes'!E15+F14</f>
        <v>5</v>
      </c>
      <c r="G15" s="6">
        <f>'Maria José Carrilho'!E15+G14</f>
        <v>5</v>
      </c>
      <c r="H15" s="6">
        <f>'Rodrigo Costa'!E15+H14</f>
        <v>5</v>
      </c>
    </row>
    <row r="16" spans="1:8" ht="15.75" customHeight="1">
      <c r="A16" s="7"/>
    </row>
    <row r="17" spans="1:1" ht="15.75" customHeight="1">
      <c r="A17" s="7"/>
    </row>
    <row r="18" spans="1:1" ht="15.75" customHeight="1">
      <c r="A18" s="7"/>
    </row>
    <row r="19" spans="1:1" ht="15.75" customHeight="1">
      <c r="A19" s="7"/>
    </row>
    <row r="20" spans="1:1" ht="15.75" customHeight="1">
      <c r="A20" s="7"/>
    </row>
    <row r="21" spans="1:1" ht="15.75" customHeight="1">
      <c r="A21" s="7"/>
    </row>
    <row r="22" spans="1:1" ht="15.75" customHeight="1">
      <c r="A22" s="7"/>
    </row>
    <row r="23" spans="1:1" ht="15.75" customHeight="1">
      <c r="A23" s="7"/>
    </row>
    <row r="24" spans="1:1" ht="15.75" customHeight="1">
      <c r="A24" s="7"/>
    </row>
    <row r="25" spans="1:1" ht="15.75" customHeight="1">
      <c r="A25" s="7"/>
    </row>
    <row r="26" spans="1:1" ht="15.75" customHeight="1">
      <c r="A26" s="7"/>
    </row>
    <row r="27" spans="1:1" ht="15.75" customHeight="1">
      <c r="A27" s="7"/>
    </row>
    <row r="28" spans="1:1" ht="13.15">
      <c r="A28" s="7"/>
    </row>
    <row r="29" spans="1:1" ht="13.15">
      <c r="A29" s="7"/>
    </row>
    <row r="30" spans="1:1" ht="13.15">
      <c r="A30" s="7"/>
    </row>
    <row r="31" spans="1:1" ht="13.15">
      <c r="A31" s="7"/>
    </row>
    <row r="32" spans="1:1" ht="13.15">
      <c r="A32" s="7"/>
    </row>
    <row r="33" spans="1:1" ht="13.15">
      <c r="A33" s="7"/>
    </row>
    <row r="34" spans="1:1" ht="13.15">
      <c r="A34" s="7"/>
    </row>
    <row r="35" spans="1:1" ht="13.15">
      <c r="A35" s="7"/>
    </row>
    <row r="36" spans="1:1" ht="13.15">
      <c r="A36" s="7"/>
    </row>
    <row r="37" spans="1:1" ht="13.15">
      <c r="A37" s="7"/>
    </row>
    <row r="38" spans="1:1" ht="13.15">
      <c r="A38" s="7"/>
    </row>
    <row r="39" spans="1:1" ht="13.15">
      <c r="A39" s="7"/>
    </row>
    <row r="40" spans="1:1" ht="13.15">
      <c r="A40" s="7"/>
    </row>
    <row r="41" spans="1:1" ht="13.15">
      <c r="A41" s="7"/>
    </row>
    <row r="42" spans="1:1" ht="13.15">
      <c r="A42" s="7"/>
    </row>
    <row r="43" spans="1:1" ht="13.15">
      <c r="A43" s="7"/>
    </row>
    <row r="44" spans="1:1" ht="13.15">
      <c r="A44" s="7"/>
    </row>
    <row r="45" spans="1:1" ht="13.15">
      <c r="A45" s="7"/>
    </row>
    <row r="46" spans="1:1" ht="13.15">
      <c r="A46" s="7"/>
    </row>
    <row r="47" spans="1:1" ht="13.15">
      <c r="A47" s="7"/>
    </row>
    <row r="48" spans="1:1" ht="13.15">
      <c r="A48" s="7"/>
    </row>
    <row r="49" spans="1:1" ht="13.15">
      <c r="A49" s="7"/>
    </row>
    <row r="50" spans="1:1" ht="13.15">
      <c r="A50" s="7"/>
    </row>
    <row r="51" spans="1:1" ht="13.15">
      <c r="A51" s="7"/>
    </row>
    <row r="52" spans="1:1" ht="13.15">
      <c r="A52" s="7"/>
    </row>
    <row r="53" spans="1:1" ht="13.15">
      <c r="A53" s="7"/>
    </row>
    <row r="54" spans="1:1" ht="13.15">
      <c r="A54" s="7"/>
    </row>
    <row r="55" spans="1:1" ht="13.15">
      <c r="A55" s="7"/>
    </row>
    <row r="56" spans="1:1" ht="13.15">
      <c r="A56" s="7"/>
    </row>
    <row r="57" spans="1:1" ht="13.15">
      <c r="A57" s="7"/>
    </row>
    <row r="58" spans="1:1" ht="13.15">
      <c r="A58" s="7"/>
    </row>
    <row r="59" spans="1:1" ht="13.15">
      <c r="A59" s="7"/>
    </row>
    <row r="60" spans="1:1" ht="13.15">
      <c r="A60" s="7"/>
    </row>
    <row r="61" spans="1:1" ht="13.15">
      <c r="A61" s="7"/>
    </row>
    <row r="62" spans="1:1" ht="13.15">
      <c r="A62" s="7"/>
    </row>
    <row r="63" spans="1:1" ht="13.15">
      <c r="A63" s="7"/>
    </row>
    <row r="64" spans="1:1" ht="13.15">
      <c r="A64" s="7"/>
    </row>
    <row r="65" spans="1:1" ht="13.15">
      <c r="A65" s="7"/>
    </row>
    <row r="66" spans="1:1" ht="13.15">
      <c r="A66" s="7"/>
    </row>
    <row r="67" spans="1:1" ht="13.15">
      <c r="A67" s="7"/>
    </row>
    <row r="68" spans="1:1" ht="13.15">
      <c r="A68" s="7"/>
    </row>
    <row r="69" spans="1:1" ht="13.15">
      <c r="A69" s="7"/>
    </row>
    <row r="70" spans="1:1" ht="13.15">
      <c r="A70" s="7"/>
    </row>
    <row r="71" spans="1:1" ht="13.15">
      <c r="A71" s="7"/>
    </row>
    <row r="72" spans="1:1" ht="13.15">
      <c r="A72" s="7"/>
    </row>
    <row r="73" spans="1:1" ht="13.15">
      <c r="A73" s="7"/>
    </row>
    <row r="74" spans="1:1" ht="13.15">
      <c r="A74" s="7"/>
    </row>
    <row r="75" spans="1:1" ht="13.15">
      <c r="A75" s="7"/>
    </row>
    <row r="76" spans="1:1" ht="13.15">
      <c r="A76" s="7"/>
    </row>
    <row r="77" spans="1:1" ht="13.15">
      <c r="A77" s="7"/>
    </row>
    <row r="78" spans="1:1" ht="13.15">
      <c r="A78" s="7"/>
    </row>
    <row r="79" spans="1:1" ht="13.15">
      <c r="A79" s="7"/>
    </row>
    <row r="80" spans="1:1" ht="13.15">
      <c r="A80" s="7"/>
    </row>
    <row r="81" spans="1:1" ht="13.15">
      <c r="A81" s="7"/>
    </row>
    <row r="82" spans="1:1" ht="13.15">
      <c r="A82" s="7"/>
    </row>
    <row r="83" spans="1:1" ht="13.15">
      <c r="A83" s="7"/>
    </row>
    <row r="84" spans="1:1" ht="13.15">
      <c r="A84" s="7"/>
    </row>
    <row r="85" spans="1:1" ht="13.15">
      <c r="A85" s="7"/>
    </row>
    <row r="86" spans="1:1" ht="13.15">
      <c r="A86" s="7"/>
    </row>
    <row r="87" spans="1:1" ht="13.15">
      <c r="A87" s="7"/>
    </row>
    <row r="88" spans="1:1" ht="13.15">
      <c r="A88" s="7"/>
    </row>
    <row r="89" spans="1:1" ht="13.15">
      <c r="A89" s="7"/>
    </row>
    <row r="90" spans="1:1" ht="13.15">
      <c r="A90" s="7"/>
    </row>
    <row r="91" spans="1:1" ht="13.15">
      <c r="A91" s="7"/>
    </row>
    <row r="92" spans="1:1" ht="13.15">
      <c r="A92" s="7"/>
    </row>
    <row r="93" spans="1:1" ht="13.15">
      <c r="A93" s="7"/>
    </row>
    <row r="94" spans="1:1" ht="13.15">
      <c r="A94" s="7"/>
    </row>
    <row r="95" spans="1:1" ht="13.15">
      <c r="A95" s="7"/>
    </row>
    <row r="96" spans="1:1" ht="13.15">
      <c r="A96" s="7"/>
    </row>
    <row r="97" spans="1:1" ht="13.15">
      <c r="A97" s="7"/>
    </row>
    <row r="98" spans="1:1" ht="13.15">
      <c r="A98" s="7"/>
    </row>
    <row r="99" spans="1:1" ht="13.15">
      <c r="A9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9A59-479D-411A-8D2F-F20A010EC0C3}">
  <dimension ref="A1"/>
  <sheetViews>
    <sheetView workbookViewId="0">
      <selection activeCell="O24" sqref="O24"/>
    </sheetView>
  </sheetViews>
  <sheetFormatPr defaultRowHeight="13.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C7F2500D81E489B67FBA1C690B08D" ma:contentTypeVersion="2" ma:contentTypeDescription="Create a new document." ma:contentTypeScope="" ma:versionID="ee1a0313d770aada60ebcd925e5f105c">
  <xsd:schema xmlns:xsd="http://www.w3.org/2001/XMLSchema" xmlns:xs="http://www.w3.org/2001/XMLSchema" xmlns:p="http://schemas.microsoft.com/office/2006/metadata/properties" xmlns:ns2="31d5dac6-5171-455f-a494-49dfe8bf1f50" targetNamespace="http://schemas.microsoft.com/office/2006/metadata/properties" ma:root="true" ma:fieldsID="87c56bd9aa8facdff953aefcbe43bdec" ns2:_="">
    <xsd:import namespace="31d5dac6-5171-455f-a494-49dfe8bf1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dac6-5171-455f-a494-49dfe8bf1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A4E05-17EA-4611-AC2F-2928BDCAF909}"/>
</file>

<file path=customXml/itemProps2.xml><?xml version="1.0" encoding="utf-8"?>
<ds:datastoreItem xmlns:ds="http://schemas.openxmlformats.org/officeDocument/2006/customXml" ds:itemID="{9AA5B90B-0393-43E2-A105-27309F6FCB2D}"/>
</file>

<file path=customXml/itemProps3.xml><?xml version="1.0" encoding="utf-8"?>
<ds:datastoreItem xmlns:ds="http://schemas.openxmlformats.org/officeDocument/2006/customXml" ds:itemID="{64826696-552B-4615-96D9-ACD268E1A8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Rodrigo Martinho Costa</cp:lastModifiedBy>
  <cp:revision/>
  <dcterms:created xsi:type="dcterms:W3CDTF">2020-10-12T00:56:48Z</dcterms:created>
  <dcterms:modified xsi:type="dcterms:W3CDTF">2022-10-02T23:36:42Z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0x01010036BC7F2500D81E489B67FBA1C690B08D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