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FFE81515-A39D-490C-B0B5-D135D2E36DD2}" xr6:coauthVersionLast="47" xr6:coauthVersionMax="47" xr10:uidLastSave="{00000000-0000-0000-0000-000000000000}"/>
  <bookViews>
    <workbookView xWindow="-108" yWindow="-108" windowWidth="23256" windowHeight="12456" firstSheet="8" activeTab="12" xr2:uid="{915C3833-131F-4D7A-A3EF-79CE0A93963B}"/>
  </bookViews>
  <sheets>
    <sheet name="Sheet7" sheetId="7" r:id="rId1"/>
    <sheet name="Sheet8" sheetId="8" r:id="rId2"/>
    <sheet name="Sheet9" sheetId="9" r:id="rId3"/>
    <sheet name="Sheet10" sheetId="10" r:id="rId4"/>
    <sheet name="Sheet13" sheetId="13" r:id="rId5"/>
    <sheet name="Sheet14" sheetId="14" r:id="rId6"/>
    <sheet name="Sheet1" sheetId="15" r:id="rId7"/>
    <sheet name="Sheet2" sheetId="16" r:id="rId8"/>
    <sheet name="Sheet3" sheetId="17" r:id="rId9"/>
    <sheet name="Data" sheetId="1" r:id="rId10"/>
    <sheet name="Total Profit By City" sheetId="5" r:id="rId11"/>
    <sheet name="Profit by ride type for each ci" sheetId="2" r:id="rId12"/>
    <sheet name="Ride Hailing Startup Report" sheetId="3" r:id="rId13"/>
    <sheet name="Sheet11" sheetId="11" r:id="rId14"/>
    <sheet name="Sheet6" sheetId="6" r:id="rId15"/>
  </sheets>
  <definedNames>
    <definedName name="Slicer_City">#N/A</definedName>
    <definedName name="Slicer_Date">#N/A</definedName>
    <definedName name="Slicer_Quarters__Date">#N/A</definedName>
    <definedName name="Slicer_Ride_Typ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B321" i="1"/>
  <c r="B322" i="1"/>
  <c r="B323" i="1"/>
  <c r="B324" i="1"/>
  <c r="B325" i="1"/>
  <c r="B326" i="1"/>
  <c r="B327" i="1"/>
  <c r="B328" i="1"/>
  <c r="B329" i="1"/>
  <c r="B330" i="1"/>
  <c r="D321" i="1"/>
  <c r="E321" i="1" s="1"/>
  <c r="D322" i="1"/>
  <c r="E322" i="1" s="1"/>
  <c r="D323" i="1"/>
  <c r="E323" i="1" s="1"/>
  <c r="D324" i="1"/>
  <c r="E324" i="1" s="1"/>
  <c r="D325" i="1"/>
  <c r="E325" i="1" s="1"/>
  <c r="D326" i="1"/>
  <c r="E326" i="1" s="1"/>
  <c r="D327" i="1"/>
  <c r="E327" i="1" s="1"/>
  <c r="D328" i="1"/>
  <c r="E328" i="1" s="1"/>
  <c r="D329" i="1"/>
  <c r="E329" i="1" s="1"/>
  <c r="D330" i="1"/>
  <c r="E330" i="1" s="1"/>
  <c r="G321" i="1"/>
  <c r="G322" i="1"/>
  <c r="G323" i="1"/>
  <c r="G324" i="1"/>
  <c r="G325" i="1"/>
  <c r="G326" i="1"/>
  <c r="G327" i="1"/>
  <c r="G328" i="1"/>
  <c r="G329" i="1"/>
  <c r="G33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G2" i="1"/>
  <c r="B319" i="1"/>
  <c r="B320" i="1"/>
  <c r="D319" i="1"/>
  <c r="E319" i="1" s="1"/>
  <c r="D320" i="1"/>
  <c r="E320"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F2" i="1"/>
  <c r="D2" i="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B3" i="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alcChain>
</file>

<file path=xl/sharedStrings.xml><?xml version="1.0" encoding="utf-8"?>
<sst xmlns="http://schemas.openxmlformats.org/spreadsheetml/2006/main" count="683" uniqueCount="40">
  <si>
    <t>City</t>
  </si>
  <si>
    <t>Ride Type</t>
  </si>
  <si>
    <t>Date</t>
  </si>
  <si>
    <t>Profit</t>
  </si>
  <si>
    <t>Retention Rate (%)</t>
  </si>
  <si>
    <t>Cancellation Rate (%)</t>
  </si>
  <si>
    <t>Promotions &amp; Discounts (₹)</t>
  </si>
  <si>
    <t>Referral Program Effectiveness</t>
  </si>
  <si>
    <t>Loyalty Program Utilization</t>
  </si>
  <si>
    <t>Average Ride Cost (₹)</t>
  </si>
  <si>
    <t>Customer Satisfaction Score</t>
  </si>
  <si>
    <t xml:space="preserve">Driver Ratings
</t>
  </si>
  <si>
    <t>Total Rides</t>
  </si>
  <si>
    <t>Shared</t>
  </si>
  <si>
    <t>Pool</t>
  </si>
  <si>
    <t>Premium</t>
  </si>
  <si>
    <t>Sum of Profit</t>
  </si>
  <si>
    <t>Row Labels</t>
  </si>
  <si>
    <t>Bangalore</t>
  </si>
  <si>
    <t>Delhi</t>
  </si>
  <si>
    <t>Kolkata</t>
  </si>
  <si>
    <t>Mumbai</t>
  </si>
  <si>
    <t>Grand Total</t>
  </si>
  <si>
    <t>Column Labels</t>
  </si>
  <si>
    <t>Ride Hailing Startup Report</t>
  </si>
  <si>
    <t>Sum of Retention Rate (%)</t>
  </si>
  <si>
    <t>Sum of Cancellation Rate (%)</t>
  </si>
  <si>
    <t>Qtr1</t>
  </si>
  <si>
    <t>Qtr2</t>
  </si>
  <si>
    <t>Qtr3</t>
  </si>
  <si>
    <t>Qtr4</t>
  </si>
  <si>
    <t>Sum of Total Rides</t>
  </si>
  <si>
    <t>Sum of Promotions &amp; Discounts (₹)</t>
  </si>
  <si>
    <t xml:space="preserve">Sum of Driver Ratings
</t>
  </si>
  <si>
    <t>Sum of Customer Satisfaction Score</t>
  </si>
  <si>
    <t>Sum of Average Ride Cost (₹)</t>
  </si>
  <si>
    <t>Sum of Referral Program Effectiveness</t>
  </si>
  <si>
    <t>Sum of Loyalty Program Utilization</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</si>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</sst>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sz val="11"/>
      <color theme="1"/>
      <name val="Aptos Narrow"/>
      <family val="2"/>
      <scheme val="minor"/>
    </font>
    <font>
      <sz val="11"/>
      <color theme="0"/>
      <name val="Aptos Narrow"/>
      <family val="2"/>
      <scheme val="minor"/>
    </font>
    <font>
      <b/>
      <sz val="28"/>
      <color theme="1"/>
      <name val="Aptos Narrow"/>
      <family val="2"/>
      <scheme val="minor"/>
    </font>
    <font>
      <b/>
      <sz val="28"/>
      <color theme="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49" fontId="0" fillId="0" borderId="0" xfId="0" applyNumberFormat="1"/>
    <xf numFmtId="0" fontId="0" fillId="0" borderId="0" xfId="0" applyAlignment="1">
      <alignment wrapText="1"/>
    </xf>
    <xf numFmtId="15"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0" applyFont="1" applyFill="1"/>
    <xf numFmtId="0" fontId="5" fillId="2" borderId="0" xfId="0" applyFont="1" applyFill="1" applyAlignment="1">
      <alignment horizontal="center"/>
    </xf>
    <xf numFmtId="0" fontId="4" fillId="2" borderId="0" xfId="0" applyFont="1" applyFill="1" applyAlignment="1">
      <alignment horizontal="center"/>
    </xf>
  </cellXfs>
  <cellStyles count="2">
    <cellStyle name="Normal" xfId="0" builtinId="0"/>
    <cellStyle name="Percent" xfId="1" builtinId="5"/>
  </cellStyles>
  <dxfs count="10">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dataset.xlsx]Sheet7!PivotTable3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4245356734991E-2"/>
          <c:y val="6.6761117449392463E-2"/>
          <c:w val="0.58075240594925637"/>
          <c:h val="0.74184456109652963"/>
        </c:manualLayout>
      </c:layout>
      <c:lineChart>
        <c:grouping val="standard"/>
        <c:varyColors val="0"/>
        <c:ser>
          <c:idx val="0"/>
          <c:order val="0"/>
          <c:tx>
            <c:strRef>
              <c:f>Sheet7!$B$3</c:f>
              <c:strCache>
                <c:ptCount val="1"/>
                <c:pt idx="0">
                  <c:v>Sum of Retention Rate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4"/>
                <c:pt idx="0">
                  <c:v>Qtr1</c:v>
                </c:pt>
                <c:pt idx="1">
                  <c:v>Qtr2</c:v>
                </c:pt>
                <c:pt idx="2">
                  <c:v>Qtr3</c:v>
                </c:pt>
                <c:pt idx="3">
                  <c:v>Qtr4</c:v>
                </c:pt>
              </c:strCache>
            </c:strRef>
          </c:cat>
          <c:val>
            <c:numRef>
              <c:f>Sheet7!$B$4:$B$7</c:f>
              <c:numCache>
                <c:formatCode>General</c:formatCode>
                <c:ptCount val="4"/>
                <c:pt idx="0">
                  <c:v>63.750000000000014</c:v>
                </c:pt>
                <c:pt idx="1">
                  <c:v>127.09000000000002</c:v>
                </c:pt>
                <c:pt idx="2">
                  <c:v>118.66000000000001</c:v>
                </c:pt>
                <c:pt idx="3">
                  <c:v>65.670000000000016</c:v>
                </c:pt>
              </c:numCache>
            </c:numRef>
          </c:val>
          <c:smooth val="0"/>
          <c:extLst>
            <c:ext xmlns:c16="http://schemas.microsoft.com/office/drawing/2014/chart" uri="{C3380CC4-5D6E-409C-BE32-E72D297353CC}">
              <c16:uniqueId val="{00000000-169E-4F5D-A7A3-EBEDE0B2BD2D}"/>
            </c:ext>
          </c:extLst>
        </c:ser>
        <c:ser>
          <c:idx val="1"/>
          <c:order val="1"/>
          <c:tx>
            <c:strRef>
              <c:f>Sheet7!$C$3</c:f>
              <c:strCache>
                <c:ptCount val="1"/>
                <c:pt idx="0">
                  <c:v>Sum of Cancellation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4"/>
                <c:pt idx="0">
                  <c:v>Qtr1</c:v>
                </c:pt>
                <c:pt idx="1">
                  <c:v>Qtr2</c:v>
                </c:pt>
                <c:pt idx="2">
                  <c:v>Qtr3</c:v>
                </c:pt>
                <c:pt idx="3">
                  <c:v>Qtr4</c:v>
                </c:pt>
              </c:strCache>
            </c:strRef>
          </c:cat>
          <c:val>
            <c:numRef>
              <c:f>Sheet7!$C$4:$C$7</c:f>
              <c:numCache>
                <c:formatCode>General</c:formatCode>
                <c:ptCount val="4"/>
                <c:pt idx="0">
                  <c:v>5.1099999999999977</c:v>
                </c:pt>
                <c:pt idx="1">
                  <c:v>10.049999999999986</c:v>
                </c:pt>
                <c:pt idx="2">
                  <c:v>9.4999999999999929</c:v>
                </c:pt>
                <c:pt idx="3">
                  <c:v>4.8099999999999952</c:v>
                </c:pt>
              </c:numCache>
            </c:numRef>
          </c:val>
          <c:smooth val="0"/>
          <c:extLst>
            <c:ext xmlns:c16="http://schemas.microsoft.com/office/drawing/2014/chart" uri="{C3380CC4-5D6E-409C-BE32-E72D297353CC}">
              <c16:uniqueId val="{00000001-169E-4F5D-A7A3-EBEDE0B2BD2D}"/>
            </c:ext>
          </c:extLst>
        </c:ser>
        <c:dLbls>
          <c:dLblPos val="t"/>
          <c:showLegendKey val="0"/>
          <c:showVal val="1"/>
          <c:showCatName val="0"/>
          <c:showSerName val="0"/>
          <c:showPercent val="0"/>
          <c:showBubbleSize val="0"/>
        </c:dLbls>
        <c:marker val="1"/>
        <c:smooth val="0"/>
        <c:axId val="97003648"/>
        <c:axId val="97005088"/>
      </c:lineChart>
      <c:catAx>
        <c:axId val="9700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5088"/>
        <c:crosses val="autoZero"/>
        <c:auto val="1"/>
        <c:lblAlgn val="ctr"/>
        <c:lblOffset val="100"/>
        <c:noMultiLvlLbl val="0"/>
      </c:catAx>
      <c:valAx>
        <c:axId val="9700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dataset.xlsx]Profit by ride type for each ci!PivotTable1</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Profit by ride type for each city</a:t>
            </a:r>
            <a:endParaRPr lang="en-US"/>
          </a:p>
        </c:rich>
      </c:tx>
      <c:layout>
        <c:manualLayout>
          <c:xMode val="edge"/>
          <c:yMode val="edge"/>
          <c:x val="0.20477777777777778"/>
          <c:y val="3.6089238845144356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31496062992126"/>
          <c:y val="0.179951516477107"/>
          <c:w val="0.55131911636045494"/>
          <c:h val="0.73616761446485857"/>
        </c:manualLayout>
      </c:layout>
      <c:barChart>
        <c:barDir val="bar"/>
        <c:grouping val="stacked"/>
        <c:varyColors val="0"/>
        <c:ser>
          <c:idx val="0"/>
          <c:order val="0"/>
          <c:tx>
            <c:strRef>
              <c:f>'Profit by ride type for each ci'!$B$3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'Profit by ride type for each ci'!$A$4:$A$19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Bangalore</c:v>
                  </c:pt>
                  <c:pt idx="3">
                    <c:v>Delhi</c:v>
                  </c:pt>
                  <c:pt idx="6">
                    <c:v>Kolkata</c:v>
                  </c:pt>
                  <c:pt idx="9">
                    <c:v>Mumbai</c:v>
                  </c:pt>
                </c:lvl>
              </c:multiLvlStrCache>
            </c:multiLvlStrRef>
          </c:cat>
          <c:val>
            <c:numRef>
              <c:f>'Profit by ride type for each ci'!$B$4:$B$19</c:f>
              <c:numCache>
                <c:formatCode>General</c:formatCode>
                <c:ptCount val="12"/>
                <c:pt idx="0">
                  <c:v>1574520</c:v>
                </c:pt>
                <c:pt idx="1">
                  <c:v>413197</c:v>
                </c:pt>
                <c:pt idx="2">
                  <c:v>2509170</c:v>
                </c:pt>
                <c:pt idx="3">
                  <c:v>1997296</c:v>
                </c:pt>
                <c:pt idx="4">
                  <c:v>640902</c:v>
                </c:pt>
                <c:pt idx="5">
                  <c:v>2250983</c:v>
                </c:pt>
                <c:pt idx="6">
                  <c:v>1880721</c:v>
                </c:pt>
                <c:pt idx="7">
                  <c:v>972204</c:v>
                </c:pt>
                <c:pt idx="8">
                  <c:v>2290950</c:v>
                </c:pt>
                <c:pt idx="9">
                  <c:v>1459080</c:v>
                </c:pt>
                <c:pt idx="10">
                  <c:v>511979</c:v>
                </c:pt>
                <c:pt idx="11">
                  <c:v>2079739</c:v>
                </c:pt>
              </c:numCache>
            </c:numRef>
          </c:val>
          <c:extLst>
            <c:ext xmlns:c16="http://schemas.microsoft.com/office/drawing/2014/chart" uri="{C3380CC4-5D6E-409C-BE32-E72D297353CC}">
              <c16:uniqueId val="{00000000-CB38-4BD2-A4AA-770AA5617DA5}"/>
            </c:ext>
          </c:extLst>
        </c:ser>
        <c:dLbls>
          <c:dLblPos val="ctr"/>
          <c:showLegendKey val="0"/>
          <c:showVal val="1"/>
          <c:showCatName val="0"/>
          <c:showSerName val="0"/>
          <c:showPercent val="0"/>
          <c:showBubbleSize val="0"/>
        </c:dLbls>
        <c:gapWidth val="79"/>
        <c:overlap val="100"/>
        <c:axId val="1952016864"/>
        <c:axId val="1952018304"/>
      </c:barChart>
      <c:catAx>
        <c:axId val="195201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2018304"/>
        <c:crosses val="autoZero"/>
        <c:auto val="1"/>
        <c:lblAlgn val="ctr"/>
        <c:lblOffset val="100"/>
        <c:noMultiLvlLbl val="0"/>
      </c:catAx>
      <c:valAx>
        <c:axId val="1952018304"/>
        <c:scaling>
          <c:orientation val="minMax"/>
        </c:scaling>
        <c:delete val="1"/>
        <c:axPos val="b"/>
        <c:numFmt formatCode="General" sourceLinked="1"/>
        <c:majorTickMark val="none"/>
        <c:minorTickMark val="none"/>
        <c:tickLblPos val="nextTo"/>
        <c:crossAx val="1952016864"/>
        <c:crosses val="autoZero"/>
        <c:crossBetween val="between"/>
      </c:valAx>
      <c:spPr>
        <a:noFill/>
        <a:ln>
          <a:noFill/>
        </a:ln>
        <a:effectLst/>
      </c:spPr>
    </c:plotArea>
    <c:legend>
      <c:legendPos val="r"/>
      <c:layout>
        <c:manualLayout>
          <c:xMode val="edge"/>
          <c:yMode val="edge"/>
          <c:x val="0.90252296587926495"/>
          <c:y val="0.598818168562263"/>
          <c:w val="9.747703412073491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[Ride hailing startup dataset.xlsx]Profit by ride type for each ci!PivotTable1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b="1" i="0" u="none" strike="noStrike" kern="1200" cap="all" spc="120" normalizeH="0" baseline="0">
                <a:solidFill>
                  <a:sysClr val="windowText" lastClr="000000">
                    <a:lumMod val="65000"/>
                    <a:lumOff val="35000"/>
                  </a:sysClr>
                </a:solidFill>
              </a:rPr>
              <a:t>Profit by ride type for each city</a:t>
            </a:r>
            <a:endParaRPr lang="en-US" sz="1600" b="1" i="0" u="none" strike="noStrike" kern="1200" cap="all" spc="120" normalizeH="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0.2795081091247959"/>
          <c:y val="0.14192201706518304"/>
          <c:w val="0.59787270341207344"/>
          <c:h val="0.78043623100597626"/>
        </c:manualLayout>
      </c:layout>
      <c:barChart>
        <c:barDir val="bar"/>
        <c:grouping val="clustered"/>
        <c:varyColors val="0"/>
        <c:ser>
          <c:idx val="0"/>
          <c:order val="0"/>
          <c:tx>
            <c:strRef>
              <c:f>'Profit by ride type for each ci'!$B$3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'Profit by ride type for each ci'!$A$4:$A$19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Bangalore</c:v>
                  </c:pt>
                  <c:pt idx="3">
                    <c:v>Delhi</c:v>
                  </c:pt>
                  <c:pt idx="6">
                    <c:v>Kolkata</c:v>
                  </c:pt>
                  <c:pt idx="9">
                    <c:v>Mumbai</c:v>
                  </c:pt>
                </c:lvl>
              </c:multiLvlStrCache>
            </c:multiLvlStrRef>
          </c:cat>
          <c:val>
            <c:numRef>
              <c:f>'Profit by ride type for each ci'!$B$4:$B$19</c:f>
              <c:numCache>
                <c:formatCode>General</c:formatCode>
                <c:ptCount val="12"/>
                <c:pt idx="0">
                  <c:v>1574520</c:v>
                </c:pt>
                <c:pt idx="1">
                  <c:v>413197</c:v>
                </c:pt>
                <c:pt idx="2">
                  <c:v>2509170</c:v>
                </c:pt>
                <c:pt idx="3">
                  <c:v>1997296</c:v>
                </c:pt>
                <c:pt idx="4">
                  <c:v>640902</c:v>
                </c:pt>
                <c:pt idx="5">
                  <c:v>2250983</c:v>
                </c:pt>
                <c:pt idx="6">
                  <c:v>1880721</c:v>
                </c:pt>
                <c:pt idx="7">
                  <c:v>972204</c:v>
                </c:pt>
                <c:pt idx="8">
                  <c:v>2290950</c:v>
                </c:pt>
                <c:pt idx="9">
                  <c:v>1459080</c:v>
                </c:pt>
                <c:pt idx="10">
                  <c:v>511979</c:v>
                </c:pt>
                <c:pt idx="11">
                  <c:v>2079739</c:v>
                </c:pt>
              </c:numCache>
            </c:numRef>
          </c:val>
          <c:extLst>
            <c:ext xmlns:c16="http://schemas.microsoft.com/office/drawing/2014/chart" uri="{C3380CC4-5D6E-409C-BE32-E72D297353CC}">
              <c16:uniqueId val="{00000000-9E76-4522-8BC8-672D4B871E49}"/>
            </c:ext>
          </c:extLst>
        </c:ser>
        <c:dLbls>
          <c:dLblPos val="inEnd"/>
          <c:showLegendKey val="0"/>
          <c:showVal val="1"/>
          <c:showCatName val="0"/>
          <c:showSerName val="0"/>
          <c:showPercent val="0"/>
          <c:showBubbleSize val="0"/>
        </c:dLbls>
        <c:gapWidth val="65"/>
        <c:axId val="20201856"/>
        <c:axId val="20202816"/>
      </c:barChart>
      <c:catAx>
        <c:axId val="202018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02816"/>
        <c:crosses val="autoZero"/>
        <c:auto val="1"/>
        <c:lblAlgn val="ctr"/>
        <c:lblOffset val="100"/>
        <c:noMultiLvlLbl val="0"/>
      </c:catAx>
      <c:valAx>
        <c:axId val="20202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0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dataset.xlsx]Total Profit By City!PivotTable2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t>
            </a:r>
            <a:r>
              <a:rPr lang="en-IN" sz="1800" b="1" i="0" u="none" strike="noStrike" baseline="0"/>
              <a:t>Profit By City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3915135608048"/>
          <c:y val="0.23495151647710702"/>
          <c:w val="0.72287270341207344"/>
          <c:h val="0.65801946631671049"/>
        </c:manualLayout>
      </c:layout>
      <c:barChart>
        <c:barDir val="bar"/>
        <c:grouping val="clustered"/>
        <c:varyColors val="0"/>
        <c:ser>
          <c:idx val="0"/>
          <c:order val="0"/>
          <c:tx>
            <c:strRef>
              <c:f>'Total Profit By City'!$B$3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Profit By City'!$A$4:$A$7</c:f>
              <c:strCache>
                <c:ptCount val="4"/>
                <c:pt idx="0">
                  <c:v>Bangalore</c:v>
                </c:pt>
                <c:pt idx="1">
                  <c:v>Delhi</c:v>
                </c:pt>
                <c:pt idx="2">
                  <c:v>Kolkata</c:v>
                </c:pt>
                <c:pt idx="3">
                  <c:v>Mumbai</c:v>
                </c:pt>
              </c:strCache>
            </c:strRef>
          </c:cat>
          <c:val>
            <c:numRef>
              <c:f>'Total Profit By City'!$B$4:$B$7</c:f>
              <c:numCache>
                <c:formatCode>General</c:formatCode>
                <c:ptCount val="4"/>
                <c:pt idx="0">
                  <c:v>4496887</c:v>
                </c:pt>
                <c:pt idx="1">
                  <c:v>4889181</c:v>
                </c:pt>
                <c:pt idx="2">
                  <c:v>5143875</c:v>
                </c:pt>
                <c:pt idx="3">
                  <c:v>4050798</c:v>
                </c:pt>
              </c:numCache>
            </c:numRef>
          </c:val>
          <c:extLst>
            <c:ext xmlns:c16="http://schemas.microsoft.com/office/drawing/2014/chart" uri="{C3380CC4-5D6E-409C-BE32-E72D297353CC}">
              <c16:uniqueId val="{00000000-A878-42EA-82F3-8487934E9711}"/>
            </c:ext>
          </c:extLst>
        </c:ser>
        <c:dLbls>
          <c:dLblPos val="inEnd"/>
          <c:showLegendKey val="0"/>
          <c:showVal val="1"/>
          <c:showCatName val="0"/>
          <c:showSerName val="0"/>
          <c:showPercent val="0"/>
          <c:showBubbleSize val="0"/>
        </c:dLbls>
        <c:gapWidth val="65"/>
        <c:axId val="1951089376"/>
        <c:axId val="1951089856"/>
      </c:barChart>
      <c:catAx>
        <c:axId val="19510893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1089856"/>
        <c:crosses val="autoZero"/>
        <c:auto val="1"/>
        <c:lblAlgn val="ctr"/>
        <c:lblOffset val="100"/>
        <c:noMultiLvlLbl val="0"/>
      </c:catAx>
      <c:valAx>
        <c:axId val="1951089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1089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dataset.xlsx]Sheet7!PivotTable3</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700" b="1" i="0" u="none" strike="noStrike" cap="all" baseline="0"/>
              <a:t>retention and cancellation rates over time</a:t>
            </a:r>
            <a:endParaRPr lang="en-IN" sz="700" baseline="0"/>
          </a:p>
        </c:rich>
      </c:tx>
      <c:layout>
        <c:manualLayout>
          <c:xMode val="edge"/>
          <c:yMode val="edge"/>
          <c:x val="0.23210554787521789"/>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4245356734991E-2"/>
          <c:y val="6.6761117449392463E-2"/>
          <c:w val="0.58075240594925637"/>
          <c:h val="0.74184456109652963"/>
        </c:manualLayout>
      </c:layout>
      <c:lineChart>
        <c:grouping val="standard"/>
        <c:varyColors val="0"/>
        <c:ser>
          <c:idx val="0"/>
          <c:order val="0"/>
          <c:tx>
            <c:strRef>
              <c:f>Sheet7!$B$3</c:f>
              <c:strCache>
                <c:ptCount val="1"/>
                <c:pt idx="0">
                  <c:v>Sum of Retention Rate (%)</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Sheet7!$A$4:$A$7</c:f>
              <c:strCache>
                <c:ptCount val="4"/>
                <c:pt idx="0">
                  <c:v>Qtr1</c:v>
                </c:pt>
                <c:pt idx="1">
                  <c:v>Qtr2</c:v>
                </c:pt>
                <c:pt idx="2">
                  <c:v>Qtr3</c:v>
                </c:pt>
                <c:pt idx="3">
                  <c:v>Qtr4</c:v>
                </c:pt>
              </c:strCache>
            </c:strRef>
          </c:cat>
          <c:val>
            <c:numRef>
              <c:f>Sheet7!$B$4:$B$7</c:f>
              <c:numCache>
                <c:formatCode>General</c:formatCode>
                <c:ptCount val="4"/>
                <c:pt idx="0">
                  <c:v>63.750000000000014</c:v>
                </c:pt>
                <c:pt idx="1">
                  <c:v>127.09000000000002</c:v>
                </c:pt>
                <c:pt idx="2">
                  <c:v>118.66000000000001</c:v>
                </c:pt>
                <c:pt idx="3">
                  <c:v>65.670000000000016</c:v>
                </c:pt>
              </c:numCache>
            </c:numRef>
          </c:val>
          <c:smooth val="0"/>
          <c:extLst>
            <c:ext xmlns:c16="http://schemas.microsoft.com/office/drawing/2014/chart" uri="{C3380CC4-5D6E-409C-BE32-E72D297353CC}">
              <c16:uniqueId val="{00000000-93B4-44AD-A180-58C6F80EE7C2}"/>
            </c:ext>
          </c:extLst>
        </c:ser>
        <c:ser>
          <c:idx val="1"/>
          <c:order val="1"/>
          <c:tx>
            <c:strRef>
              <c:f>Sheet7!$C$3</c:f>
              <c:strCache>
                <c:ptCount val="1"/>
                <c:pt idx="0">
                  <c:v>Sum of Cancellation Rate (%)</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Sheet7!$A$4:$A$7</c:f>
              <c:strCache>
                <c:ptCount val="4"/>
                <c:pt idx="0">
                  <c:v>Qtr1</c:v>
                </c:pt>
                <c:pt idx="1">
                  <c:v>Qtr2</c:v>
                </c:pt>
                <c:pt idx="2">
                  <c:v>Qtr3</c:v>
                </c:pt>
                <c:pt idx="3">
                  <c:v>Qtr4</c:v>
                </c:pt>
              </c:strCache>
            </c:strRef>
          </c:cat>
          <c:val>
            <c:numRef>
              <c:f>Sheet7!$C$4:$C$7</c:f>
              <c:numCache>
                <c:formatCode>General</c:formatCode>
                <c:ptCount val="4"/>
                <c:pt idx="0">
                  <c:v>5.1099999999999977</c:v>
                </c:pt>
                <c:pt idx="1">
                  <c:v>10.049999999999986</c:v>
                </c:pt>
                <c:pt idx="2">
                  <c:v>9.4999999999999929</c:v>
                </c:pt>
                <c:pt idx="3">
                  <c:v>4.8099999999999952</c:v>
                </c:pt>
              </c:numCache>
            </c:numRef>
          </c:val>
          <c:smooth val="0"/>
          <c:extLst>
            <c:ext xmlns:c16="http://schemas.microsoft.com/office/drawing/2014/chart" uri="{C3380CC4-5D6E-409C-BE32-E72D297353CC}">
              <c16:uniqueId val="{00000001-93B4-44AD-A180-58C6F80EE7C2}"/>
            </c:ext>
          </c:extLst>
        </c:ser>
        <c:dLbls>
          <c:dLblPos val="t"/>
          <c:showLegendKey val="0"/>
          <c:showVal val="1"/>
          <c:showCatName val="0"/>
          <c:showSerName val="0"/>
          <c:showPercent val="0"/>
          <c:showBubbleSize val="0"/>
        </c:dLbls>
        <c:marker val="1"/>
        <c:smooth val="0"/>
        <c:axId val="97003648"/>
        <c:axId val="97005088"/>
      </c:lineChart>
      <c:catAx>
        <c:axId val="9700364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5088"/>
        <c:crosses val="autoZero"/>
        <c:auto val="1"/>
        <c:lblAlgn val="ctr"/>
        <c:lblOffset val="100"/>
        <c:noMultiLvlLbl val="0"/>
      </c:catAx>
      <c:valAx>
        <c:axId val="970050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dataset.xlsx]Sheet8!PivotTable4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a:t>
            </a:r>
            <a:r>
              <a:rPr lang="en-IN" baseline="0"/>
              <a:t> Vs Cancellation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68318455137961"/>
          <c:y val="0.26873254253687745"/>
          <c:w val="0.44700061579444067"/>
          <c:h val="0.56376595132904916"/>
        </c:manualLayout>
      </c:layout>
      <c:barChart>
        <c:barDir val="bar"/>
        <c:grouping val="clustered"/>
        <c:varyColors val="0"/>
        <c:ser>
          <c:idx val="0"/>
          <c:order val="0"/>
          <c:tx>
            <c:strRef>
              <c:f>Sheet8!$B$3</c:f>
              <c:strCache>
                <c:ptCount val="1"/>
                <c:pt idx="0">
                  <c:v>Sum of Cancellation Rate (%)</c:v>
                </c:pt>
              </c:strCache>
            </c:strRef>
          </c:tx>
          <c:spPr>
            <a:solidFill>
              <a:schemeClr val="accent1"/>
            </a:solidFill>
            <a:ln>
              <a:noFill/>
            </a:ln>
            <a:effectLst/>
          </c:spPr>
          <c:invertIfNegative val="0"/>
          <c:cat>
            <c:strRef>
              <c:f>Sheet8!$A$4:$A$7</c:f>
              <c:strCache>
                <c:ptCount val="4"/>
                <c:pt idx="0">
                  <c:v>Bangalore</c:v>
                </c:pt>
                <c:pt idx="1">
                  <c:v>Delhi</c:v>
                </c:pt>
                <c:pt idx="2">
                  <c:v>Kolkata</c:v>
                </c:pt>
                <c:pt idx="3">
                  <c:v>Mumbai</c:v>
                </c:pt>
              </c:strCache>
            </c:strRef>
          </c:cat>
          <c:val>
            <c:numRef>
              <c:f>Sheet8!$B$4:$B$7</c:f>
              <c:numCache>
                <c:formatCode>General</c:formatCode>
                <c:ptCount val="4"/>
                <c:pt idx="0">
                  <c:v>7.6199999999999939</c:v>
                </c:pt>
                <c:pt idx="1">
                  <c:v>7.7799999999999905</c:v>
                </c:pt>
                <c:pt idx="2">
                  <c:v>7.639999999999989</c:v>
                </c:pt>
                <c:pt idx="3">
                  <c:v>6.4299999999999971</c:v>
                </c:pt>
              </c:numCache>
            </c:numRef>
          </c:val>
          <c:extLst>
            <c:ext xmlns:c16="http://schemas.microsoft.com/office/drawing/2014/chart" uri="{C3380CC4-5D6E-409C-BE32-E72D297353CC}">
              <c16:uniqueId val="{00000000-D0B9-46F4-87C1-43C8EC452D7D}"/>
            </c:ext>
          </c:extLst>
        </c:ser>
        <c:ser>
          <c:idx val="1"/>
          <c:order val="1"/>
          <c:tx>
            <c:strRef>
              <c:f>Sheet8!$C$3</c:f>
              <c:strCache>
                <c:ptCount val="1"/>
                <c:pt idx="0">
                  <c:v>Sum of Retention Rate (%)</c:v>
                </c:pt>
              </c:strCache>
            </c:strRef>
          </c:tx>
          <c:spPr>
            <a:solidFill>
              <a:schemeClr val="accent2"/>
            </a:solidFill>
            <a:ln>
              <a:noFill/>
            </a:ln>
            <a:effectLst/>
          </c:spPr>
          <c:invertIfNegative val="0"/>
          <c:cat>
            <c:strRef>
              <c:f>Sheet8!$A$4:$A$7</c:f>
              <c:strCache>
                <c:ptCount val="4"/>
                <c:pt idx="0">
                  <c:v>Bangalore</c:v>
                </c:pt>
                <c:pt idx="1">
                  <c:v>Delhi</c:v>
                </c:pt>
                <c:pt idx="2">
                  <c:v>Kolkata</c:v>
                </c:pt>
                <c:pt idx="3">
                  <c:v>Mumbai</c:v>
                </c:pt>
              </c:strCache>
            </c:strRef>
          </c:cat>
          <c:val>
            <c:numRef>
              <c:f>Sheet8!$C$4:$C$7</c:f>
              <c:numCache>
                <c:formatCode>General</c:formatCode>
                <c:ptCount val="4"/>
                <c:pt idx="0">
                  <c:v>95.939999999999984</c:v>
                </c:pt>
                <c:pt idx="1">
                  <c:v>101.49000000000002</c:v>
                </c:pt>
                <c:pt idx="2">
                  <c:v>96.120000000000033</c:v>
                </c:pt>
                <c:pt idx="3">
                  <c:v>81.620000000000033</c:v>
                </c:pt>
              </c:numCache>
            </c:numRef>
          </c:val>
          <c:extLst>
            <c:ext xmlns:c16="http://schemas.microsoft.com/office/drawing/2014/chart" uri="{C3380CC4-5D6E-409C-BE32-E72D297353CC}">
              <c16:uniqueId val="{00000001-D0B9-46F4-87C1-43C8EC452D7D}"/>
            </c:ext>
          </c:extLst>
        </c:ser>
        <c:dLbls>
          <c:showLegendKey val="0"/>
          <c:showVal val="0"/>
          <c:showCatName val="0"/>
          <c:showSerName val="0"/>
          <c:showPercent val="0"/>
          <c:showBubbleSize val="0"/>
        </c:dLbls>
        <c:gapWidth val="182"/>
        <c:axId val="530937456"/>
        <c:axId val="530934096"/>
      </c:barChart>
      <c:catAx>
        <c:axId val="53093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4096"/>
        <c:crosses val="autoZero"/>
        <c:auto val="1"/>
        <c:lblAlgn val="ctr"/>
        <c:lblOffset val="100"/>
        <c:noMultiLvlLbl val="0"/>
      </c:catAx>
      <c:valAx>
        <c:axId val="53093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7456"/>
        <c:crosses val="autoZero"/>
        <c:crossBetween val="between"/>
      </c:valAx>
      <c:spPr>
        <a:noFill/>
        <a:ln>
          <a:noFill/>
        </a:ln>
        <a:effectLst/>
      </c:spPr>
    </c:plotArea>
    <c:legend>
      <c:legendPos val="r"/>
      <c:layout>
        <c:manualLayout>
          <c:xMode val="edge"/>
          <c:yMode val="edge"/>
          <c:x val="0.63523358846152012"/>
          <c:y val="0.36842150303052434"/>
          <c:w val="0.33984873935918697"/>
          <c:h val="0.40212410544764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dataset.xlsx]Sheet9!PivotTable5</c:name>
    <c:fmtId val="5"/>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600">
                <a:solidFill>
                  <a:schemeClr val="tx1">
                    <a:lumMod val="65000"/>
                    <a:lumOff val="35000"/>
                  </a:schemeClr>
                </a:solidFill>
              </a:rPr>
              <a:t>Cancellation Rate Over Ride Types</a:t>
            </a:r>
          </a:p>
          <a:p>
            <a:pPr>
              <a:defRPr sz="1800" b="1" i="0" u="none" strike="noStrike" kern="1200" baseline="0">
                <a:solidFill>
                  <a:schemeClr val="tx1">
                    <a:lumMod val="65000"/>
                    <a:lumOff val="35000"/>
                  </a:schemeClr>
                </a:solidFill>
                <a:latin typeface="+mn-lt"/>
                <a:ea typeface="+mn-ea"/>
                <a:cs typeface="+mn-cs"/>
              </a:defRPr>
            </a:pPr>
            <a:endParaRPr lang="en-US" sz="1600">
              <a:solidFill>
                <a:schemeClr val="tx1">
                  <a:lumMod val="65000"/>
                  <a:lumOff val="35000"/>
                </a:schemeClr>
              </a:solidFill>
            </a:endParaRPr>
          </a:p>
        </c:rich>
      </c:tx>
      <c:layout>
        <c:manualLayout>
          <c:xMode val="edge"/>
          <c:yMode val="edge"/>
          <c:x val="8.802691040242161E-2"/>
          <c:y val="0"/>
        </c:manualLayout>
      </c:layout>
      <c:overlay val="0"/>
      <c:spPr>
        <a:noFill/>
        <a:ln>
          <a:noFill/>
        </a:ln>
        <a:effectLst/>
      </c:sp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933130135410371"/>
          <c:w val="0.89434956687884415"/>
          <c:h val="0.71717176547856454"/>
        </c:manualLayout>
      </c:layout>
      <c:pie3DChart>
        <c:varyColors val="1"/>
        <c:ser>
          <c:idx val="0"/>
          <c:order val="0"/>
          <c:tx>
            <c:strRef>
              <c:f>Sheet9!$B$3</c:f>
              <c:strCache>
                <c:ptCount val="1"/>
                <c:pt idx="0">
                  <c:v>Sum of Promotions &amp; Discounts (₹)</c:v>
                </c:pt>
              </c:strCache>
            </c:strRef>
          </c:tx>
          <c:dPt>
            <c:idx val="0"/>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4A6-4E0B-864E-2FE1FC78FE22}"/>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4A6-4E0B-864E-2FE1FC78FE22}"/>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D4A6-4E0B-864E-2FE1FC78FE22}"/>
              </c:ext>
            </c:extLst>
          </c:dPt>
          <c:dPt>
            <c:idx val="3"/>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D4A6-4E0B-864E-2FE1FC78FE22}"/>
              </c:ext>
            </c:extLst>
          </c:dPt>
          <c:dPt>
            <c:idx val="4"/>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D4A6-4E0B-864E-2FE1FC78FE22}"/>
              </c:ext>
            </c:extLst>
          </c:dPt>
          <c:dPt>
            <c:idx val="5"/>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D4A6-4E0B-864E-2FE1FC78FE22}"/>
              </c:ext>
            </c:extLst>
          </c:dPt>
          <c:dPt>
            <c:idx val="6"/>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D4A6-4E0B-864E-2FE1FC78FE22}"/>
              </c:ext>
            </c:extLst>
          </c:dPt>
          <c:dPt>
            <c:idx val="7"/>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D4A6-4E0B-864E-2FE1FC78FE22}"/>
              </c:ext>
            </c:extLst>
          </c:dPt>
          <c:dPt>
            <c:idx val="8"/>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D4A6-4E0B-864E-2FE1FC78FE22}"/>
              </c:ext>
            </c:extLst>
          </c:dPt>
          <c:dPt>
            <c:idx val="9"/>
            <c:bubble3D val="0"/>
            <c:extLst>
              <c:ext xmlns:c16="http://schemas.microsoft.com/office/drawing/2014/chart" uri="{C3380CC4-5D6E-409C-BE32-E72D297353CC}">
                <c16:uniqueId val="{00000017-D4A6-4E0B-864E-2FE1FC78FE22}"/>
              </c:ext>
            </c:extLst>
          </c:dPt>
          <c:dPt>
            <c:idx val="10"/>
            <c:bubble3D val="0"/>
            <c:extLst>
              <c:ext xmlns:c16="http://schemas.microsoft.com/office/drawing/2014/chart" uri="{C3380CC4-5D6E-409C-BE32-E72D297353CC}">
                <c16:uniqueId val="{00000019-D4A6-4E0B-864E-2FE1FC78FE22}"/>
              </c:ext>
            </c:extLst>
          </c:dPt>
          <c:dPt>
            <c:idx val="11"/>
            <c:bubble3D val="0"/>
            <c:extLst>
              <c:ext xmlns:c16="http://schemas.microsoft.com/office/drawing/2014/chart" uri="{C3380CC4-5D6E-409C-BE32-E72D297353CC}">
                <c16:uniqueId val="{0000001B-D4A6-4E0B-864E-2FE1FC78FE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Sheet9!$B$4:$B$16</c:f>
              <c:numCache>
                <c:formatCode>General</c:formatCode>
                <c:ptCount val="9"/>
                <c:pt idx="0">
                  <c:v>133699</c:v>
                </c:pt>
                <c:pt idx="1">
                  <c:v>34614</c:v>
                </c:pt>
                <c:pt idx="2">
                  <c:v>189127</c:v>
                </c:pt>
                <c:pt idx="3">
                  <c:v>110012</c:v>
                </c:pt>
                <c:pt idx="4">
                  <c:v>23741</c:v>
                </c:pt>
                <c:pt idx="5">
                  <c:v>121056</c:v>
                </c:pt>
                <c:pt idx="6">
                  <c:v>111441</c:v>
                </c:pt>
                <c:pt idx="7">
                  <c:v>45763</c:v>
                </c:pt>
                <c:pt idx="8">
                  <c:v>142219</c:v>
                </c:pt>
              </c:numCache>
            </c:numRef>
          </c:val>
          <c:extLst>
            <c:ext xmlns:c16="http://schemas.microsoft.com/office/drawing/2014/chart" uri="{C3380CC4-5D6E-409C-BE32-E72D297353CC}">
              <c16:uniqueId val="{0000001C-D4A6-4E0B-864E-2FE1FC78FE22}"/>
            </c:ext>
          </c:extLst>
        </c:ser>
        <c:ser>
          <c:idx val="1"/>
          <c:order val="1"/>
          <c:tx>
            <c:strRef>
              <c:f>Sheet9!$C$3</c:f>
              <c:strCache>
                <c:ptCount val="1"/>
                <c:pt idx="0">
                  <c:v>Sum of Total Rides</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Sheet9!$C$4:$C$16</c:f>
              <c:numCache>
                <c:formatCode>General</c:formatCode>
                <c:ptCount val="9"/>
                <c:pt idx="0">
                  <c:v>14974</c:v>
                </c:pt>
                <c:pt idx="1">
                  <c:v>6191</c:v>
                </c:pt>
                <c:pt idx="2">
                  <c:v>21632</c:v>
                </c:pt>
                <c:pt idx="3">
                  <c:v>14825</c:v>
                </c:pt>
                <c:pt idx="4">
                  <c:v>6870</c:v>
                </c:pt>
                <c:pt idx="5">
                  <c:v>18663</c:v>
                </c:pt>
                <c:pt idx="6">
                  <c:v>18239</c:v>
                </c:pt>
                <c:pt idx="7">
                  <c:v>8432</c:v>
                </c:pt>
                <c:pt idx="8">
                  <c:v>17887</c:v>
                </c:pt>
              </c:numCache>
            </c:numRef>
          </c:val>
          <c:extLst>
            <c:ext xmlns:c16="http://schemas.microsoft.com/office/drawing/2014/chart" uri="{C3380CC4-5D6E-409C-BE32-E72D297353CC}">
              <c16:uniqueId val="{0000001D-D4A6-4E0B-864E-2FE1FC78FE22}"/>
            </c:ext>
          </c:extLst>
        </c:ser>
        <c:ser>
          <c:idx val="2"/>
          <c:order val="2"/>
          <c:tx>
            <c:strRef>
              <c:f>Sheet9!$D$3</c:f>
              <c:strCache>
                <c:ptCount val="1"/>
                <c:pt idx="0">
                  <c:v>Sum of Profit</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Sheet9!$D$4:$D$16</c:f>
              <c:numCache>
                <c:formatCode>General</c:formatCode>
                <c:ptCount val="9"/>
                <c:pt idx="0">
                  <c:v>260432</c:v>
                </c:pt>
                <c:pt idx="1">
                  <c:v>118287</c:v>
                </c:pt>
                <c:pt idx="2">
                  <c:v>401086</c:v>
                </c:pt>
                <c:pt idx="3">
                  <c:v>328238</c:v>
                </c:pt>
                <c:pt idx="4">
                  <c:v>162768</c:v>
                </c:pt>
                <c:pt idx="5">
                  <c:v>356784</c:v>
                </c:pt>
                <c:pt idx="6">
                  <c:v>350039</c:v>
                </c:pt>
                <c:pt idx="7">
                  <c:v>162940</c:v>
                </c:pt>
                <c:pt idx="8">
                  <c:v>376808</c:v>
                </c:pt>
              </c:numCache>
            </c:numRef>
          </c:val>
          <c:extLst>
            <c:ext xmlns:c16="http://schemas.microsoft.com/office/drawing/2014/chart" uri="{C3380CC4-5D6E-409C-BE32-E72D297353CC}">
              <c16:uniqueId val="{0000001E-D4A6-4E0B-864E-2FE1FC78FE22}"/>
            </c:ext>
          </c:extLst>
        </c:ser>
        <c:dLbls>
          <c:dLblPos val="inEnd"/>
          <c:showLegendKey val="0"/>
          <c:showVal val="0"/>
          <c:showCatName val="0"/>
          <c:showSerName val="0"/>
          <c:showPercent val="1"/>
          <c:showBubbleSize val="0"/>
          <c:showLeaderLines val="1"/>
        </c:dLbls>
      </c:pie3DChart>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dataset.xlsx]Sheet14!PivotTable8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Trend Analysis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Sheet14!$A$4:$A$8</c:f>
              <c:strCache>
                <c:ptCount val="4"/>
                <c:pt idx="0">
                  <c:v>Qtr1</c:v>
                </c:pt>
                <c:pt idx="1">
                  <c:v>Qtr2</c:v>
                </c:pt>
                <c:pt idx="2">
                  <c:v>Qtr3</c:v>
                </c:pt>
                <c:pt idx="3">
                  <c:v>Qtr4</c:v>
                </c:pt>
              </c:strCache>
            </c:strRef>
          </c:cat>
          <c:val>
            <c:numRef>
              <c:f>Sheet14!$B$4:$B$8</c:f>
              <c:numCache>
                <c:formatCode>General</c:formatCode>
                <c:ptCount val="4"/>
                <c:pt idx="0">
                  <c:v>2951729</c:v>
                </c:pt>
                <c:pt idx="1">
                  <c:v>6444763</c:v>
                </c:pt>
                <c:pt idx="2">
                  <c:v>6040520</c:v>
                </c:pt>
                <c:pt idx="3">
                  <c:v>3143729</c:v>
                </c:pt>
              </c:numCache>
            </c:numRef>
          </c:val>
          <c:smooth val="0"/>
          <c:extLst>
            <c:ext xmlns:c16="http://schemas.microsoft.com/office/drawing/2014/chart" uri="{C3380CC4-5D6E-409C-BE32-E72D297353CC}">
              <c16:uniqueId val="{00000000-DE6A-4D5A-8356-8DB7CA0EABF2}"/>
            </c:ext>
          </c:extLst>
        </c:ser>
        <c:dLbls>
          <c:dLblPos val="ctr"/>
          <c:showLegendKey val="0"/>
          <c:showVal val="1"/>
          <c:showCatName val="0"/>
          <c:showSerName val="0"/>
          <c:showPercent val="0"/>
          <c:showBubbleSize val="0"/>
        </c:dLbls>
        <c:marker val="1"/>
        <c:smooth val="0"/>
        <c:axId val="175981168"/>
        <c:axId val="175992688"/>
      </c:lineChart>
      <c:catAx>
        <c:axId val="175981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992688"/>
        <c:crosses val="autoZero"/>
        <c:auto val="1"/>
        <c:lblAlgn val="ctr"/>
        <c:lblOffset val="100"/>
        <c:noMultiLvlLbl val="0"/>
      </c:catAx>
      <c:valAx>
        <c:axId val="175992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5981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dataset.xlsx]Sheet1!PivotTable1</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Satisfaction Score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112250018626708"/>
          <c:y val="0.17073918778655436"/>
          <c:w val="0.43464052645649898"/>
          <c:h val="0.75100138724613896"/>
        </c:manualLayout>
      </c:layout>
      <c:doughnutChart>
        <c:varyColors val="1"/>
        <c:ser>
          <c:idx val="0"/>
          <c:order val="0"/>
          <c:tx>
            <c:strRef>
              <c:f>Sheet1!$B$3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9F-46D0-9593-7BFF42012DA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9F-46D0-9593-7BFF42012DA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9F-46D0-9593-7BFF42012DA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9F-46D0-9593-7BFF42012DA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29F-46D0-9593-7BFF42012DA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29F-46D0-9593-7BFF42012DA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29F-46D0-9593-7BFF42012DA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29F-46D0-9593-7BFF42012DA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29F-46D0-9593-7BFF42012DA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29F-46D0-9593-7BFF42012DA3}"/>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29F-46D0-9593-7BFF42012DA3}"/>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29F-46D0-9593-7BFF42012D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Sheet1!$A$4:$A$18</c:f>
              <c:multiLvlStrCache>
                <c:ptCount val="12"/>
                <c:lvl>
                  <c:pt idx="0">
                    <c:v>Bangalore</c:v>
                  </c:pt>
                  <c:pt idx="1">
                    <c:v>Delhi</c:v>
                  </c:pt>
                  <c:pt idx="2">
                    <c:v>Kolkata</c:v>
                  </c:pt>
                  <c:pt idx="3">
                    <c:v>Mumbai</c:v>
                  </c:pt>
                  <c:pt idx="4">
                    <c:v>Bangalore</c:v>
                  </c:pt>
                  <c:pt idx="5">
                    <c:v>Delhi</c:v>
                  </c:pt>
                  <c:pt idx="6">
                    <c:v>Kolkata</c:v>
                  </c:pt>
                  <c:pt idx="7">
                    <c:v>Mumbai</c:v>
                  </c:pt>
                  <c:pt idx="8">
                    <c:v>Bangalore</c:v>
                  </c:pt>
                  <c:pt idx="9">
                    <c:v>Delhi</c:v>
                  </c:pt>
                  <c:pt idx="10">
                    <c:v>Kolkata</c:v>
                  </c:pt>
                  <c:pt idx="11">
                    <c:v>Mumbai</c:v>
                  </c:pt>
                </c:lvl>
                <c:lvl>
                  <c:pt idx="0">
                    <c:v>Pool</c:v>
                  </c:pt>
                  <c:pt idx="4">
                    <c:v>Premium</c:v>
                  </c:pt>
                  <c:pt idx="8">
                    <c:v>Shared</c:v>
                  </c:pt>
                </c:lvl>
              </c:multiLvlStrCache>
            </c:multiLvlStrRef>
          </c:cat>
          <c:val>
            <c:numRef>
              <c:f>Sheet1!$B$4:$B$18</c:f>
              <c:numCache>
                <c:formatCode>General</c:formatCode>
                <c:ptCount val="12"/>
                <c:pt idx="0">
                  <c:v>438</c:v>
                </c:pt>
                <c:pt idx="1">
                  <c:v>476</c:v>
                </c:pt>
                <c:pt idx="2">
                  <c:v>406</c:v>
                </c:pt>
                <c:pt idx="3">
                  <c:v>371</c:v>
                </c:pt>
                <c:pt idx="4">
                  <c:v>116</c:v>
                </c:pt>
                <c:pt idx="5">
                  <c:v>143</c:v>
                </c:pt>
                <c:pt idx="6">
                  <c:v>234</c:v>
                </c:pt>
                <c:pt idx="7">
                  <c:v>128</c:v>
                </c:pt>
                <c:pt idx="8">
                  <c:v>597</c:v>
                </c:pt>
                <c:pt idx="9">
                  <c:v>609</c:v>
                </c:pt>
                <c:pt idx="10">
                  <c:v>510</c:v>
                </c:pt>
                <c:pt idx="11">
                  <c:v>507</c:v>
                </c:pt>
              </c:numCache>
            </c:numRef>
          </c:val>
          <c:extLst>
            <c:ext xmlns:c16="http://schemas.microsoft.com/office/drawing/2014/chart" uri="{C3380CC4-5D6E-409C-BE32-E72D297353CC}">
              <c16:uniqueId val="{00000018-F29F-46D0-9593-7BFF42012D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dataset.xlsx]Sheet2!PivotTable2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Cancellation Rate Vs Driver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05096237970253"/>
          <c:y val="0.17171296296296296"/>
          <c:w val="0.55108311461067361"/>
          <c:h val="0.69810987168270644"/>
        </c:manualLayout>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2</c:v>
                  </c:pt>
                  <c:pt idx="3">
                    <c:v>3</c:v>
                  </c:pt>
                  <c:pt idx="6">
                    <c:v>4</c:v>
                  </c:pt>
                  <c:pt idx="9">
                    <c:v>5</c:v>
                  </c:pt>
                </c:lvl>
              </c:multiLvlStrCache>
            </c:multiLvlStrRef>
          </c:cat>
          <c:val>
            <c:numRef>
              <c:f>Sheet2!$B$4:$B$19</c:f>
              <c:numCache>
                <c:formatCode>General</c:formatCode>
                <c:ptCount val="12"/>
                <c:pt idx="0">
                  <c:v>3.29</c:v>
                </c:pt>
                <c:pt idx="1">
                  <c:v>1.4500000000000004</c:v>
                </c:pt>
                <c:pt idx="2">
                  <c:v>3.0299999999999989</c:v>
                </c:pt>
                <c:pt idx="3">
                  <c:v>2.9000000000000004</c:v>
                </c:pt>
                <c:pt idx="4">
                  <c:v>1.1200000000000003</c:v>
                </c:pt>
                <c:pt idx="5">
                  <c:v>3.81</c:v>
                </c:pt>
                <c:pt idx="6">
                  <c:v>2.390000000000001</c:v>
                </c:pt>
                <c:pt idx="7">
                  <c:v>1.1600000000000001</c:v>
                </c:pt>
                <c:pt idx="8">
                  <c:v>3.9799999999999991</c:v>
                </c:pt>
                <c:pt idx="9">
                  <c:v>2.660000000000001</c:v>
                </c:pt>
                <c:pt idx="10">
                  <c:v>0.7400000000000001</c:v>
                </c:pt>
                <c:pt idx="11">
                  <c:v>2.9399999999999991</c:v>
                </c:pt>
              </c:numCache>
            </c:numRef>
          </c:val>
          <c:extLst>
            <c:ext xmlns:c16="http://schemas.microsoft.com/office/drawing/2014/chart" uri="{C3380CC4-5D6E-409C-BE32-E72D297353CC}">
              <c16:uniqueId val="{00000000-2194-4FF3-9E0F-63FF17A087F9}"/>
            </c:ext>
          </c:extLst>
        </c:ser>
        <c:dLbls>
          <c:dLblPos val="inEnd"/>
          <c:showLegendKey val="0"/>
          <c:showVal val="1"/>
          <c:showCatName val="0"/>
          <c:showSerName val="0"/>
          <c:showPercent val="0"/>
          <c:showBubbleSize val="0"/>
        </c:dLbls>
        <c:gapWidth val="65"/>
        <c:axId val="1593279135"/>
        <c:axId val="1593258975"/>
      </c:barChart>
      <c:catAx>
        <c:axId val="15932791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Driver Ratings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3258975"/>
        <c:crosses val="autoZero"/>
        <c:auto val="1"/>
        <c:lblAlgn val="ctr"/>
        <c:lblOffset val="100"/>
        <c:noMultiLvlLbl val="0"/>
      </c:catAx>
      <c:valAx>
        <c:axId val="15932589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Cancellation Rate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32791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dataset.xlsx]Sheet8!PivotTable4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Sum of Cancellation Rate (%)</c:v>
                </c:pt>
              </c:strCache>
            </c:strRef>
          </c:tx>
          <c:spPr>
            <a:solidFill>
              <a:schemeClr val="accent1"/>
            </a:solidFill>
            <a:ln>
              <a:noFill/>
            </a:ln>
            <a:effectLst/>
          </c:spPr>
          <c:invertIfNegative val="0"/>
          <c:cat>
            <c:strRef>
              <c:f>Sheet8!$A$4:$A$7</c:f>
              <c:strCache>
                <c:ptCount val="4"/>
                <c:pt idx="0">
                  <c:v>Bangalore</c:v>
                </c:pt>
                <c:pt idx="1">
                  <c:v>Delhi</c:v>
                </c:pt>
                <c:pt idx="2">
                  <c:v>Kolkata</c:v>
                </c:pt>
                <c:pt idx="3">
                  <c:v>Mumbai</c:v>
                </c:pt>
              </c:strCache>
            </c:strRef>
          </c:cat>
          <c:val>
            <c:numRef>
              <c:f>Sheet8!$B$4:$B$7</c:f>
              <c:numCache>
                <c:formatCode>General</c:formatCode>
                <c:ptCount val="4"/>
                <c:pt idx="0">
                  <c:v>7.6199999999999939</c:v>
                </c:pt>
                <c:pt idx="1">
                  <c:v>7.7799999999999905</c:v>
                </c:pt>
                <c:pt idx="2">
                  <c:v>7.639999999999989</c:v>
                </c:pt>
                <c:pt idx="3">
                  <c:v>6.4299999999999971</c:v>
                </c:pt>
              </c:numCache>
            </c:numRef>
          </c:val>
          <c:extLst>
            <c:ext xmlns:c16="http://schemas.microsoft.com/office/drawing/2014/chart" uri="{C3380CC4-5D6E-409C-BE32-E72D297353CC}">
              <c16:uniqueId val="{00000000-0EB4-497E-956A-A2F761763764}"/>
            </c:ext>
          </c:extLst>
        </c:ser>
        <c:ser>
          <c:idx val="1"/>
          <c:order val="1"/>
          <c:tx>
            <c:strRef>
              <c:f>Sheet8!$C$3</c:f>
              <c:strCache>
                <c:ptCount val="1"/>
                <c:pt idx="0">
                  <c:v>Sum of Retention Rate (%)</c:v>
                </c:pt>
              </c:strCache>
            </c:strRef>
          </c:tx>
          <c:spPr>
            <a:solidFill>
              <a:schemeClr val="accent2"/>
            </a:solidFill>
            <a:ln>
              <a:noFill/>
            </a:ln>
            <a:effectLst/>
          </c:spPr>
          <c:invertIfNegative val="0"/>
          <c:cat>
            <c:strRef>
              <c:f>Sheet8!$A$4:$A$7</c:f>
              <c:strCache>
                <c:ptCount val="4"/>
                <c:pt idx="0">
                  <c:v>Bangalore</c:v>
                </c:pt>
                <c:pt idx="1">
                  <c:v>Delhi</c:v>
                </c:pt>
                <c:pt idx="2">
                  <c:v>Kolkata</c:v>
                </c:pt>
                <c:pt idx="3">
                  <c:v>Mumbai</c:v>
                </c:pt>
              </c:strCache>
            </c:strRef>
          </c:cat>
          <c:val>
            <c:numRef>
              <c:f>Sheet8!$C$4:$C$7</c:f>
              <c:numCache>
                <c:formatCode>General</c:formatCode>
                <c:ptCount val="4"/>
                <c:pt idx="0">
                  <c:v>95.939999999999984</c:v>
                </c:pt>
                <c:pt idx="1">
                  <c:v>101.49000000000002</c:v>
                </c:pt>
                <c:pt idx="2">
                  <c:v>96.120000000000033</c:v>
                </c:pt>
                <c:pt idx="3">
                  <c:v>81.620000000000033</c:v>
                </c:pt>
              </c:numCache>
            </c:numRef>
          </c:val>
          <c:extLst>
            <c:ext xmlns:c16="http://schemas.microsoft.com/office/drawing/2014/chart" uri="{C3380CC4-5D6E-409C-BE32-E72D297353CC}">
              <c16:uniqueId val="{00000001-0EB4-497E-956A-A2F761763764}"/>
            </c:ext>
          </c:extLst>
        </c:ser>
        <c:dLbls>
          <c:showLegendKey val="0"/>
          <c:showVal val="0"/>
          <c:showCatName val="0"/>
          <c:showSerName val="0"/>
          <c:showPercent val="0"/>
          <c:showBubbleSize val="0"/>
        </c:dLbls>
        <c:gapWidth val="182"/>
        <c:axId val="530937456"/>
        <c:axId val="530934096"/>
      </c:barChart>
      <c:catAx>
        <c:axId val="53093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4096"/>
        <c:crosses val="autoZero"/>
        <c:auto val="1"/>
        <c:lblAlgn val="ctr"/>
        <c:lblOffset val="100"/>
        <c:noMultiLvlLbl val="0"/>
      </c:catAx>
      <c:valAx>
        <c:axId val="53093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dataset.xlsx]Sheet9!PivotTable5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Sum of Promotions &amp; Discounts (₹)</c:v>
                </c:pt>
              </c:strCache>
            </c:strRef>
          </c:tx>
          <c:spPr>
            <a:solidFill>
              <a:schemeClr val="accent1"/>
            </a:solidFill>
            <a:ln>
              <a:noFill/>
            </a:ln>
            <a:effectLst/>
          </c:spPr>
          <c:invertIfNegative val="0"/>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Sheet9!$B$4:$B$16</c:f>
              <c:numCache>
                <c:formatCode>General</c:formatCode>
                <c:ptCount val="9"/>
                <c:pt idx="0">
                  <c:v>133699</c:v>
                </c:pt>
                <c:pt idx="1">
                  <c:v>34614</c:v>
                </c:pt>
                <c:pt idx="2">
                  <c:v>189127</c:v>
                </c:pt>
                <c:pt idx="3">
                  <c:v>110012</c:v>
                </c:pt>
                <c:pt idx="4">
                  <c:v>23741</c:v>
                </c:pt>
                <c:pt idx="5">
                  <c:v>121056</c:v>
                </c:pt>
                <c:pt idx="6">
                  <c:v>111441</c:v>
                </c:pt>
                <c:pt idx="7">
                  <c:v>45763</c:v>
                </c:pt>
                <c:pt idx="8">
                  <c:v>142219</c:v>
                </c:pt>
              </c:numCache>
            </c:numRef>
          </c:val>
          <c:extLst>
            <c:ext xmlns:c16="http://schemas.microsoft.com/office/drawing/2014/chart" uri="{C3380CC4-5D6E-409C-BE32-E72D297353CC}">
              <c16:uniqueId val="{00000000-4DA6-4F25-8CA2-71F9229EF479}"/>
            </c:ext>
          </c:extLst>
        </c:ser>
        <c:ser>
          <c:idx val="1"/>
          <c:order val="1"/>
          <c:tx>
            <c:strRef>
              <c:f>Sheet9!$C$3</c:f>
              <c:strCache>
                <c:ptCount val="1"/>
                <c:pt idx="0">
                  <c:v>Sum of Total Rides</c:v>
                </c:pt>
              </c:strCache>
            </c:strRef>
          </c:tx>
          <c:spPr>
            <a:solidFill>
              <a:schemeClr val="accent2"/>
            </a:solidFill>
            <a:ln>
              <a:noFill/>
            </a:ln>
            <a:effectLst/>
          </c:spPr>
          <c:invertIfNegative val="0"/>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Sheet9!$C$4:$C$16</c:f>
              <c:numCache>
                <c:formatCode>General</c:formatCode>
                <c:ptCount val="9"/>
                <c:pt idx="0">
                  <c:v>14974</c:v>
                </c:pt>
                <c:pt idx="1">
                  <c:v>6191</c:v>
                </c:pt>
                <c:pt idx="2">
                  <c:v>21632</c:v>
                </c:pt>
                <c:pt idx="3">
                  <c:v>14825</c:v>
                </c:pt>
                <c:pt idx="4">
                  <c:v>6870</c:v>
                </c:pt>
                <c:pt idx="5">
                  <c:v>18663</c:v>
                </c:pt>
                <c:pt idx="6">
                  <c:v>18239</c:v>
                </c:pt>
                <c:pt idx="7">
                  <c:v>8432</c:v>
                </c:pt>
                <c:pt idx="8">
                  <c:v>17887</c:v>
                </c:pt>
              </c:numCache>
            </c:numRef>
          </c:val>
          <c:extLst>
            <c:ext xmlns:c16="http://schemas.microsoft.com/office/drawing/2014/chart" uri="{C3380CC4-5D6E-409C-BE32-E72D297353CC}">
              <c16:uniqueId val="{00000001-4DA6-4F25-8CA2-71F9229EF479}"/>
            </c:ext>
          </c:extLst>
        </c:ser>
        <c:ser>
          <c:idx val="2"/>
          <c:order val="2"/>
          <c:tx>
            <c:strRef>
              <c:f>Sheet9!$D$3</c:f>
              <c:strCache>
                <c:ptCount val="1"/>
                <c:pt idx="0">
                  <c:v>Sum of Profit</c:v>
                </c:pt>
              </c:strCache>
            </c:strRef>
          </c:tx>
          <c:spPr>
            <a:solidFill>
              <a:schemeClr val="accent3"/>
            </a:solidFill>
            <a:ln>
              <a:noFill/>
            </a:ln>
            <a:effectLst/>
          </c:spPr>
          <c:invertIfNegative val="0"/>
          <c:cat>
            <c:multiLvlStrRef>
              <c:f>Sheet9!$A$4:$A$16</c:f>
              <c:multiLvlStrCache>
                <c:ptCount val="9"/>
                <c:lvl>
                  <c:pt idx="0">
                    <c:v>Pool</c:v>
                  </c:pt>
                  <c:pt idx="1">
                    <c:v>Premium</c:v>
                  </c:pt>
                  <c:pt idx="2">
                    <c:v>Shared</c:v>
                  </c:pt>
                  <c:pt idx="3">
                    <c:v>Pool</c:v>
                  </c:pt>
                  <c:pt idx="4">
                    <c:v>Premium</c:v>
                  </c:pt>
                  <c:pt idx="5">
                    <c:v>Shared</c:v>
                  </c:pt>
                  <c:pt idx="6">
                    <c:v>Pool</c:v>
                  </c:pt>
                  <c:pt idx="7">
                    <c:v>Premium</c:v>
                  </c:pt>
                  <c:pt idx="8">
                    <c:v>Shared</c:v>
                  </c:pt>
                </c:lvl>
                <c:lvl>
                  <c:pt idx="0">
                    <c:v>Delhi</c:v>
                  </c:pt>
                  <c:pt idx="3">
                    <c:v>Kolkata</c:v>
                  </c:pt>
                  <c:pt idx="6">
                    <c:v>Mumbai</c:v>
                  </c:pt>
                </c:lvl>
              </c:multiLvlStrCache>
            </c:multiLvlStrRef>
          </c:cat>
          <c:val>
            <c:numRef>
              <c:f>Sheet9!$D$4:$D$16</c:f>
              <c:numCache>
                <c:formatCode>General</c:formatCode>
                <c:ptCount val="9"/>
                <c:pt idx="0">
                  <c:v>260432</c:v>
                </c:pt>
                <c:pt idx="1">
                  <c:v>118287</c:v>
                </c:pt>
                <c:pt idx="2">
                  <c:v>401086</c:v>
                </c:pt>
                <c:pt idx="3">
                  <c:v>328238</c:v>
                </c:pt>
                <c:pt idx="4">
                  <c:v>162768</c:v>
                </c:pt>
                <c:pt idx="5">
                  <c:v>356784</c:v>
                </c:pt>
                <c:pt idx="6">
                  <c:v>350039</c:v>
                </c:pt>
                <c:pt idx="7">
                  <c:v>162940</c:v>
                </c:pt>
                <c:pt idx="8">
                  <c:v>376808</c:v>
                </c:pt>
              </c:numCache>
            </c:numRef>
          </c:val>
          <c:extLst>
            <c:ext xmlns:c16="http://schemas.microsoft.com/office/drawing/2014/chart" uri="{C3380CC4-5D6E-409C-BE32-E72D297353CC}">
              <c16:uniqueId val="{00000002-4DA6-4F25-8CA2-71F9229EF479}"/>
            </c:ext>
          </c:extLst>
        </c:ser>
        <c:dLbls>
          <c:showLegendKey val="0"/>
          <c:showVal val="0"/>
          <c:showCatName val="0"/>
          <c:showSerName val="0"/>
          <c:showPercent val="0"/>
          <c:showBubbleSize val="0"/>
        </c:dLbls>
        <c:gapWidth val="182"/>
        <c:axId val="94682176"/>
        <c:axId val="94682656"/>
      </c:barChart>
      <c:catAx>
        <c:axId val="9468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82656"/>
        <c:crosses val="autoZero"/>
        <c:auto val="1"/>
        <c:lblAlgn val="ctr"/>
        <c:lblOffset val="100"/>
        <c:noMultiLvlLbl val="0"/>
      </c:catAx>
      <c:valAx>
        <c:axId val="9468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8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dataset.xlsx]Sheet13!PivotTable7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Cancellation Rate Over Ride Types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BE2C-4F85-A6AD-B023616DF7D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BE2C-4F85-A6AD-B023616DF7D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BE2C-4F85-A6AD-B023616DF7D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BE2C-4F85-A6AD-B023616DF7D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BE2C-4F85-A6AD-B023616DF7DD}"/>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BE2C-4F85-A6AD-B023616DF7DD}"/>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BE2C-4F85-A6AD-B023616DF7DD}"/>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BE2C-4F85-A6AD-B023616DF7DD}"/>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BE2C-4F85-A6AD-B023616DF7DD}"/>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BE2C-4F85-A6AD-B023616DF7DD}"/>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BE2C-4F85-A6AD-B023616DF7DD}"/>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BE2C-4F85-A6AD-B023616DF7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Sheet13!$A$4:$A$19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Bangalore</c:v>
                  </c:pt>
                  <c:pt idx="3">
                    <c:v>Delhi</c:v>
                  </c:pt>
                  <c:pt idx="6">
                    <c:v>Kolkata</c:v>
                  </c:pt>
                  <c:pt idx="9">
                    <c:v>Mumbai</c:v>
                  </c:pt>
                </c:lvl>
              </c:multiLvlStrCache>
            </c:multiLvlStrRef>
          </c:cat>
          <c:val>
            <c:numRef>
              <c:f>Sheet13!$B$4:$B$19</c:f>
              <c:numCache>
                <c:formatCode>General</c:formatCode>
                <c:ptCount val="12"/>
                <c:pt idx="0">
                  <c:v>2.94</c:v>
                </c:pt>
                <c:pt idx="1">
                  <c:v>0.91</c:v>
                </c:pt>
                <c:pt idx="2">
                  <c:v>3.7699999999999987</c:v>
                </c:pt>
                <c:pt idx="3">
                  <c:v>3.4600000000000013</c:v>
                </c:pt>
                <c:pt idx="4">
                  <c:v>1.0200000000000002</c:v>
                </c:pt>
                <c:pt idx="5">
                  <c:v>3.3</c:v>
                </c:pt>
                <c:pt idx="6">
                  <c:v>2.5400000000000005</c:v>
                </c:pt>
                <c:pt idx="7">
                  <c:v>1.6100000000000008</c:v>
                </c:pt>
                <c:pt idx="8">
                  <c:v>3.4899999999999998</c:v>
                </c:pt>
                <c:pt idx="9">
                  <c:v>2.2999999999999998</c:v>
                </c:pt>
                <c:pt idx="10">
                  <c:v>0.92999999999999994</c:v>
                </c:pt>
                <c:pt idx="11">
                  <c:v>3.1999999999999988</c:v>
                </c:pt>
              </c:numCache>
            </c:numRef>
          </c:val>
          <c:extLst>
            <c:ext xmlns:c16="http://schemas.microsoft.com/office/drawing/2014/chart" uri="{C3380CC4-5D6E-409C-BE32-E72D297353CC}">
              <c16:uniqueId val="{00000000-0019-43F3-8D31-079021C8529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dataset.xlsx]Sheet14!PivotTable8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Trend Analysis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Total</c:v>
                </c:pt>
              </c:strCache>
            </c:strRef>
          </c:tx>
          <c:spPr>
            <a:ln w="28575" cap="rnd">
              <a:solidFill>
                <a:schemeClr val="accent1"/>
              </a:solidFill>
              <a:round/>
            </a:ln>
            <a:effectLst/>
          </c:spPr>
          <c:marker>
            <c:symbol val="none"/>
          </c:marker>
          <c:cat>
            <c:strRef>
              <c:f>Sheet14!$A$4:$A$8</c:f>
              <c:strCache>
                <c:ptCount val="4"/>
                <c:pt idx="0">
                  <c:v>Qtr1</c:v>
                </c:pt>
                <c:pt idx="1">
                  <c:v>Qtr2</c:v>
                </c:pt>
                <c:pt idx="2">
                  <c:v>Qtr3</c:v>
                </c:pt>
                <c:pt idx="3">
                  <c:v>Qtr4</c:v>
                </c:pt>
              </c:strCache>
            </c:strRef>
          </c:cat>
          <c:val>
            <c:numRef>
              <c:f>Sheet14!$B$4:$B$8</c:f>
              <c:numCache>
                <c:formatCode>General</c:formatCode>
                <c:ptCount val="4"/>
                <c:pt idx="0">
                  <c:v>2951729</c:v>
                </c:pt>
                <c:pt idx="1">
                  <c:v>6444763</c:v>
                </c:pt>
                <c:pt idx="2">
                  <c:v>6040520</c:v>
                </c:pt>
                <c:pt idx="3">
                  <c:v>3143729</c:v>
                </c:pt>
              </c:numCache>
            </c:numRef>
          </c:val>
          <c:smooth val="0"/>
          <c:extLst>
            <c:ext xmlns:c16="http://schemas.microsoft.com/office/drawing/2014/chart" uri="{C3380CC4-5D6E-409C-BE32-E72D297353CC}">
              <c16:uniqueId val="{00000000-47A6-46AC-99C5-499A33E6F620}"/>
            </c:ext>
          </c:extLst>
        </c:ser>
        <c:dLbls>
          <c:showLegendKey val="0"/>
          <c:showVal val="0"/>
          <c:showCatName val="0"/>
          <c:showSerName val="0"/>
          <c:showPercent val="0"/>
          <c:showBubbleSize val="0"/>
        </c:dLbls>
        <c:smooth val="0"/>
        <c:axId val="175981168"/>
        <c:axId val="175992688"/>
      </c:lineChart>
      <c:catAx>
        <c:axId val="17598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2688"/>
        <c:crosses val="autoZero"/>
        <c:auto val="1"/>
        <c:lblAlgn val="ctr"/>
        <c:lblOffset val="100"/>
        <c:noMultiLvlLbl val="0"/>
      </c:catAx>
      <c:valAx>
        <c:axId val="17599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dataset.xlsx]Sheet1!PivotTable1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Satisfaction Score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591061909787049"/>
          <c:y val="0.15258967629046369"/>
          <c:w val="0.39985236220472442"/>
          <c:h val="0.84741032370953628"/>
        </c:manualLayout>
      </c:layout>
      <c:doughnutChart>
        <c:varyColors val="1"/>
        <c:ser>
          <c:idx val="0"/>
          <c:order val="0"/>
          <c:tx>
            <c:strRef>
              <c:f>Sheet1!$B$3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2C-4A6D-9C4C-8DCEB7AE4A9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2C-4A6D-9C4C-8DCEB7AE4A9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2C-4A6D-9C4C-8DCEB7AE4A9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D2C-4A6D-9C4C-8DCEB7AE4A9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D2C-4A6D-9C4C-8DCEB7AE4A9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D2C-4A6D-9C4C-8DCEB7AE4A9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2C-4A6D-9C4C-8DCEB7AE4A9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D2C-4A6D-9C4C-8DCEB7AE4A9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D2C-4A6D-9C4C-8DCEB7AE4A9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5D2C-4A6D-9C4C-8DCEB7AE4A9A}"/>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5D2C-4A6D-9C4C-8DCEB7AE4A9A}"/>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5D2C-4A6D-9C4C-8DCEB7AE4A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Sheet1!$A$4:$A$18</c:f>
              <c:multiLvlStrCache>
                <c:ptCount val="12"/>
                <c:lvl>
                  <c:pt idx="0">
                    <c:v>Bangalore</c:v>
                  </c:pt>
                  <c:pt idx="1">
                    <c:v>Delhi</c:v>
                  </c:pt>
                  <c:pt idx="2">
                    <c:v>Kolkata</c:v>
                  </c:pt>
                  <c:pt idx="3">
                    <c:v>Mumbai</c:v>
                  </c:pt>
                  <c:pt idx="4">
                    <c:v>Bangalore</c:v>
                  </c:pt>
                  <c:pt idx="5">
                    <c:v>Delhi</c:v>
                  </c:pt>
                  <c:pt idx="6">
                    <c:v>Kolkata</c:v>
                  </c:pt>
                  <c:pt idx="7">
                    <c:v>Mumbai</c:v>
                  </c:pt>
                  <c:pt idx="8">
                    <c:v>Bangalore</c:v>
                  </c:pt>
                  <c:pt idx="9">
                    <c:v>Delhi</c:v>
                  </c:pt>
                  <c:pt idx="10">
                    <c:v>Kolkata</c:v>
                  </c:pt>
                  <c:pt idx="11">
                    <c:v>Mumbai</c:v>
                  </c:pt>
                </c:lvl>
                <c:lvl>
                  <c:pt idx="0">
                    <c:v>Pool</c:v>
                  </c:pt>
                  <c:pt idx="4">
                    <c:v>Premium</c:v>
                  </c:pt>
                  <c:pt idx="8">
                    <c:v>Shared</c:v>
                  </c:pt>
                </c:lvl>
              </c:multiLvlStrCache>
            </c:multiLvlStrRef>
          </c:cat>
          <c:val>
            <c:numRef>
              <c:f>Sheet1!$B$4:$B$18</c:f>
              <c:numCache>
                <c:formatCode>General</c:formatCode>
                <c:ptCount val="12"/>
                <c:pt idx="0">
                  <c:v>438</c:v>
                </c:pt>
                <c:pt idx="1">
                  <c:v>476</c:v>
                </c:pt>
                <c:pt idx="2">
                  <c:v>406</c:v>
                </c:pt>
                <c:pt idx="3">
                  <c:v>371</c:v>
                </c:pt>
                <c:pt idx="4">
                  <c:v>116</c:v>
                </c:pt>
                <c:pt idx="5">
                  <c:v>143</c:v>
                </c:pt>
                <c:pt idx="6">
                  <c:v>234</c:v>
                </c:pt>
                <c:pt idx="7">
                  <c:v>128</c:v>
                </c:pt>
                <c:pt idx="8">
                  <c:v>597</c:v>
                </c:pt>
                <c:pt idx="9">
                  <c:v>609</c:v>
                </c:pt>
                <c:pt idx="10">
                  <c:v>510</c:v>
                </c:pt>
                <c:pt idx="11">
                  <c:v>507</c:v>
                </c:pt>
              </c:numCache>
            </c:numRef>
          </c:val>
          <c:extLst>
            <c:ext xmlns:c16="http://schemas.microsoft.com/office/drawing/2014/chart" uri="{C3380CC4-5D6E-409C-BE32-E72D297353CC}">
              <c16:uniqueId val="{00000000-FCEF-40F8-BD9F-2E615F6885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dataset.xlsx]Sheet2!PivotTable2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Cancellation Rate Vs Driver Ratings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05096237970253"/>
          <c:y val="0.17171296296296296"/>
          <c:w val="0.55108311461067361"/>
          <c:h val="0.69810987168270644"/>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2</c:v>
                  </c:pt>
                  <c:pt idx="3">
                    <c:v>3</c:v>
                  </c:pt>
                  <c:pt idx="6">
                    <c:v>4</c:v>
                  </c:pt>
                  <c:pt idx="9">
                    <c:v>5</c:v>
                  </c:pt>
                </c:lvl>
              </c:multiLvlStrCache>
            </c:multiLvlStrRef>
          </c:cat>
          <c:val>
            <c:numRef>
              <c:f>Sheet2!$B$4:$B$19</c:f>
              <c:numCache>
                <c:formatCode>General</c:formatCode>
                <c:ptCount val="12"/>
                <c:pt idx="0">
                  <c:v>3.29</c:v>
                </c:pt>
                <c:pt idx="1">
                  <c:v>1.4500000000000004</c:v>
                </c:pt>
                <c:pt idx="2">
                  <c:v>3.0299999999999989</c:v>
                </c:pt>
                <c:pt idx="3">
                  <c:v>2.9000000000000004</c:v>
                </c:pt>
                <c:pt idx="4">
                  <c:v>1.1200000000000003</c:v>
                </c:pt>
                <c:pt idx="5">
                  <c:v>3.81</c:v>
                </c:pt>
                <c:pt idx="6">
                  <c:v>2.390000000000001</c:v>
                </c:pt>
                <c:pt idx="7">
                  <c:v>1.1600000000000001</c:v>
                </c:pt>
                <c:pt idx="8">
                  <c:v>3.9799999999999991</c:v>
                </c:pt>
                <c:pt idx="9">
                  <c:v>2.660000000000001</c:v>
                </c:pt>
                <c:pt idx="10">
                  <c:v>0.7400000000000001</c:v>
                </c:pt>
                <c:pt idx="11">
                  <c:v>2.9399999999999991</c:v>
                </c:pt>
              </c:numCache>
            </c:numRef>
          </c:val>
          <c:extLst>
            <c:ext xmlns:c16="http://schemas.microsoft.com/office/drawing/2014/chart" uri="{C3380CC4-5D6E-409C-BE32-E72D297353CC}">
              <c16:uniqueId val="{00000000-EA9A-4AB6-BB2B-BA46D83A7033}"/>
            </c:ext>
          </c:extLst>
        </c:ser>
        <c:dLbls>
          <c:showLegendKey val="0"/>
          <c:showVal val="0"/>
          <c:showCatName val="0"/>
          <c:showSerName val="0"/>
          <c:showPercent val="0"/>
          <c:showBubbleSize val="0"/>
        </c:dLbls>
        <c:gapWidth val="247"/>
        <c:axId val="1593279135"/>
        <c:axId val="1593258975"/>
      </c:barChart>
      <c:catAx>
        <c:axId val="159327913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Driver Ratings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93258975"/>
        <c:crosses val="autoZero"/>
        <c:auto val="1"/>
        <c:lblAlgn val="ctr"/>
        <c:lblOffset val="100"/>
        <c:noMultiLvlLbl val="0"/>
      </c:catAx>
      <c:valAx>
        <c:axId val="15932589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Cancellation Rate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9327913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 hailing startup dataset.xlsx]Total Profit By City!PivotTable2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t>
            </a:r>
            <a:r>
              <a:rPr lang="en-IN" sz="1800" b="1" i="0" u="none" strike="noStrike" baseline="0"/>
              <a:t>Profit By City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3915135608048"/>
          <c:y val="0.23495151647710702"/>
          <c:w val="0.72287270341207344"/>
          <c:h val="0.65801946631671049"/>
        </c:manualLayout>
      </c:layout>
      <c:barChart>
        <c:barDir val="bar"/>
        <c:grouping val="clustered"/>
        <c:varyColors val="0"/>
        <c:ser>
          <c:idx val="0"/>
          <c:order val="0"/>
          <c:tx>
            <c:strRef>
              <c:f>'Total Profit By City'!$B$3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Profit By City'!$A$4:$A$7</c:f>
              <c:strCache>
                <c:ptCount val="4"/>
                <c:pt idx="0">
                  <c:v>Bangalore</c:v>
                </c:pt>
                <c:pt idx="1">
                  <c:v>Delhi</c:v>
                </c:pt>
                <c:pt idx="2">
                  <c:v>Kolkata</c:v>
                </c:pt>
                <c:pt idx="3">
                  <c:v>Mumbai</c:v>
                </c:pt>
              </c:strCache>
            </c:strRef>
          </c:cat>
          <c:val>
            <c:numRef>
              <c:f>'Total Profit By City'!$B$4:$B$7</c:f>
              <c:numCache>
                <c:formatCode>General</c:formatCode>
                <c:ptCount val="4"/>
                <c:pt idx="0">
                  <c:v>4496887</c:v>
                </c:pt>
                <c:pt idx="1">
                  <c:v>4889181</c:v>
                </c:pt>
                <c:pt idx="2">
                  <c:v>5143875</c:v>
                </c:pt>
                <c:pt idx="3">
                  <c:v>4050798</c:v>
                </c:pt>
              </c:numCache>
            </c:numRef>
          </c:val>
          <c:extLst>
            <c:ext xmlns:c16="http://schemas.microsoft.com/office/drawing/2014/chart" uri="{C3380CC4-5D6E-409C-BE32-E72D297353CC}">
              <c16:uniqueId val="{00000000-A0B6-4A9D-A3CF-46BEF359BBE2}"/>
            </c:ext>
          </c:extLst>
        </c:ser>
        <c:dLbls>
          <c:dLblPos val="inEnd"/>
          <c:showLegendKey val="0"/>
          <c:showVal val="1"/>
          <c:showCatName val="0"/>
          <c:showSerName val="0"/>
          <c:showPercent val="0"/>
          <c:showBubbleSize val="0"/>
        </c:dLbls>
        <c:gapWidth val="65"/>
        <c:axId val="1951089376"/>
        <c:axId val="1951089856"/>
      </c:barChart>
      <c:catAx>
        <c:axId val="19510893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1089856"/>
        <c:crosses val="autoZero"/>
        <c:auto val="1"/>
        <c:lblAlgn val="ctr"/>
        <c:lblOffset val="100"/>
        <c:noMultiLvlLbl val="0"/>
      </c:catAx>
      <c:valAx>
        <c:axId val="1951089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1089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[Ride hailing startup dataset.xlsx]Profit by ride type for each ci!PivotTable1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65026246719159"/>
          <c:y val="0.28587744240303298"/>
          <c:w val="0.59787270341207344"/>
          <c:h val="0.60709354039078445"/>
        </c:manualLayout>
      </c:layout>
      <c:barChart>
        <c:barDir val="bar"/>
        <c:grouping val="clustered"/>
        <c:varyColors val="0"/>
        <c:ser>
          <c:idx val="0"/>
          <c:order val="0"/>
          <c:tx>
            <c:strRef>
              <c:f>'Profit by ride type for each ci'!$B$3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'Profit by ride type for each ci'!$A$4:$A$19</c:f>
              <c:multiLvlStrCache>
                <c:ptCount val="12"/>
                <c:lvl>
                  <c:pt idx="0">
                    <c:v>Pool</c:v>
                  </c:pt>
                  <c:pt idx="1">
                    <c:v>Premium</c:v>
                  </c:pt>
                  <c:pt idx="2">
                    <c:v>Shared</c:v>
                  </c:pt>
                  <c:pt idx="3">
                    <c:v>Pool</c:v>
                  </c:pt>
                  <c:pt idx="4">
                    <c:v>Premium</c:v>
                  </c:pt>
                  <c:pt idx="5">
                    <c:v>Shared</c:v>
                  </c:pt>
                  <c:pt idx="6">
                    <c:v>Pool</c:v>
                  </c:pt>
                  <c:pt idx="7">
                    <c:v>Premium</c:v>
                  </c:pt>
                  <c:pt idx="8">
                    <c:v>Shared</c:v>
                  </c:pt>
                  <c:pt idx="9">
                    <c:v>Pool</c:v>
                  </c:pt>
                  <c:pt idx="10">
                    <c:v>Premium</c:v>
                  </c:pt>
                  <c:pt idx="11">
                    <c:v>Shared</c:v>
                  </c:pt>
                </c:lvl>
                <c:lvl>
                  <c:pt idx="0">
                    <c:v>Bangalore</c:v>
                  </c:pt>
                  <c:pt idx="3">
                    <c:v>Delhi</c:v>
                  </c:pt>
                  <c:pt idx="6">
                    <c:v>Kolkata</c:v>
                  </c:pt>
                  <c:pt idx="9">
                    <c:v>Mumbai</c:v>
                  </c:pt>
                </c:lvl>
              </c:multiLvlStrCache>
            </c:multiLvlStrRef>
          </c:cat>
          <c:val>
            <c:numRef>
              <c:f>'Profit by ride type for each ci'!$B$4:$B$19</c:f>
              <c:numCache>
                <c:formatCode>General</c:formatCode>
                <c:ptCount val="12"/>
                <c:pt idx="0">
                  <c:v>1574520</c:v>
                </c:pt>
                <c:pt idx="1">
                  <c:v>413197</c:v>
                </c:pt>
                <c:pt idx="2">
                  <c:v>2509170</c:v>
                </c:pt>
                <c:pt idx="3">
                  <c:v>1997296</c:v>
                </c:pt>
                <c:pt idx="4">
                  <c:v>640902</c:v>
                </c:pt>
                <c:pt idx="5">
                  <c:v>2250983</c:v>
                </c:pt>
                <c:pt idx="6">
                  <c:v>1880721</c:v>
                </c:pt>
                <c:pt idx="7">
                  <c:v>972204</c:v>
                </c:pt>
                <c:pt idx="8">
                  <c:v>2290950</c:v>
                </c:pt>
                <c:pt idx="9">
                  <c:v>1459080</c:v>
                </c:pt>
                <c:pt idx="10">
                  <c:v>511979</c:v>
                </c:pt>
                <c:pt idx="11">
                  <c:v>2079739</c:v>
                </c:pt>
              </c:numCache>
            </c:numRef>
          </c:val>
          <c:extLst>
            <c:ext xmlns:c16="http://schemas.microsoft.com/office/drawing/2014/chart" uri="{C3380CC4-5D6E-409C-BE32-E72D297353CC}">
              <c16:uniqueId val="{00000000-72FF-47D3-8F80-B8187AEC2E50}"/>
            </c:ext>
          </c:extLst>
        </c:ser>
        <c:dLbls>
          <c:dLblPos val="inEnd"/>
          <c:showLegendKey val="0"/>
          <c:showVal val="1"/>
          <c:showCatName val="0"/>
          <c:showSerName val="0"/>
          <c:showPercent val="0"/>
          <c:showBubbleSize val="0"/>
        </c:dLbls>
        <c:gapWidth val="65"/>
        <c:axId val="20201856"/>
        <c:axId val="20202816"/>
      </c:barChart>
      <c:catAx>
        <c:axId val="202018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02816"/>
        <c:crosses val="autoZero"/>
        <c:auto val="1"/>
        <c:lblAlgn val="ctr"/>
        <c:lblOffset val="100"/>
        <c:noMultiLvlLbl val="0"/>
      </c:catAx>
      <c:valAx>
        <c:axId val="20202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0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533400</xdr:colOff>
      <xdr:row>6</xdr:row>
      <xdr:rowOff>45720</xdr:rowOff>
    </xdr:from>
    <xdr:to>
      <xdr:col>9</xdr:col>
      <xdr:colOff>137160</xdr:colOff>
      <xdr:row>23</xdr:row>
      <xdr:rowOff>144780</xdr:rowOff>
    </xdr:to>
    <xdr:graphicFrame macro="">
      <xdr:nvGraphicFramePr>
        <xdr:cNvPr id="2" name="Chart 1">
          <a:extLst>
            <a:ext uri="{FF2B5EF4-FFF2-40B4-BE49-F238E27FC236}">
              <a16:creationId xmlns:a16="http://schemas.microsoft.com/office/drawing/2014/main" id="{E2AB290C-4E43-FB38-F54A-B47AFAA37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547254</xdr:colOff>
      <xdr:row>1</xdr:row>
      <xdr:rowOff>40178</xdr:rowOff>
    </xdr:from>
    <xdr:to>
      <xdr:col>10</xdr:col>
      <xdr:colOff>290945</xdr:colOff>
      <xdr:row>17</xdr:row>
      <xdr:rowOff>69272</xdr:rowOff>
    </xdr:to>
    <xdr:graphicFrame macro="">
      <xdr:nvGraphicFramePr>
        <xdr:cNvPr id="2" name="Chart 1">
          <a:extLst>
            <a:ext uri="{FF2B5EF4-FFF2-40B4-BE49-F238E27FC236}">
              <a16:creationId xmlns:a16="http://schemas.microsoft.com/office/drawing/2014/main" id="{52312983-5795-43D5-937F-EA8A81798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363682</xdr:colOff>
      <xdr:row>1</xdr:row>
      <xdr:rowOff>58882</xdr:rowOff>
    </xdr:from>
    <xdr:to>
      <xdr:col>16</xdr:col>
      <xdr:colOff>249381</xdr:colOff>
      <xdr:row>9</xdr:row>
      <xdr:rowOff>131618</xdr:rowOff>
    </xdr:to>
    <xdr:graphicFrame macro="">
      <xdr:nvGraphicFramePr>
        <xdr:cNvPr id="4" name="Chart 3">
          <a:extLst>
            <a:ext uri="{FF2B5EF4-FFF2-40B4-BE49-F238E27FC236}">
              <a16:creationId xmlns:a16="http://schemas.microsoft.com/office/drawing/2014/main" id="{1732126F-0E49-4337-A678-16203055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526473</xdr:colOff>
      <xdr:row>31</xdr:row>
      <xdr:rowOff>7618</xdr:rowOff>
    </xdr:from>
    <xdr:to>
      <xdr:col>10</xdr:col>
      <xdr:colOff>304801</xdr:colOff>
      <xdr:row>44</xdr:row>
      <xdr:rowOff>6927</xdr:rowOff>
    </xdr:to>
    <xdr:graphicFrame macro="">
      <xdr:nvGraphicFramePr>
        <xdr:cNvPr id="5" name="Chart 4">
          <a:extLst>
            <a:ext uri="{FF2B5EF4-FFF2-40B4-BE49-F238E27FC236}">
              <a16:creationId xmlns:a16="http://schemas.microsoft.com/office/drawing/2014/main" id="{9ADFA629-85BA-479C-A8CD-E905C6185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373868</xdr:colOff>
      <xdr:row>33</xdr:row>
      <xdr:rowOff>6927</xdr:rowOff>
    </xdr:from>
    <xdr:to>
      <xdr:col>16</xdr:col>
      <xdr:colOff>332509</xdr:colOff>
      <xdr:row>44</xdr:row>
      <xdr:rowOff>20783</xdr:rowOff>
    </xdr:to>
    <xdr:graphicFrame macro="">
      <xdr:nvGraphicFramePr>
        <xdr:cNvPr id="6" name="Chart 5">
          <a:extLst>
            <a:ext uri="{FF2B5EF4-FFF2-40B4-BE49-F238E27FC236}">
              <a16:creationId xmlns:a16="http://schemas.microsoft.com/office/drawing/2014/main" id="{A837D73D-1649-49AA-AAFC-9C2744E79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339869</xdr:colOff>
      <xdr:row>10</xdr:row>
      <xdr:rowOff>36945</xdr:rowOff>
    </xdr:from>
    <xdr:to>
      <xdr:col>16</xdr:col>
      <xdr:colOff>318655</xdr:colOff>
      <xdr:row>20</xdr:row>
      <xdr:rowOff>117763</xdr:rowOff>
    </xdr:to>
    <xdr:graphicFrame macro="">
      <xdr:nvGraphicFramePr>
        <xdr:cNvPr id="7" name="Chart 6">
          <a:extLst>
            <a:ext uri="{FF2B5EF4-FFF2-40B4-BE49-F238E27FC236}">
              <a16:creationId xmlns:a16="http://schemas.microsoft.com/office/drawing/2014/main" id="{EE8FEF7D-C563-4794-9552-59E6AB5D1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20090</xdr:rowOff>
    </xdr:from>
    <xdr:to>
      <xdr:col>2</xdr:col>
      <xdr:colOff>429490</xdr:colOff>
      <xdr:row>6</xdr:row>
      <xdr:rowOff>20781</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B1DCAA35-66C9-2625-A12A-91966F51283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484217"/>
              <a:ext cx="1648690" cy="901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18012</xdr:colOff>
      <xdr:row>6</xdr:row>
      <xdr:rowOff>36021</xdr:rowOff>
    </xdr:from>
    <xdr:to>
      <xdr:col>2</xdr:col>
      <xdr:colOff>436420</xdr:colOff>
      <xdr:row>14</xdr:row>
      <xdr:rowOff>103909</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0C7F6CB7-6238-C4CD-2088-AEA0F42E6AB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012" y="1400694"/>
              <a:ext cx="1637608"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121228</xdr:rowOff>
    </xdr:from>
    <xdr:to>
      <xdr:col>2</xdr:col>
      <xdr:colOff>429491</xdr:colOff>
      <xdr:row>21</xdr:row>
      <xdr:rowOff>27709</xdr:rowOff>
    </xdr:to>
    <mc:AlternateContent xmlns:mc="http://schemas.openxmlformats.org/markup-compatibility/2006" xmlns:a14="http://schemas.microsoft.com/office/drawing/2010/main">
      <mc:Choice Requires="a14">
        <xdr:graphicFrame macro="">
          <xdr:nvGraphicFramePr>
            <xdr:cNvPr id="10" name="Ride Type">
              <a:extLst>
                <a:ext uri="{FF2B5EF4-FFF2-40B4-BE49-F238E27FC236}">
                  <a16:creationId xmlns:a16="http://schemas.microsoft.com/office/drawing/2014/main" id="{9E89F2E4-BFD1-CBBD-732E-7D3E4D644486}"/>
                </a:ext>
              </a:extLst>
            </xdr:cNvPr>
            <xdr:cNvGraphicFramePr/>
          </xdr:nvGraphicFramePr>
          <xdr:xfrm>
            <a:off x="0" y="0"/>
            <a:ext cx="0" cy="0"/>
          </xdr:xfrm>
          <a:graphic>
            <a:graphicData uri="http://schemas.microsoft.com/office/drawing/2010/slicer">
              <sle:slicer xmlns:sle="http://schemas.microsoft.com/office/drawing/2010/slicer" name="Ride Type"/>
            </a:graphicData>
          </a:graphic>
        </xdr:graphicFrame>
      </mc:Choice>
      <mc:Fallback xmlns="">
        <xdr:sp macro="" textlink="">
          <xdr:nvSpPr>
            <xdr:cNvPr id="0" name=""/>
            <xdr:cNvSpPr>
              <a:spLocks noTextEdit="1"/>
            </xdr:cNvSpPr>
          </xdr:nvSpPr>
          <xdr:spPr>
            <a:xfrm>
              <a:off x="0" y="2926773"/>
              <a:ext cx="1648691" cy="116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455815</xdr:colOff>
      <xdr:row>1</xdr:row>
      <xdr:rowOff>72043</xdr:rowOff>
    </xdr:from>
    <xdr:to>
      <xdr:col>19</xdr:col>
      <xdr:colOff>455815</xdr:colOff>
      <xdr:row>9</xdr:row>
      <xdr:rowOff>83127</xdr:rowOff>
    </xdr:to>
    <mc:AlternateContent xmlns:mc="http://schemas.openxmlformats.org/markup-compatibility/2006" xmlns:a14="http://schemas.microsoft.com/office/drawing/2010/main">
      <mc:Choice Requires="a14">
        <xdr:graphicFrame macro="">
          <xdr:nvGraphicFramePr>
            <xdr:cNvPr id="13" name="Quarters (Date)">
              <a:extLst>
                <a:ext uri="{FF2B5EF4-FFF2-40B4-BE49-F238E27FC236}">
                  <a16:creationId xmlns:a16="http://schemas.microsoft.com/office/drawing/2014/main" id="{D9598F88-5605-C3C8-F70F-6B3333B66461}"/>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10209415" y="536170"/>
              <a:ext cx="1828800" cy="1451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540326</xdr:colOff>
      <xdr:row>17</xdr:row>
      <xdr:rowOff>159326</xdr:rowOff>
    </xdr:from>
    <xdr:to>
      <xdr:col>10</xdr:col>
      <xdr:colOff>290945</xdr:colOff>
      <xdr:row>30</xdr:row>
      <xdr:rowOff>124692</xdr:rowOff>
    </xdr:to>
    <xdr:graphicFrame macro="">
      <xdr:nvGraphicFramePr>
        <xdr:cNvPr id="14" name="Chart 13">
          <a:extLst>
            <a:ext uri="{FF2B5EF4-FFF2-40B4-BE49-F238E27FC236}">
              <a16:creationId xmlns:a16="http://schemas.microsoft.com/office/drawing/2014/main" id="{BCDDA5C1-5B5F-46F6-A460-474FC4ECF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339438</xdr:colOff>
      <xdr:row>20</xdr:row>
      <xdr:rowOff>152400</xdr:rowOff>
    </xdr:from>
    <xdr:to>
      <xdr:col>16</xdr:col>
      <xdr:colOff>332510</xdr:colOff>
      <xdr:row>32</xdr:row>
      <xdr:rowOff>103910</xdr:rowOff>
    </xdr:to>
    <xdr:graphicFrame macro="">
      <xdr:nvGraphicFramePr>
        <xdr:cNvPr id="3" name="Chart 2">
          <a:extLst>
            <a:ext uri="{FF2B5EF4-FFF2-40B4-BE49-F238E27FC236}">
              <a16:creationId xmlns:a16="http://schemas.microsoft.com/office/drawing/2014/main" id="{EA53A024-CF6F-451E-B70D-C33CBEA87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438205</xdr:colOff>
      <xdr:row>44</xdr:row>
      <xdr:rowOff>128491</xdr:rowOff>
    </xdr:from>
    <xdr:to>
      <xdr:col>10</xdr:col>
      <xdr:colOff>133405</xdr:colOff>
      <xdr:row>59</xdr:row>
      <xdr:rowOff>170054</xdr:rowOff>
    </xdr:to>
    <xdr:graphicFrame macro="">
      <xdr:nvGraphicFramePr>
        <xdr:cNvPr id="11" name="Chart 10">
          <a:extLst>
            <a:ext uri="{FF2B5EF4-FFF2-40B4-BE49-F238E27FC236}">
              <a16:creationId xmlns:a16="http://schemas.microsoft.com/office/drawing/2014/main" id="{6802F175-E0BD-4714-BA0A-F6715745C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45720</xdr:rowOff>
    </xdr:from>
    <xdr:to>
      <xdr:col>5</xdr:col>
      <xdr:colOff>800100</xdr:colOff>
      <xdr:row>21</xdr:row>
      <xdr:rowOff>45720</xdr:rowOff>
    </xdr:to>
    <xdr:graphicFrame macro="">
      <xdr:nvGraphicFramePr>
        <xdr:cNvPr id="2" name="Chart 1">
          <a:extLst>
            <a:ext uri="{FF2B5EF4-FFF2-40B4-BE49-F238E27FC236}">
              <a16:creationId xmlns:a16="http://schemas.microsoft.com/office/drawing/2014/main" id="{9CDC9656-2DD0-A613-F094-2343F4F21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6</xdr:row>
      <xdr:rowOff>45720</xdr:rowOff>
    </xdr:from>
    <xdr:to>
      <xdr:col>6</xdr:col>
      <xdr:colOff>762000</xdr:colOff>
      <xdr:row>21</xdr:row>
      <xdr:rowOff>45720</xdr:rowOff>
    </xdr:to>
    <xdr:graphicFrame macro="">
      <xdr:nvGraphicFramePr>
        <xdr:cNvPr id="2" name="Chart 1">
          <a:extLst>
            <a:ext uri="{FF2B5EF4-FFF2-40B4-BE49-F238E27FC236}">
              <a16:creationId xmlns:a16="http://schemas.microsoft.com/office/drawing/2014/main" id="{FB473370-53F0-E9E9-E209-34FECE499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548640</xdr:colOff>
      <xdr:row>6</xdr:row>
      <xdr:rowOff>45720</xdr:rowOff>
    </xdr:from>
    <xdr:to>
      <xdr:col>10</xdr:col>
      <xdr:colOff>243840</xdr:colOff>
      <xdr:row>21</xdr:row>
      <xdr:rowOff>45720</xdr:rowOff>
    </xdr:to>
    <xdr:graphicFrame macro="">
      <xdr:nvGraphicFramePr>
        <xdr:cNvPr id="2" name="Chart 1">
          <a:extLst>
            <a:ext uri="{FF2B5EF4-FFF2-40B4-BE49-F238E27FC236}">
              <a16:creationId xmlns:a16="http://schemas.microsoft.com/office/drawing/2014/main" id="{E3FE2BC7-805D-EB69-A9A6-C24AD4F18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1451610</xdr:colOff>
      <xdr:row>1000</xdr:row>
      <xdr:rowOff>45720</xdr:rowOff>
    </xdr:from>
    <xdr:to>
      <xdr:col>11</xdr:col>
      <xdr:colOff>346710</xdr:colOff>
      <xdr:row>1015</xdr:row>
      <xdr:rowOff>45720</xdr:rowOff>
    </xdr:to>
    <xdr:graphicFrame macro="">
      <xdr:nvGraphicFramePr>
        <xdr:cNvPr id="2" name="Chart 1">
          <a:extLst>
            <a:ext uri="{FF2B5EF4-FFF2-40B4-BE49-F238E27FC236}">
              <a16:creationId xmlns:a16="http://schemas.microsoft.com/office/drawing/2014/main" id="{4806A26B-9250-469F-1032-F403AF2F9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144780</xdr:colOff>
      <xdr:row>5</xdr:row>
      <xdr:rowOff>83820</xdr:rowOff>
    </xdr:from>
    <xdr:to>
      <xdr:col>9</xdr:col>
      <xdr:colOff>449580</xdr:colOff>
      <xdr:row>20</xdr:row>
      <xdr:rowOff>83820</xdr:rowOff>
    </xdr:to>
    <xdr:graphicFrame macro="">
      <xdr:nvGraphicFramePr>
        <xdr:cNvPr id="2" name="Chart 1">
          <a:extLst>
            <a:ext uri="{FF2B5EF4-FFF2-40B4-BE49-F238E27FC236}">
              <a16:creationId xmlns:a16="http://schemas.microsoft.com/office/drawing/2014/main" id="{8ED39C3F-1D7A-A1F4-A9FC-D1FBDC90F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358140</xdr:colOff>
      <xdr:row>5</xdr:row>
      <xdr:rowOff>83820</xdr:rowOff>
    </xdr:from>
    <xdr:to>
      <xdr:col>7</xdr:col>
      <xdr:colOff>243840</xdr:colOff>
      <xdr:row>20</xdr:row>
      <xdr:rowOff>83820</xdr:rowOff>
    </xdr:to>
    <xdr:graphicFrame macro="">
      <xdr:nvGraphicFramePr>
        <xdr:cNvPr id="2" name="Chart 1">
          <a:extLst>
            <a:ext uri="{FF2B5EF4-FFF2-40B4-BE49-F238E27FC236}">
              <a16:creationId xmlns:a16="http://schemas.microsoft.com/office/drawing/2014/main" id="{6435D4F9-1348-5970-4238-C79C38FDC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6</xdr:row>
      <xdr:rowOff>45720</xdr:rowOff>
    </xdr:from>
    <xdr:to>
      <xdr:col>11</xdr:col>
      <xdr:colOff>571500</xdr:colOff>
      <xdr:row>21</xdr:row>
      <xdr:rowOff>45720</xdr:rowOff>
    </xdr:to>
    <xdr:graphicFrame macro="">
      <xdr:nvGraphicFramePr>
        <xdr:cNvPr id="2" name="Chart 1">
          <a:extLst>
            <a:ext uri="{FF2B5EF4-FFF2-40B4-BE49-F238E27FC236}">
              <a16:creationId xmlns:a16="http://schemas.microsoft.com/office/drawing/2014/main" id="{BF1CF612-BE37-6619-2421-EA4A1B8F8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480060</xdr:colOff>
      <xdr:row>5</xdr:row>
      <xdr:rowOff>30480</xdr:rowOff>
    </xdr:from>
    <xdr:to>
      <xdr:col>11</xdr:col>
      <xdr:colOff>175260</xdr:colOff>
      <xdr:row>20</xdr:row>
      <xdr:rowOff>30480</xdr:rowOff>
    </xdr:to>
    <xdr:graphicFrame macro="">
      <xdr:nvGraphicFramePr>
        <xdr:cNvPr id="2" name="Chart 1">
          <a:extLst>
            <a:ext uri="{FF2B5EF4-FFF2-40B4-BE49-F238E27FC236}">
              <a16:creationId xmlns:a16="http://schemas.microsoft.com/office/drawing/2014/main" id="{656A14F5-BB1F-D61E-320F-F6E58F62A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10</xdr:row>
      <xdr:rowOff>60960</xdr:rowOff>
    </xdr:from>
    <xdr:to>
      <xdr:col>15</xdr:col>
      <xdr:colOff>342900</xdr:colOff>
      <xdr:row>25</xdr:row>
      <xdr:rowOff>60960</xdr:rowOff>
    </xdr:to>
    <xdr:graphicFrame macro="">
      <xdr:nvGraphicFramePr>
        <xdr:cNvPr id="3" name="Chart 2">
          <a:extLst>
            <a:ext uri="{FF2B5EF4-FFF2-40B4-BE49-F238E27FC236}">
              <a16:creationId xmlns:a16="http://schemas.microsoft.com/office/drawing/2014/main" id="{B9B1BD2F-A477-E121-36B3-2834768DF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2.975148032405" createdVersion="8" refreshedVersion="8" minRefreshableVersion="3" recordCount="533" xr:uid="{B60F21E6-C4D1-4E3E-ABB8-ACB81B511026}">
  <cacheSource type="worksheet">
    <worksheetSource name="Table1"/>
  </cacheSource>
  <cacheFields count="16">
    <cacheField name="Date" numFmtId="15">
      <sharedItems containsSemiMixedTypes="0" containsNonDate="0" containsDate="1" containsString="0" minDate="2023-04-01T00:00:00" maxDate="2024-09-15T00:00:00" count="533">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sharedItems>
      <fieldGroup par="15"/>
    </cacheField>
    <cacheField name="City" numFmtId="0">
      <sharedItems count="4">
        <s v="Kolkata"/>
        <s v="Bangalore"/>
        <s v="Mumbai"/>
        <s v="Delhi"/>
      </sharedItems>
    </cacheField>
    <cacheField name="Ride Type" numFmtId="49">
      <sharedItems count="3">
        <s v="Shared"/>
        <s v="Pool"/>
        <s v="Premium"/>
      </sharedItems>
    </cacheField>
    <cacheField name="Total Rides" numFmtId="0">
      <sharedItems containsSemiMixedTypes="0" containsString="0" containsNumber="1" containsInteger="1" minValue="505" maxValue="2992" count="473">
        <n v="2477"/>
        <n v="864"/>
        <n v="2718"/>
        <n v="1256"/>
        <n v="868"/>
        <n v="1676"/>
        <n v="2864"/>
        <n v="623"/>
        <n v="1679"/>
        <n v="2071"/>
        <n v="1340"/>
        <n v="2553"/>
        <n v="950"/>
        <n v="1722"/>
        <n v="2833"/>
        <n v="1297"/>
        <n v="1321"/>
        <n v="2989"/>
        <n v="2279"/>
        <n v="1787"/>
        <n v="739"/>
        <n v="944"/>
        <n v="1075"/>
        <n v="2882"/>
        <n v="2540"/>
        <n v="878"/>
        <n v="1425"/>
        <n v="1319"/>
        <n v="2286"/>
        <n v="1544"/>
        <n v="2980"/>
        <n v="1085"/>
        <n v="1411"/>
        <n v="590"/>
        <n v="2814"/>
        <n v="938"/>
        <n v="716"/>
        <n v="2655"/>
        <n v="709"/>
        <n v="2149"/>
        <n v="1427"/>
        <n v="793"/>
        <n v="2579"/>
        <n v="1358"/>
        <n v="2672"/>
        <n v="2929"/>
        <n v="1686"/>
        <n v="2435"/>
        <n v="2501"/>
        <n v="1712"/>
        <n v="1310"/>
        <n v="1433"/>
        <n v="1360"/>
        <n v="1261"/>
        <n v="901"/>
        <n v="1501"/>
        <n v="957"/>
        <n v="713"/>
        <n v="622"/>
        <n v="2729"/>
        <n v="1757"/>
        <n v="947"/>
        <n v="943"/>
        <n v="553"/>
        <n v="2642"/>
        <n v="2281"/>
        <n v="1691"/>
        <n v="1874"/>
        <n v="1251"/>
        <n v="1914"/>
        <n v="2704"/>
        <n v="1834"/>
        <n v="806"/>
        <n v="959"/>
        <n v="2522"/>
        <n v="1690"/>
        <n v="2752"/>
        <n v="2333"/>
        <n v="2378"/>
        <n v="1708"/>
        <n v="2666"/>
        <n v="561"/>
        <n v="2463"/>
        <n v="1638"/>
        <n v="2831"/>
        <n v="2891"/>
        <n v="971"/>
        <n v="2893"/>
        <n v="1563"/>
        <n v="2990"/>
        <n v="1221"/>
        <n v="2120"/>
        <n v="1036"/>
        <n v="2532"/>
        <n v="2267"/>
        <n v="1423"/>
        <n v="768"/>
        <n v="2462"/>
        <n v="1059"/>
        <n v="2890"/>
        <n v="2138"/>
        <n v="1004"/>
        <n v="2899"/>
        <n v="960"/>
        <n v="735"/>
        <n v="2306"/>
        <n v="2224"/>
        <n v="1782"/>
        <n v="624"/>
        <n v="1189"/>
        <n v="2077"/>
        <n v="990"/>
        <n v="2802"/>
        <n v="2979"/>
        <n v="1915"/>
        <n v="2713"/>
        <n v="1630"/>
        <n v="879"/>
        <n v="2203"/>
        <n v="1171"/>
        <n v="2544"/>
        <n v="2201"/>
        <n v="2639"/>
        <n v="506"/>
        <n v="2896"/>
        <n v="1330"/>
        <n v="1508"/>
        <n v="2178"/>
        <n v="1130"/>
        <n v="2004"/>
        <n v="2551"/>
        <n v="883"/>
        <n v="899"/>
        <n v="2869"/>
        <n v="1495"/>
        <n v="1550"/>
        <n v="1604"/>
        <n v="2177"/>
        <n v="626"/>
        <n v="1643"/>
        <n v="2948"/>
        <n v="2835"/>
        <n v="2795"/>
        <n v="2182"/>
        <n v="821"/>
        <n v="1838"/>
        <n v="2191"/>
        <n v="2843"/>
        <n v="2992"/>
        <n v="897"/>
        <n v="2137"/>
        <n v="1461"/>
        <n v="921"/>
        <n v="2733"/>
        <n v="989"/>
        <n v="2251"/>
        <n v="855"/>
        <n v="2431"/>
        <n v="1628"/>
        <n v="2009"/>
        <n v="1331"/>
        <n v="2860"/>
        <n v="1764"/>
        <n v="1090"/>
        <n v="2143"/>
        <n v="2693"/>
        <n v="2946"/>
        <n v="1407"/>
        <n v="1669"/>
        <n v="2296"/>
        <n v="520"/>
        <n v="2674"/>
        <n v="2063"/>
        <n v="2825"/>
        <n v="2371"/>
        <n v="1780"/>
        <n v="769"/>
        <n v="685"/>
        <n v="1401"/>
        <n v="2167"/>
        <n v="2839"/>
        <n v="732"/>
        <n v="2786"/>
        <n v="1530"/>
        <n v="2367"/>
        <n v="1711"/>
        <n v="1893"/>
        <n v="1772"/>
        <n v="1123"/>
        <n v="784"/>
        <n v="1073"/>
        <n v="1260"/>
        <n v="2622"/>
        <n v="1451"/>
        <n v="2485"/>
        <n v="1868"/>
        <n v="858"/>
        <n v="1452"/>
        <n v="1163"/>
        <n v="799"/>
        <n v="2665"/>
        <n v="554"/>
        <n v="1148"/>
        <n v="2408"/>
        <n v="1586"/>
        <n v="2621"/>
        <n v="1043"/>
        <n v="2616"/>
        <n v="1736"/>
        <n v="782"/>
        <n v="2127"/>
        <n v="1045"/>
        <n v="1254"/>
        <n v="535"/>
        <n v="795"/>
        <n v="2838"/>
        <n v="2900"/>
        <n v="2300"/>
        <n v="1810"/>
        <n v="1398"/>
        <n v="633"/>
        <n v="2263"/>
        <n v="2548"/>
        <n v="2765"/>
        <n v="970"/>
        <n v="1766"/>
        <n v="2044"/>
        <n v="1066"/>
        <n v="2466"/>
        <n v="2591"/>
        <n v="1746"/>
        <n v="783"/>
        <n v="1540"/>
        <n v="2593"/>
        <n v="839"/>
        <n v="2104"/>
        <n v="565"/>
        <n v="1876"/>
        <n v="916"/>
        <n v="2475"/>
        <n v="1350"/>
        <n v="640"/>
        <n v="2457"/>
        <n v="1169"/>
        <n v="2395"/>
        <n v="1387"/>
        <n v="1193"/>
        <n v="2112"/>
        <n v="2877"/>
        <n v="1205"/>
        <n v="2086"/>
        <n v="2422"/>
        <n v="540"/>
        <n v="658"/>
        <n v="2031"/>
        <n v="2458"/>
        <n v="1570"/>
        <n v="2964"/>
        <n v="2884"/>
        <n v="2950"/>
        <n v="1131"/>
        <n v="2415"/>
        <n v="2703"/>
        <n v="2252"/>
        <n v="2397"/>
        <n v="1767"/>
        <n v="2391"/>
        <n v="2692"/>
        <n v="2751"/>
        <n v="575"/>
        <n v="2699"/>
        <n v="1448"/>
        <n v="1035"/>
        <n v="1613"/>
        <n v="2441"/>
        <n v="1855"/>
        <n v="2489"/>
        <n v="1894"/>
        <n v="543"/>
        <n v="1359"/>
        <n v="912"/>
        <n v="1631"/>
        <n v="1388"/>
        <n v="1219"/>
        <n v="1277"/>
        <n v="510"/>
        <n v="1157"/>
        <n v="1826"/>
        <n v="2803"/>
        <n v="2170"/>
        <n v="1720"/>
        <n v="1986"/>
        <n v="526"/>
        <n v="1191"/>
        <n v="1316"/>
        <n v="1696"/>
        <n v="2826"/>
        <n v="2392"/>
        <n v="1211"/>
        <n v="609"/>
        <n v="572"/>
        <n v="1220"/>
        <n v="1343"/>
        <n v="2231"/>
        <n v="1282"/>
        <n v="1145"/>
        <n v="1015"/>
        <n v="2965"/>
        <n v="1515"/>
        <n v="2585"/>
        <n v="2778"/>
        <n v="1040"/>
        <n v="1134"/>
        <n v="2100"/>
        <n v="1110"/>
        <n v="1159"/>
        <n v="722"/>
        <n v="1194"/>
        <n v="1778"/>
        <n v="2472"/>
        <n v="1512"/>
        <n v="2084"/>
        <n v="513"/>
        <n v="762"/>
        <n v="2947"/>
        <n v="2374"/>
        <n v="1062"/>
        <n v="1496"/>
        <n v="2858"/>
        <n v="2369"/>
        <n v="546"/>
        <n v="2090"/>
        <n v="1571"/>
        <n v="1994"/>
        <n v="1723"/>
        <n v="2039"/>
        <n v="1667"/>
        <n v="1177"/>
        <n v="822"/>
        <n v="975"/>
        <n v="1844"/>
        <n v="1731"/>
        <n v="1809"/>
        <n v="2761"/>
        <n v="1704"/>
        <n v="2536"/>
        <n v="744"/>
        <n v="1046"/>
        <n v="2000"/>
        <n v="704"/>
        <n v="1968"/>
        <n v="2412"/>
        <n v="1142"/>
        <n v="1278"/>
        <n v="555"/>
        <n v="2474"/>
        <n v="2241"/>
        <n v="2625"/>
        <n v="2511"/>
        <n v="1997"/>
        <n v="2552"/>
        <n v="1993"/>
        <n v="2428"/>
        <n v="2559"/>
        <n v="1250"/>
        <n v="1418"/>
        <n v="1332"/>
        <n v="1465"/>
        <n v="1812"/>
        <n v="1190"/>
        <n v="621"/>
        <n v="1750"/>
        <n v="1969"/>
        <n v="1872"/>
        <n v="591"/>
        <n v="2715"/>
        <n v="2608"/>
        <n v="2274"/>
        <n v="2425"/>
        <n v="1621"/>
        <n v="2118"/>
        <n v="541"/>
        <n v="2081"/>
        <n v="2807"/>
        <n v="2416"/>
        <n v="505"/>
        <n v="1771"/>
        <n v="1364"/>
        <n v="1409"/>
        <n v="1415"/>
        <n v="1099"/>
        <n v="2168"/>
        <n v="1932"/>
        <n v="1649"/>
        <n v="728"/>
        <n v="2217"/>
        <n v="1726"/>
        <n v="1019"/>
        <n v="2210"/>
        <n v="1235"/>
        <n v="1098"/>
        <n v="2102"/>
        <n v="2904"/>
        <n v="1063"/>
        <n v="1369"/>
        <n v="2572"/>
        <n v="2862"/>
        <n v="2237"/>
        <n v="2372"/>
        <n v="1305"/>
        <n v="1101"/>
        <n v="1665"/>
        <n v="1128"/>
        <n v="1976"/>
        <n v="1175"/>
        <n v="2507"/>
        <n v="1000"/>
        <n v="2418"/>
        <n v="1765"/>
        <n v="1417"/>
        <n v="2110"/>
        <n v="2577"/>
        <n v="1919"/>
        <n v="2370"/>
        <n v="1652"/>
        <n v="1456"/>
        <n v="717"/>
        <n v="1929"/>
        <n v="2561"/>
        <n v="2348"/>
        <n v="1361"/>
        <n v="891"/>
        <n v="2385"/>
        <n v="1176"/>
        <n v="1947"/>
        <n v="1231"/>
        <n v="824"/>
        <n v="2103"/>
        <n v="2262"/>
        <n v="2907"/>
        <n v="733"/>
        <n v="736"/>
        <n v="1089"/>
        <n v="2512"/>
        <n v="2070"/>
        <n v="2390"/>
        <n v="2130"/>
        <n v="760"/>
        <n v="2960"/>
        <n v="1909"/>
        <n v="2721"/>
        <n v="2008"/>
        <n v="2449"/>
        <n v="2269"/>
        <n v="1440"/>
        <n v="1011"/>
        <n v="2760"/>
        <n v="2714"/>
        <n v="687"/>
        <n v="2436"/>
        <n v="1752"/>
        <n v="2881"/>
        <n v="1783"/>
        <n v="598"/>
        <n v="774"/>
        <n v="1074"/>
        <n v="2289"/>
        <n v="698"/>
        <n v="2033"/>
        <n v="1367"/>
        <n v="517"/>
        <n v="2456"/>
        <n v="1715"/>
      </sharedItems>
    </cacheField>
    <cacheField name="Profit" numFmtId="0">
      <sharedItems containsSemiMixedTypes="0" containsString="0" containsNumber="1" containsInteger="1" minValue="8656" maxValue="74500" count="527">
        <n v="52017"/>
        <n v="12960"/>
        <n v="59796"/>
        <n v="20096"/>
        <n v="14756"/>
        <n v="33520"/>
        <n v="63008"/>
        <n v="14952"/>
        <n v="38617"/>
        <n v="33136"/>
        <n v="30820"/>
        <n v="48507"/>
        <n v="15200"/>
        <n v="32718"/>
        <n v="59493"/>
        <n v="24643"/>
        <n v="22457"/>
        <n v="59780"/>
        <n v="38743"/>
        <n v="41101"/>
        <n v="17736"/>
        <n v="22656"/>
        <n v="18275"/>
        <n v="66286"/>
        <n v="50800"/>
        <n v="14926"/>
        <n v="29925"/>
        <n v="21104"/>
        <n v="57150"/>
        <n v="27792"/>
        <n v="65560"/>
        <n v="21700"/>
        <n v="35275"/>
        <n v="12980"/>
        <n v="64722"/>
        <n v="22512"/>
        <n v="16468"/>
        <n v="63720"/>
        <n v="12053"/>
        <n v="38682"/>
        <n v="24259"/>
        <n v="19825"/>
        <n v="46422"/>
        <n v="32592"/>
        <n v="53440"/>
        <n v="73225"/>
        <n v="53466"/>
        <n v="32034"/>
        <n v="41395"/>
        <n v="40016"/>
        <n v="37664"/>
        <n v="23580"/>
        <n v="34392"/>
        <n v="20400"/>
        <n v="31525"/>
        <n v="21624"/>
        <n v="33022"/>
        <n v="22011"/>
        <n v="16399"/>
        <n v="9952"/>
        <n v="68225"/>
        <n v="35140"/>
        <n v="18940"/>
        <n v="16974"/>
        <n v="13272"/>
        <n v="55482"/>
        <n v="52463"/>
        <n v="32129"/>
        <n v="13471"/>
        <n v="33732"/>
        <n v="27522"/>
        <n v="45936"/>
        <n v="59488"/>
        <n v="29344"/>
        <n v="18538"/>
        <n v="19180"/>
        <n v="58006"/>
        <n v="38870"/>
        <n v="41280"/>
        <n v="48993"/>
        <n v="25802"/>
        <n v="40426"/>
        <n v="29036"/>
        <n v="55986"/>
        <n v="12342"/>
        <n v="51723"/>
        <n v="34398"/>
        <n v="62282"/>
        <n v="69384"/>
        <n v="22333"/>
        <n v="52074"/>
        <n v="37512"/>
        <n v="53820"/>
        <n v="19536"/>
        <n v="40280"/>
        <n v="22792"/>
        <n v="48108"/>
        <n v="47607"/>
        <n v="27037"/>
        <n v="13056"/>
        <n v="39392"/>
        <n v="24357"/>
        <n v="69360"/>
        <n v="36346"/>
        <n v="20080"/>
        <n v="49283"/>
        <n v="17280"/>
        <n v="18375"/>
        <n v="57650"/>
        <n v="53376"/>
        <n v="30294"/>
        <n v="11232"/>
        <n v="21402"/>
        <n v="49848"/>
        <n v="15840"/>
        <n v="61644"/>
        <n v="59580"/>
        <n v="36385"/>
        <n v="39349"/>
        <n v="59686"/>
        <n v="24450"/>
        <n v="14943"/>
        <n v="39654"/>
        <n v="18736"/>
        <n v="61056"/>
        <n v="50623"/>
        <n v="50141"/>
        <n v="12650"/>
        <n v="42109"/>
        <n v="55024"/>
        <n v="27930"/>
        <n v="22620"/>
        <n v="37026"/>
        <n v="49174"/>
        <n v="24860"/>
        <n v="32064"/>
        <n v="56122"/>
        <n v="20309"/>
        <n v="16182"/>
        <n v="48773"/>
        <n v="26910"/>
        <n v="24800"/>
        <n v="36892"/>
        <n v="34832"/>
        <n v="10642"/>
        <n v="27931"/>
        <n v="56012"/>
        <n v="48195"/>
        <n v="41925"/>
        <n v="45822"/>
        <n v="13136"/>
        <n v="29408"/>
        <n v="43820"/>
        <n v="19785"/>
        <n v="51174"/>
        <n v="50864"/>
        <n v="17043"/>
        <n v="47014"/>
        <n v="32142"/>
        <n v="19341"/>
        <n v="46461"/>
        <n v="21758"/>
        <n v="45020"/>
        <n v="19665"/>
        <n v="43758"/>
        <n v="24420"/>
        <n v="44198"/>
        <n v="23958"/>
        <n v="65780"/>
        <n v="35280"/>
        <n v="22890"/>
        <n v="32145"/>
        <n v="64632"/>
        <n v="34160"/>
        <n v="61866"/>
        <n v="33768"/>
        <n v="40056"/>
        <n v="52808"/>
        <n v="9360"/>
        <n v="53480"/>
        <n v="43323"/>
        <n v="42375"/>
        <n v="37936"/>
        <n v="26700"/>
        <n v="13842"/>
        <n v="14385"/>
        <n v="25218"/>
        <n v="43340"/>
        <n v="51102"/>
        <n v="13176"/>
        <n v="66864"/>
        <n v="29070"/>
        <n v="47340"/>
        <n v="42775"/>
        <n v="58652"/>
        <n v="30288"/>
        <n v="57072"/>
        <n v="28352"/>
        <n v="24706"/>
        <n v="15680"/>
        <n v="18241"/>
        <n v="21420"/>
        <n v="28460"/>
        <n v="39330"/>
        <n v="21765"/>
        <n v="47215"/>
        <n v="37360"/>
        <n v="15444"/>
        <n v="23040"/>
        <n v="24684"/>
        <n v="18608"/>
        <n v="12784"/>
        <n v="42640"/>
        <n v="13850"/>
        <n v="24108"/>
        <n v="43344"/>
        <n v="23790"/>
        <n v="44557"/>
        <n v="15645"/>
        <n v="52320"/>
        <n v="29512"/>
        <n v="11730"/>
        <n v="34032"/>
        <n v="25080"/>
        <n v="68770"/>
        <n v="23826"/>
        <n v="12840"/>
        <n v="15105"/>
        <n v="65274"/>
        <n v="52200"/>
        <n v="55200"/>
        <n v="43440"/>
        <n v="20970"/>
        <n v="13926"/>
        <n v="49786"/>
        <n v="40768"/>
        <n v="58065"/>
        <n v="20370"/>
        <n v="30022"/>
        <n v="44968"/>
        <n v="22386"/>
        <n v="39456"/>
        <n v="54411"/>
        <n v="41904"/>
        <n v="19575"/>
        <n v="24640"/>
        <n v="44081"/>
        <n v="69875"/>
        <n v="20136"/>
        <n v="50496"/>
        <n v="13560"/>
        <n v="35644"/>
        <n v="21068"/>
        <n v="27268"/>
        <n v="49500"/>
        <n v="25650"/>
        <n v="10880"/>
        <n v="49140"/>
        <n v="24549"/>
        <n v="38320"/>
        <n v="26353"/>
        <n v="22667"/>
        <n v="48576"/>
        <n v="51786"/>
        <n v="30125"/>
        <n v="52150"/>
        <n v="43596"/>
        <n v="11340"/>
        <n v="13818"/>
        <n v="50775"/>
        <n v="58992"/>
        <n v="23550"/>
        <n v="74100"/>
        <n v="46144"/>
        <n v="47200"/>
        <n v="21489"/>
        <n v="45885"/>
        <n v="43248"/>
        <n v="56300"/>
        <n v="35955"/>
        <n v="40641"/>
        <n v="57384"/>
        <n v="40380"/>
        <n v="49518"/>
        <n v="12075"/>
        <n v="45883"/>
        <n v="27512"/>
        <n v="17595"/>
        <n v="37099"/>
        <n v="41497"/>
        <n v="35245"/>
        <n v="49780"/>
        <n v="32198"/>
        <n v="10317"/>
        <n v="28539"/>
        <n v="14592"/>
        <n v="26096"/>
        <n v="34700"/>
        <n v="22515"/>
        <n v="28037"/>
        <n v="24263"/>
        <n v="10710"/>
        <n v="28925"/>
        <n v="27390"/>
        <n v="42045"/>
        <n v="39060"/>
        <n v="32680"/>
        <n v="43692"/>
        <n v="9994"/>
        <n v="28584"/>
        <n v="27636"/>
        <n v="30528"/>
        <n v="46336"/>
        <n v="42390"/>
        <n v="43056"/>
        <n v="23009"/>
        <n v="14007"/>
        <n v="12584"/>
        <n v="24400"/>
        <n v="21488"/>
        <n v="55775"/>
        <n v="24358"/>
        <n v="27480"/>
        <n v="17255"/>
        <n v="59300"/>
        <n v="37875"/>
        <n v="49115"/>
        <n v="55560"/>
        <n v="21840"/>
        <n v="18144"/>
        <n v="44100"/>
        <n v="23310"/>
        <n v="23180"/>
        <n v="12274"/>
        <n v="19104"/>
        <n v="39116"/>
        <n v="39552"/>
        <n v="50830"/>
        <n v="28728"/>
        <n v="20298"/>
        <n v="47932"/>
        <n v="9234"/>
        <n v="37092"/>
        <n v="35696"/>
        <n v="21183"/>
        <n v="13716"/>
        <n v="70728"/>
        <n v="56976"/>
        <n v="26550"/>
        <n v="14145"/>
        <n v="26928"/>
        <n v="42870"/>
        <n v="45011"/>
        <n v="9282"/>
        <n v="35530"/>
        <n v="36133"/>
        <n v="43868"/>
        <n v="25845"/>
        <n v="38741"/>
        <n v="30006"/>
        <n v="21186"/>
        <n v="12330"/>
        <n v="23400"/>
        <n v="46100"/>
        <n v="36351"/>
        <n v="28944"/>
        <n v="55220"/>
        <n v="28968"/>
        <n v="40603"/>
        <n v="11300"/>
        <n v="43112"/>
        <n v="34400"/>
        <n v="17856"/>
        <n v="21780"/>
        <n v="15690"/>
        <n v="45024"/>
        <n v="36000"/>
        <n v="16192"/>
        <n v="49200"/>
        <n v="41004"/>
        <n v="19414"/>
        <n v="29394"/>
        <n v="12210"/>
        <n v="47006"/>
        <n v="44820"/>
        <n v="42000"/>
        <n v="37665"/>
        <n v="41937"/>
        <n v="48488"/>
        <n v="49825"/>
        <n v="24864"/>
        <n v="41276"/>
        <n v="60249"/>
        <n v="9095"/>
        <n v="56298"/>
        <n v="30000"/>
        <n v="20000"/>
        <n v="28360"/>
        <n v="33300"/>
        <n v="36625"/>
        <n v="43488"/>
        <n v="20230"/>
        <n v="11178"/>
        <n v="38500"/>
        <n v="47256"/>
        <n v="33975"/>
        <n v="39312"/>
        <n v="14184"/>
        <n v="51585"/>
        <n v="44336"/>
        <n v="36384"/>
        <n v="47560"/>
        <n v="48500"/>
        <n v="27557"/>
        <n v="62265"/>
        <n v="48714"/>
        <n v="8656"/>
        <n v="37458"/>
        <n v="54175"/>
        <n v="50526"/>
        <n v="36240"/>
        <n v="21450"/>
        <n v="9090"/>
        <n v="38962"/>
        <n v="34100"/>
        <n v="22544"/>
        <n v="55384"/>
        <n v="30160"/>
        <n v="26885"/>
        <n v="11440"/>
        <n v="14478"/>
        <n v="20881"/>
        <n v="52032"/>
        <n v="12420"/>
        <n v="46368"/>
        <n v="34629"/>
        <n v="64625"/>
        <n v="13832"/>
        <n v="46557"/>
        <n v="36246"/>
        <n v="24456"/>
        <n v="23465"/>
        <n v="47820"/>
        <n v="21960"/>
        <n v="44142"/>
        <n v="19907"/>
        <n v="63888"/>
        <n v="25512"/>
        <n v="24642"/>
        <n v="54012"/>
        <n v="51516"/>
        <n v="49214"/>
        <n v="52184"/>
        <n v="30015"/>
        <n v="24222"/>
        <n v="32823"/>
        <n v="41625"/>
        <n v="25944"/>
        <n v="49400"/>
        <n v="22057"/>
        <n v="17625"/>
        <n v="42619"/>
        <n v="19000"/>
        <n v="74500"/>
        <n v="43524"/>
        <n v="31770"/>
        <n v="32591"/>
        <n v="33760"/>
        <n v="41232"/>
        <n v="42218"/>
        <n v="49770"/>
        <n v="41300"/>
        <n v="30576"/>
        <n v="66375"/>
        <n v="16491"/>
        <n v="38580"/>
        <n v="40976"/>
        <n v="51656"/>
        <n v="27220"/>
        <n v="16929"/>
        <n v="59625"/>
        <n v="25872"/>
        <n v="29205"/>
        <n v="19696"/>
        <n v="13184"/>
        <n v="39957"/>
        <n v="40716"/>
        <n v="66861"/>
        <n v="18325"/>
        <n v="14720"/>
        <n v="19602"/>
        <n v="55264"/>
        <n v="31050"/>
        <n v="43020"/>
        <n v="46860"/>
        <n v="18240"/>
        <n v="65120"/>
        <n v="43664"/>
        <n v="23440"/>
        <n v="36271"/>
        <n v="65304"/>
        <n v="46184"/>
        <n v="56327"/>
        <n v="34035"/>
        <n v="21600"/>
        <n v="21231"/>
        <n v="46920"/>
        <n v="46138"/>
        <n v="12366"/>
        <n v="38976"/>
        <n v="44436"/>
        <n v="31536"/>
        <n v="72025"/>
        <n v="30311"/>
        <n v="10764"/>
        <n v="18576"/>
        <n v="22554"/>
        <n v="45780"/>
        <n v="11866"/>
        <n v="48792"/>
        <n v="32808"/>
        <n v="8789"/>
        <n v="18400"/>
        <n v="9040"/>
        <n v="51552"/>
        <n v="44208"/>
        <n v="41160"/>
      </sharedItems>
    </cacheField>
    <cacheField name="Retention Rate (%)" numFmtId="9">
      <sharedItems containsSemiMixedTypes="0" containsString="0" containsNumber="1" minValue="0.5" maxValue="0.9" count="41">
        <n v="0.8"/>
        <n v="0.54"/>
        <n v="0.82"/>
        <n v="0.72"/>
        <n v="0.88"/>
        <n v="0.52"/>
        <n v="0.86"/>
        <n v="0.56000000000000005"/>
        <n v="0.6"/>
        <n v="0.51"/>
        <n v="0.59"/>
        <n v="0.73"/>
        <n v="0.5"/>
        <n v="0.66"/>
        <n v="0.81"/>
        <n v="0.61"/>
        <n v="0.63"/>
        <n v="0.64"/>
        <n v="0.9"/>
        <n v="0.89"/>
        <n v="0.62"/>
        <n v="0.7"/>
        <n v="0.77"/>
        <n v="0.78"/>
        <n v="0.76"/>
        <n v="0.57999999999999996"/>
        <n v="0.75"/>
        <n v="0.67"/>
        <n v="0.85"/>
        <n v="0.68"/>
        <n v="0.84"/>
        <n v="0.74"/>
        <n v="0.69"/>
        <n v="0.79"/>
        <n v="0.87"/>
        <n v="0.53"/>
        <n v="0.83"/>
        <n v="0.65"/>
        <n v="0.71"/>
        <n v="0.56999999999999995"/>
        <n v="0.55000000000000004"/>
      </sharedItems>
    </cacheField>
    <cacheField name="Cancellation Rate (%)" numFmtId="9">
      <sharedItems containsSemiMixedTypes="0" containsString="0" containsNumber="1" minValue="0.01" maxValue="0.1"/>
    </cacheField>
    <cacheField name="Promotions &amp; Discounts (₹)" numFmtId="0">
      <sharedItems containsSemiMixedTypes="0" containsString="0" containsNumber="1" containsInteger="1" minValue="5011" maxValue="19985" count="526">
        <n v="10726"/>
        <n v="13658"/>
        <n v="5842"/>
        <n v="16077"/>
        <n v="18676"/>
        <n v="17924"/>
        <n v="6594"/>
        <n v="5981"/>
        <n v="19985"/>
        <n v="5838"/>
        <n v="15073"/>
        <n v="11240"/>
        <n v="18041"/>
        <n v="7469"/>
        <n v="5779"/>
        <n v="12885"/>
        <n v="10540"/>
        <n v="18415"/>
        <n v="6523"/>
        <n v="7964"/>
        <n v="9633"/>
        <n v="16721"/>
        <n v="7395"/>
        <n v="17958"/>
        <n v="18033"/>
        <n v="9919"/>
        <n v="16426"/>
        <n v="5579"/>
        <n v="8904"/>
        <n v="8748"/>
        <n v="6573"/>
        <n v="9521"/>
        <n v="14579"/>
        <n v="18265"/>
        <n v="12266"/>
        <n v="10005"/>
        <n v="7726"/>
        <n v="10337"/>
        <n v="12195"/>
        <n v="6944"/>
        <n v="13375"/>
        <n v="15499"/>
        <n v="16079"/>
        <n v="19336"/>
        <n v="13216"/>
        <n v="8174"/>
        <n v="9321"/>
        <n v="6633"/>
        <n v="13157"/>
        <n v="16184"/>
        <n v="11163"/>
        <n v="17322"/>
        <n v="8999"/>
        <n v="14099"/>
        <n v="13457"/>
        <n v="17857"/>
        <n v="19853"/>
        <n v="12638"/>
        <n v="14015"/>
        <n v="19666"/>
        <n v="12364"/>
        <n v="13253"/>
        <n v="11478"/>
        <n v="10137"/>
        <n v="18419"/>
        <n v="5478"/>
        <n v="10629"/>
        <n v="6467"/>
        <n v="13653"/>
        <n v="14491"/>
        <n v="8541"/>
        <n v="10425"/>
        <n v="17637"/>
        <n v="13815"/>
        <n v="5634"/>
        <n v="10472"/>
        <n v="10702"/>
        <n v="7129"/>
        <n v="11673"/>
        <n v="17565"/>
        <n v="17239"/>
        <n v="6083"/>
        <n v="6914"/>
        <n v="8679"/>
        <n v="13608"/>
        <n v="16951"/>
        <n v="14332"/>
        <n v="9317"/>
        <n v="14965"/>
        <n v="19423"/>
        <n v="11127"/>
        <n v="7657"/>
        <n v="16213"/>
        <n v="16277"/>
        <n v="15402"/>
        <n v="10877"/>
        <n v="12203"/>
        <n v="5473"/>
        <n v="9866"/>
        <n v="13924"/>
        <n v="16830"/>
        <n v="19877"/>
        <n v="6383"/>
        <n v="18404"/>
        <n v="10341"/>
        <n v="12542"/>
        <n v="6514"/>
        <n v="16228"/>
        <n v="18306"/>
        <n v="19185"/>
        <n v="11134"/>
        <n v="8738"/>
        <n v="13804"/>
        <n v="13607"/>
        <n v="5591"/>
        <n v="13455"/>
        <n v="7541"/>
        <n v="14891"/>
        <n v="9062"/>
        <n v="9642"/>
        <n v="15387"/>
        <n v="18972"/>
        <n v="5625"/>
        <n v="13842"/>
        <n v="16525"/>
        <n v="16050"/>
        <n v="16505"/>
        <n v="7745"/>
        <n v="14704"/>
        <n v="11670"/>
        <n v="6236"/>
        <n v="17147"/>
        <n v="9284"/>
        <n v="9821"/>
        <n v="15394"/>
        <n v="7299"/>
        <n v="18332"/>
        <n v="6685"/>
        <n v="9419"/>
        <n v="11925"/>
        <n v="5525"/>
        <n v="10599"/>
        <n v="6288"/>
        <n v="19117"/>
        <n v="12781"/>
        <n v="15485"/>
        <n v="10001"/>
        <n v="18250"/>
        <n v="5223"/>
        <n v="19107"/>
        <n v="14942"/>
        <n v="12938"/>
        <n v="16143"/>
        <n v="7119"/>
        <n v="6923"/>
        <n v="5801"/>
        <n v="11318"/>
        <n v="10173"/>
        <n v="5733"/>
        <n v="8101"/>
        <n v="10496"/>
        <n v="5773"/>
        <n v="14442"/>
        <n v="12257"/>
        <n v="15156"/>
        <n v="17390"/>
        <n v="10391"/>
        <n v="7710"/>
        <n v="10971"/>
        <n v="18746"/>
        <n v="5300"/>
        <n v="15502"/>
        <n v="8069"/>
        <n v="15628"/>
        <n v="13064"/>
        <n v="12488"/>
        <n v="8259"/>
        <n v="9382"/>
        <n v="14795"/>
        <n v="14429"/>
        <n v="12626"/>
        <n v="17111"/>
        <n v="16924"/>
        <n v="13829"/>
        <n v="11653"/>
        <n v="9691"/>
        <n v="13268"/>
        <n v="13464"/>
        <n v="11172"/>
        <n v="15414"/>
        <n v="12154"/>
        <n v="8795"/>
        <n v="6908"/>
        <n v="11332"/>
        <n v="19606"/>
        <n v="5594"/>
        <n v="10844"/>
        <n v="16706"/>
        <n v="7762"/>
        <n v="19477"/>
        <n v="7086"/>
        <n v="11230"/>
        <n v="15457"/>
        <n v="11938"/>
        <n v="13129"/>
        <n v="17015"/>
        <n v="5364"/>
        <n v="9408"/>
        <n v="19081"/>
        <n v="10942"/>
        <n v="10783"/>
        <n v="16012"/>
        <n v="14530"/>
        <n v="19823"/>
        <n v="6377"/>
        <n v="17695"/>
        <n v="15890"/>
        <n v="9287"/>
        <n v="6553"/>
        <n v="19306"/>
        <n v="14986"/>
        <n v="12715"/>
        <n v="12527"/>
        <n v="5444"/>
        <n v="6928"/>
        <n v="9343"/>
        <n v="5440"/>
        <n v="6516"/>
        <n v="18081"/>
        <n v="11618"/>
        <n v="17533"/>
        <n v="7827"/>
        <n v="18606"/>
        <n v="15574"/>
        <n v="17581"/>
        <n v="16051"/>
        <n v="19247"/>
        <n v="13727"/>
        <n v="13802"/>
        <n v="19053"/>
        <n v="17010"/>
        <n v="19497"/>
        <n v="19482"/>
        <n v="5367"/>
        <n v="7932"/>
        <n v="6223"/>
        <n v="10766"/>
        <n v="7232"/>
        <n v="15354"/>
        <n v="18394"/>
        <n v="17278"/>
        <n v="16163"/>
        <n v="14598"/>
        <n v="6597"/>
        <n v="10116"/>
        <n v="7905"/>
        <n v="7213"/>
        <n v="17493"/>
        <n v="11570"/>
        <n v="19493"/>
        <n v="8234"/>
        <n v="15247"/>
        <n v="14851"/>
        <n v="8926"/>
        <n v="5508"/>
        <n v="5069"/>
        <n v="13927"/>
        <n v="17334"/>
        <n v="9872"/>
        <n v="18006"/>
        <n v="12595"/>
        <n v="6988"/>
        <n v="11370"/>
        <n v="9286"/>
        <n v="16650"/>
        <n v="16833"/>
        <n v="5843"/>
        <n v="17347"/>
        <n v="5011"/>
        <n v="17060"/>
        <n v="9544"/>
        <n v="15397"/>
        <n v="13943"/>
        <n v="19144"/>
        <n v="18488"/>
        <n v="12141"/>
        <n v="7412"/>
        <n v="7954"/>
        <n v="17748"/>
        <n v="19288"/>
        <n v="17667"/>
        <n v="14170"/>
        <n v="5812"/>
        <n v="13130"/>
        <n v="14096"/>
        <n v="18506"/>
        <n v="17812"/>
        <n v="16374"/>
        <n v="12752"/>
        <n v="10356"/>
        <n v="9765"/>
        <n v="13272"/>
        <n v="5072"/>
        <n v="15591"/>
        <n v="18796"/>
        <n v="9213"/>
        <n v="12319"/>
        <n v="16874"/>
        <n v="14853"/>
        <n v="18492"/>
        <n v="6313"/>
        <n v="7350"/>
        <n v="17688"/>
        <n v="7649"/>
        <n v="15022"/>
        <n v="13651"/>
        <n v="6389"/>
        <n v="16786"/>
        <n v="7636"/>
        <n v="16170"/>
        <n v="18200"/>
        <n v="7666"/>
        <n v="11483"/>
        <n v="16405"/>
        <n v="13141"/>
        <n v="18758"/>
        <n v="15833"/>
        <n v="7830"/>
        <n v="10126"/>
        <n v="17125"/>
        <n v="7789"/>
        <n v="11354"/>
        <n v="7459"/>
        <n v="10445"/>
        <n v="7939"/>
        <n v="7181"/>
        <n v="10050"/>
        <n v="15943"/>
        <n v="12634"/>
        <n v="10224"/>
        <n v="11730"/>
        <n v="17593"/>
        <n v="7862"/>
        <n v="11186"/>
        <n v="10172"/>
        <n v="8730"/>
        <n v="14621"/>
        <n v="18782"/>
        <n v="15883"/>
        <n v="14290"/>
        <n v="15417"/>
        <n v="10202"/>
        <n v="5193"/>
        <n v="15001"/>
        <n v="15763"/>
        <n v="13733"/>
        <n v="9120"/>
        <n v="5454"/>
        <n v="7608"/>
        <n v="16195"/>
        <n v="14958"/>
        <n v="18597"/>
        <n v="8881"/>
        <n v="8836"/>
        <n v="17198"/>
        <n v="6028"/>
        <n v="17091"/>
        <n v="18810"/>
        <n v="9430"/>
        <n v="17792"/>
        <n v="7732"/>
        <n v="5841"/>
        <n v="5252"/>
        <n v="18177"/>
        <n v="5196"/>
        <n v="15836"/>
        <n v="5195"/>
        <n v="14307"/>
        <n v="14854"/>
        <n v="11627"/>
        <n v="14109"/>
        <n v="9707"/>
        <n v="11775"/>
        <n v="18749"/>
        <n v="19099"/>
        <n v="19262"/>
        <n v="14133"/>
        <n v="14426"/>
        <n v="6772"/>
        <n v="16076"/>
        <n v="15616"/>
        <n v="8991"/>
        <n v="14574"/>
        <n v="11833"/>
        <n v="5612"/>
        <n v="17442"/>
        <n v="16876"/>
        <n v="19442"/>
        <n v="10167"/>
        <n v="19773"/>
        <n v="6049"/>
        <n v="11258"/>
        <n v="5399"/>
        <n v="15146"/>
        <n v="8450"/>
        <n v="17173"/>
        <n v="17349"/>
        <n v="17472"/>
        <n v="17241"/>
        <n v="16800"/>
        <n v="8250"/>
        <n v="11932"/>
        <n v="18640"/>
        <n v="15772"/>
        <n v="13732"/>
        <n v="7109"/>
        <n v="15454"/>
        <n v="7566"/>
        <n v="13650"/>
        <n v="10315"/>
        <n v="8820"/>
        <n v="13207"/>
        <n v="14400"/>
        <n v="7248"/>
        <n v="11087"/>
        <n v="10618"/>
        <n v="19017"/>
        <n v="19972"/>
        <n v="11320"/>
        <n v="14991"/>
        <n v="5232"/>
        <n v="6290"/>
        <n v="7404"/>
        <n v="6446"/>
        <n v="12167"/>
        <n v="16451"/>
        <n v="16797"/>
        <n v="7822"/>
        <n v="10821"/>
        <n v="9854"/>
        <n v="7816"/>
        <n v="15511"/>
        <n v="5967"/>
        <n v="7072"/>
        <n v="17231"/>
        <n v="12334"/>
        <n v="7127"/>
        <n v="17829"/>
        <n v="6420"/>
        <n v="7781"/>
        <n v="9562"/>
        <n v="13262"/>
        <n v="10774"/>
        <n v="9615"/>
        <n v="5256"/>
        <n v="10681"/>
        <n v="11360"/>
        <n v="12881"/>
        <n v="18185"/>
        <n v="17628"/>
        <n v="9592"/>
        <n v="17196"/>
        <n v="18694"/>
        <n v="9122"/>
        <n v="12574"/>
        <n v="10098"/>
        <n v="18119"/>
        <n v="15931"/>
        <n v="16068"/>
        <n v="19819"/>
        <n v="18660"/>
        <n v="17719"/>
        <n v="19909"/>
        <n v="7793"/>
        <n v="8431"/>
        <n v="13449"/>
        <n v="16729"/>
        <n v="12422"/>
        <n v="13426"/>
        <n v="19601"/>
        <n v="17234"/>
        <n v="15028"/>
        <n v="12616"/>
        <n v="8647"/>
        <n v="12051"/>
        <n v="9252"/>
        <n v="13627"/>
        <n v="18747"/>
        <n v="6558"/>
        <n v="17523"/>
        <n v="6932"/>
        <n v="17936"/>
        <n v="19215"/>
        <n v="6589"/>
        <n v="9123"/>
        <n v="15286"/>
        <n v="11131"/>
        <n v="6701"/>
        <n v="9391"/>
        <n v="7153"/>
        <n v="12305"/>
        <n v="17450"/>
        <n v="11109"/>
        <n v="17700"/>
        <n v="13686"/>
        <n v="9812"/>
        <n v="18561"/>
        <n v="5082"/>
        <n v="13823"/>
        <n v="5408"/>
        <n v="14240"/>
        <n v="11092"/>
        <n v="9369"/>
        <n v="16413"/>
        <n v="19656"/>
        <n v="18037"/>
        <n v="19283"/>
        <n v="18264"/>
        <n v="5077"/>
        <n v="6660"/>
        <n v="12744"/>
        <n v="16655"/>
        <n v="9372"/>
        <n v="18588"/>
        <n v="15856"/>
        <n v="10029"/>
      </sharedItems>
    </cacheField>
    <cacheField name="Referral Program Effectiveness" numFmtId="9">
      <sharedItems containsSemiMixedTypes="0" containsString="0" containsNumber="1" minValue="0.1" maxValue="0.3" count="21">
        <n v="0.2"/>
        <n v="0.21"/>
        <n v="0.12"/>
        <n v="0.13"/>
        <n v="0.14000000000000001"/>
        <n v="0.24"/>
        <n v="0.18"/>
        <n v="0.28999999999999998"/>
        <n v="0.3"/>
        <n v="0.17"/>
        <n v="0.22"/>
        <n v="0.11"/>
        <n v="0.27"/>
        <n v="0.1"/>
        <n v="0.15"/>
        <n v="0.23"/>
        <n v="0.25"/>
        <n v="0.19"/>
        <n v="0.16"/>
        <n v="0.26"/>
        <n v="0.28000000000000003"/>
      </sharedItems>
    </cacheField>
    <cacheField name="Loyalty Program Utilization" numFmtId="9">
      <sharedItems containsSemiMixedTypes="0" containsString="0" containsNumber="1" minValue="0.2" maxValue="0.5"/>
    </cacheField>
    <cacheField name="Average Ride Cost (₹)" numFmtId="0">
      <sharedItems containsSemiMixedTypes="0" containsString="0" containsNumber="1" containsInteger="1" minValue="101" maxValue="500" count="291">
        <n v="473"/>
        <n v="465"/>
        <n v="439"/>
        <n v="386"/>
        <n v="135"/>
        <n v="229"/>
        <n v="228"/>
        <n v="310"/>
        <n v="258"/>
        <n v="195"/>
        <n v="396"/>
        <n v="239"/>
        <n v="200"/>
        <n v="409"/>
        <n v="384"/>
        <n v="424"/>
        <n v="171"/>
        <n v="113"/>
        <n v="312"/>
        <n v="388"/>
        <n v="140"/>
        <n v="203"/>
        <n v="272"/>
        <n v="261"/>
        <n v="193"/>
        <n v="353"/>
        <n v="462"/>
        <n v="181"/>
        <n v="196"/>
        <n v="305"/>
        <n v="468"/>
        <n v="444"/>
        <n v="266"/>
        <n v="446"/>
        <n v="101"/>
        <n v="311"/>
        <n v="492"/>
        <n v="442"/>
        <n v="485"/>
        <n v="428"/>
        <n v="151"/>
        <n v="489"/>
        <n v="275"/>
        <n v="335"/>
        <n v="299"/>
        <n v="418"/>
        <n v="318"/>
        <n v="164"/>
        <n v="457"/>
        <n v="250"/>
        <n v="389"/>
        <n v="377"/>
        <n v="242"/>
        <n v="143"/>
        <n v="157"/>
        <n v="212"/>
        <n v="340"/>
        <n v="126"/>
        <n v="487"/>
        <n v="285"/>
        <n v="166"/>
        <n v="248"/>
        <n v="211"/>
        <n v="484"/>
        <n v="198"/>
        <n v="455"/>
        <n v="188"/>
        <n v="216"/>
        <n v="108"/>
        <n v="415"/>
        <n v="240"/>
        <n v="173"/>
        <n v="467"/>
        <n v="374"/>
        <n v="349"/>
        <n v="230"/>
        <n v="317"/>
        <n v="237"/>
        <n v="304"/>
        <n v="471"/>
        <n v="321"/>
        <n v="178"/>
        <n v="167"/>
        <n v="405"/>
        <n v="302"/>
        <n v="474"/>
        <n v="282"/>
        <n v="191"/>
        <n v="381"/>
        <n v="284"/>
        <n v="362"/>
        <n v="121"/>
        <n v="241"/>
        <n v="303"/>
        <n v="107"/>
        <n v="217"/>
        <n v="413"/>
        <n v="327"/>
        <n v="293"/>
        <n v="199"/>
        <n v="206"/>
        <n v="441"/>
        <n v="395"/>
        <n v="479"/>
        <n v="129"/>
        <n v="368"/>
        <n v="423"/>
        <n v="483"/>
        <n v="278"/>
        <n v="213"/>
        <n v="214"/>
        <n v="238"/>
        <n v="420"/>
        <n v="363"/>
        <n v="124"/>
        <n v="414"/>
        <n v="281"/>
        <n v="290"/>
        <n v="356"/>
        <n v="177"/>
        <n v="251"/>
        <n v="427"/>
        <n v="329"/>
        <n v="279"/>
        <n v="222"/>
        <n v="309"/>
        <n v="316"/>
        <n v="137"/>
        <n v="430"/>
        <n v="469"/>
        <n v="463"/>
        <n v="326"/>
        <n v="404"/>
        <n v="103"/>
        <n v="233"/>
        <n v="163"/>
        <n v="500"/>
        <n v="450"/>
        <n v="138"/>
        <n v="291"/>
        <n v="174"/>
        <n v="244"/>
        <n v="478"/>
        <n v="146"/>
        <n v="155"/>
        <n v="373"/>
        <n v="128"/>
        <n v="313"/>
        <n v="256"/>
        <n v="176"/>
        <n v="144"/>
        <n v="328"/>
        <n v="370"/>
        <n v="287"/>
        <n v="245"/>
        <n v="223"/>
        <n v="344"/>
        <n v="112"/>
        <n v="254"/>
        <n v="168"/>
        <n v="493"/>
        <n v="480"/>
        <n v="407"/>
        <n v="132"/>
        <n v="136"/>
        <n v="234"/>
        <n v="253"/>
        <n v="208"/>
        <n v="247"/>
        <n v="376"/>
        <n v="380"/>
        <n v="215"/>
        <n v="486"/>
        <n v="277"/>
        <n v="159"/>
        <n v="175"/>
        <n v="190"/>
        <n v="470"/>
        <n v="322"/>
        <n v="165"/>
        <n v="106"/>
        <n v="357"/>
        <n v="390"/>
        <n v="364"/>
        <n v="308"/>
        <n v="345"/>
        <n v="350"/>
        <n v="494"/>
        <n v="383"/>
        <n v="152"/>
        <n v="482"/>
        <n v="393"/>
        <n v="292"/>
        <n v="498"/>
        <n v="265"/>
        <n v="270"/>
        <n v="399"/>
        <n v="252"/>
        <n v="172"/>
        <n v="453"/>
        <n v="257"/>
        <n v="432"/>
        <n v="481"/>
        <n v="307"/>
        <n v="337"/>
        <n v="125"/>
        <n v="323"/>
        <n v="264"/>
        <n v="246"/>
        <n v="169"/>
        <n v="207"/>
        <n v="435"/>
        <n v="187"/>
        <n v="139"/>
        <n v="301"/>
        <n v="276"/>
        <n v="343"/>
        <n v="426"/>
        <n v="160"/>
        <n v="366"/>
        <n v="109"/>
        <n v="235"/>
        <n v="131"/>
        <n v="150"/>
        <n v="472"/>
        <n v="179"/>
        <n v="330"/>
        <n v="297"/>
        <n v="411"/>
        <n v="371"/>
        <n v="461"/>
        <n v="294"/>
        <n v="464"/>
        <n v="158"/>
        <n v="397"/>
        <n v="315"/>
        <n v="338"/>
        <n v="224"/>
        <n v="320"/>
        <n v="408"/>
        <n v="433"/>
        <n v="333"/>
        <n v="488"/>
        <n v="437"/>
        <n v="274"/>
        <n v="336"/>
        <n v="434"/>
        <n v="369"/>
        <n v="201"/>
        <n v="417"/>
        <n v="379"/>
        <n v="117"/>
        <n v="119"/>
        <n v="351"/>
        <n v="499"/>
        <n v="295"/>
        <n v="115"/>
        <n v="425"/>
        <n v="325"/>
        <n v="352"/>
        <n v="331"/>
        <n v="496"/>
        <n v="429"/>
        <n v="458"/>
        <n v="402"/>
        <n v="477"/>
        <n v="185"/>
        <n v="367"/>
        <n v="443"/>
        <n v="111"/>
        <n v="283"/>
        <n v="267"/>
        <n v="451"/>
        <n v="184"/>
        <n v="147"/>
        <n v="332"/>
        <n v="269"/>
        <n v="422"/>
        <n v="219"/>
        <n v="102"/>
        <n v="445"/>
        <n v="339"/>
        <n v="412"/>
        <n v="154"/>
        <n v="490"/>
        <n v="401"/>
        <n v="210"/>
        <n v="148"/>
        <n v="359"/>
        <n v="227"/>
        <n v="449"/>
      </sharedItems>
    </cacheField>
    <cacheField name="Customer Satisfaction Score" numFmtId="0">
      <sharedItems containsSemiMixedTypes="0" containsString="0" containsNumber="1" containsInteger="1" minValue="7" maxValue="10" count="4">
        <n v="8"/>
        <n v="9"/>
        <n v="10"/>
        <n v="7"/>
      </sharedItems>
    </cacheField>
    <cacheField name="Driver Ratings_x000a_" numFmtId="0">
      <sharedItems containsSemiMixedTypes="0" containsString="0" containsNumber="1" containsInteger="1" minValue="2" maxValue="5" count="4">
        <n v="4"/>
        <n v="2"/>
        <n v="5"/>
        <n v="3"/>
      </sharedItems>
    </cacheField>
    <cacheField name="Months (Date)" numFmtId="0" databaseField="0">
      <fieldGroup base="0">
        <rangePr groupBy="months" startDate="2023-04-01T00:00:00" endDate="2024-09-15T00:00:00"/>
        <groupItems count="14">
          <s v="&lt;4/1/2023"/>
          <s v="Jan"/>
          <s v="Feb"/>
          <s v="Mar"/>
          <s v="Apr"/>
          <s v="May"/>
          <s v="Jun"/>
          <s v="Jul"/>
          <s v="Aug"/>
          <s v="Sep"/>
          <s v="Oct"/>
          <s v="Nov"/>
          <s v="Dec"/>
          <s v="&gt;9/15/2024"/>
        </groupItems>
      </fieldGroup>
    </cacheField>
    <cacheField name="Quarters (Date)" numFmtId="0" databaseField="0">
      <fieldGroup base="0">
        <rangePr groupBy="quarters" startDate="2023-04-01T00:00:00" endDate="2024-09-15T00:00:00"/>
        <groupItems count="6">
          <s v="&lt;4/1/2023"/>
          <s v="Qtr1"/>
          <s v="Qtr2"/>
          <s v="Qtr3"/>
          <s v="Qtr4"/>
          <s v="&gt;9/15/2024"/>
        </groupItems>
      </fieldGroup>
    </cacheField>
    <cacheField name="Years (Date)" numFmtId="0" databaseField="0">
      <fieldGroup base="0">
        <rangePr groupBy="years" startDate="2023-04-01T00:00:00" endDate="2024-09-15T00:00:00"/>
        <groupItems count="4">
          <s v="&lt;4/1/2023"/>
          <s v="2023"/>
          <s v="2024"/>
          <s v="&gt;9/15/2024"/>
        </groupItems>
      </fieldGroup>
    </cacheField>
  </cacheFields>
  <extLst>
    <ext xmlns:x14="http://schemas.microsoft.com/office/spreadsheetml/2009/9/main" uri="{725AE2AE-9491-48be-B2B4-4EB974FC3084}">
      <x14:pivotCacheDefinition pivotCacheId="980801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x v="0"/>
    <x v="0"/>
    <x v="0"/>
    <x v="0"/>
    <x v="0"/>
    <x v="0"/>
    <n v="0.1"/>
    <x v="0"/>
    <x v="0"/>
    <n v="0.39"/>
    <x v="0"/>
    <x v="0"/>
    <x v="0"/>
  </r>
  <r>
    <x v="1"/>
    <x v="1"/>
    <x v="1"/>
    <x v="1"/>
    <x v="1"/>
    <x v="1"/>
    <n v="7.0000000000000007E-2"/>
    <x v="1"/>
    <x v="1"/>
    <n v="0.43"/>
    <x v="1"/>
    <x v="1"/>
    <x v="1"/>
  </r>
  <r>
    <x v="2"/>
    <x v="0"/>
    <x v="1"/>
    <x v="2"/>
    <x v="2"/>
    <x v="2"/>
    <n v="0.01"/>
    <x v="2"/>
    <x v="2"/>
    <n v="0.39"/>
    <x v="2"/>
    <x v="2"/>
    <x v="2"/>
  </r>
  <r>
    <x v="3"/>
    <x v="2"/>
    <x v="2"/>
    <x v="3"/>
    <x v="3"/>
    <x v="3"/>
    <n v="0.08"/>
    <x v="3"/>
    <x v="2"/>
    <n v="0.37"/>
    <x v="3"/>
    <x v="1"/>
    <x v="0"/>
  </r>
  <r>
    <x v="4"/>
    <x v="0"/>
    <x v="0"/>
    <x v="4"/>
    <x v="4"/>
    <x v="4"/>
    <n v="0.08"/>
    <x v="4"/>
    <x v="3"/>
    <n v="0.42"/>
    <x v="4"/>
    <x v="3"/>
    <x v="1"/>
  </r>
  <r>
    <x v="5"/>
    <x v="3"/>
    <x v="0"/>
    <x v="5"/>
    <x v="5"/>
    <x v="1"/>
    <n v="0.02"/>
    <x v="5"/>
    <x v="4"/>
    <n v="0.28999999999999998"/>
    <x v="5"/>
    <x v="1"/>
    <x v="0"/>
  </r>
  <r>
    <x v="6"/>
    <x v="0"/>
    <x v="2"/>
    <x v="6"/>
    <x v="6"/>
    <x v="5"/>
    <n v="0.1"/>
    <x v="6"/>
    <x v="5"/>
    <n v="0.25"/>
    <x v="6"/>
    <x v="0"/>
    <x v="2"/>
  </r>
  <r>
    <x v="7"/>
    <x v="2"/>
    <x v="0"/>
    <x v="7"/>
    <x v="7"/>
    <x v="6"/>
    <n v="0.03"/>
    <x v="7"/>
    <x v="6"/>
    <n v="0.32"/>
    <x v="7"/>
    <x v="2"/>
    <x v="2"/>
  </r>
  <r>
    <x v="8"/>
    <x v="2"/>
    <x v="1"/>
    <x v="8"/>
    <x v="8"/>
    <x v="7"/>
    <n v="0.09"/>
    <x v="8"/>
    <x v="6"/>
    <n v="0.26"/>
    <x v="8"/>
    <x v="3"/>
    <x v="1"/>
  </r>
  <r>
    <x v="9"/>
    <x v="0"/>
    <x v="1"/>
    <x v="9"/>
    <x v="9"/>
    <x v="8"/>
    <n v="0.04"/>
    <x v="9"/>
    <x v="1"/>
    <n v="0.4"/>
    <x v="9"/>
    <x v="2"/>
    <x v="2"/>
  </r>
  <r>
    <x v="10"/>
    <x v="1"/>
    <x v="2"/>
    <x v="10"/>
    <x v="10"/>
    <x v="9"/>
    <n v="0.1"/>
    <x v="10"/>
    <x v="7"/>
    <n v="0.38"/>
    <x v="10"/>
    <x v="0"/>
    <x v="1"/>
  </r>
  <r>
    <x v="11"/>
    <x v="2"/>
    <x v="0"/>
    <x v="11"/>
    <x v="11"/>
    <x v="7"/>
    <n v="0.08"/>
    <x v="11"/>
    <x v="3"/>
    <n v="0.45"/>
    <x v="11"/>
    <x v="1"/>
    <x v="1"/>
  </r>
  <r>
    <x v="12"/>
    <x v="2"/>
    <x v="0"/>
    <x v="12"/>
    <x v="12"/>
    <x v="10"/>
    <n v="0.06"/>
    <x v="12"/>
    <x v="8"/>
    <n v="0.23"/>
    <x v="12"/>
    <x v="1"/>
    <x v="1"/>
  </r>
  <r>
    <x v="13"/>
    <x v="2"/>
    <x v="2"/>
    <x v="13"/>
    <x v="13"/>
    <x v="2"/>
    <n v="7.0000000000000007E-2"/>
    <x v="13"/>
    <x v="2"/>
    <n v="0.3"/>
    <x v="13"/>
    <x v="3"/>
    <x v="1"/>
  </r>
  <r>
    <x v="14"/>
    <x v="1"/>
    <x v="0"/>
    <x v="14"/>
    <x v="14"/>
    <x v="11"/>
    <n v="0.05"/>
    <x v="14"/>
    <x v="4"/>
    <n v="0.4"/>
    <x v="14"/>
    <x v="2"/>
    <x v="0"/>
  </r>
  <r>
    <x v="15"/>
    <x v="2"/>
    <x v="1"/>
    <x v="15"/>
    <x v="15"/>
    <x v="12"/>
    <n v="0.05"/>
    <x v="15"/>
    <x v="9"/>
    <n v="0.32"/>
    <x v="15"/>
    <x v="0"/>
    <x v="1"/>
  </r>
  <r>
    <x v="16"/>
    <x v="2"/>
    <x v="0"/>
    <x v="16"/>
    <x v="16"/>
    <x v="13"/>
    <n v="7.0000000000000007E-2"/>
    <x v="16"/>
    <x v="5"/>
    <n v="0.32"/>
    <x v="16"/>
    <x v="1"/>
    <x v="2"/>
  </r>
  <r>
    <x v="17"/>
    <x v="3"/>
    <x v="1"/>
    <x v="17"/>
    <x v="17"/>
    <x v="14"/>
    <n v="0.09"/>
    <x v="17"/>
    <x v="10"/>
    <n v="0.28000000000000003"/>
    <x v="7"/>
    <x v="1"/>
    <x v="2"/>
  </r>
  <r>
    <x v="18"/>
    <x v="3"/>
    <x v="1"/>
    <x v="18"/>
    <x v="18"/>
    <x v="1"/>
    <n v="0.1"/>
    <x v="18"/>
    <x v="8"/>
    <n v="0.45"/>
    <x v="17"/>
    <x v="3"/>
    <x v="2"/>
  </r>
  <r>
    <x v="19"/>
    <x v="3"/>
    <x v="2"/>
    <x v="19"/>
    <x v="19"/>
    <x v="15"/>
    <n v="7.0000000000000007E-2"/>
    <x v="19"/>
    <x v="11"/>
    <n v="0.32"/>
    <x v="18"/>
    <x v="3"/>
    <x v="3"/>
  </r>
  <r>
    <x v="20"/>
    <x v="3"/>
    <x v="0"/>
    <x v="20"/>
    <x v="20"/>
    <x v="7"/>
    <n v="0.04"/>
    <x v="20"/>
    <x v="4"/>
    <n v="0.43"/>
    <x v="19"/>
    <x v="3"/>
    <x v="1"/>
  </r>
  <r>
    <x v="21"/>
    <x v="3"/>
    <x v="0"/>
    <x v="21"/>
    <x v="21"/>
    <x v="16"/>
    <n v="0.04"/>
    <x v="21"/>
    <x v="12"/>
    <n v="0.33"/>
    <x v="20"/>
    <x v="2"/>
    <x v="1"/>
  </r>
  <r>
    <x v="22"/>
    <x v="0"/>
    <x v="2"/>
    <x v="22"/>
    <x v="22"/>
    <x v="17"/>
    <n v="0.01"/>
    <x v="22"/>
    <x v="8"/>
    <n v="0.5"/>
    <x v="21"/>
    <x v="2"/>
    <x v="1"/>
  </r>
  <r>
    <x v="23"/>
    <x v="0"/>
    <x v="0"/>
    <x v="23"/>
    <x v="23"/>
    <x v="12"/>
    <n v="0.06"/>
    <x v="23"/>
    <x v="7"/>
    <n v="0.31"/>
    <x v="22"/>
    <x v="1"/>
    <x v="2"/>
  </r>
  <r>
    <x v="24"/>
    <x v="3"/>
    <x v="1"/>
    <x v="24"/>
    <x v="24"/>
    <x v="18"/>
    <n v="0.1"/>
    <x v="24"/>
    <x v="7"/>
    <n v="0.36"/>
    <x v="23"/>
    <x v="3"/>
    <x v="1"/>
  </r>
  <r>
    <x v="25"/>
    <x v="3"/>
    <x v="1"/>
    <x v="25"/>
    <x v="25"/>
    <x v="19"/>
    <n v="0.06"/>
    <x v="25"/>
    <x v="4"/>
    <n v="0.31"/>
    <x v="24"/>
    <x v="0"/>
    <x v="3"/>
  </r>
  <r>
    <x v="26"/>
    <x v="0"/>
    <x v="2"/>
    <x v="26"/>
    <x v="26"/>
    <x v="20"/>
    <n v="0.03"/>
    <x v="26"/>
    <x v="4"/>
    <n v="0.41"/>
    <x v="25"/>
    <x v="3"/>
    <x v="3"/>
  </r>
  <r>
    <x v="27"/>
    <x v="2"/>
    <x v="0"/>
    <x v="27"/>
    <x v="27"/>
    <x v="21"/>
    <n v="0.01"/>
    <x v="27"/>
    <x v="7"/>
    <n v="0.25"/>
    <x v="26"/>
    <x v="2"/>
    <x v="0"/>
  </r>
  <r>
    <x v="28"/>
    <x v="0"/>
    <x v="0"/>
    <x v="28"/>
    <x v="28"/>
    <x v="22"/>
    <n v="0.04"/>
    <x v="28"/>
    <x v="13"/>
    <n v="0.35"/>
    <x v="27"/>
    <x v="3"/>
    <x v="3"/>
  </r>
  <r>
    <x v="29"/>
    <x v="3"/>
    <x v="2"/>
    <x v="29"/>
    <x v="29"/>
    <x v="23"/>
    <n v="0.03"/>
    <x v="29"/>
    <x v="13"/>
    <n v="0.31"/>
    <x v="28"/>
    <x v="2"/>
    <x v="0"/>
  </r>
  <r>
    <x v="30"/>
    <x v="0"/>
    <x v="0"/>
    <x v="30"/>
    <x v="30"/>
    <x v="10"/>
    <n v="0.01"/>
    <x v="30"/>
    <x v="9"/>
    <n v="0.26"/>
    <x v="29"/>
    <x v="3"/>
    <x v="1"/>
  </r>
  <r>
    <x v="31"/>
    <x v="2"/>
    <x v="1"/>
    <x v="31"/>
    <x v="31"/>
    <x v="24"/>
    <n v="0.06"/>
    <x v="31"/>
    <x v="7"/>
    <n v="0.31"/>
    <x v="30"/>
    <x v="3"/>
    <x v="0"/>
  </r>
  <r>
    <x v="32"/>
    <x v="2"/>
    <x v="0"/>
    <x v="32"/>
    <x v="32"/>
    <x v="19"/>
    <n v="0.1"/>
    <x v="32"/>
    <x v="1"/>
    <n v="0.35"/>
    <x v="31"/>
    <x v="0"/>
    <x v="0"/>
  </r>
  <r>
    <x v="33"/>
    <x v="1"/>
    <x v="1"/>
    <x v="33"/>
    <x v="33"/>
    <x v="22"/>
    <n v="0.08"/>
    <x v="33"/>
    <x v="14"/>
    <n v="0.47"/>
    <x v="32"/>
    <x v="3"/>
    <x v="1"/>
  </r>
  <r>
    <x v="34"/>
    <x v="0"/>
    <x v="1"/>
    <x v="34"/>
    <x v="34"/>
    <x v="22"/>
    <n v="7.0000000000000007E-2"/>
    <x v="34"/>
    <x v="15"/>
    <n v="0.37"/>
    <x v="33"/>
    <x v="3"/>
    <x v="2"/>
  </r>
  <r>
    <x v="35"/>
    <x v="2"/>
    <x v="0"/>
    <x v="35"/>
    <x v="35"/>
    <x v="25"/>
    <n v="0.1"/>
    <x v="35"/>
    <x v="0"/>
    <n v="0.23"/>
    <x v="34"/>
    <x v="0"/>
    <x v="2"/>
  </r>
  <r>
    <x v="36"/>
    <x v="3"/>
    <x v="1"/>
    <x v="36"/>
    <x v="36"/>
    <x v="2"/>
    <n v="0.03"/>
    <x v="36"/>
    <x v="8"/>
    <n v="0.4"/>
    <x v="35"/>
    <x v="0"/>
    <x v="1"/>
  </r>
  <r>
    <x v="37"/>
    <x v="2"/>
    <x v="1"/>
    <x v="37"/>
    <x v="37"/>
    <x v="26"/>
    <n v="0.09"/>
    <x v="37"/>
    <x v="13"/>
    <n v="0.31"/>
    <x v="36"/>
    <x v="2"/>
    <x v="2"/>
  </r>
  <r>
    <x v="38"/>
    <x v="2"/>
    <x v="2"/>
    <x v="38"/>
    <x v="38"/>
    <x v="27"/>
    <n v="0.06"/>
    <x v="38"/>
    <x v="14"/>
    <n v="0.25"/>
    <x v="27"/>
    <x v="3"/>
    <x v="2"/>
  </r>
  <r>
    <x v="39"/>
    <x v="3"/>
    <x v="0"/>
    <x v="39"/>
    <x v="39"/>
    <x v="3"/>
    <n v="0.05"/>
    <x v="39"/>
    <x v="15"/>
    <n v="0.47"/>
    <x v="26"/>
    <x v="1"/>
    <x v="2"/>
  </r>
  <r>
    <x v="40"/>
    <x v="1"/>
    <x v="0"/>
    <x v="40"/>
    <x v="40"/>
    <x v="28"/>
    <n v="0.04"/>
    <x v="40"/>
    <x v="16"/>
    <n v="0.23"/>
    <x v="37"/>
    <x v="2"/>
    <x v="3"/>
  </r>
  <r>
    <x v="41"/>
    <x v="3"/>
    <x v="2"/>
    <x v="41"/>
    <x v="41"/>
    <x v="1"/>
    <n v="0.06"/>
    <x v="41"/>
    <x v="12"/>
    <n v="0.34"/>
    <x v="38"/>
    <x v="1"/>
    <x v="3"/>
  </r>
  <r>
    <x v="42"/>
    <x v="1"/>
    <x v="0"/>
    <x v="42"/>
    <x v="42"/>
    <x v="12"/>
    <n v="0.01"/>
    <x v="42"/>
    <x v="17"/>
    <n v="0.37"/>
    <x v="39"/>
    <x v="1"/>
    <x v="1"/>
  </r>
  <r>
    <x v="43"/>
    <x v="2"/>
    <x v="1"/>
    <x v="43"/>
    <x v="43"/>
    <x v="16"/>
    <n v="0.01"/>
    <x v="43"/>
    <x v="7"/>
    <n v="0.41"/>
    <x v="40"/>
    <x v="1"/>
    <x v="1"/>
  </r>
  <r>
    <x v="44"/>
    <x v="2"/>
    <x v="1"/>
    <x v="44"/>
    <x v="44"/>
    <x v="6"/>
    <n v="0.03"/>
    <x v="44"/>
    <x v="3"/>
    <n v="0.48"/>
    <x v="41"/>
    <x v="3"/>
    <x v="1"/>
  </r>
  <r>
    <x v="45"/>
    <x v="3"/>
    <x v="2"/>
    <x v="45"/>
    <x v="45"/>
    <x v="13"/>
    <n v="0.09"/>
    <x v="45"/>
    <x v="12"/>
    <n v="0.28999999999999998"/>
    <x v="42"/>
    <x v="0"/>
    <x v="0"/>
  </r>
  <r>
    <x v="46"/>
    <x v="0"/>
    <x v="0"/>
    <x v="34"/>
    <x v="46"/>
    <x v="9"/>
    <n v="0.06"/>
    <x v="46"/>
    <x v="18"/>
    <n v="0.43"/>
    <x v="43"/>
    <x v="2"/>
    <x v="0"/>
  </r>
  <r>
    <x v="47"/>
    <x v="3"/>
    <x v="1"/>
    <x v="46"/>
    <x v="47"/>
    <x v="29"/>
    <n v="0.05"/>
    <x v="47"/>
    <x v="1"/>
    <n v="0.26"/>
    <x v="34"/>
    <x v="0"/>
    <x v="3"/>
  </r>
  <r>
    <x v="48"/>
    <x v="3"/>
    <x v="1"/>
    <x v="47"/>
    <x v="48"/>
    <x v="30"/>
    <n v="0.02"/>
    <x v="48"/>
    <x v="19"/>
    <n v="0.26"/>
    <x v="44"/>
    <x v="2"/>
    <x v="2"/>
  </r>
  <r>
    <x v="49"/>
    <x v="0"/>
    <x v="2"/>
    <x v="48"/>
    <x v="49"/>
    <x v="31"/>
    <n v="0.02"/>
    <x v="49"/>
    <x v="11"/>
    <n v="0.3"/>
    <x v="45"/>
    <x v="2"/>
    <x v="3"/>
  </r>
  <r>
    <x v="50"/>
    <x v="3"/>
    <x v="0"/>
    <x v="49"/>
    <x v="50"/>
    <x v="2"/>
    <n v="0.03"/>
    <x v="50"/>
    <x v="19"/>
    <n v="0.4"/>
    <x v="46"/>
    <x v="3"/>
    <x v="0"/>
  </r>
  <r>
    <x v="51"/>
    <x v="3"/>
    <x v="0"/>
    <x v="50"/>
    <x v="51"/>
    <x v="32"/>
    <n v="0.04"/>
    <x v="51"/>
    <x v="20"/>
    <n v="0.39"/>
    <x v="47"/>
    <x v="0"/>
    <x v="3"/>
  </r>
  <r>
    <x v="52"/>
    <x v="0"/>
    <x v="2"/>
    <x v="51"/>
    <x v="52"/>
    <x v="27"/>
    <n v="7.0000000000000007E-2"/>
    <x v="52"/>
    <x v="10"/>
    <n v="0.21"/>
    <x v="48"/>
    <x v="2"/>
    <x v="1"/>
  </r>
  <r>
    <x v="53"/>
    <x v="1"/>
    <x v="0"/>
    <x v="52"/>
    <x v="53"/>
    <x v="5"/>
    <n v="0.01"/>
    <x v="53"/>
    <x v="16"/>
    <n v="0.31"/>
    <x v="7"/>
    <x v="3"/>
    <x v="2"/>
  </r>
  <r>
    <x v="54"/>
    <x v="1"/>
    <x v="1"/>
    <x v="53"/>
    <x v="54"/>
    <x v="32"/>
    <n v="0.03"/>
    <x v="54"/>
    <x v="9"/>
    <n v="0.48"/>
    <x v="49"/>
    <x v="2"/>
    <x v="1"/>
  </r>
  <r>
    <x v="55"/>
    <x v="1"/>
    <x v="1"/>
    <x v="54"/>
    <x v="55"/>
    <x v="33"/>
    <n v="0.09"/>
    <x v="55"/>
    <x v="15"/>
    <n v="0.44"/>
    <x v="50"/>
    <x v="2"/>
    <x v="1"/>
  </r>
  <r>
    <x v="56"/>
    <x v="0"/>
    <x v="2"/>
    <x v="55"/>
    <x v="56"/>
    <x v="28"/>
    <n v="0.09"/>
    <x v="56"/>
    <x v="8"/>
    <n v="0.4"/>
    <x v="51"/>
    <x v="1"/>
    <x v="3"/>
  </r>
  <r>
    <x v="57"/>
    <x v="2"/>
    <x v="0"/>
    <x v="56"/>
    <x v="57"/>
    <x v="16"/>
    <n v="7.0000000000000007E-2"/>
    <x v="57"/>
    <x v="10"/>
    <n v="0.32"/>
    <x v="52"/>
    <x v="3"/>
    <x v="3"/>
  </r>
  <r>
    <x v="58"/>
    <x v="3"/>
    <x v="0"/>
    <x v="57"/>
    <x v="58"/>
    <x v="15"/>
    <n v="0.05"/>
    <x v="58"/>
    <x v="11"/>
    <n v="0.35"/>
    <x v="42"/>
    <x v="2"/>
    <x v="0"/>
  </r>
  <r>
    <x v="59"/>
    <x v="2"/>
    <x v="0"/>
    <x v="58"/>
    <x v="59"/>
    <x v="34"/>
    <n v="0.01"/>
    <x v="59"/>
    <x v="4"/>
    <n v="0.47"/>
    <x v="53"/>
    <x v="0"/>
    <x v="3"/>
  </r>
  <r>
    <x v="60"/>
    <x v="3"/>
    <x v="1"/>
    <x v="59"/>
    <x v="60"/>
    <x v="30"/>
    <n v="7.0000000000000007E-2"/>
    <x v="60"/>
    <x v="9"/>
    <n v="0.45"/>
    <x v="51"/>
    <x v="1"/>
    <x v="2"/>
  </r>
  <r>
    <x v="61"/>
    <x v="3"/>
    <x v="0"/>
    <x v="60"/>
    <x v="61"/>
    <x v="23"/>
    <n v="0.03"/>
    <x v="61"/>
    <x v="2"/>
    <n v="0.27"/>
    <x v="49"/>
    <x v="2"/>
    <x v="0"/>
  </r>
  <r>
    <x v="62"/>
    <x v="2"/>
    <x v="1"/>
    <x v="61"/>
    <x v="62"/>
    <x v="22"/>
    <n v="0.09"/>
    <x v="62"/>
    <x v="0"/>
    <n v="0.4"/>
    <x v="54"/>
    <x v="3"/>
    <x v="3"/>
  </r>
  <r>
    <x v="63"/>
    <x v="2"/>
    <x v="1"/>
    <x v="62"/>
    <x v="63"/>
    <x v="31"/>
    <n v="0.02"/>
    <x v="63"/>
    <x v="9"/>
    <n v="0.32"/>
    <x v="55"/>
    <x v="2"/>
    <x v="1"/>
  </r>
  <r>
    <x v="64"/>
    <x v="0"/>
    <x v="2"/>
    <x v="63"/>
    <x v="64"/>
    <x v="35"/>
    <n v="0.1"/>
    <x v="64"/>
    <x v="14"/>
    <n v="0.3"/>
    <x v="56"/>
    <x v="0"/>
    <x v="3"/>
  </r>
  <r>
    <x v="65"/>
    <x v="3"/>
    <x v="0"/>
    <x v="64"/>
    <x v="65"/>
    <x v="32"/>
    <n v="0.09"/>
    <x v="65"/>
    <x v="18"/>
    <n v="0.32"/>
    <x v="57"/>
    <x v="1"/>
    <x v="2"/>
  </r>
  <r>
    <x v="66"/>
    <x v="0"/>
    <x v="0"/>
    <x v="65"/>
    <x v="66"/>
    <x v="31"/>
    <n v="0.05"/>
    <x v="66"/>
    <x v="17"/>
    <n v="0.46"/>
    <x v="58"/>
    <x v="3"/>
    <x v="2"/>
  </r>
  <r>
    <x v="67"/>
    <x v="3"/>
    <x v="0"/>
    <x v="66"/>
    <x v="67"/>
    <x v="30"/>
    <n v="0.08"/>
    <x v="67"/>
    <x v="3"/>
    <n v="0.2"/>
    <x v="59"/>
    <x v="3"/>
    <x v="0"/>
  </r>
  <r>
    <x v="68"/>
    <x v="2"/>
    <x v="1"/>
    <x v="38"/>
    <x v="68"/>
    <x v="4"/>
    <n v="0.08"/>
    <x v="68"/>
    <x v="2"/>
    <n v="0.33"/>
    <x v="60"/>
    <x v="3"/>
    <x v="2"/>
  </r>
  <r>
    <x v="69"/>
    <x v="3"/>
    <x v="0"/>
    <x v="67"/>
    <x v="69"/>
    <x v="20"/>
    <n v="0.03"/>
    <x v="69"/>
    <x v="3"/>
    <n v="0.45"/>
    <x v="61"/>
    <x v="0"/>
    <x v="1"/>
  </r>
  <r>
    <x v="70"/>
    <x v="2"/>
    <x v="1"/>
    <x v="68"/>
    <x v="70"/>
    <x v="29"/>
    <n v="7.0000000000000007E-2"/>
    <x v="70"/>
    <x v="18"/>
    <n v="0.45"/>
    <x v="62"/>
    <x v="2"/>
    <x v="1"/>
  </r>
  <r>
    <x v="71"/>
    <x v="3"/>
    <x v="1"/>
    <x v="69"/>
    <x v="71"/>
    <x v="26"/>
    <n v="0.01"/>
    <x v="71"/>
    <x v="19"/>
    <n v="0.47"/>
    <x v="29"/>
    <x v="2"/>
    <x v="3"/>
  </r>
  <r>
    <x v="72"/>
    <x v="3"/>
    <x v="2"/>
    <x v="70"/>
    <x v="72"/>
    <x v="9"/>
    <n v="0.05"/>
    <x v="72"/>
    <x v="7"/>
    <n v="0.27"/>
    <x v="63"/>
    <x v="3"/>
    <x v="1"/>
  </r>
  <r>
    <x v="73"/>
    <x v="1"/>
    <x v="0"/>
    <x v="71"/>
    <x v="73"/>
    <x v="10"/>
    <n v="0.01"/>
    <x v="73"/>
    <x v="6"/>
    <n v="0.4"/>
    <x v="64"/>
    <x v="0"/>
    <x v="0"/>
  </r>
  <r>
    <x v="74"/>
    <x v="2"/>
    <x v="0"/>
    <x v="72"/>
    <x v="74"/>
    <x v="36"/>
    <n v="0.02"/>
    <x v="74"/>
    <x v="12"/>
    <n v="0.41"/>
    <x v="28"/>
    <x v="1"/>
    <x v="0"/>
  </r>
  <r>
    <x v="75"/>
    <x v="1"/>
    <x v="0"/>
    <x v="73"/>
    <x v="75"/>
    <x v="35"/>
    <n v="0.05"/>
    <x v="75"/>
    <x v="11"/>
    <n v="0.41"/>
    <x v="65"/>
    <x v="1"/>
    <x v="3"/>
  </r>
  <r>
    <x v="76"/>
    <x v="3"/>
    <x v="1"/>
    <x v="74"/>
    <x v="76"/>
    <x v="30"/>
    <n v="7.0000000000000007E-2"/>
    <x v="76"/>
    <x v="20"/>
    <n v="0.33"/>
    <x v="66"/>
    <x v="2"/>
    <x v="1"/>
  </r>
  <r>
    <x v="77"/>
    <x v="3"/>
    <x v="0"/>
    <x v="75"/>
    <x v="77"/>
    <x v="21"/>
    <n v="0.04"/>
    <x v="77"/>
    <x v="14"/>
    <n v="0.34"/>
    <x v="67"/>
    <x v="0"/>
    <x v="1"/>
  </r>
  <r>
    <x v="78"/>
    <x v="0"/>
    <x v="1"/>
    <x v="76"/>
    <x v="78"/>
    <x v="19"/>
    <n v="0.08"/>
    <x v="78"/>
    <x v="16"/>
    <n v="0.35"/>
    <x v="68"/>
    <x v="1"/>
    <x v="3"/>
  </r>
  <r>
    <x v="79"/>
    <x v="3"/>
    <x v="1"/>
    <x v="77"/>
    <x v="79"/>
    <x v="24"/>
    <n v="7.0000000000000007E-2"/>
    <x v="79"/>
    <x v="10"/>
    <n v="0.28999999999999998"/>
    <x v="69"/>
    <x v="2"/>
    <x v="0"/>
  </r>
  <r>
    <x v="80"/>
    <x v="1"/>
    <x v="2"/>
    <x v="43"/>
    <x v="80"/>
    <x v="36"/>
    <n v="0.06"/>
    <x v="80"/>
    <x v="7"/>
    <n v="0.2"/>
    <x v="6"/>
    <x v="1"/>
    <x v="3"/>
  </r>
  <r>
    <x v="81"/>
    <x v="3"/>
    <x v="0"/>
    <x v="78"/>
    <x v="81"/>
    <x v="24"/>
    <n v="0.01"/>
    <x v="81"/>
    <x v="18"/>
    <n v="0.41"/>
    <x v="70"/>
    <x v="3"/>
    <x v="1"/>
  </r>
  <r>
    <x v="82"/>
    <x v="3"/>
    <x v="0"/>
    <x v="79"/>
    <x v="82"/>
    <x v="10"/>
    <n v="7.0000000000000007E-2"/>
    <x v="82"/>
    <x v="18"/>
    <n v="0.36"/>
    <x v="71"/>
    <x v="2"/>
    <x v="0"/>
  </r>
  <r>
    <x v="83"/>
    <x v="2"/>
    <x v="0"/>
    <x v="80"/>
    <x v="83"/>
    <x v="11"/>
    <n v="0.1"/>
    <x v="83"/>
    <x v="17"/>
    <n v="0.44"/>
    <x v="72"/>
    <x v="2"/>
    <x v="3"/>
  </r>
  <r>
    <x v="84"/>
    <x v="3"/>
    <x v="1"/>
    <x v="81"/>
    <x v="84"/>
    <x v="37"/>
    <n v="7.0000000000000007E-2"/>
    <x v="84"/>
    <x v="19"/>
    <n v="0.5"/>
    <x v="73"/>
    <x v="0"/>
    <x v="2"/>
  </r>
  <r>
    <x v="85"/>
    <x v="0"/>
    <x v="0"/>
    <x v="82"/>
    <x v="85"/>
    <x v="29"/>
    <n v="0.02"/>
    <x v="85"/>
    <x v="16"/>
    <n v="0.22"/>
    <x v="74"/>
    <x v="0"/>
    <x v="1"/>
  </r>
  <r>
    <x v="86"/>
    <x v="3"/>
    <x v="1"/>
    <x v="83"/>
    <x v="86"/>
    <x v="28"/>
    <n v="0.03"/>
    <x v="86"/>
    <x v="18"/>
    <n v="0.45"/>
    <x v="75"/>
    <x v="0"/>
    <x v="0"/>
  </r>
  <r>
    <x v="87"/>
    <x v="2"/>
    <x v="1"/>
    <x v="84"/>
    <x v="87"/>
    <x v="14"/>
    <n v="0.03"/>
    <x v="87"/>
    <x v="12"/>
    <n v="0.21"/>
    <x v="76"/>
    <x v="1"/>
    <x v="3"/>
  </r>
  <r>
    <x v="88"/>
    <x v="2"/>
    <x v="2"/>
    <x v="85"/>
    <x v="88"/>
    <x v="38"/>
    <n v="0.01"/>
    <x v="88"/>
    <x v="20"/>
    <n v="0.41"/>
    <x v="59"/>
    <x v="3"/>
    <x v="3"/>
  </r>
  <r>
    <x v="89"/>
    <x v="2"/>
    <x v="0"/>
    <x v="86"/>
    <x v="89"/>
    <x v="31"/>
    <n v="7.0000000000000007E-2"/>
    <x v="89"/>
    <x v="2"/>
    <n v="0.48"/>
    <x v="77"/>
    <x v="1"/>
    <x v="0"/>
  </r>
  <r>
    <x v="90"/>
    <x v="2"/>
    <x v="0"/>
    <x v="87"/>
    <x v="90"/>
    <x v="20"/>
    <n v="0.03"/>
    <x v="90"/>
    <x v="0"/>
    <n v="0.2"/>
    <x v="78"/>
    <x v="0"/>
    <x v="3"/>
  </r>
  <r>
    <x v="91"/>
    <x v="0"/>
    <x v="0"/>
    <x v="88"/>
    <x v="91"/>
    <x v="37"/>
    <n v="0.01"/>
    <x v="91"/>
    <x v="14"/>
    <n v="0.42"/>
    <x v="79"/>
    <x v="3"/>
    <x v="1"/>
  </r>
  <r>
    <x v="92"/>
    <x v="0"/>
    <x v="1"/>
    <x v="89"/>
    <x v="92"/>
    <x v="33"/>
    <n v="0.05"/>
    <x v="92"/>
    <x v="19"/>
    <n v="0.49"/>
    <x v="80"/>
    <x v="0"/>
    <x v="0"/>
  </r>
  <r>
    <x v="93"/>
    <x v="3"/>
    <x v="0"/>
    <x v="90"/>
    <x v="93"/>
    <x v="18"/>
    <n v="0.03"/>
    <x v="93"/>
    <x v="10"/>
    <n v="0.24"/>
    <x v="55"/>
    <x v="0"/>
    <x v="0"/>
  </r>
  <r>
    <x v="94"/>
    <x v="1"/>
    <x v="1"/>
    <x v="91"/>
    <x v="94"/>
    <x v="4"/>
    <n v="0.02"/>
    <x v="94"/>
    <x v="0"/>
    <n v="0.37"/>
    <x v="81"/>
    <x v="2"/>
    <x v="0"/>
  </r>
  <r>
    <x v="95"/>
    <x v="2"/>
    <x v="1"/>
    <x v="92"/>
    <x v="95"/>
    <x v="39"/>
    <n v="0.08"/>
    <x v="95"/>
    <x v="3"/>
    <n v="0.23"/>
    <x v="82"/>
    <x v="0"/>
    <x v="3"/>
  </r>
  <r>
    <x v="96"/>
    <x v="3"/>
    <x v="2"/>
    <x v="93"/>
    <x v="96"/>
    <x v="8"/>
    <n v="0.03"/>
    <x v="96"/>
    <x v="15"/>
    <n v="0.21"/>
    <x v="53"/>
    <x v="0"/>
    <x v="2"/>
  </r>
  <r>
    <x v="97"/>
    <x v="2"/>
    <x v="0"/>
    <x v="94"/>
    <x v="97"/>
    <x v="5"/>
    <n v="0.02"/>
    <x v="97"/>
    <x v="0"/>
    <n v="0.24"/>
    <x v="83"/>
    <x v="2"/>
    <x v="3"/>
  </r>
  <r>
    <x v="98"/>
    <x v="0"/>
    <x v="0"/>
    <x v="95"/>
    <x v="98"/>
    <x v="25"/>
    <n v="0.1"/>
    <x v="98"/>
    <x v="19"/>
    <n v="0.44"/>
    <x v="9"/>
    <x v="3"/>
    <x v="3"/>
  </r>
  <r>
    <x v="99"/>
    <x v="3"/>
    <x v="0"/>
    <x v="96"/>
    <x v="99"/>
    <x v="30"/>
    <n v="0.09"/>
    <x v="99"/>
    <x v="2"/>
    <n v="0.43"/>
    <x v="84"/>
    <x v="0"/>
    <x v="1"/>
  </r>
  <r>
    <x v="100"/>
    <x v="0"/>
    <x v="1"/>
    <x v="97"/>
    <x v="100"/>
    <x v="7"/>
    <n v="0.01"/>
    <x v="100"/>
    <x v="7"/>
    <n v="0.22"/>
    <x v="85"/>
    <x v="0"/>
    <x v="1"/>
  </r>
  <r>
    <x v="101"/>
    <x v="1"/>
    <x v="0"/>
    <x v="98"/>
    <x v="101"/>
    <x v="19"/>
    <n v="0.04"/>
    <x v="101"/>
    <x v="20"/>
    <n v="0.44"/>
    <x v="86"/>
    <x v="2"/>
    <x v="0"/>
  </r>
  <r>
    <x v="102"/>
    <x v="0"/>
    <x v="1"/>
    <x v="99"/>
    <x v="102"/>
    <x v="28"/>
    <n v="7.0000000000000007E-2"/>
    <x v="102"/>
    <x v="17"/>
    <n v="0.33"/>
    <x v="87"/>
    <x v="0"/>
    <x v="0"/>
  </r>
  <r>
    <x v="103"/>
    <x v="1"/>
    <x v="1"/>
    <x v="100"/>
    <x v="103"/>
    <x v="25"/>
    <n v="0.09"/>
    <x v="103"/>
    <x v="12"/>
    <n v="0.36"/>
    <x v="88"/>
    <x v="2"/>
    <x v="0"/>
  </r>
  <r>
    <x v="104"/>
    <x v="3"/>
    <x v="2"/>
    <x v="101"/>
    <x v="104"/>
    <x v="34"/>
    <n v="0.09"/>
    <x v="104"/>
    <x v="19"/>
    <n v="0.45"/>
    <x v="89"/>
    <x v="2"/>
    <x v="0"/>
  </r>
  <r>
    <x v="105"/>
    <x v="3"/>
    <x v="0"/>
    <x v="102"/>
    <x v="105"/>
    <x v="29"/>
    <n v="0.05"/>
    <x v="105"/>
    <x v="19"/>
    <n v="0.24"/>
    <x v="90"/>
    <x v="0"/>
    <x v="2"/>
  </r>
  <r>
    <x v="106"/>
    <x v="0"/>
    <x v="0"/>
    <x v="103"/>
    <x v="106"/>
    <x v="39"/>
    <n v="0.01"/>
    <x v="106"/>
    <x v="5"/>
    <n v="0.36"/>
    <x v="91"/>
    <x v="3"/>
    <x v="0"/>
  </r>
  <r>
    <x v="107"/>
    <x v="2"/>
    <x v="0"/>
    <x v="104"/>
    <x v="107"/>
    <x v="1"/>
    <n v="0.01"/>
    <x v="107"/>
    <x v="3"/>
    <n v="0.48"/>
    <x v="92"/>
    <x v="0"/>
    <x v="0"/>
  </r>
  <r>
    <x v="108"/>
    <x v="1"/>
    <x v="1"/>
    <x v="105"/>
    <x v="108"/>
    <x v="6"/>
    <n v="0.08"/>
    <x v="108"/>
    <x v="9"/>
    <n v="0.49"/>
    <x v="3"/>
    <x v="0"/>
    <x v="1"/>
  </r>
  <r>
    <x v="109"/>
    <x v="1"/>
    <x v="0"/>
    <x v="101"/>
    <x v="104"/>
    <x v="1"/>
    <n v="0.09"/>
    <x v="109"/>
    <x v="16"/>
    <n v="0.39"/>
    <x v="93"/>
    <x v="0"/>
    <x v="3"/>
  </r>
  <r>
    <x v="110"/>
    <x v="1"/>
    <x v="1"/>
    <x v="106"/>
    <x v="109"/>
    <x v="31"/>
    <n v="0.02"/>
    <x v="110"/>
    <x v="15"/>
    <n v="0.31"/>
    <x v="94"/>
    <x v="3"/>
    <x v="0"/>
  </r>
  <r>
    <x v="111"/>
    <x v="2"/>
    <x v="1"/>
    <x v="107"/>
    <x v="110"/>
    <x v="36"/>
    <n v="0.03"/>
    <x v="111"/>
    <x v="7"/>
    <n v="0.43"/>
    <x v="95"/>
    <x v="0"/>
    <x v="1"/>
  </r>
  <r>
    <x v="112"/>
    <x v="2"/>
    <x v="2"/>
    <x v="108"/>
    <x v="111"/>
    <x v="19"/>
    <n v="0.09"/>
    <x v="112"/>
    <x v="11"/>
    <n v="0.39"/>
    <x v="44"/>
    <x v="3"/>
    <x v="2"/>
  </r>
  <r>
    <x v="113"/>
    <x v="0"/>
    <x v="0"/>
    <x v="109"/>
    <x v="112"/>
    <x v="36"/>
    <n v="0.01"/>
    <x v="113"/>
    <x v="0"/>
    <n v="0.34"/>
    <x v="96"/>
    <x v="1"/>
    <x v="3"/>
  </r>
  <r>
    <x v="114"/>
    <x v="1"/>
    <x v="0"/>
    <x v="110"/>
    <x v="113"/>
    <x v="25"/>
    <n v="0.05"/>
    <x v="114"/>
    <x v="4"/>
    <n v="0.24"/>
    <x v="92"/>
    <x v="0"/>
    <x v="0"/>
  </r>
  <r>
    <x v="115"/>
    <x v="2"/>
    <x v="0"/>
    <x v="111"/>
    <x v="114"/>
    <x v="21"/>
    <n v="0.03"/>
    <x v="115"/>
    <x v="7"/>
    <n v="0.37"/>
    <x v="97"/>
    <x v="1"/>
    <x v="0"/>
  </r>
  <r>
    <x v="116"/>
    <x v="2"/>
    <x v="1"/>
    <x v="112"/>
    <x v="115"/>
    <x v="14"/>
    <n v="0.05"/>
    <x v="116"/>
    <x v="5"/>
    <n v="0.43"/>
    <x v="98"/>
    <x v="1"/>
    <x v="3"/>
  </r>
  <r>
    <x v="117"/>
    <x v="0"/>
    <x v="0"/>
    <x v="113"/>
    <x v="116"/>
    <x v="9"/>
    <n v="7.0000000000000007E-2"/>
    <x v="117"/>
    <x v="18"/>
    <n v="0.5"/>
    <x v="27"/>
    <x v="3"/>
    <x v="3"/>
  </r>
  <r>
    <x v="118"/>
    <x v="2"/>
    <x v="1"/>
    <x v="114"/>
    <x v="117"/>
    <x v="11"/>
    <n v="0.01"/>
    <x v="118"/>
    <x v="9"/>
    <n v="0.2"/>
    <x v="11"/>
    <x v="3"/>
    <x v="1"/>
  </r>
  <r>
    <x v="119"/>
    <x v="1"/>
    <x v="1"/>
    <x v="9"/>
    <x v="118"/>
    <x v="36"/>
    <n v="0.04"/>
    <x v="119"/>
    <x v="13"/>
    <n v="0.38"/>
    <x v="99"/>
    <x v="2"/>
    <x v="0"/>
  </r>
  <r>
    <x v="120"/>
    <x v="0"/>
    <x v="2"/>
    <x v="115"/>
    <x v="119"/>
    <x v="1"/>
    <n v="0.03"/>
    <x v="120"/>
    <x v="10"/>
    <n v="0.44"/>
    <x v="100"/>
    <x v="2"/>
    <x v="1"/>
  </r>
  <r>
    <x v="121"/>
    <x v="1"/>
    <x v="0"/>
    <x v="116"/>
    <x v="120"/>
    <x v="24"/>
    <n v="0.03"/>
    <x v="121"/>
    <x v="2"/>
    <n v="0.2"/>
    <x v="81"/>
    <x v="0"/>
    <x v="0"/>
  </r>
  <r>
    <x v="122"/>
    <x v="1"/>
    <x v="0"/>
    <x v="117"/>
    <x v="121"/>
    <x v="18"/>
    <n v="0.1"/>
    <x v="122"/>
    <x v="20"/>
    <n v="0.35"/>
    <x v="101"/>
    <x v="3"/>
    <x v="2"/>
  </r>
  <r>
    <x v="123"/>
    <x v="1"/>
    <x v="0"/>
    <x v="118"/>
    <x v="122"/>
    <x v="40"/>
    <n v="0.04"/>
    <x v="123"/>
    <x v="19"/>
    <n v="0.39"/>
    <x v="102"/>
    <x v="0"/>
    <x v="0"/>
  </r>
  <r>
    <x v="124"/>
    <x v="1"/>
    <x v="1"/>
    <x v="119"/>
    <x v="123"/>
    <x v="35"/>
    <n v="0.08"/>
    <x v="124"/>
    <x v="14"/>
    <n v="0.38"/>
    <x v="103"/>
    <x v="2"/>
    <x v="2"/>
  </r>
  <r>
    <x v="125"/>
    <x v="0"/>
    <x v="0"/>
    <x v="120"/>
    <x v="124"/>
    <x v="39"/>
    <n v="0.05"/>
    <x v="125"/>
    <x v="6"/>
    <n v="0.43"/>
    <x v="104"/>
    <x v="1"/>
    <x v="1"/>
  </r>
  <r>
    <x v="126"/>
    <x v="1"/>
    <x v="1"/>
    <x v="121"/>
    <x v="125"/>
    <x v="5"/>
    <n v="7.0000000000000007E-2"/>
    <x v="126"/>
    <x v="16"/>
    <n v="0.48"/>
    <x v="105"/>
    <x v="1"/>
    <x v="2"/>
  </r>
  <r>
    <x v="127"/>
    <x v="0"/>
    <x v="1"/>
    <x v="122"/>
    <x v="126"/>
    <x v="24"/>
    <n v="0.05"/>
    <x v="127"/>
    <x v="18"/>
    <n v="0.28999999999999998"/>
    <x v="106"/>
    <x v="1"/>
    <x v="1"/>
  </r>
  <r>
    <x v="128"/>
    <x v="3"/>
    <x v="2"/>
    <x v="123"/>
    <x v="127"/>
    <x v="35"/>
    <n v="0.08"/>
    <x v="128"/>
    <x v="15"/>
    <n v="0.37"/>
    <x v="107"/>
    <x v="2"/>
    <x v="3"/>
  </r>
  <r>
    <x v="129"/>
    <x v="3"/>
    <x v="0"/>
    <x v="0"/>
    <x v="128"/>
    <x v="37"/>
    <n v="0.08"/>
    <x v="129"/>
    <x v="7"/>
    <n v="0.35"/>
    <x v="108"/>
    <x v="2"/>
    <x v="0"/>
  </r>
  <r>
    <x v="130"/>
    <x v="2"/>
    <x v="0"/>
    <x v="124"/>
    <x v="129"/>
    <x v="40"/>
    <n v="0.08"/>
    <x v="130"/>
    <x v="13"/>
    <n v="0.26"/>
    <x v="109"/>
    <x v="3"/>
    <x v="2"/>
  </r>
  <r>
    <x v="131"/>
    <x v="2"/>
    <x v="0"/>
    <x v="125"/>
    <x v="130"/>
    <x v="5"/>
    <n v="0.09"/>
    <x v="131"/>
    <x v="19"/>
    <n v="0.25"/>
    <x v="110"/>
    <x v="3"/>
    <x v="2"/>
  </r>
  <r>
    <x v="132"/>
    <x v="2"/>
    <x v="1"/>
    <x v="126"/>
    <x v="131"/>
    <x v="38"/>
    <n v="7.0000000000000007E-2"/>
    <x v="132"/>
    <x v="7"/>
    <n v="0.48"/>
    <x v="111"/>
    <x v="2"/>
    <x v="0"/>
  </r>
  <r>
    <x v="133"/>
    <x v="3"/>
    <x v="0"/>
    <x v="127"/>
    <x v="132"/>
    <x v="28"/>
    <n v="0.05"/>
    <x v="133"/>
    <x v="16"/>
    <n v="0.2"/>
    <x v="112"/>
    <x v="3"/>
    <x v="1"/>
  </r>
  <r>
    <x v="134"/>
    <x v="0"/>
    <x v="1"/>
    <x v="100"/>
    <x v="133"/>
    <x v="12"/>
    <n v="0.03"/>
    <x v="134"/>
    <x v="11"/>
    <n v="0.3"/>
    <x v="113"/>
    <x v="0"/>
    <x v="2"/>
  </r>
  <r>
    <x v="135"/>
    <x v="1"/>
    <x v="1"/>
    <x v="128"/>
    <x v="134"/>
    <x v="39"/>
    <n v="0.05"/>
    <x v="135"/>
    <x v="19"/>
    <n v="0.32"/>
    <x v="114"/>
    <x v="1"/>
    <x v="2"/>
  </r>
  <r>
    <x v="136"/>
    <x v="3"/>
    <x v="2"/>
    <x v="129"/>
    <x v="135"/>
    <x v="38"/>
    <n v="0.08"/>
    <x v="136"/>
    <x v="10"/>
    <n v="0.32"/>
    <x v="115"/>
    <x v="1"/>
    <x v="0"/>
  </r>
  <r>
    <x v="137"/>
    <x v="2"/>
    <x v="0"/>
    <x v="130"/>
    <x v="136"/>
    <x v="30"/>
    <n v="0.08"/>
    <x v="137"/>
    <x v="15"/>
    <n v="0.33"/>
    <x v="82"/>
    <x v="0"/>
    <x v="2"/>
  </r>
  <r>
    <x v="138"/>
    <x v="1"/>
    <x v="0"/>
    <x v="131"/>
    <x v="137"/>
    <x v="19"/>
    <n v="0.09"/>
    <x v="138"/>
    <x v="13"/>
    <n v="0.33"/>
    <x v="100"/>
    <x v="0"/>
    <x v="2"/>
  </r>
  <r>
    <x v="139"/>
    <x v="0"/>
    <x v="0"/>
    <x v="132"/>
    <x v="138"/>
    <x v="2"/>
    <n v="0.04"/>
    <x v="56"/>
    <x v="16"/>
    <n v="0.24"/>
    <x v="116"/>
    <x v="3"/>
    <x v="2"/>
  </r>
  <r>
    <x v="140"/>
    <x v="2"/>
    <x v="1"/>
    <x v="133"/>
    <x v="139"/>
    <x v="36"/>
    <n v="0.02"/>
    <x v="139"/>
    <x v="3"/>
    <n v="0.46"/>
    <x v="117"/>
    <x v="1"/>
    <x v="2"/>
  </r>
  <r>
    <x v="141"/>
    <x v="3"/>
    <x v="0"/>
    <x v="134"/>
    <x v="140"/>
    <x v="32"/>
    <n v="7.0000000000000007E-2"/>
    <x v="140"/>
    <x v="1"/>
    <n v="0.49"/>
    <x v="33"/>
    <x v="3"/>
    <x v="2"/>
  </r>
  <r>
    <x v="142"/>
    <x v="3"/>
    <x v="1"/>
    <x v="135"/>
    <x v="141"/>
    <x v="0"/>
    <n v="0.04"/>
    <x v="141"/>
    <x v="16"/>
    <n v="0.39"/>
    <x v="118"/>
    <x v="3"/>
    <x v="0"/>
  </r>
  <r>
    <x v="143"/>
    <x v="1"/>
    <x v="1"/>
    <x v="136"/>
    <x v="142"/>
    <x v="8"/>
    <n v="0.08"/>
    <x v="142"/>
    <x v="1"/>
    <n v="0.23"/>
    <x v="119"/>
    <x v="3"/>
    <x v="2"/>
  </r>
  <r>
    <x v="144"/>
    <x v="1"/>
    <x v="2"/>
    <x v="137"/>
    <x v="143"/>
    <x v="34"/>
    <n v="0.08"/>
    <x v="143"/>
    <x v="11"/>
    <n v="0.36"/>
    <x v="120"/>
    <x v="2"/>
    <x v="0"/>
  </r>
  <r>
    <x v="145"/>
    <x v="3"/>
    <x v="0"/>
    <x v="138"/>
    <x v="144"/>
    <x v="34"/>
    <n v="0.04"/>
    <x v="144"/>
    <x v="5"/>
    <n v="0.4"/>
    <x v="121"/>
    <x v="3"/>
    <x v="2"/>
  </r>
  <r>
    <x v="146"/>
    <x v="1"/>
    <x v="0"/>
    <x v="139"/>
    <x v="145"/>
    <x v="0"/>
    <n v="0.04"/>
    <x v="145"/>
    <x v="12"/>
    <n v="0.46"/>
    <x v="63"/>
    <x v="1"/>
    <x v="2"/>
  </r>
  <r>
    <x v="147"/>
    <x v="2"/>
    <x v="0"/>
    <x v="140"/>
    <x v="146"/>
    <x v="20"/>
    <n v="0.1"/>
    <x v="146"/>
    <x v="6"/>
    <n v="0.33"/>
    <x v="122"/>
    <x v="2"/>
    <x v="0"/>
  </r>
  <r>
    <x v="148"/>
    <x v="1"/>
    <x v="1"/>
    <x v="141"/>
    <x v="147"/>
    <x v="36"/>
    <n v="0.06"/>
    <x v="147"/>
    <x v="4"/>
    <n v="0.49"/>
    <x v="123"/>
    <x v="0"/>
    <x v="0"/>
  </r>
  <r>
    <x v="149"/>
    <x v="0"/>
    <x v="0"/>
    <x v="142"/>
    <x v="148"/>
    <x v="15"/>
    <n v="0.05"/>
    <x v="148"/>
    <x v="18"/>
    <n v="0.4"/>
    <x v="124"/>
    <x v="0"/>
    <x v="2"/>
  </r>
  <r>
    <x v="150"/>
    <x v="0"/>
    <x v="1"/>
    <x v="143"/>
    <x v="149"/>
    <x v="36"/>
    <n v="0.06"/>
    <x v="149"/>
    <x v="17"/>
    <n v="0.48"/>
    <x v="75"/>
    <x v="0"/>
    <x v="3"/>
  </r>
  <r>
    <x v="151"/>
    <x v="1"/>
    <x v="1"/>
    <x v="144"/>
    <x v="150"/>
    <x v="39"/>
    <n v="0.01"/>
    <x v="150"/>
    <x v="5"/>
    <n v="0.39"/>
    <x v="118"/>
    <x v="1"/>
    <x v="2"/>
  </r>
  <r>
    <x v="152"/>
    <x v="1"/>
    <x v="2"/>
    <x v="145"/>
    <x v="151"/>
    <x v="29"/>
    <n v="0.1"/>
    <x v="151"/>
    <x v="19"/>
    <n v="0.35"/>
    <x v="125"/>
    <x v="3"/>
    <x v="1"/>
  </r>
  <r>
    <x v="153"/>
    <x v="3"/>
    <x v="0"/>
    <x v="146"/>
    <x v="152"/>
    <x v="34"/>
    <n v="0.09"/>
    <x v="152"/>
    <x v="13"/>
    <n v="0.49"/>
    <x v="126"/>
    <x v="0"/>
    <x v="1"/>
  </r>
  <r>
    <x v="154"/>
    <x v="2"/>
    <x v="0"/>
    <x v="27"/>
    <x v="153"/>
    <x v="17"/>
    <n v="0.04"/>
    <x v="153"/>
    <x v="20"/>
    <n v="0.22"/>
    <x v="127"/>
    <x v="3"/>
    <x v="3"/>
  </r>
  <r>
    <x v="155"/>
    <x v="1"/>
    <x v="0"/>
    <x v="147"/>
    <x v="154"/>
    <x v="36"/>
    <n v="0.03"/>
    <x v="154"/>
    <x v="1"/>
    <n v="0.43"/>
    <x v="128"/>
    <x v="0"/>
    <x v="2"/>
  </r>
  <r>
    <x v="156"/>
    <x v="0"/>
    <x v="1"/>
    <x v="148"/>
    <x v="155"/>
    <x v="29"/>
    <n v="0.06"/>
    <x v="155"/>
    <x v="17"/>
    <n v="0.48"/>
    <x v="54"/>
    <x v="0"/>
    <x v="0"/>
  </r>
  <r>
    <x v="157"/>
    <x v="2"/>
    <x v="0"/>
    <x v="149"/>
    <x v="156"/>
    <x v="19"/>
    <n v="0.1"/>
    <x v="156"/>
    <x v="18"/>
    <n v="0.28000000000000003"/>
    <x v="129"/>
    <x v="2"/>
    <x v="3"/>
  </r>
  <r>
    <x v="158"/>
    <x v="0"/>
    <x v="1"/>
    <x v="150"/>
    <x v="157"/>
    <x v="25"/>
    <n v="0.05"/>
    <x v="157"/>
    <x v="0"/>
    <n v="0.22"/>
    <x v="130"/>
    <x v="0"/>
    <x v="0"/>
  </r>
  <r>
    <x v="159"/>
    <x v="1"/>
    <x v="1"/>
    <x v="151"/>
    <x v="158"/>
    <x v="35"/>
    <n v="0.02"/>
    <x v="158"/>
    <x v="7"/>
    <n v="0.38"/>
    <x v="131"/>
    <x v="3"/>
    <x v="2"/>
  </r>
  <r>
    <x v="160"/>
    <x v="1"/>
    <x v="2"/>
    <x v="152"/>
    <x v="159"/>
    <x v="21"/>
    <n v="0.08"/>
    <x v="159"/>
    <x v="12"/>
    <n v="0.22"/>
    <x v="132"/>
    <x v="3"/>
    <x v="0"/>
  </r>
  <r>
    <x v="161"/>
    <x v="2"/>
    <x v="0"/>
    <x v="153"/>
    <x v="160"/>
    <x v="38"/>
    <n v="0.01"/>
    <x v="160"/>
    <x v="1"/>
    <n v="0.37"/>
    <x v="133"/>
    <x v="2"/>
    <x v="3"/>
  </r>
  <r>
    <x v="162"/>
    <x v="3"/>
    <x v="0"/>
    <x v="154"/>
    <x v="161"/>
    <x v="4"/>
    <n v="0.01"/>
    <x v="161"/>
    <x v="3"/>
    <n v="0.24"/>
    <x v="134"/>
    <x v="2"/>
    <x v="2"/>
  </r>
  <r>
    <x v="163"/>
    <x v="1"/>
    <x v="0"/>
    <x v="155"/>
    <x v="162"/>
    <x v="37"/>
    <n v="0.08"/>
    <x v="162"/>
    <x v="20"/>
    <n v="0.28999999999999998"/>
    <x v="135"/>
    <x v="0"/>
    <x v="0"/>
  </r>
  <r>
    <x v="164"/>
    <x v="3"/>
    <x v="1"/>
    <x v="156"/>
    <x v="163"/>
    <x v="23"/>
    <n v="0.06"/>
    <x v="163"/>
    <x v="17"/>
    <n v="0.28000000000000003"/>
    <x v="136"/>
    <x v="2"/>
    <x v="2"/>
  </r>
  <r>
    <x v="165"/>
    <x v="0"/>
    <x v="0"/>
    <x v="157"/>
    <x v="164"/>
    <x v="13"/>
    <n v="0.04"/>
    <x v="164"/>
    <x v="10"/>
    <n v="0.4"/>
    <x v="81"/>
    <x v="2"/>
    <x v="2"/>
  </r>
  <r>
    <x v="166"/>
    <x v="0"/>
    <x v="1"/>
    <x v="158"/>
    <x v="165"/>
    <x v="20"/>
    <n v="0.08"/>
    <x v="165"/>
    <x v="10"/>
    <n v="0.38"/>
    <x v="137"/>
    <x v="0"/>
    <x v="3"/>
  </r>
  <r>
    <x v="167"/>
    <x v="1"/>
    <x v="1"/>
    <x v="159"/>
    <x v="166"/>
    <x v="2"/>
    <n v="7.0000000000000007E-2"/>
    <x v="166"/>
    <x v="6"/>
    <n v="0.5"/>
    <x v="12"/>
    <x v="1"/>
    <x v="1"/>
  </r>
  <r>
    <x v="168"/>
    <x v="3"/>
    <x v="2"/>
    <x v="160"/>
    <x v="167"/>
    <x v="9"/>
    <n v="0.05"/>
    <x v="167"/>
    <x v="3"/>
    <n v="0.21"/>
    <x v="138"/>
    <x v="1"/>
    <x v="2"/>
  </r>
  <r>
    <x v="169"/>
    <x v="1"/>
    <x v="0"/>
    <x v="161"/>
    <x v="168"/>
    <x v="34"/>
    <n v="0.1"/>
    <x v="168"/>
    <x v="1"/>
    <n v="0.27"/>
    <x v="78"/>
    <x v="1"/>
    <x v="1"/>
  </r>
  <r>
    <x v="170"/>
    <x v="3"/>
    <x v="0"/>
    <x v="162"/>
    <x v="169"/>
    <x v="21"/>
    <n v="0.02"/>
    <x v="169"/>
    <x v="11"/>
    <n v="0.49"/>
    <x v="139"/>
    <x v="3"/>
    <x v="0"/>
  </r>
  <r>
    <x v="171"/>
    <x v="3"/>
    <x v="0"/>
    <x v="163"/>
    <x v="170"/>
    <x v="19"/>
    <n v="0.09"/>
    <x v="170"/>
    <x v="5"/>
    <n v="0.35"/>
    <x v="140"/>
    <x v="0"/>
    <x v="0"/>
  </r>
  <r>
    <x v="172"/>
    <x v="1"/>
    <x v="1"/>
    <x v="164"/>
    <x v="171"/>
    <x v="6"/>
    <n v="0.08"/>
    <x v="171"/>
    <x v="2"/>
    <n v="0.21"/>
    <x v="141"/>
    <x v="3"/>
    <x v="1"/>
  </r>
  <r>
    <x v="173"/>
    <x v="2"/>
    <x v="0"/>
    <x v="165"/>
    <x v="172"/>
    <x v="21"/>
    <n v="7.0000000000000007E-2"/>
    <x v="172"/>
    <x v="0"/>
    <n v="0.41"/>
    <x v="142"/>
    <x v="2"/>
    <x v="2"/>
  </r>
  <r>
    <x v="174"/>
    <x v="3"/>
    <x v="1"/>
    <x v="79"/>
    <x v="173"/>
    <x v="19"/>
    <n v="0.1"/>
    <x v="173"/>
    <x v="18"/>
    <n v="0.33"/>
    <x v="7"/>
    <x v="0"/>
    <x v="3"/>
  </r>
  <r>
    <x v="175"/>
    <x v="2"/>
    <x v="1"/>
    <x v="166"/>
    <x v="174"/>
    <x v="12"/>
    <n v="0.05"/>
    <x v="174"/>
    <x v="16"/>
    <n v="0.28000000000000003"/>
    <x v="143"/>
    <x v="0"/>
    <x v="0"/>
  </r>
  <r>
    <x v="176"/>
    <x v="2"/>
    <x v="2"/>
    <x v="167"/>
    <x v="175"/>
    <x v="33"/>
    <n v="7.0000000000000007E-2"/>
    <x v="175"/>
    <x v="8"/>
    <n v="0.41"/>
    <x v="144"/>
    <x v="1"/>
    <x v="1"/>
  </r>
  <r>
    <x v="177"/>
    <x v="3"/>
    <x v="0"/>
    <x v="168"/>
    <x v="176"/>
    <x v="28"/>
    <n v="0.04"/>
    <x v="176"/>
    <x v="6"/>
    <n v="0.49"/>
    <x v="145"/>
    <x v="2"/>
    <x v="1"/>
  </r>
  <r>
    <x v="178"/>
    <x v="1"/>
    <x v="0"/>
    <x v="169"/>
    <x v="177"/>
    <x v="8"/>
    <n v="0.1"/>
    <x v="177"/>
    <x v="16"/>
    <n v="0.28999999999999998"/>
    <x v="93"/>
    <x v="1"/>
    <x v="2"/>
  </r>
  <r>
    <x v="179"/>
    <x v="3"/>
    <x v="0"/>
    <x v="170"/>
    <x v="178"/>
    <x v="23"/>
    <n v="0.08"/>
    <x v="178"/>
    <x v="8"/>
    <n v="0.46"/>
    <x v="146"/>
    <x v="3"/>
    <x v="3"/>
  </r>
  <r>
    <x v="180"/>
    <x v="1"/>
    <x v="1"/>
    <x v="171"/>
    <x v="179"/>
    <x v="31"/>
    <n v="0.02"/>
    <x v="179"/>
    <x v="13"/>
    <n v="0.45"/>
    <x v="147"/>
    <x v="2"/>
    <x v="3"/>
  </r>
  <r>
    <x v="181"/>
    <x v="3"/>
    <x v="0"/>
    <x v="172"/>
    <x v="180"/>
    <x v="10"/>
    <n v="0.08"/>
    <x v="180"/>
    <x v="19"/>
    <n v="0.5"/>
    <x v="124"/>
    <x v="1"/>
    <x v="2"/>
  </r>
  <r>
    <x v="182"/>
    <x v="3"/>
    <x v="1"/>
    <x v="142"/>
    <x v="148"/>
    <x v="35"/>
    <n v="0.01"/>
    <x v="181"/>
    <x v="2"/>
    <n v="0.24"/>
    <x v="143"/>
    <x v="1"/>
    <x v="2"/>
  </r>
  <r>
    <x v="183"/>
    <x v="3"/>
    <x v="1"/>
    <x v="173"/>
    <x v="181"/>
    <x v="34"/>
    <n v="0.06"/>
    <x v="182"/>
    <x v="4"/>
    <n v="0.36"/>
    <x v="148"/>
    <x v="0"/>
    <x v="2"/>
  </r>
  <r>
    <x v="184"/>
    <x v="2"/>
    <x v="2"/>
    <x v="174"/>
    <x v="182"/>
    <x v="18"/>
    <n v="0.05"/>
    <x v="183"/>
    <x v="4"/>
    <n v="0.27"/>
    <x v="88"/>
    <x v="2"/>
    <x v="0"/>
  </r>
  <r>
    <x v="185"/>
    <x v="3"/>
    <x v="0"/>
    <x v="175"/>
    <x v="183"/>
    <x v="5"/>
    <n v="0.02"/>
    <x v="184"/>
    <x v="6"/>
    <n v="0.46"/>
    <x v="149"/>
    <x v="0"/>
    <x v="3"/>
  </r>
  <r>
    <x v="186"/>
    <x v="0"/>
    <x v="0"/>
    <x v="176"/>
    <x v="184"/>
    <x v="6"/>
    <n v="0.06"/>
    <x v="185"/>
    <x v="20"/>
    <n v="0.46"/>
    <x v="150"/>
    <x v="1"/>
    <x v="0"/>
  </r>
  <r>
    <x v="187"/>
    <x v="1"/>
    <x v="0"/>
    <x v="177"/>
    <x v="185"/>
    <x v="12"/>
    <n v="0.02"/>
    <x v="186"/>
    <x v="15"/>
    <n v="0.25"/>
    <x v="151"/>
    <x v="2"/>
    <x v="2"/>
  </r>
  <r>
    <x v="188"/>
    <x v="0"/>
    <x v="1"/>
    <x v="178"/>
    <x v="186"/>
    <x v="14"/>
    <n v="0.03"/>
    <x v="187"/>
    <x v="2"/>
    <n v="0.41"/>
    <x v="152"/>
    <x v="0"/>
    <x v="3"/>
  </r>
  <r>
    <x v="189"/>
    <x v="3"/>
    <x v="0"/>
    <x v="179"/>
    <x v="187"/>
    <x v="31"/>
    <n v="0.03"/>
    <x v="188"/>
    <x v="7"/>
    <n v="0.24"/>
    <x v="15"/>
    <x v="0"/>
    <x v="2"/>
  </r>
  <r>
    <x v="190"/>
    <x v="3"/>
    <x v="1"/>
    <x v="180"/>
    <x v="188"/>
    <x v="34"/>
    <n v="7.0000000000000007E-2"/>
    <x v="189"/>
    <x v="8"/>
    <n v="0.38"/>
    <x v="35"/>
    <x v="1"/>
    <x v="1"/>
  </r>
  <r>
    <x v="191"/>
    <x v="2"/>
    <x v="1"/>
    <x v="181"/>
    <x v="189"/>
    <x v="38"/>
    <n v="7.0000000000000007E-2"/>
    <x v="190"/>
    <x v="5"/>
    <n v="0.41"/>
    <x v="153"/>
    <x v="0"/>
    <x v="0"/>
  </r>
  <r>
    <x v="192"/>
    <x v="2"/>
    <x v="2"/>
    <x v="182"/>
    <x v="190"/>
    <x v="13"/>
    <n v="0.04"/>
    <x v="191"/>
    <x v="4"/>
    <n v="0.47"/>
    <x v="154"/>
    <x v="0"/>
    <x v="1"/>
  </r>
  <r>
    <x v="193"/>
    <x v="2"/>
    <x v="0"/>
    <x v="183"/>
    <x v="191"/>
    <x v="25"/>
    <n v="7.0000000000000007E-2"/>
    <x v="192"/>
    <x v="16"/>
    <n v="0.45"/>
    <x v="155"/>
    <x v="3"/>
    <x v="1"/>
  </r>
  <r>
    <x v="194"/>
    <x v="1"/>
    <x v="0"/>
    <x v="184"/>
    <x v="192"/>
    <x v="30"/>
    <n v="0.05"/>
    <x v="193"/>
    <x v="9"/>
    <n v="0.49"/>
    <x v="156"/>
    <x v="3"/>
    <x v="3"/>
  </r>
  <r>
    <x v="195"/>
    <x v="2"/>
    <x v="0"/>
    <x v="185"/>
    <x v="193"/>
    <x v="29"/>
    <n v="0.02"/>
    <x v="194"/>
    <x v="13"/>
    <n v="0.23"/>
    <x v="157"/>
    <x v="1"/>
    <x v="0"/>
  </r>
  <r>
    <x v="196"/>
    <x v="2"/>
    <x v="1"/>
    <x v="80"/>
    <x v="194"/>
    <x v="6"/>
    <n v="0.09"/>
    <x v="195"/>
    <x v="8"/>
    <n v="0.2"/>
    <x v="158"/>
    <x v="0"/>
    <x v="1"/>
  </r>
  <r>
    <x v="197"/>
    <x v="0"/>
    <x v="0"/>
    <x v="186"/>
    <x v="195"/>
    <x v="14"/>
    <n v="0.09"/>
    <x v="196"/>
    <x v="13"/>
    <n v="0.37"/>
    <x v="82"/>
    <x v="0"/>
    <x v="0"/>
  </r>
  <r>
    <x v="198"/>
    <x v="0"/>
    <x v="1"/>
    <x v="78"/>
    <x v="196"/>
    <x v="5"/>
    <n v="0.02"/>
    <x v="197"/>
    <x v="20"/>
    <n v="0.28999999999999998"/>
    <x v="159"/>
    <x v="1"/>
    <x v="0"/>
  </r>
  <r>
    <x v="199"/>
    <x v="1"/>
    <x v="1"/>
    <x v="187"/>
    <x v="197"/>
    <x v="32"/>
    <n v="0.08"/>
    <x v="198"/>
    <x v="13"/>
    <n v="0.32"/>
    <x v="83"/>
    <x v="1"/>
    <x v="3"/>
  </r>
  <r>
    <x v="200"/>
    <x v="3"/>
    <x v="2"/>
    <x v="188"/>
    <x v="198"/>
    <x v="32"/>
    <n v="0.08"/>
    <x v="199"/>
    <x v="17"/>
    <n v="0.37"/>
    <x v="160"/>
    <x v="1"/>
    <x v="3"/>
  </r>
  <r>
    <x v="201"/>
    <x v="2"/>
    <x v="0"/>
    <x v="189"/>
    <x v="199"/>
    <x v="10"/>
    <n v="7.0000000000000007E-2"/>
    <x v="200"/>
    <x v="3"/>
    <n v="0.48"/>
    <x v="161"/>
    <x v="1"/>
    <x v="3"/>
  </r>
  <r>
    <x v="202"/>
    <x v="3"/>
    <x v="0"/>
    <x v="190"/>
    <x v="200"/>
    <x v="7"/>
    <n v="0.01"/>
    <x v="201"/>
    <x v="15"/>
    <n v="0.32"/>
    <x v="162"/>
    <x v="2"/>
    <x v="3"/>
  </r>
  <r>
    <x v="203"/>
    <x v="0"/>
    <x v="0"/>
    <x v="191"/>
    <x v="201"/>
    <x v="39"/>
    <n v="0.1"/>
    <x v="202"/>
    <x v="13"/>
    <n v="0.38"/>
    <x v="163"/>
    <x v="2"/>
    <x v="0"/>
  </r>
  <r>
    <x v="204"/>
    <x v="0"/>
    <x v="1"/>
    <x v="95"/>
    <x v="202"/>
    <x v="13"/>
    <n v="0.03"/>
    <x v="203"/>
    <x v="7"/>
    <n v="0.31"/>
    <x v="164"/>
    <x v="3"/>
    <x v="1"/>
  </r>
  <r>
    <x v="205"/>
    <x v="3"/>
    <x v="0"/>
    <x v="192"/>
    <x v="203"/>
    <x v="22"/>
    <n v="0.01"/>
    <x v="204"/>
    <x v="20"/>
    <n v="0.46"/>
    <x v="86"/>
    <x v="1"/>
    <x v="1"/>
  </r>
  <r>
    <x v="206"/>
    <x v="3"/>
    <x v="1"/>
    <x v="193"/>
    <x v="204"/>
    <x v="40"/>
    <n v="0.04"/>
    <x v="205"/>
    <x v="18"/>
    <n v="0.22"/>
    <x v="165"/>
    <x v="1"/>
    <x v="0"/>
  </r>
  <r>
    <x v="207"/>
    <x v="2"/>
    <x v="1"/>
    <x v="194"/>
    <x v="205"/>
    <x v="29"/>
    <n v="0.04"/>
    <x v="206"/>
    <x v="17"/>
    <n v="0.48"/>
    <x v="122"/>
    <x v="2"/>
    <x v="0"/>
  </r>
  <r>
    <x v="208"/>
    <x v="1"/>
    <x v="2"/>
    <x v="195"/>
    <x v="206"/>
    <x v="28"/>
    <n v="0.01"/>
    <x v="207"/>
    <x v="18"/>
    <n v="0.3"/>
    <x v="7"/>
    <x v="3"/>
    <x v="0"/>
  </r>
  <r>
    <x v="209"/>
    <x v="3"/>
    <x v="0"/>
    <x v="196"/>
    <x v="207"/>
    <x v="21"/>
    <n v="0.01"/>
    <x v="208"/>
    <x v="9"/>
    <n v="0.28999999999999998"/>
    <x v="166"/>
    <x v="1"/>
    <x v="3"/>
  </r>
  <r>
    <x v="210"/>
    <x v="0"/>
    <x v="0"/>
    <x v="103"/>
    <x v="208"/>
    <x v="31"/>
    <n v="0.06"/>
    <x v="209"/>
    <x v="7"/>
    <n v="0.32"/>
    <x v="10"/>
    <x v="3"/>
    <x v="3"/>
  </r>
  <r>
    <x v="211"/>
    <x v="0"/>
    <x v="0"/>
    <x v="197"/>
    <x v="209"/>
    <x v="12"/>
    <n v="0.03"/>
    <x v="210"/>
    <x v="0"/>
    <n v="0.24"/>
    <x v="8"/>
    <x v="3"/>
    <x v="1"/>
  </r>
  <r>
    <x v="212"/>
    <x v="1"/>
    <x v="1"/>
    <x v="198"/>
    <x v="210"/>
    <x v="32"/>
    <n v="0.03"/>
    <x v="211"/>
    <x v="10"/>
    <n v="0.4"/>
    <x v="167"/>
    <x v="2"/>
    <x v="0"/>
  </r>
  <r>
    <x v="213"/>
    <x v="3"/>
    <x v="0"/>
    <x v="199"/>
    <x v="211"/>
    <x v="5"/>
    <n v="0.03"/>
    <x v="212"/>
    <x v="12"/>
    <n v="0.43"/>
    <x v="168"/>
    <x v="3"/>
    <x v="0"/>
  </r>
  <r>
    <x v="214"/>
    <x v="2"/>
    <x v="1"/>
    <x v="200"/>
    <x v="212"/>
    <x v="30"/>
    <n v="0.05"/>
    <x v="213"/>
    <x v="0"/>
    <n v="0.32"/>
    <x v="169"/>
    <x v="1"/>
    <x v="2"/>
  </r>
  <r>
    <x v="215"/>
    <x v="3"/>
    <x v="1"/>
    <x v="201"/>
    <x v="213"/>
    <x v="9"/>
    <n v="0.01"/>
    <x v="214"/>
    <x v="10"/>
    <n v="0.26"/>
    <x v="170"/>
    <x v="1"/>
    <x v="3"/>
  </r>
  <r>
    <x v="216"/>
    <x v="2"/>
    <x v="2"/>
    <x v="202"/>
    <x v="214"/>
    <x v="35"/>
    <n v="0.1"/>
    <x v="215"/>
    <x v="13"/>
    <n v="0.22"/>
    <x v="30"/>
    <x v="1"/>
    <x v="1"/>
  </r>
  <r>
    <x v="217"/>
    <x v="0"/>
    <x v="0"/>
    <x v="203"/>
    <x v="215"/>
    <x v="25"/>
    <n v="0.03"/>
    <x v="216"/>
    <x v="10"/>
    <n v="0.34"/>
    <x v="171"/>
    <x v="1"/>
    <x v="1"/>
  </r>
  <r>
    <x v="218"/>
    <x v="2"/>
    <x v="0"/>
    <x v="204"/>
    <x v="216"/>
    <x v="9"/>
    <n v="0.08"/>
    <x v="217"/>
    <x v="8"/>
    <n v="0.26"/>
    <x v="172"/>
    <x v="3"/>
    <x v="3"/>
  </r>
  <r>
    <x v="219"/>
    <x v="1"/>
    <x v="0"/>
    <x v="205"/>
    <x v="217"/>
    <x v="2"/>
    <n v="0.01"/>
    <x v="218"/>
    <x v="12"/>
    <n v="0.32"/>
    <x v="136"/>
    <x v="3"/>
    <x v="1"/>
  </r>
  <r>
    <x v="220"/>
    <x v="3"/>
    <x v="1"/>
    <x v="206"/>
    <x v="218"/>
    <x v="4"/>
    <n v="0.04"/>
    <x v="219"/>
    <x v="10"/>
    <n v="0.38"/>
    <x v="165"/>
    <x v="1"/>
    <x v="3"/>
  </r>
  <r>
    <x v="221"/>
    <x v="3"/>
    <x v="0"/>
    <x v="207"/>
    <x v="219"/>
    <x v="18"/>
    <n v="0.05"/>
    <x v="220"/>
    <x v="13"/>
    <n v="0.21"/>
    <x v="68"/>
    <x v="2"/>
    <x v="1"/>
  </r>
  <r>
    <x v="222"/>
    <x v="2"/>
    <x v="1"/>
    <x v="208"/>
    <x v="220"/>
    <x v="24"/>
    <n v="0.08"/>
    <x v="221"/>
    <x v="16"/>
    <n v="0.21"/>
    <x v="46"/>
    <x v="2"/>
    <x v="0"/>
  </r>
  <r>
    <x v="223"/>
    <x v="1"/>
    <x v="1"/>
    <x v="209"/>
    <x v="221"/>
    <x v="16"/>
    <n v="7.0000000000000007E-2"/>
    <x v="222"/>
    <x v="6"/>
    <n v="0.25"/>
    <x v="107"/>
    <x v="0"/>
    <x v="2"/>
  </r>
  <r>
    <x v="224"/>
    <x v="2"/>
    <x v="2"/>
    <x v="210"/>
    <x v="222"/>
    <x v="36"/>
    <n v="0.09"/>
    <x v="223"/>
    <x v="12"/>
    <n v="0.41"/>
    <x v="125"/>
    <x v="2"/>
    <x v="3"/>
  </r>
  <r>
    <x v="225"/>
    <x v="0"/>
    <x v="0"/>
    <x v="211"/>
    <x v="223"/>
    <x v="34"/>
    <n v="0.04"/>
    <x v="224"/>
    <x v="7"/>
    <n v="0.28000000000000003"/>
    <x v="173"/>
    <x v="2"/>
    <x v="2"/>
  </r>
  <r>
    <x v="226"/>
    <x v="2"/>
    <x v="0"/>
    <x v="89"/>
    <x v="224"/>
    <x v="26"/>
    <n v="0.04"/>
    <x v="225"/>
    <x v="6"/>
    <n v="0.3"/>
    <x v="174"/>
    <x v="1"/>
    <x v="0"/>
  </r>
  <r>
    <x v="227"/>
    <x v="1"/>
    <x v="0"/>
    <x v="212"/>
    <x v="225"/>
    <x v="32"/>
    <n v="0.1"/>
    <x v="226"/>
    <x v="14"/>
    <n v="0.21"/>
    <x v="175"/>
    <x v="1"/>
    <x v="1"/>
  </r>
  <r>
    <x v="228"/>
    <x v="0"/>
    <x v="1"/>
    <x v="213"/>
    <x v="226"/>
    <x v="30"/>
    <n v="0.04"/>
    <x v="227"/>
    <x v="18"/>
    <n v="0.32"/>
    <x v="49"/>
    <x v="3"/>
    <x v="1"/>
  </r>
  <r>
    <x v="229"/>
    <x v="3"/>
    <x v="0"/>
    <x v="214"/>
    <x v="227"/>
    <x v="14"/>
    <n v="0.05"/>
    <x v="228"/>
    <x v="6"/>
    <n v="0.48"/>
    <x v="151"/>
    <x v="2"/>
    <x v="3"/>
  </r>
  <r>
    <x v="230"/>
    <x v="0"/>
    <x v="1"/>
    <x v="215"/>
    <x v="228"/>
    <x v="19"/>
    <n v="0.03"/>
    <x v="229"/>
    <x v="8"/>
    <n v="0.23"/>
    <x v="101"/>
    <x v="3"/>
    <x v="1"/>
  </r>
  <r>
    <x v="231"/>
    <x v="3"/>
    <x v="1"/>
    <x v="216"/>
    <x v="229"/>
    <x v="18"/>
    <n v="0.08"/>
    <x v="230"/>
    <x v="10"/>
    <n v="0.27"/>
    <x v="176"/>
    <x v="1"/>
    <x v="3"/>
  </r>
  <r>
    <x v="232"/>
    <x v="0"/>
    <x v="2"/>
    <x v="217"/>
    <x v="230"/>
    <x v="22"/>
    <n v="0.04"/>
    <x v="231"/>
    <x v="16"/>
    <n v="0.21"/>
    <x v="177"/>
    <x v="0"/>
    <x v="3"/>
  </r>
  <r>
    <x v="233"/>
    <x v="3"/>
    <x v="0"/>
    <x v="218"/>
    <x v="231"/>
    <x v="17"/>
    <n v="0.04"/>
    <x v="232"/>
    <x v="7"/>
    <n v="0.44"/>
    <x v="178"/>
    <x v="1"/>
    <x v="3"/>
  </r>
  <r>
    <x v="234"/>
    <x v="2"/>
    <x v="0"/>
    <x v="219"/>
    <x v="232"/>
    <x v="31"/>
    <n v="7.0000000000000007E-2"/>
    <x v="233"/>
    <x v="14"/>
    <n v="0.42"/>
    <x v="179"/>
    <x v="3"/>
    <x v="0"/>
  </r>
  <r>
    <x v="235"/>
    <x v="2"/>
    <x v="0"/>
    <x v="220"/>
    <x v="233"/>
    <x v="4"/>
    <n v="0.03"/>
    <x v="234"/>
    <x v="18"/>
    <n v="0.32"/>
    <x v="48"/>
    <x v="2"/>
    <x v="2"/>
  </r>
  <r>
    <x v="236"/>
    <x v="2"/>
    <x v="1"/>
    <x v="221"/>
    <x v="234"/>
    <x v="39"/>
    <n v="0.09"/>
    <x v="235"/>
    <x v="3"/>
    <n v="0.23"/>
    <x v="180"/>
    <x v="2"/>
    <x v="3"/>
  </r>
  <r>
    <x v="237"/>
    <x v="1"/>
    <x v="0"/>
    <x v="222"/>
    <x v="235"/>
    <x v="18"/>
    <n v="0.06"/>
    <x v="236"/>
    <x v="16"/>
    <n v="0.45"/>
    <x v="181"/>
    <x v="1"/>
    <x v="1"/>
  </r>
  <r>
    <x v="238"/>
    <x v="2"/>
    <x v="1"/>
    <x v="223"/>
    <x v="236"/>
    <x v="4"/>
    <n v="0.06"/>
    <x v="237"/>
    <x v="12"/>
    <n v="0.28000000000000003"/>
    <x v="182"/>
    <x v="2"/>
    <x v="3"/>
  </r>
  <r>
    <x v="239"/>
    <x v="0"/>
    <x v="1"/>
    <x v="224"/>
    <x v="237"/>
    <x v="31"/>
    <n v="7.0000000000000007E-2"/>
    <x v="238"/>
    <x v="4"/>
    <n v="0.28999999999999998"/>
    <x v="31"/>
    <x v="1"/>
    <x v="0"/>
  </r>
  <r>
    <x v="240"/>
    <x v="1"/>
    <x v="2"/>
    <x v="225"/>
    <x v="238"/>
    <x v="21"/>
    <n v="0.05"/>
    <x v="239"/>
    <x v="5"/>
    <n v="0.5"/>
    <x v="183"/>
    <x v="2"/>
    <x v="1"/>
  </r>
  <r>
    <x v="241"/>
    <x v="2"/>
    <x v="0"/>
    <x v="226"/>
    <x v="239"/>
    <x v="27"/>
    <n v="0.01"/>
    <x v="240"/>
    <x v="12"/>
    <n v="0.42"/>
    <x v="184"/>
    <x v="1"/>
    <x v="0"/>
  </r>
  <r>
    <x v="242"/>
    <x v="1"/>
    <x v="0"/>
    <x v="227"/>
    <x v="240"/>
    <x v="21"/>
    <n v="0.08"/>
    <x v="241"/>
    <x v="6"/>
    <n v="0.41"/>
    <x v="75"/>
    <x v="2"/>
    <x v="0"/>
  </r>
  <r>
    <x v="243"/>
    <x v="3"/>
    <x v="0"/>
    <x v="228"/>
    <x v="241"/>
    <x v="40"/>
    <n v="0.03"/>
    <x v="242"/>
    <x v="7"/>
    <n v="0.31"/>
    <x v="185"/>
    <x v="3"/>
    <x v="2"/>
  </r>
  <r>
    <x v="244"/>
    <x v="0"/>
    <x v="1"/>
    <x v="229"/>
    <x v="242"/>
    <x v="33"/>
    <n v="0.08"/>
    <x v="243"/>
    <x v="4"/>
    <n v="0.23"/>
    <x v="186"/>
    <x v="0"/>
    <x v="1"/>
  </r>
  <r>
    <x v="245"/>
    <x v="1"/>
    <x v="0"/>
    <x v="230"/>
    <x v="243"/>
    <x v="37"/>
    <n v="0.03"/>
    <x v="244"/>
    <x v="20"/>
    <n v="0.43"/>
    <x v="187"/>
    <x v="0"/>
    <x v="0"/>
  </r>
  <r>
    <x v="246"/>
    <x v="1"/>
    <x v="1"/>
    <x v="231"/>
    <x v="244"/>
    <x v="5"/>
    <n v="7.0000000000000007E-2"/>
    <x v="245"/>
    <x v="15"/>
    <n v="0.42"/>
    <x v="188"/>
    <x v="0"/>
    <x v="3"/>
  </r>
  <r>
    <x v="247"/>
    <x v="2"/>
    <x v="1"/>
    <x v="232"/>
    <x v="245"/>
    <x v="4"/>
    <n v="0.03"/>
    <x v="246"/>
    <x v="3"/>
    <n v="0.28999999999999998"/>
    <x v="79"/>
    <x v="0"/>
    <x v="0"/>
  </r>
  <r>
    <x v="248"/>
    <x v="3"/>
    <x v="2"/>
    <x v="233"/>
    <x v="246"/>
    <x v="30"/>
    <n v="0.06"/>
    <x v="247"/>
    <x v="2"/>
    <n v="0.43"/>
    <x v="152"/>
    <x v="0"/>
    <x v="3"/>
  </r>
  <r>
    <x v="249"/>
    <x v="2"/>
    <x v="0"/>
    <x v="142"/>
    <x v="247"/>
    <x v="22"/>
    <n v="0.08"/>
    <x v="248"/>
    <x v="15"/>
    <n v="0.36"/>
    <x v="86"/>
    <x v="3"/>
    <x v="0"/>
  </r>
  <r>
    <x v="250"/>
    <x v="3"/>
    <x v="0"/>
    <x v="234"/>
    <x v="248"/>
    <x v="21"/>
    <n v="0.02"/>
    <x v="249"/>
    <x v="15"/>
    <n v="0.33"/>
    <x v="189"/>
    <x v="0"/>
    <x v="1"/>
  </r>
  <r>
    <x v="251"/>
    <x v="1"/>
    <x v="0"/>
    <x v="235"/>
    <x v="249"/>
    <x v="40"/>
    <n v="7.0000000000000007E-2"/>
    <x v="250"/>
    <x v="4"/>
    <n v="0.38"/>
    <x v="139"/>
    <x v="3"/>
    <x v="2"/>
  </r>
  <r>
    <x v="252"/>
    <x v="3"/>
    <x v="1"/>
    <x v="236"/>
    <x v="250"/>
    <x v="22"/>
    <n v="0.01"/>
    <x v="251"/>
    <x v="16"/>
    <n v="0.3"/>
    <x v="190"/>
    <x v="1"/>
    <x v="2"/>
  </r>
  <r>
    <x v="253"/>
    <x v="2"/>
    <x v="0"/>
    <x v="237"/>
    <x v="251"/>
    <x v="17"/>
    <n v="0.09"/>
    <x v="252"/>
    <x v="20"/>
    <n v="0.32"/>
    <x v="191"/>
    <x v="2"/>
    <x v="3"/>
  </r>
  <r>
    <x v="254"/>
    <x v="1"/>
    <x v="1"/>
    <x v="238"/>
    <x v="252"/>
    <x v="25"/>
    <n v="0.09"/>
    <x v="253"/>
    <x v="6"/>
    <n v="0.23"/>
    <x v="192"/>
    <x v="1"/>
    <x v="0"/>
  </r>
  <r>
    <x v="255"/>
    <x v="3"/>
    <x v="1"/>
    <x v="136"/>
    <x v="253"/>
    <x v="15"/>
    <n v="0.09"/>
    <x v="254"/>
    <x v="2"/>
    <n v="0.3"/>
    <x v="193"/>
    <x v="3"/>
    <x v="3"/>
  </r>
  <r>
    <x v="256"/>
    <x v="3"/>
    <x v="2"/>
    <x v="239"/>
    <x v="254"/>
    <x v="32"/>
    <n v="0.05"/>
    <x v="255"/>
    <x v="5"/>
    <n v="0.21"/>
    <x v="108"/>
    <x v="3"/>
    <x v="0"/>
  </r>
  <r>
    <x v="257"/>
    <x v="3"/>
    <x v="0"/>
    <x v="240"/>
    <x v="255"/>
    <x v="9"/>
    <n v="0.05"/>
    <x v="256"/>
    <x v="17"/>
    <n v="0.39"/>
    <x v="181"/>
    <x v="1"/>
    <x v="1"/>
  </r>
  <r>
    <x v="258"/>
    <x v="0"/>
    <x v="0"/>
    <x v="241"/>
    <x v="256"/>
    <x v="8"/>
    <n v="0.03"/>
    <x v="257"/>
    <x v="1"/>
    <n v="0.26"/>
    <x v="125"/>
    <x v="0"/>
    <x v="2"/>
  </r>
  <r>
    <x v="259"/>
    <x v="3"/>
    <x v="0"/>
    <x v="242"/>
    <x v="257"/>
    <x v="17"/>
    <n v="0.01"/>
    <x v="258"/>
    <x v="8"/>
    <n v="0.25"/>
    <x v="194"/>
    <x v="2"/>
    <x v="3"/>
  </r>
  <r>
    <x v="260"/>
    <x v="1"/>
    <x v="1"/>
    <x v="243"/>
    <x v="258"/>
    <x v="33"/>
    <n v="0.09"/>
    <x v="259"/>
    <x v="14"/>
    <n v="0.4"/>
    <x v="195"/>
    <x v="3"/>
    <x v="1"/>
  </r>
  <r>
    <x v="261"/>
    <x v="0"/>
    <x v="0"/>
    <x v="244"/>
    <x v="259"/>
    <x v="37"/>
    <n v="0.06"/>
    <x v="260"/>
    <x v="6"/>
    <n v="0.31"/>
    <x v="168"/>
    <x v="1"/>
    <x v="3"/>
  </r>
  <r>
    <x v="262"/>
    <x v="2"/>
    <x v="1"/>
    <x v="245"/>
    <x v="260"/>
    <x v="15"/>
    <n v="0.08"/>
    <x v="261"/>
    <x v="18"/>
    <n v="0.32"/>
    <x v="175"/>
    <x v="3"/>
    <x v="1"/>
  </r>
  <r>
    <x v="263"/>
    <x v="3"/>
    <x v="1"/>
    <x v="246"/>
    <x v="261"/>
    <x v="28"/>
    <n v="0.03"/>
    <x v="262"/>
    <x v="14"/>
    <n v="0.39"/>
    <x v="196"/>
    <x v="1"/>
    <x v="1"/>
  </r>
  <r>
    <x v="264"/>
    <x v="0"/>
    <x v="2"/>
    <x v="247"/>
    <x v="262"/>
    <x v="18"/>
    <n v="0.06"/>
    <x v="263"/>
    <x v="2"/>
    <n v="0.24"/>
    <x v="197"/>
    <x v="2"/>
    <x v="2"/>
  </r>
  <r>
    <x v="265"/>
    <x v="0"/>
    <x v="0"/>
    <x v="248"/>
    <x v="263"/>
    <x v="14"/>
    <n v="0.1"/>
    <x v="264"/>
    <x v="14"/>
    <n v="0.28000000000000003"/>
    <x v="193"/>
    <x v="2"/>
    <x v="1"/>
  </r>
  <r>
    <x v="266"/>
    <x v="1"/>
    <x v="0"/>
    <x v="249"/>
    <x v="264"/>
    <x v="26"/>
    <n v="0.1"/>
    <x v="265"/>
    <x v="19"/>
    <n v="0.2"/>
    <x v="198"/>
    <x v="3"/>
    <x v="0"/>
  </r>
  <r>
    <x v="267"/>
    <x v="1"/>
    <x v="0"/>
    <x v="250"/>
    <x v="265"/>
    <x v="11"/>
    <n v="0.03"/>
    <x v="266"/>
    <x v="20"/>
    <n v="0.47"/>
    <x v="199"/>
    <x v="3"/>
    <x v="0"/>
  </r>
  <r>
    <x v="268"/>
    <x v="1"/>
    <x v="1"/>
    <x v="251"/>
    <x v="266"/>
    <x v="13"/>
    <n v="0.1"/>
    <x v="267"/>
    <x v="18"/>
    <n v="0.37"/>
    <x v="152"/>
    <x v="1"/>
    <x v="1"/>
  </r>
  <r>
    <x v="269"/>
    <x v="2"/>
    <x v="0"/>
    <x v="252"/>
    <x v="267"/>
    <x v="14"/>
    <n v="0.04"/>
    <x v="268"/>
    <x v="7"/>
    <n v="0.28999999999999998"/>
    <x v="200"/>
    <x v="1"/>
    <x v="0"/>
  </r>
  <r>
    <x v="270"/>
    <x v="0"/>
    <x v="1"/>
    <x v="253"/>
    <x v="268"/>
    <x v="14"/>
    <n v="0.01"/>
    <x v="269"/>
    <x v="17"/>
    <n v="0.5"/>
    <x v="201"/>
    <x v="0"/>
    <x v="3"/>
  </r>
  <r>
    <x v="271"/>
    <x v="0"/>
    <x v="1"/>
    <x v="254"/>
    <x v="269"/>
    <x v="20"/>
    <n v="0.06"/>
    <x v="270"/>
    <x v="0"/>
    <n v="0.28999999999999998"/>
    <x v="119"/>
    <x v="0"/>
    <x v="0"/>
  </r>
  <r>
    <x v="272"/>
    <x v="0"/>
    <x v="2"/>
    <x v="255"/>
    <x v="270"/>
    <x v="2"/>
    <n v="0.06"/>
    <x v="271"/>
    <x v="1"/>
    <n v="0.31"/>
    <x v="202"/>
    <x v="3"/>
    <x v="1"/>
  </r>
  <r>
    <x v="273"/>
    <x v="1"/>
    <x v="0"/>
    <x v="256"/>
    <x v="271"/>
    <x v="40"/>
    <n v="0.02"/>
    <x v="272"/>
    <x v="4"/>
    <n v="0.33"/>
    <x v="34"/>
    <x v="1"/>
    <x v="1"/>
  </r>
  <r>
    <x v="274"/>
    <x v="0"/>
    <x v="0"/>
    <x v="257"/>
    <x v="272"/>
    <x v="0"/>
    <n v="7.0000000000000007E-2"/>
    <x v="273"/>
    <x v="7"/>
    <n v="0.22"/>
    <x v="1"/>
    <x v="1"/>
    <x v="3"/>
  </r>
  <r>
    <x v="275"/>
    <x v="1"/>
    <x v="0"/>
    <x v="258"/>
    <x v="273"/>
    <x v="3"/>
    <n v="0.01"/>
    <x v="274"/>
    <x v="13"/>
    <n v="0.45"/>
    <x v="15"/>
    <x v="3"/>
    <x v="0"/>
  </r>
  <r>
    <x v="276"/>
    <x v="1"/>
    <x v="1"/>
    <x v="259"/>
    <x v="274"/>
    <x v="24"/>
    <n v="0.08"/>
    <x v="275"/>
    <x v="11"/>
    <n v="0.27"/>
    <x v="200"/>
    <x v="1"/>
    <x v="2"/>
  </r>
  <r>
    <x v="277"/>
    <x v="3"/>
    <x v="0"/>
    <x v="260"/>
    <x v="275"/>
    <x v="35"/>
    <n v="0.05"/>
    <x v="276"/>
    <x v="18"/>
    <n v="0.28000000000000003"/>
    <x v="203"/>
    <x v="1"/>
    <x v="1"/>
  </r>
  <r>
    <x v="278"/>
    <x v="0"/>
    <x v="1"/>
    <x v="261"/>
    <x v="276"/>
    <x v="6"/>
    <n v="0.1"/>
    <x v="277"/>
    <x v="8"/>
    <n v="0.43"/>
    <x v="204"/>
    <x v="1"/>
    <x v="0"/>
  </r>
  <r>
    <x v="279"/>
    <x v="1"/>
    <x v="1"/>
    <x v="262"/>
    <x v="277"/>
    <x v="33"/>
    <n v="0.02"/>
    <x v="278"/>
    <x v="5"/>
    <n v="0.22"/>
    <x v="159"/>
    <x v="2"/>
    <x v="3"/>
  </r>
  <r>
    <x v="280"/>
    <x v="3"/>
    <x v="2"/>
    <x v="263"/>
    <x v="278"/>
    <x v="35"/>
    <n v="0.05"/>
    <x v="279"/>
    <x v="9"/>
    <n v="0.38"/>
    <x v="205"/>
    <x v="3"/>
    <x v="1"/>
  </r>
  <r>
    <x v="281"/>
    <x v="0"/>
    <x v="0"/>
    <x v="264"/>
    <x v="279"/>
    <x v="3"/>
    <n v="0.02"/>
    <x v="280"/>
    <x v="2"/>
    <n v="0.25"/>
    <x v="67"/>
    <x v="3"/>
    <x v="2"/>
  </r>
  <r>
    <x v="282"/>
    <x v="0"/>
    <x v="0"/>
    <x v="265"/>
    <x v="280"/>
    <x v="21"/>
    <n v="0.1"/>
    <x v="281"/>
    <x v="6"/>
    <n v="0.3"/>
    <x v="87"/>
    <x v="1"/>
    <x v="3"/>
  </r>
  <r>
    <x v="283"/>
    <x v="3"/>
    <x v="0"/>
    <x v="266"/>
    <x v="281"/>
    <x v="32"/>
    <n v="7.0000000000000007E-2"/>
    <x v="282"/>
    <x v="4"/>
    <n v="0.25"/>
    <x v="206"/>
    <x v="3"/>
    <x v="1"/>
  </r>
  <r>
    <x v="284"/>
    <x v="2"/>
    <x v="1"/>
    <x v="267"/>
    <x v="282"/>
    <x v="32"/>
    <n v="0.03"/>
    <x v="283"/>
    <x v="4"/>
    <n v="0.34"/>
    <x v="171"/>
    <x v="2"/>
    <x v="0"/>
  </r>
  <r>
    <x v="285"/>
    <x v="3"/>
    <x v="0"/>
    <x v="268"/>
    <x v="283"/>
    <x v="11"/>
    <n v="0.03"/>
    <x v="284"/>
    <x v="18"/>
    <n v="0.35"/>
    <x v="178"/>
    <x v="2"/>
    <x v="3"/>
  </r>
  <r>
    <x v="286"/>
    <x v="3"/>
    <x v="1"/>
    <x v="269"/>
    <x v="284"/>
    <x v="33"/>
    <n v="7.0000000000000007E-2"/>
    <x v="285"/>
    <x v="4"/>
    <n v="0.5"/>
    <x v="207"/>
    <x v="0"/>
    <x v="1"/>
  </r>
  <r>
    <x v="287"/>
    <x v="1"/>
    <x v="1"/>
    <x v="270"/>
    <x v="285"/>
    <x v="21"/>
    <n v="0.06"/>
    <x v="286"/>
    <x v="0"/>
    <n v="0.31"/>
    <x v="208"/>
    <x v="1"/>
    <x v="1"/>
  </r>
  <r>
    <x v="288"/>
    <x v="1"/>
    <x v="2"/>
    <x v="271"/>
    <x v="286"/>
    <x v="4"/>
    <n v="0.01"/>
    <x v="287"/>
    <x v="9"/>
    <n v="0.3"/>
    <x v="58"/>
    <x v="2"/>
    <x v="3"/>
  </r>
  <r>
    <x v="289"/>
    <x v="1"/>
    <x v="0"/>
    <x v="272"/>
    <x v="287"/>
    <x v="31"/>
    <n v="0.03"/>
    <x v="288"/>
    <x v="2"/>
    <n v="0.28999999999999998"/>
    <x v="144"/>
    <x v="1"/>
    <x v="0"/>
  </r>
  <r>
    <x v="290"/>
    <x v="0"/>
    <x v="0"/>
    <x v="273"/>
    <x v="288"/>
    <x v="14"/>
    <n v="0.1"/>
    <x v="289"/>
    <x v="14"/>
    <n v="0.46"/>
    <x v="209"/>
    <x v="3"/>
    <x v="2"/>
  </r>
  <r>
    <x v="291"/>
    <x v="3"/>
    <x v="0"/>
    <x v="274"/>
    <x v="289"/>
    <x v="13"/>
    <n v="0.03"/>
    <x v="290"/>
    <x v="15"/>
    <n v="0.28000000000000003"/>
    <x v="210"/>
    <x v="1"/>
    <x v="3"/>
  </r>
  <r>
    <x v="292"/>
    <x v="2"/>
    <x v="1"/>
    <x v="275"/>
    <x v="290"/>
    <x v="39"/>
    <n v="0.02"/>
    <x v="291"/>
    <x v="7"/>
    <n v="0.21"/>
    <x v="40"/>
    <x v="2"/>
    <x v="3"/>
  </r>
  <r>
    <x v="293"/>
    <x v="2"/>
    <x v="0"/>
    <x v="276"/>
    <x v="291"/>
    <x v="30"/>
    <n v="0.02"/>
    <x v="292"/>
    <x v="9"/>
    <n v="0.37"/>
    <x v="7"/>
    <x v="2"/>
    <x v="3"/>
  </r>
  <r>
    <x v="294"/>
    <x v="2"/>
    <x v="1"/>
    <x v="277"/>
    <x v="292"/>
    <x v="8"/>
    <n v="0.09"/>
    <x v="293"/>
    <x v="18"/>
    <n v="0.35"/>
    <x v="211"/>
    <x v="0"/>
    <x v="0"/>
  </r>
  <r>
    <x v="295"/>
    <x v="0"/>
    <x v="1"/>
    <x v="278"/>
    <x v="293"/>
    <x v="7"/>
    <n v="0.06"/>
    <x v="294"/>
    <x v="7"/>
    <n v="0.32"/>
    <x v="115"/>
    <x v="1"/>
    <x v="1"/>
  </r>
  <r>
    <x v="296"/>
    <x v="0"/>
    <x v="2"/>
    <x v="279"/>
    <x v="294"/>
    <x v="33"/>
    <n v="0.1"/>
    <x v="295"/>
    <x v="2"/>
    <n v="0.39"/>
    <x v="212"/>
    <x v="3"/>
    <x v="0"/>
  </r>
  <r>
    <x v="297"/>
    <x v="3"/>
    <x v="0"/>
    <x v="280"/>
    <x v="295"/>
    <x v="29"/>
    <n v="0.03"/>
    <x v="296"/>
    <x v="7"/>
    <n v="0.5"/>
    <x v="34"/>
    <x v="1"/>
    <x v="2"/>
  </r>
  <r>
    <x v="298"/>
    <x v="3"/>
    <x v="0"/>
    <x v="281"/>
    <x v="296"/>
    <x v="18"/>
    <n v="0.04"/>
    <x v="297"/>
    <x v="2"/>
    <n v="0.44"/>
    <x v="167"/>
    <x v="0"/>
    <x v="0"/>
  </r>
  <r>
    <x v="299"/>
    <x v="1"/>
    <x v="0"/>
    <x v="282"/>
    <x v="297"/>
    <x v="33"/>
    <n v="0.06"/>
    <x v="298"/>
    <x v="5"/>
    <n v="0.44"/>
    <x v="213"/>
    <x v="0"/>
    <x v="2"/>
  </r>
  <r>
    <x v="300"/>
    <x v="2"/>
    <x v="1"/>
    <x v="55"/>
    <x v="298"/>
    <x v="22"/>
    <n v="0.01"/>
    <x v="299"/>
    <x v="16"/>
    <n v="0.4"/>
    <x v="214"/>
    <x v="3"/>
    <x v="2"/>
  </r>
  <r>
    <x v="301"/>
    <x v="3"/>
    <x v="0"/>
    <x v="283"/>
    <x v="299"/>
    <x v="21"/>
    <n v="0.06"/>
    <x v="300"/>
    <x v="15"/>
    <n v="0.25"/>
    <x v="215"/>
    <x v="1"/>
    <x v="3"/>
  </r>
  <r>
    <x v="302"/>
    <x v="2"/>
    <x v="1"/>
    <x v="284"/>
    <x v="300"/>
    <x v="21"/>
    <n v="0.06"/>
    <x v="301"/>
    <x v="7"/>
    <n v="0.42"/>
    <x v="216"/>
    <x v="2"/>
    <x v="3"/>
  </r>
  <r>
    <x v="303"/>
    <x v="3"/>
    <x v="1"/>
    <x v="285"/>
    <x v="301"/>
    <x v="28"/>
    <n v="0.06"/>
    <x v="302"/>
    <x v="3"/>
    <n v="0.27"/>
    <x v="49"/>
    <x v="1"/>
    <x v="0"/>
  </r>
  <r>
    <x v="304"/>
    <x v="0"/>
    <x v="2"/>
    <x v="286"/>
    <x v="302"/>
    <x v="10"/>
    <n v="0.06"/>
    <x v="303"/>
    <x v="9"/>
    <n v="0.5"/>
    <x v="209"/>
    <x v="2"/>
    <x v="3"/>
  </r>
  <r>
    <x v="305"/>
    <x v="1"/>
    <x v="0"/>
    <x v="287"/>
    <x v="303"/>
    <x v="0"/>
    <n v="0.08"/>
    <x v="304"/>
    <x v="10"/>
    <n v="0.28000000000000003"/>
    <x v="124"/>
    <x v="3"/>
    <x v="0"/>
  </r>
  <r>
    <x v="306"/>
    <x v="1"/>
    <x v="0"/>
    <x v="288"/>
    <x v="304"/>
    <x v="14"/>
    <n v="0.1"/>
    <x v="305"/>
    <x v="4"/>
    <n v="0.34"/>
    <x v="217"/>
    <x v="2"/>
    <x v="0"/>
  </r>
  <r>
    <x v="307"/>
    <x v="3"/>
    <x v="0"/>
    <x v="289"/>
    <x v="305"/>
    <x v="14"/>
    <n v="0.09"/>
    <x v="306"/>
    <x v="4"/>
    <n v="0.32"/>
    <x v="151"/>
    <x v="1"/>
    <x v="3"/>
  </r>
  <r>
    <x v="308"/>
    <x v="3"/>
    <x v="1"/>
    <x v="290"/>
    <x v="306"/>
    <x v="32"/>
    <n v="0.05"/>
    <x v="307"/>
    <x v="0"/>
    <n v="0.28000000000000003"/>
    <x v="217"/>
    <x v="0"/>
    <x v="0"/>
  </r>
  <r>
    <x v="309"/>
    <x v="3"/>
    <x v="0"/>
    <x v="291"/>
    <x v="307"/>
    <x v="1"/>
    <n v="0.1"/>
    <x v="308"/>
    <x v="4"/>
    <n v="0.33"/>
    <x v="84"/>
    <x v="0"/>
    <x v="1"/>
  </r>
  <r>
    <x v="310"/>
    <x v="1"/>
    <x v="1"/>
    <x v="292"/>
    <x v="308"/>
    <x v="17"/>
    <n v="0.08"/>
    <x v="309"/>
    <x v="3"/>
    <n v="0.45"/>
    <x v="218"/>
    <x v="0"/>
    <x v="1"/>
  </r>
  <r>
    <x v="311"/>
    <x v="1"/>
    <x v="1"/>
    <x v="293"/>
    <x v="309"/>
    <x v="21"/>
    <n v="0.02"/>
    <x v="310"/>
    <x v="17"/>
    <n v="0.49"/>
    <x v="219"/>
    <x v="3"/>
    <x v="3"/>
  </r>
  <r>
    <x v="312"/>
    <x v="1"/>
    <x v="2"/>
    <x v="294"/>
    <x v="310"/>
    <x v="16"/>
    <n v="0.04"/>
    <x v="311"/>
    <x v="11"/>
    <n v="0.5"/>
    <x v="220"/>
    <x v="0"/>
    <x v="1"/>
  </r>
  <r>
    <x v="313"/>
    <x v="1"/>
    <x v="0"/>
    <x v="295"/>
    <x v="311"/>
    <x v="5"/>
    <n v="0.1"/>
    <x v="312"/>
    <x v="8"/>
    <n v="0.44"/>
    <x v="221"/>
    <x v="3"/>
    <x v="3"/>
  </r>
  <r>
    <x v="314"/>
    <x v="0"/>
    <x v="0"/>
    <x v="124"/>
    <x v="312"/>
    <x v="25"/>
    <n v="0.1"/>
    <x v="313"/>
    <x v="13"/>
    <n v="0.26"/>
    <x v="222"/>
    <x v="1"/>
    <x v="0"/>
  </r>
  <r>
    <x v="315"/>
    <x v="0"/>
    <x v="0"/>
    <x v="296"/>
    <x v="313"/>
    <x v="6"/>
    <n v="0.1"/>
    <x v="314"/>
    <x v="6"/>
    <n v="0.47"/>
    <x v="88"/>
    <x v="3"/>
    <x v="1"/>
  </r>
  <r>
    <x v="316"/>
    <x v="1"/>
    <x v="1"/>
    <x v="297"/>
    <x v="314"/>
    <x v="15"/>
    <n v="0.02"/>
    <x v="315"/>
    <x v="6"/>
    <n v="0.36"/>
    <x v="162"/>
    <x v="2"/>
    <x v="3"/>
  </r>
  <r>
    <x v="317"/>
    <x v="1"/>
    <x v="0"/>
    <x v="298"/>
    <x v="315"/>
    <x v="39"/>
    <n v="0.02"/>
    <x v="316"/>
    <x v="15"/>
    <n v="0.45"/>
    <x v="174"/>
    <x v="1"/>
    <x v="2"/>
  </r>
  <r>
    <x v="318"/>
    <x v="2"/>
    <x v="1"/>
    <x v="299"/>
    <x v="316"/>
    <x v="20"/>
    <n v="7.0000000000000007E-2"/>
    <x v="317"/>
    <x v="2"/>
    <n v="0.28999999999999998"/>
    <x v="223"/>
    <x v="1"/>
    <x v="3"/>
  </r>
  <r>
    <x v="319"/>
    <x v="1"/>
    <x v="1"/>
    <x v="300"/>
    <x v="317"/>
    <x v="12"/>
    <n v="0.03"/>
    <x v="318"/>
    <x v="16"/>
    <n v="0.34"/>
    <x v="224"/>
    <x v="0"/>
    <x v="3"/>
  </r>
  <r>
    <x v="320"/>
    <x v="3"/>
    <x v="2"/>
    <x v="301"/>
    <x v="318"/>
    <x v="0"/>
    <n v="0.04"/>
    <x v="319"/>
    <x v="17"/>
    <n v="0.21"/>
    <x v="225"/>
    <x v="3"/>
    <x v="2"/>
  </r>
  <r>
    <x v="321"/>
    <x v="0"/>
    <x v="0"/>
    <x v="302"/>
    <x v="319"/>
    <x v="17"/>
    <n v="0.06"/>
    <x v="320"/>
    <x v="19"/>
    <n v="0.28000000000000003"/>
    <x v="226"/>
    <x v="1"/>
    <x v="1"/>
  </r>
  <r>
    <x v="322"/>
    <x v="2"/>
    <x v="0"/>
    <x v="303"/>
    <x v="320"/>
    <x v="39"/>
    <n v="7.0000000000000007E-2"/>
    <x v="321"/>
    <x v="11"/>
    <n v="0.44"/>
    <x v="227"/>
    <x v="2"/>
    <x v="3"/>
  </r>
  <r>
    <x v="323"/>
    <x v="0"/>
    <x v="0"/>
    <x v="304"/>
    <x v="321"/>
    <x v="6"/>
    <n v="0.1"/>
    <x v="322"/>
    <x v="1"/>
    <n v="0.44"/>
    <x v="28"/>
    <x v="2"/>
    <x v="2"/>
  </r>
  <r>
    <x v="324"/>
    <x v="0"/>
    <x v="1"/>
    <x v="305"/>
    <x v="322"/>
    <x v="24"/>
    <n v="0.02"/>
    <x v="323"/>
    <x v="13"/>
    <n v="0.47"/>
    <x v="228"/>
    <x v="2"/>
    <x v="3"/>
  </r>
  <r>
    <x v="325"/>
    <x v="3"/>
    <x v="0"/>
    <x v="306"/>
    <x v="323"/>
    <x v="1"/>
    <n v="0.04"/>
    <x v="324"/>
    <x v="4"/>
    <n v="0.35"/>
    <x v="216"/>
    <x v="3"/>
    <x v="0"/>
  </r>
  <r>
    <x v="326"/>
    <x v="0"/>
    <x v="1"/>
    <x v="307"/>
    <x v="324"/>
    <x v="39"/>
    <n v="0.03"/>
    <x v="325"/>
    <x v="0"/>
    <n v="0.34"/>
    <x v="65"/>
    <x v="1"/>
    <x v="2"/>
  </r>
  <r>
    <x v="327"/>
    <x v="1"/>
    <x v="1"/>
    <x v="308"/>
    <x v="325"/>
    <x v="25"/>
    <n v="0.04"/>
    <x v="326"/>
    <x v="18"/>
    <n v="0.47"/>
    <x v="188"/>
    <x v="3"/>
    <x v="3"/>
  </r>
  <r>
    <x v="328"/>
    <x v="0"/>
    <x v="2"/>
    <x v="309"/>
    <x v="326"/>
    <x v="29"/>
    <n v="0.01"/>
    <x v="327"/>
    <x v="14"/>
    <n v="0.25"/>
    <x v="130"/>
    <x v="0"/>
    <x v="3"/>
  </r>
  <r>
    <x v="329"/>
    <x v="3"/>
    <x v="0"/>
    <x v="310"/>
    <x v="327"/>
    <x v="1"/>
    <n v="0.01"/>
    <x v="328"/>
    <x v="9"/>
    <n v="0.38"/>
    <x v="229"/>
    <x v="0"/>
    <x v="1"/>
  </r>
  <r>
    <x v="330"/>
    <x v="3"/>
    <x v="0"/>
    <x v="311"/>
    <x v="328"/>
    <x v="4"/>
    <n v="0.02"/>
    <x v="329"/>
    <x v="13"/>
    <n v="0.43"/>
    <x v="13"/>
    <x v="0"/>
    <x v="2"/>
  </r>
  <r>
    <x v="331"/>
    <x v="0"/>
    <x v="0"/>
    <x v="312"/>
    <x v="329"/>
    <x v="2"/>
    <n v="0.02"/>
    <x v="330"/>
    <x v="2"/>
    <n v="0.28999999999999998"/>
    <x v="230"/>
    <x v="0"/>
    <x v="3"/>
  </r>
  <r>
    <x v="332"/>
    <x v="3"/>
    <x v="1"/>
    <x v="313"/>
    <x v="330"/>
    <x v="30"/>
    <n v="0.1"/>
    <x v="331"/>
    <x v="10"/>
    <n v="0.41"/>
    <x v="231"/>
    <x v="0"/>
    <x v="3"/>
  </r>
  <r>
    <x v="333"/>
    <x v="1"/>
    <x v="0"/>
    <x v="314"/>
    <x v="331"/>
    <x v="6"/>
    <n v="0.08"/>
    <x v="332"/>
    <x v="2"/>
    <n v="0.28000000000000003"/>
    <x v="25"/>
    <x v="0"/>
    <x v="1"/>
  </r>
  <r>
    <x v="334"/>
    <x v="0"/>
    <x v="1"/>
    <x v="315"/>
    <x v="332"/>
    <x v="28"/>
    <n v="0.09"/>
    <x v="333"/>
    <x v="0"/>
    <n v="0.3"/>
    <x v="101"/>
    <x v="1"/>
    <x v="2"/>
  </r>
  <r>
    <x v="335"/>
    <x v="2"/>
    <x v="1"/>
    <x v="316"/>
    <x v="333"/>
    <x v="6"/>
    <n v="0.08"/>
    <x v="334"/>
    <x v="1"/>
    <n v="0.42"/>
    <x v="232"/>
    <x v="3"/>
    <x v="1"/>
  </r>
  <r>
    <x v="336"/>
    <x v="2"/>
    <x v="2"/>
    <x v="317"/>
    <x v="334"/>
    <x v="21"/>
    <n v="7.0000000000000007E-2"/>
    <x v="335"/>
    <x v="15"/>
    <n v="0.26"/>
    <x v="12"/>
    <x v="1"/>
    <x v="2"/>
  </r>
  <r>
    <x v="337"/>
    <x v="3"/>
    <x v="0"/>
    <x v="318"/>
    <x v="335"/>
    <x v="39"/>
    <n v="7.0000000000000007E-2"/>
    <x v="336"/>
    <x v="0"/>
    <n v="0.39"/>
    <x v="116"/>
    <x v="3"/>
    <x v="1"/>
  </r>
  <r>
    <x v="338"/>
    <x v="1"/>
    <x v="0"/>
    <x v="319"/>
    <x v="336"/>
    <x v="5"/>
    <n v="0.01"/>
    <x v="337"/>
    <x v="17"/>
    <n v="0.34"/>
    <x v="233"/>
    <x v="0"/>
    <x v="1"/>
  </r>
  <r>
    <x v="339"/>
    <x v="0"/>
    <x v="0"/>
    <x v="89"/>
    <x v="337"/>
    <x v="8"/>
    <n v="0.09"/>
    <x v="126"/>
    <x v="20"/>
    <n v="0.27"/>
    <x v="52"/>
    <x v="1"/>
    <x v="3"/>
  </r>
  <r>
    <x v="340"/>
    <x v="1"/>
    <x v="1"/>
    <x v="320"/>
    <x v="338"/>
    <x v="21"/>
    <n v="0.05"/>
    <x v="338"/>
    <x v="19"/>
    <n v="0.2"/>
    <x v="180"/>
    <x v="2"/>
    <x v="3"/>
  </r>
  <r>
    <x v="341"/>
    <x v="0"/>
    <x v="0"/>
    <x v="317"/>
    <x v="339"/>
    <x v="39"/>
    <n v="0.05"/>
    <x v="339"/>
    <x v="13"/>
    <n v="0.28000000000000003"/>
    <x v="234"/>
    <x v="0"/>
    <x v="0"/>
  </r>
  <r>
    <x v="342"/>
    <x v="3"/>
    <x v="1"/>
    <x v="321"/>
    <x v="340"/>
    <x v="35"/>
    <n v="7.0000000000000007E-2"/>
    <x v="340"/>
    <x v="1"/>
    <n v="0.24"/>
    <x v="235"/>
    <x v="2"/>
    <x v="3"/>
  </r>
  <r>
    <x v="343"/>
    <x v="1"/>
    <x v="1"/>
    <x v="322"/>
    <x v="341"/>
    <x v="33"/>
    <n v="7.0000000000000007E-2"/>
    <x v="341"/>
    <x v="3"/>
    <n v="0.27"/>
    <x v="221"/>
    <x v="2"/>
    <x v="0"/>
  </r>
  <r>
    <x v="344"/>
    <x v="2"/>
    <x v="2"/>
    <x v="46"/>
    <x v="342"/>
    <x v="33"/>
    <n v="0.08"/>
    <x v="342"/>
    <x v="15"/>
    <n v="0.35"/>
    <x v="211"/>
    <x v="2"/>
    <x v="2"/>
  </r>
  <r>
    <x v="345"/>
    <x v="3"/>
    <x v="0"/>
    <x v="303"/>
    <x v="343"/>
    <x v="27"/>
    <n v="7.0000000000000007E-2"/>
    <x v="343"/>
    <x v="4"/>
    <n v="0.4"/>
    <x v="236"/>
    <x v="2"/>
    <x v="0"/>
  </r>
  <r>
    <x v="346"/>
    <x v="2"/>
    <x v="0"/>
    <x v="152"/>
    <x v="344"/>
    <x v="14"/>
    <n v="0.02"/>
    <x v="344"/>
    <x v="12"/>
    <n v="0.36"/>
    <x v="6"/>
    <x v="0"/>
    <x v="2"/>
  </r>
  <r>
    <x v="347"/>
    <x v="1"/>
    <x v="0"/>
    <x v="323"/>
    <x v="345"/>
    <x v="27"/>
    <n v="0.1"/>
    <x v="345"/>
    <x v="10"/>
    <n v="0.2"/>
    <x v="32"/>
    <x v="2"/>
    <x v="0"/>
  </r>
  <r>
    <x v="348"/>
    <x v="0"/>
    <x v="1"/>
    <x v="324"/>
    <x v="346"/>
    <x v="9"/>
    <n v="0.05"/>
    <x v="346"/>
    <x v="5"/>
    <n v="0.39"/>
    <x v="123"/>
    <x v="3"/>
    <x v="2"/>
  </r>
  <r>
    <x v="349"/>
    <x v="2"/>
    <x v="0"/>
    <x v="325"/>
    <x v="347"/>
    <x v="31"/>
    <n v="0.1"/>
    <x v="347"/>
    <x v="20"/>
    <n v="0.23"/>
    <x v="237"/>
    <x v="2"/>
    <x v="0"/>
  </r>
  <r>
    <x v="350"/>
    <x v="2"/>
    <x v="1"/>
    <x v="326"/>
    <x v="348"/>
    <x v="14"/>
    <n v="0.1"/>
    <x v="348"/>
    <x v="20"/>
    <n v="0.28000000000000003"/>
    <x v="52"/>
    <x v="0"/>
    <x v="1"/>
  </r>
  <r>
    <x v="351"/>
    <x v="0"/>
    <x v="1"/>
    <x v="62"/>
    <x v="349"/>
    <x v="33"/>
    <n v="0.01"/>
    <x v="349"/>
    <x v="20"/>
    <n v="0.3"/>
    <x v="125"/>
    <x v="0"/>
    <x v="1"/>
  </r>
  <r>
    <x v="352"/>
    <x v="0"/>
    <x v="2"/>
    <x v="327"/>
    <x v="350"/>
    <x v="14"/>
    <n v="0.03"/>
    <x v="350"/>
    <x v="13"/>
    <n v="0.4"/>
    <x v="238"/>
    <x v="3"/>
    <x v="2"/>
  </r>
  <r>
    <x v="353"/>
    <x v="2"/>
    <x v="0"/>
    <x v="328"/>
    <x v="351"/>
    <x v="24"/>
    <n v="0.08"/>
    <x v="351"/>
    <x v="15"/>
    <n v="0.38"/>
    <x v="239"/>
    <x v="0"/>
    <x v="3"/>
  </r>
  <r>
    <x v="354"/>
    <x v="2"/>
    <x v="0"/>
    <x v="329"/>
    <x v="352"/>
    <x v="31"/>
    <n v="0.05"/>
    <x v="352"/>
    <x v="8"/>
    <n v="0.48"/>
    <x v="240"/>
    <x v="2"/>
    <x v="1"/>
  </r>
  <r>
    <x v="355"/>
    <x v="3"/>
    <x v="0"/>
    <x v="330"/>
    <x v="353"/>
    <x v="35"/>
    <n v="7.0000000000000007E-2"/>
    <x v="353"/>
    <x v="10"/>
    <n v="0.37"/>
    <x v="163"/>
    <x v="0"/>
    <x v="2"/>
  </r>
  <r>
    <x v="356"/>
    <x v="3"/>
    <x v="1"/>
    <x v="331"/>
    <x v="354"/>
    <x v="31"/>
    <n v="0.08"/>
    <x v="354"/>
    <x v="15"/>
    <n v="0.28999999999999998"/>
    <x v="241"/>
    <x v="1"/>
    <x v="3"/>
  </r>
  <r>
    <x v="357"/>
    <x v="1"/>
    <x v="0"/>
    <x v="332"/>
    <x v="355"/>
    <x v="31"/>
    <n v="0.08"/>
    <x v="355"/>
    <x v="6"/>
    <n v="0.44"/>
    <x v="148"/>
    <x v="2"/>
    <x v="3"/>
  </r>
  <r>
    <x v="358"/>
    <x v="3"/>
    <x v="1"/>
    <x v="333"/>
    <x v="356"/>
    <x v="39"/>
    <n v="0.09"/>
    <x v="356"/>
    <x v="9"/>
    <n v="0.39"/>
    <x v="172"/>
    <x v="1"/>
    <x v="2"/>
  </r>
  <r>
    <x v="359"/>
    <x v="3"/>
    <x v="1"/>
    <x v="334"/>
    <x v="357"/>
    <x v="6"/>
    <n v="0.06"/>
    <x v="357"/>
    <x v="5"/>
    <n v="0.3"/>
    <x v="242"/>
    <x v="2"/>
    <x v="1"/>
  </r>
  <r>
    <x v="360"/>
    <x v="2"/>
    <x v="2"/>
    <x v="335"/>
    <x v="358"/>
    <x v="8"/>
    <n v="0.03"/>
    <x v="358"/>
    <x v="0"/>
    <n v="0.26"/>
    <x v="243"/>
    <x v="1"/>
    <x v="2"/>
  </r>
  <r>
    <x v="361"/>
    <x v="2"/>
    <x v="0"/>
    <x v="336"/>
    <x v="359"/>
    <x v="37"/>
    <n v="0.03"/>
    <x v="359"/>
    <x v="16"/>
    <n v="0.36"/>
    <x v="74"/>
    <x v="2"/>
    <x v="2"/>
  </r>
  <r>
    <x v="362"/>
    <x v="3"/>
    <x v="0"/>
    <x v="319"/>
    <x v="336"/>
    <x v="9"/>
    <n v="0.01"/>
    <x v="360"/>
    <x v="15"/>
    <n v="0.24"/>
    <x v="216"/>
    <x v="0"/>
    <x v="2"/>
  </r>
  <r>
    <x v="363"/>
    <x v="1"/>
    <x v="0"/>
    <x v="337"/>
    <x v="360"/>
    <x v="32"/>
    <n v="0.1"/>
    <x v="361"/>
    <x v="7"/>
    <n v="0.35"/>
    <x v="50"/>
    <x v="1"/>
    <x v="0"/>
  </r>
  <r>
    <x v="364"/>
    <x v="3"/>
    <x v="1"/>
    <x v="338"/>
    <x v="361"/>
    <x v="38"/>
    <n v="0.04"/>
    <x v="362"/>
    <x v="7"/>
    <n v="0.41"/>
    <x v="54"/>
    <x v="0"/>
    <x v="1"/>
  </r>
  <r>
    <x v="365"/>
    <x v="3"/>
    <x v="0"/>
    <x v="339"/>
    <x v="362"/>
    <x v="18"/>
    <n v="0.01"/>
    <x v="363"/>
    <x v="18"/>
    <n v="0.5"/>
    <x v="230"/>
    <x v="3"/>
    <x v="2"/>
  </r>
  <r>
    <x v="366"/>
    <x v="3"/>
    <x v="1"/>
    <x v="340"/>
    <x v="363"/>
    <x v="21"/>
    <n v="0.09"/>
    <x v="364"/>
    <x v="20"/>
    <n v="0.21"/>
    <x v="212"/>
    <x v="2"/>
    <x v="0"/>
  </r>
  <r>
    <x v="367"/>
    <x v="0"/>
    <x v="1"/>
    <x v="341"/>
    <x v="364"/>
    <x v="37"/>
    <n v="0.02"/>
    <x v="365"/>
    <x v="19"/>
    <n v="0.27"/>
    <x v="148"/>
    <x v="0"/>
    <x v="2"/>
  </r>
  <r>
    <x v="368"/>
    <x v="0"/>
    <x v="2"/>
    <x v="342"/>
    <x v="365"/>
    <x v="22"/>
    <n v="0.05"/>
    <x v="366"/>
    <x v="5"/>
    <n v="0.33"/>
    <x v="227"/>
    <x v="1"/>
    <x v="2"/>
  </r>
  <r>
    <x v="369"/>
    <x v="0"/>
    <x v="0"/>
    <x v="343"/>
    <x v="366"/>
    <x v="2"/>
    <n v="0.01"/>
    <x v="367"/>
    <x v="3"/>
    <n v="0.36"/>
    <x v="244"/>
    <x v="3"/>
    <x v="0"/>
  </r>
  <r>
    <x v="370"/>
    <x v="1"/>
    <x v="0"/>
    <x v="344"/>
    <x v="367"/>
    <x v="35"/>
    <n v="0.01"/>
    <x v="368"/>
    <x v="0"/>
    <n v="0.32"/>
    <x v="156"/>
    <x v="1"/>
    <x v="1"/>
  </r>
  <r>
    <x v="371"/>
    <x v="2"/>
    <x v="0"/>
    <x v="150"/>
    <x v="368"/>
    <x v="29"/>
    <n v="7.0000000000000007E-2"/>
    <x v="369"/>
    <x v="16"/>
    <n v="0.42"/>
    <x v="91"/>
    <x v="1"/>
    <x v="0"/>
  </r>
  <r>
    <x v="372"/>
    <x v="0"/>
    <x v="1"/>
    <x v="236"/>
    <x v="369"/>
    <x v="30"/>
    <n v="0.09"/>
    <x v="370"/>
    <x v="16"/>
    <n v="0.37"/>
    <x v="113"/>
    <x v="2"/>
    <x v="2"/>
  </r>
  <r>
    <x v="373"/>
    <x v="3"/>
    <x v="0"/>
    <x v="345"/>
    <x v="370"/>
    <x v="38"/>
    <n v="0.08"/>
    <x v="371"/>
    <x v="1"/>
    <n v="0.21"/>
    <x v="77"/>
    <x v="1"/>
    <x v="3"/>
  </r>
  <r>
    <x v="374"/>
    <x v="0"/>
    <x v="1"/>
    <x v="290"/>
    <x v="371"/>
    <x v="21"/>
    <n v="0.04"/>
    <x v="372"/>
    <x v="10"/>
    <n v="0.5"/>
    <x v="245"/>
    <x v="1"/>
    <x v="1"/>
  </r>
  <r>
    <x v="375"/>
    <x v="2"/>
    <x v="1"/>
    <x v="346"/>
    <x v="372"/>
    <x v="40"/>
    <n v="0.02"/>
    <x v="373"/>
    <x v="15"/>
    <n v="0.23"/>
    <x v="246"/>
    <x v="2"/>
    <x v="2"/>
  </r>
  <r>
    <x v="376"/>
    <x v="0"/>
    <x v="2"/>
    <x v="111"/>
    <x v="373"/>
    <x v="12"/>
    <n v="0.05"/>
    <x v="374"/>
    <x v="10"/>
    <n v="0.27"/>
    <x v="247"/>
    <x v="0"/>
    <x v="3"/>
  </r>
  <r>
    <x v="377"/>
    <x v="1"/>
    <x v="0"/>
    <x v="347"/>
    <x v="374"/>
    <x v="15"/>
    <n v="0.02"/>
    <x v="375"/>
    <x v="7"/>
    <n v="0.36"/>
    <x v="216"/>
    <x v="0"/>
    <x v="1"/>
  </r>
  <r>
    <x v="378"/>
    <x v="0"/>
    <x v="0"/>
    <x v="237"/>
    <x v="375"/>
    <x v="37"/>
    <n v="0.05"/>
    <x v="376"/>
    <x v="8"/>
    <n v="0.42"/>
    <x v="248"/>
    <x v="1"/>
    <x v="1"/>
  </r>
  <r>
    <x v="379"/>
    <x v="1"/>
    <x v="0"/>
    <x v="348"/>
    <x v="376"/>
    <x v="22"/>
    <n v="0.06"/>
    <x v="377"/>
    <x v="15"/>
    <n v="0.4"/>
    <x v="95"/>
    <x v="3"/>
    <x v="0"/>
  </r>
  <r>
    <x v="380"/>
    <x v="3"/>
    <x v="1"/>
    <x v="349"/>
    <x v="377"/>
    <x v="20"/>
    <n v="0.1"/>
    <x v="378"/>
    <x v="9"/>
    <n v="0.41"/>
    <x v="191"/>
    <x v="3"/>
    <x v="2"/>
  </r>
  <r>
    <x v="381"/>
    <x v="0"/>
    <x v="0"/>
    <x v="350"/>
    <x v="378"/>
    <x v="0"/>
    <n v="0.03"/>
    <x v="379"/>
    <x v="6"/>
    <n v="0.41"/>
    <x v="124"/>
    <x v="0"/>
    <x v="2"/>
  </r>
  <r>
    <x v="382"/>
    <x v="1"/>
    <x v="1"/>
    <x v="351"/>
    <x v="379"/>
    <x v="2"/>
    <n v="0.08"/>
    <x v="380"/>
    <x v="0"/>
    <n v="0.28000000000000003"/>
    <x v="205"/>
    <x v="0"/>
    <x v="3"/>
  </r>
  <r>
    <x v="383"/>
    <x v="1"/>
    <x v="1"/>
    <x v="352"/>
    <x v="380"/>
    <x v="37"/>
    <n v="0.08"/>
    <x v="381"/>
    <x v="14"/>
    <n v="0.32"/>
    <x v="248"/>
    <x v="1"/>
    <x v="1"/>
  </r>
  <r>
    <x v="384"/>
    <x v="1"/>
    <x v="2"/>
    <x v="353"/>
    <x v="381"/>
    <x v="1"/>
    <n v="0.1"/>
    <x v="382"/>
    <x v="18"/>
    <n v="0.46"/>
    <x v="106"/>
    <x v="0"/>
    <x v="1"/>
  </r>
  <r>
    <x v="385"/>
    <x v="1"/>
    <x v="0"/>
    <x v="354"/>
    <x v="382"/>
    <x v="35"/>
    <n v="0.06"/>
    <x v="383"/>
    <x v="8"/>
    <n v="0.49"/>
    <x v="249"/>
    <x v="2"/>
    <x v="3"/>
  </r>
  <r>
    <x v="386"/>
    <x v="1"/>
    <x v="0"/>
    <x v="355"/>
    <x v="383"/>
    <x v="23"/>
    <n v="0.05"/>
    <x v="384"/>
    <x v="5"/>
    <n v="0.48"/>
    <x v="250"/>
    <x v="0"/>
    <x v="3"/>
  </r>
  <r>
    <x v="387"/>
    <x v="1"/>
    <x v="0"/>
    <x v="356"/>
    <x v="384"/>
    <x v="20"/>
    <n v="0.01"/>
    <x v="385"/>
    <x v="11"/>
    <n v="0.4"/>
    <x v="251"/>
    <x v="3"/>
    <x v="2"/>
  </r>
  <r>
    <x v="388"/>
    <x v="0"/>
    <x v="1"/>
    <x v="357"/>
    <x v="385"/>
    <x v="22"/>
    <n v="0.1"/>
    <x v="296"/>
    <x v="19"/>
    <n v="0.35"/>
    <x v="111"/>
    <x v="3"/>
    <x v="1"/>
  </r>
  <r>
    <x v="389"/>
    <x v="0"/>
    <x v="0"/>
    <x v="358"/>
    <x v="386"/>
    <x v="9"/>
    <n v="0.06"/>
    <x v="386"/>
    <x v="18"/>
    <n v="0.32"/>
    <x v="252"/>
    <x v="2"/>
    <x v="3"/>
  </r>
  <r>
    <x v="390"/>
    <x v="3"/>
    <x v="1"/>
    <x v="359"/>
    <x v="387"/>
    <x v="3"/>
    <n v="0.02"/>
    <x v="387"/>
    <x v="7"/>
    <n v="0.5"/>
    <x v="200"/>
    <x v="0"/>
    <x v="3"/>
  </r>
  <r>
    <x v="391"/>
    <x v="3"/>
    <x v="1"/>
    <x v="360"/>
    <x v="388"/>
    <x v="21"/>
    <n v="0.08"/>
    <x v="388"/>
    <x v="12"/>
    <n v="0.4"/>
    <x v="107"/>
    <x v="1"/>
    <x v="3"/>
  </r>
  <r>
    <x v="392"/>
    <x v="0"/>
    <x v="2"/>
    <x v="361"/>
    <x v="389"/>
    <x v="7"/>
    <n v="0.02"/>
    <x v="389"/>
    <x v="19"/>
    <n v="0.49"/>
    <x v="225"/>
    <x v="0"/>
    <x v="0"/>
  </r>
  <r>
    <x v="393"/>
    <x v="1"/>
    <x v="0"/>
    <x v="92"/>
    <x v="390"/>
    <x v="16"/>
    <n v="0.03"/>
    <x v="390"/>
    <x v="2"/>
    <n v="0.44"/>
    <x v="90"/>
    <x v="3"/>
    <x v="0"/>
  </r>
  <r>
    <x v="394"/>
    <x v="0"/>
    <x v="0"/>
    <x v="362"/>
    <x v="391"/>
    <x v="15"/>
    <n v="0.1"/>
    <x v="391"/>
    <x v="12"/>
    <n v="0.49"/>
    <x v="101"/>
    <x v="3"/>
    <x v="3"/>
  </r>
  <r>
    <x v="395"/>
    <x v="2"/>
    <x v="0"/>
    <x v="133"/>
    <x v="392"/>
    <x v="8"/>
    <n v="0.02"/>
    <x v="392"/>
    <x v="14"/>
    <n v="0.32"/>
    <x v="253"/>
    <x v="3"/>
    <x v="2"/>
  </r>
  <r>
    <x v="396"/>
    <x v="1"/>
    <x v="1"/>
    <x v="213"/>
    <x v="393"/>
    <x v="15"/>
    <n v="0.05"/>
    <x v="393"/>
    <x v="11"/>
    <n v="0.49"/>
    <x v="254"/>
    <x v="1"/>
    <x v="1"/>
  </r>
  <r>
    <x v="397"/>
    <x v="2"/>
    <x v="0"/>
    <x v="363"/>
    <x v="394"/>
    <x v="15"/>
    <n v="7.0000000000000007E-2"/>
    <x v="394"/>
    <x v="2"/>
    <n v="0.28999999999999998"/>
    <x v="62"/>
    <x v="2"/>
    <x v="3"/>
  </r>
  <r>
    <x v="398"/>
    <x v="0"/>
    <x v="1"/>
    <x v="348"/>
    <x v="395"/>
    <x v="37"/>
    <n v="0.04"/>
    <x v="395"/>
    <x v="20"/>
    <n v="0.45"/>
    <x v="19"/>
    <x v="0"/>
    <x v="2"/>
  </r>
  <r>
    <x v="399"/>
    <x v="0"/>
    <x v="1"/>
    <x v="364"/>
    <x v="396"/>
    <x v="20"/>
    <n v="0.06"/>
    <x v="396"/>
    <x v="0"/>
    <n v="0.45"/>
    <x v="83"/>
    <x v="1"/>
    <x v="3"/>
  </r>
  <r>
    <x v="400"/>
    <x v="3"/>
    <x v="2"/>
    <x v="365"/>
    <x v="397"/>
    <x v="21"/>
    <n v="0.06"/>
    <x v="397"/>
    <x v="15"/>
    <n v="0.4"/>
    <x v="255"/>
    <x v="0"/>
    <x v="0"/>
  </r>
  <r>
    <x v="401"/>
    <x v="1"/>
    <x v="0"/>
    <x v="366"/>
    <x v="398"/>
    <x v="15"/>
    <n v="0.05"/>
    <x v="398"/>
    <x v="10"/>
    <n v="0.48"/>
    <x v="256"/>
    <x v="3"/>
    <x v="3"/>
  </r>
  <r>
    <x v="402"/>
    <x v="2"/>
    <x v="0"/>
    <x v="367"/>
    <x v="399"/>
    <x v="25"/>
    <n v="0.03"/>
    <x v="399"/>
    <x v="18"/>
    <n v="0.25"/>
    <x v="234"/>
    <x v="1"/>
    <x v="3"/>
  </r>
  <r>
    <x v="403"/>
    <x v="1"/>
    <x v="0"/>
    <x v="368"/>
    <x v="400"/>
    <x v="13"/>
    <n v="0.09"/>
    <x v="400"/>
    <x v="13"/>
    <n v="0.41"/>
    <x v="77"/>
    <x v="0"/>
    <x v="3"/>
  </r>
  <r>
    <x v="404"/>
    <x v="1"/>
    <x v="1"/>
    <x v="369"/>
    <x v="401"/>
    <x v="18"/>
    <n v="0.1"/>
    <x v="401"/>
    <x v="17"/>
    <n v="0.5"/>
    <x v="257"/>
    <x v="3"/>
    <x v="2"/>
  </r>
  <r>
    <x v="405"/>
    <x v="0"/>
    <x v="0"/>
    <x v="370"/>
    <x v="402"/>
    <x v="14"/>
    <n v="0.08"/>
    <x v="402"/>
    <x v="9"/>
    <n v="0.41"/>
    <x v="161"/>
    <x v="2"/>
    <x v="3"/>
  </r>
  <r>
    <x v="406"/>
    <x v="2"/>
    <x v="1"/>
    <x v="371"/>
    <x v="403"/>
    <x v="33"/>
    <n v="7.0000000000000007E-2"/>
    <x v="3"/>
    <x v="10"/>
    <n v="0.23"/>
    <x v="135"/>
    <x v="3"/>
    <x v="3"/>
  </r>
  <r>
    <x v="407"/>
    <x v="3"/>
    <x v="1"/>
    <x v="372"/>
    <x v="404"/>
    <x v="21"/>
    <n v="0.1"/>
    <x v="403"/>
    <x v="13"/>
    <n v="0.38"/>
    <x v="35"/>
    <x v="2"/>
    <x v="3"/>
  </r>
  <r>
    <x v="408"/>
    <x v="0"/>
    <x v="2"/>
    <x v="279"/>
    <x v="405"/>
    <x v="10"/>
    <n v="0.1"/>
    <x v="404"/>
    <x v="14"/>
    <n v="0.23"/>
    <x v="258"/>
    <x v="1"/>
    <x v="1"/>
  </r>
  <r>
    <x v="409"/>
    <x v="2"/>
    <x v="0"/>
    <x v="373"/>
    <x v="406"/>
    <x v="9"/>
    <n v="0.05"/>
    <x v="405"/>
    <x v="8"/>
    <n v="0.28000000000000003"/>
    <x v="217"/>
    <x v="1"/>
    <x v="1"/>
  </r>
  <r>
    <x v="410"/>
    <x v="1"/>
    <x v="0"/>
    <x v="374"/>
    <x v="407"/>
    <x v="19"/>
    <n v="0.03"/>
    <x v="406"/>
    <x v="3"/>
    <n v="0.28999999999999998"/>
    <x v="194"/>
    <x v="0"/>
    <x v="1"/>
  </r>
  <r>
    <x v="411"/>
    <x v="1"/>
    <x v="0"/>
    <x v="375"/>
    <x v="408"/>
    <x v="12"/>
    <n v="7.0000000000000007E-2"/>
    <x v="407"/>
    <x v="3"/>
    <n v="0.41"/>
    <x v="259"/>
    <x v="1"/>
    <x v="1"/>
  </r>
  <r>
    <x v="412"/>
    <x v="2"/>
    <x v="1"/>
    <x v="376"/>
    <x v="409"/>
    <x v="7"/>
    <n v="0.04"/>
    <x v="408"/>
    <x v="7"/>
    <n v="0.32"/>
    <x v="123"/>
    <x v="2"/>
    <x v="3"/>
  </r>
  <r>
    <x v="413"/>
    <x v="0"/>
    <x v="0"/>
    <x v="377"/>
    <x v="410"/>
    <x v="39"/>
    <n v="0.1"/>
    <x v="409"/>
    <x v="18"/>
    <n v="0.44"/>
    <x v="260"/>
    <x v="0"/>
    <x v="0"/>
  </r>
  <r>
    <x v="414"/>
    <x v="1"/>
    <x v="1"/>
    <x v="78"/>
    <x v="411"/>
    <x v="26"/>
    <n v="0.05"/>
    <x v="410"/>
    <x v="20"/>
    <n v="0.36"/>
    <x v="169"/>
    <x v="0"/>
    <x v="0"/>
  </r>
  <r>
    <x v="415"/>
    <x v="0"/>
    <x v="1"/>
    <x v="378"/>
    <x v="412"/>
    <x v="18"/>
    <n v="0.02"/>
    <x v="411"/>
    <x v="4"/>
    <n v="0.3"/>
    <x v="261"/>
    <x v="0"/>
    <x v="1"/>
  </r>
  <r>
    <x v="416"/>
    <x v="0"/>
    <x v="2"/>
    <x v="379"/>
    <x v="413"/>
    <x v="7"/>
    <n v="0.1"/>
    <x v="412"/>
    <x v="9"/>
    <n v="0.21"/>
    <x v="262"/>
    <x v="0"/>
    <x v="1"/>
  </r>
  <r>
    <x v="417"/>
    <x v="1"/>
    <x v="0"/>
    <x v="307"/>
    <x v="414"/>
    <x v="4"/>
    <n v="0.04"/>
    <x v="413"/>
    <x v="20"/>
    <n v="0.3"/>
    <x v="150"/>
    <x v="2"/>
    <x v="3"/>
  </r>
  <r>
    <x v="418"/>
    <x v="0"/>
    <x v="0"/>
    <x v="380"/>
    <x v="415"/>
    <x v="8"/>
    <n v="0.05"/>
    <x v="414"/>
    <x v="10"/>
    <n v="0.46"/>
    <x v="263"/>
    <x v="3"/>
    <x v="0"/>
  </r>
  <r>
    <x v="419"/>
    <x v="2"/>
    <x v="0"/>
    <x v="381"/>
    <x v="416"/>
    <x v="19"/>
    <n v="0.02"/>
    <x v="415"/>
    <x v="11"/>
    <n v="0.4"/>
    <x v="264"/>
    <x v="3"/>
    <x v="2"/>
  </r>
  <r>
    <x v="420"/>
    <x v="0"/>
    <x v="1"/>
    <x v="382"/>
    <x v="417"/>
    <x v="24"/>
    <n v="0.09"/>
    <x v="416"/>
    <x v="15"/>
    <n v="0.42"/>
    <x v="265"/>
    <x v="0"/>
    <x v="1"/>
  </r>
  <r>
    <x v="421"/>
    <x v="0"/>
    <x v="0"/>
    <x v="179"/>
    <x v="418"/>
    <x v="14"/>
    <n v="0.06"/>
    <x v="417"/>
    <x v="20"/>
    <n v="0.35"/>
    <x v="183"/>
    <x v="1"/>
    <x v="3"/>
  </r>
  <r>
    <x v="422"/>
    <x v="3"/>
    <x v="1"/>
    <x v="383"/>
    <x v="419"/>
    <x v="5"/>
    <n v="0.08"/>
    <x v="418"/>
    <x v="15"/>
    <n v="0.36"/>
    <x v="180"/>
    <x v="0"/>
    <x v="1"/>
  </r>
  <r>
    <x v="423"/>
    <x v="1"/>
    <x v="1"/>
    <x v="384"/>
    <x v="420"/>
    <x v="14"/>
    <n v="0.03"/>
    <x v="419"/>
    <x v="0"/>
    <n v="0.48"/>
    <x v="63"/>
    <x v="1"/>
    <x v="1"/>
  </r>
  <r>
    <x v="424"/>
    <x v="0"/>
    <x v="2"/>
    <x v="56"/>
    <x v="57"/>
    <x v="31"/>
    <n v="0.06"/>
    <x v="420"/>
    <x v="15"/>
    <n v="0.37"/>
    <x v="160"/>
    <x v="3"/>
    <x v="1"/>
  </r>
  <r>
    <x v="425"/>
    <x v="0"/>
    <x v="0"/>
    <x v="196"/>
    <x v="421"/>
    <x v="14"/>
    <n v="7.0000000000000007E-2"/>
    <x v="421"/>
    <x v="14"/>
    <n v="0.23"/>
    <x v="6"/>
    <x v="3"/>
    <x v="1"/>
  </r>
  <r>
    <x v="426"/>
    <x v="3"/>
    <x v="0"/>
    <x v="385"/>
    <x v="422"/>
    <x v="4"/>
    <n v="0.04"/>
    <x v="422"/>
    <x v="5"/>
    <n v="0.22"/>
    <x v="108"/>
    <x v="2"/>
    <x v="2"/>
  </r>
  <r>
    <x v="427"/>
    <x v="1"/>
    <x v="0"/>
    <x v="386"/>
    <x v="423"/>
    <x v="26"/>
    <n v="0.1"/>
    <x v="423"/>
    <x v="10"/>
    <n v="0.25"/>
    <x v="156"/>
    <x v="0"/>
    <x v="1"/>
  </r>
  <r>
    <x v="428"/>
    <x v="3"/>
    <x v="1"/>
    <x v="387"/>
    <x v="424"/>
    <x v="12"/>
    <n v="7.0000000000000007E-2"/>
    <x v="424"/>
    <x v="0"/>
    <n v="0.28000000000000003"/>
    <x v="173"/>
    <x v="2"/>
    <x v="1"/>
  </r>
  <r>
    <x v="429"/>
    <x v="0"/>
    <x v="0"/>
    <x v="388"/>
    <x v="425"/>
    <x v="4"/>
    <n v="0.09"/>
    <x v="425"/>
    <x v="11"/>
    <n v="0.22"/>
    <x v="5"/>
    <x v="3"/>
    <x v="0"/>
  </r>
  <r>
    <x v="430"/>
    <x v="0"/>
    <x v="1"/>
    <x v="203"/>
    <x v="426"/>
    <x v="24"/>
    <n v="0.01"/>
    <x v="426"/>
    <x v="10"/>
    <n v="0.38"/>
    <x v="168"/>
    <x v="3"/>
    <x v="2"/>
  </r>
  <r>
    <x v="431"/>
    <x v="0"/>
    <x v="1"/>
    <x v="126"/>
    <x v="427"/>
    <x v="11"/>
    <n v="7.0000000000000007E-2"/>
    <x v="427"/>
    <x v="10"/>
    <n v="0.31"/>
    <x v="266"/>
    <x v="1"/>
    <x v="0"/>
  </r>
  <r>
    <x v="432"/>
    <x v="0"/>
    <x v="2"/>
    <x v="389"/>
    <x v="428"/>
    <x v="17"/>
    <n v="0.08"/>
    <x v="428"/>
    <x v="10"/>
    <n v="0.5"/>
    <x v="117"/>
    <x v="0"/>
    <x v="1"/>
  </r>
  <r>
    <x v="433"/>
    <x v="0"/>
    <x v="0"/>
    <x v="300"/>
    <x v="429"/>
    <x v="2"/>
    <n v="0.01"/>
    <x v="429"/>
    <x v="20"/>
    <n v="0.45"/>
    <x v="244"/>
    <x v="0"/>
    <x v="0"/>
  </r>
  <r>
    <x v="434"/>
    <x v="0"/>
    <x v="0"/>
    <x v="323"/>
    <x v="430"/>
    <x v="16"/>
    <n v="0.08"/>
    <x v="430"/>
    <x v="10"/>
    <n v="0.2"/>
    <x v="99"/>
    <x v="3"/>
    <x v="2"/>
  </r>
  <r>
    <x v="435"/>
    <x v="1"/>
    <x v="0"/>
    <x v="390"/>
    <x v="431"/>
    <x v="34"/>
    <n v="0.01"/>
    <x v="431"/>
    <x v="19"/>
    <n v="0.48"/>
    <x v="176"/>
    <x v="3"/>
    <x v="3"/>
  </r>
  <r>
    <x v="436"/>
    <x v="1"/>
    <x v="1"/>
    <x v="391"/>
    <x v="432"/>
    <x v="5"/>
    <n v="0.08"/>
    <x v="432"/>
    <x v="10"/>
    <n v="0.46"/>
    <x v="146"/>
    <x v="1"/>
    <x v="1"/>
  </r>
  <r>
    <x v="437"/>
    <x v="2"/>
    <x v="0"/>
    <x v="252"/>
    <x v="433"/>
    <x v="26"/>
    <n v="0.03"/>
    <x v="433"/>
    <x v="11"/>
    <n v="0.4"/>
    <x v="122"/>
    <x v="2"/>
    <x v="0"/>
  </r>
  <r>
    <x v="438"/>
    <x v="0"/>
    <x v="1"/>
    <x v="392"/>
    <x v="434"/>
    <x v="25"/>
    <n v="0.02"/>
    <x v="434"/>
    <x v="4"/>
    <n v="0.43"/>
    <x v="267"/>
    <x v="0"/>
    <x v="1"/>
  </r>
  <r>
    <x v="439"/>
    <x v="2"/>
    <x v="1"/>
    <x v="393"/>
    <x v="435"/>
    <x v="20"/>
    <n v="7.0000000000000007E-2"/>
    <x v="435"/>
    <x v="4"/>
    <n v="0.36"/>
    <x v="268"/>
    <x v="2"/>
    <x v="0"/>
  </r>
  <r>
    <x v="440"/>
    <x v="0"/>
    <x v="2"/>
    <x v="309"/>
    <x v="436"/>
    <x v="20"/>
    <n v="0.06"/>
    <x v="436"/>
    <x v="19"/>
    <n v="0.46"/>
    <x v="47"/>
    <x v="2"/>
    <x v="1"/>
  </r>
  <r>
    <x v="441"/>
    <x v="3"/>
    <x v="0"/>
    <x v="394"/>
    <x v="437"/>
    <x v="30"/>
    <n v="0.06"/>
    <x v="437"/>
    <x v="6"/>
    <n v="0.23"/>
    <x v="269"/>
    <x v="1"/>
    <x v="3"/>
  </r>
  <r>
    <x v="442"/>
    <x v="2"/>
    <x v="0"/>
    <x v="395"/>
    <x v="438"/>
    <x v="39"/>
    <n v="0.01"/>
    <x v="438"/>
    <x v="10"/>
    <n v="0.27"/>
    <x v="189"/>
    <x v="1"/>
    <x v="0"/>
  </r>
  <r>
    <x v="443"/>
    <x v="0"/>
    <x v="0"/>
    <x v="396"/>
    <x v="439"/>
    <x v="31"/>
    <n v="0.1"/>
    <x v="129"/>
    <x v="8"/>
    <n v="0.47"/>
    <x v="173"/>
    <x v="1"/>
    <x v="0"/>
  </r>
  <r>
    <x v="444"/>
    <x v="3"/>
    <x v="1"/>
    <x v="397"/>
    <x v="440"/>
    <x v="19"/>
    <n v="0.09"/>
    <x v="439"/>
    <x v="1"/>
    <n v="0.4"/>
    <x v="266"/>
    <x v="0"/>
    <x v="0"/>
  </r>
  <r>
    <x v="445"/>
    <x v="0"/>
    <x v="0"/>
    <x v="398"/>
    <x v="337"/>
    <x v="3"/>
    <n v="0.02"/>
    <x v="440"/>
    <x v="11"/>
    <n v="0.44"/>
    <x v="117"/>
    <x v="2"/>
    <x v="3"/>
  </r>
  <r>
    <x v="446"/>
    <x v="2"/>
    <x v="1"/>
    <x v="399"/>
    <x v="441"/>
    <x v="38"/>
    <n v="0.05"/>
    <x v="441"/>
    <x v="11"/>
    <n v="0.34"/>
    <x v="110"/>
    <x v="2"/>
    <x v="2"/>
  </r>
  <r>
    <x v="447"/>
    <x v="1"/>
    <x v="1"/>
    <x v="266"/>
    <x v="442"/>
    <x v="2"/>
    <n v="0.04"/>
    <x v="442"/>
    <x v="2"/>
    <n v="0.22"/>
    <x v="193"/>
    <x v="3"/>
    <x v="3"/>
  </r>
  <r>
    <x v="448"/>
    <x v="0"/>
    <x v="2"/>
    <x v="400"/>
    <x v="443"/>
    <x v="27"/>
    <n v="0.1"/>
    <x v="286"/>
    <x v="10"/>
    <n v="0.31"/>
    <x v="247"/>
    <x v="2"/>
    <x v="0"/>
  </r>
  <r>
    <x v="449"/>
    <x v="1"/>
    <x v="0"/>
    <x v="401"/>
    <x v="444"/>
    <x v="28"/>
    <n v="0.01"/>
    <x v="443"/>
    <x v="3"/>
    <n v="0.44"/>
    <x v="124"/>
    <x v="0"/>
    <x v="1"/>
  </r>
  <r>
    <x v="450"/>
    <x v="1"/>
    <x v="0"/>
    <x v="119"/>
    <x v="445"/>
    <x v="25"/>
    <n v="0.08"/>
    <x v="444"/>
    <x v="7"/>
    <n v="0.41"/>
    <x v="37"/>
    <x v="2"/>
    <x v="3"/>
  </r>
  <r>
    <x v="451"/>
    <x v="2"/>
    <x v="0"/>
    <x v="402"/>
    <x v="446"/>
    <x v="13"/>
    <n v="7.0000000000000007E-2"/>
    <x v="445"/>
    <x v="12"/>
    <n v="0.25"/>
    <x v="270"/>
    <x v="1"/>
    <x v="3"/>
  </r>
  <r>
    <x v="452"/>
    <x v="2"/>
    <x v="1"/>
    <x v="403"/>
    <x v="447"/>
    <x v="10"/>
    <n v="0.03"/>
    <x v="446"/>
    <x v="5"/>
    <n v="0.45"/>
    <x v="271"/>
    <x v="2"/>
    <x v="2"/>
  </r>
  <r>
    <x v="453"/>
    <x v="1"/>
    <x v="0"/>
    <x v="404"/>
    <x v="448"/>
    <x v="2"/>
    <n v="0.01"/>
    <x v="447"/>
    <x v="1"/>
    <n v="0.38"/>
    <x v="139"/>
    <x v="1"/>
    <x v="2"/>
  </r>
  <r>
    <x v="454"/>
    <x v="1"/>
    <x v="1"/>
    <x v="405"/>
    <x v="449"/>
    <x v="2"/>
    <n v="0.04"/>
    <x v="448"/>
    <x v="13"/>
    <n v="0.27"/>
    <x v="138"/>
    <x v="0"/>
    <x v="2"/>
  </r>
  <r>
    <x v="455"/>
    <x v="3"/>
    <x v="1"/>
    <x v="406"/>
    <x v="450"/>
    <x v="36"/>
    <n v="0.06"/>
    <x v="449"/>
    <x v="1"/>
    <n v="0.43"/>
    <x v="272"/>
    <x v="3"/>
    <x v="2"/>
  </r>
  <r>
    <x v="456"/>
    <x v="1"/>
    <x v="2"/>
    <x v="407"/>
    <x v="451"/>
    <x v="32"/>
    <n v="0.08"/>
    <x v="450"/>
    <x v="17"/>
    <n v="0.4"/>
    <x v="124"/>
    <x v="3"/>
    <x v="0"/>
  </r>
  <r>
    <x v="457"/>
    <x v="0"/>
    <x v="0"/>
    <x v="408"/>
    <x v="452"/>
    <x v="0"/>
    <n v="0.04"/>
    <x v="451"/>
    <x v="13"/>
    <n v="0.23"/>
    <x v="44"/>
    <x v="1"/>
    <x v="1"/>
  </r>
  <r>
    <x v="458"/>
    <x v="3"/>
    <x v="0"/>
    <x v="409"/>
    <x v="453"/>
    <x v="23"/>
    <n v="0.06"/>
    <x v="452"/>
    <x v="3"/>
    <n v="0.28000000000000003"/>
    <x v="238"/>
    <x v="2"/>
    <x v="2"/>
  </r>
  <r>
    <x v="459"/>
    <x v="0"/>
    <x v="0"/>
    <x v="410"/>
    <x v="454"/>
    <x v="13"/>
    <n v="0.06"/>
    <x v="453"/>
    <x v="19"/>
    <n v="0.37"/>
    <x v="80"/>
    <x v="2"/>
    <x v="0"/>
  </r>
  <r>
    <x v="460"/>
    <x v="0"/>
    <x v="1"/>
    <x v="88"/>
    <x v="455"/>
    <x v="39"/>
    <n v="0.06"/>
    <x v="454"/>
    <x v="0"/>
    <n v="0.22"/>
    <x v="273"/>
    <x v="2"/>
    <x v="2"/>
  </r>
  <r>
    <x v="461"/>
    <x v="0"/>
    <x v="0"/>
    <x v="411"/>
    <x v="456"/>
    <x v="35"/>
    <n v="0.02"/>
    <x v="455"/>
    <x v="5"/>
    <n v="0.23"/>
    <x v="165"/>
    <x v="2"/>
    <x v="1"/>
  </r>
  <r>
    <x v="462"/>
    <x v="0"/>
    <x v="1"/>
    <x v="412"/>
    <x v="457"/>
    <x v="18"/>
    <n v="0.05"/>
    <x v="456"/>
    <x v="19"/>
    <n v="0.41"/>
    <x v="112"/>
    <x v="3"/>
    <x v="3"/>
  </r>
  <r>
    <x v="463"/>
    <x v="0"/>
    <x v="1"/>
    <x v="413"/>
    <x v="458"/>
    <x v="40"/>
    <n v="7.0000000000000007E-2"/>
    <x v="457"/>
    <x v="8"/>
    <n v="0.35"/>
    <x v="95"/>
    <x v="2"/>
    <x v="1"/>
  </r>
  <r>
    <x v="464"/>
    <x v="0"/>
    <x v="2"/>
    <x v="73"/>
    <x v="459"/>
    <x v="30"/>
    <n v="0.04"/>
    <x v="458"/>
    <x v="1"/>
    <n v="0.39"/>
    <x v="218"/>
    <x v="1"/>
    <x v="3"/>
  </r>
  <r>
    <x v="465"/>
    <x v="1"/>
    <x v="0"/>
    <x v="414"/>
    <x v="460"/>
    <x v="5"/>
    <n v="0.03"/>
    <x v="459"/>
    <x v="6"/>
    <n v="0.46"/>
    <x v="274"/>
    <x v="0"/>
    <x v="3"/>
  </r>
  <r>
    <x v="466"/>
    <x v="0"/>
    <x v="0"/>
    <x v="415"/>
    <x v="461"/>
    <x v="16"/>
    <n v="0.05"/>
    <x v="460"/>
    <x v="11"/>
    <n v="0.31"/>
    <x v="54"/>
    <x v="3"/>
    <x v="1"/>
  </r>
  <r>
    <x v="467"/>
    <x v="2"/>
    <x v="0"/>
    <x v="416"/>
    <x v="462"/>
    <x v="9"/>
    <n v="0.1"/>
    <x v="461"/>
    <x v="9"/>
    <n v="0.26"/>
    <x v="275"/>
    <x v="0"/>
    <x v="1"/>
  </r>
  <r>
    <x v="468"/>
    <x v="3"/>
    <x v="1"/>
    <x v="30"/>
    <x v="463"/>
    <x v="16"/>
    <n v="0.06"/>
    <x v="462"/>
    <x v="1"/>
    <n v="0.46"/>
    <x v="231"/>
    <x v="2"/>
    <x v="3"/>
  </r>
  <r>
    <x v="469"/>
    <x v="0"/>
    <x v="0"/>
    <x v="417"/>
    <x v="464"/>
    <x v="27"/>
    <n v="0.06"/>
    <x v="463"/>
    <x v="6"/>
    <n v="0.39"/>
    <x v="88"/>
    <x v="2"/>
    <x v="3"/>
  </r>
  <r>
    <x v="470"/>
    <x v="3"/>
    <x v="1"/>
    <x v="418"/>
    <x v="465"/>
    <x v="27"/>
    <n v="0.08"/>
    <x v="464"/>
    <x v="14"/>
    <n v="0.21"/>
    <x v="177"/>
    <x v="1"/>
    <x v="1"/>
  </r>
  <r>
    <x v="471"/>
    <x v="0"/>
    <x v="1"/>
    <x v="419"/>
    <x v="466"/>
    <x v="36"/>
    <n v="7.0000000000000007E-2"/>
    <x v="465"/>
    <x v="5"/>
    <n v="0.28999999999999998"/>
    <x v="276"/>
    <x v="3"/>
    <x v="0"/>
  </r>
  <r>
    <x v="472"/>
    <x v="1"/>
    <x v="2"/>
    <x v="420"/>
    <x v="467"/>
    <x v="7"/>
    <n v="0.04"/>
    <x v="466"/>
    <x v="2"/>
    <n v="0.42"/>
    <x v="8"/>
    <x v="1"/>
    <x v="3"/>
  </r>
  <r>
    <x v="473"/>
    <x v="1"/>
    <x v="0"/>
    <x v="421"/>
    <x v="468"/>
    <x v="24"/>
    <n v="0.09"/>
    <x v="467"/>
    <x v="3"/>
    <n v="0.35"/>
    <x v="230"/>
    <x v="0"/>
    <x v="0"/>
  </r>
  <r>
    <x v="474"/>
    <x v="0"/>
    <x v="0"/>
    <x v="422"/>
    <x v="469"/>
    <x v="30"/>
    <n v="0.09"/>
    <x v="468"/>
    <x v="2"/>
    <n v="0.41"/>
    <x v="117"/>
    <x v="1"/>
    <x v="1"/>
  </r>
  <r>
    <x v="475"/>
    <x v="1"/>
    <x v="0"/>
    <x v="423"/>
    <x v="470"/>
    <x v="31"/>
    <n v="0.08"/>
    <x v="469"/>
    <x v="14"/>
    <n v="0.37"/>
    <x v="181"/>
    <x v="2"/>
    <x v="2"/>
  </r>
  <r>
    <x v="476"/>
    <x v="2"/>
    <x v="1"/>
    <x v="424"/>
    <x v="471"/>
    <x v="27"/>
    <n v="0.03"/>
    <x v="470"/>
    <x v="0"/>
    <n v="0.37"/>
    <x v="277"/>
    <x v="0"/>
    <x v="3"/>
  </r>
  <r>
    <x v="477"/>
    <x v="1"/>
    <x v="0"/>
    <x v="425"/>
    <x v="472"/>
    <x v="32"/>
    <n v="0.04"/>
    <x v="471"/>
    <x v="17"/>
    <n v="0.44"/>
    <x v="276"/>
    <x v="0"/>
    <x v="3"/>
  </r>
  <r>
    <x v="478"/>
    <x v="3"/>
    <x v="1"/>
    <x v="37"/>
    <x v="473"/>
    <x v="31"/>
    <n v="0.09"/>
    <x v="472"/>
    <x v="17"/>
    <n v="0.25"/>
    <x v="278"/>
    <x v="1"/>
    <x v="3"/>
  </r>
  <r>
    <x v="479"/>
    <x v="1"/>
    <x v="1"/>
    <x v="426"/>
    <x v="474"/>
    <x v="36"/>
    <n v="0.05"/>
    <x v="473"/>
    <x v="12"/>
    <n v="0.2"/>
    <x v="279"/>
    <x v="2"/>
    <x v="1"/>
  </r>
  <r>
    <x v="480"/>
    <x v="2"/>
    <x v="2"/>
    <x v="427"/>
    <x v="475"/>
    <x v="11"/>
    <n v="7.0000000000000007E-2"/>
    <x v="474"/>
    <x v="14"/>
    <n v="0.33"/>
    <x v="60"/>
    <x v="0"/>
    <x v="0"/>
  </r>
  <r>
    <x v="481"/>
    <x v="1"/>
    <x v="0"/>
    <x v="428"/>
    <x v="476"/>
    <x v="10"/>
    <n v="0.06"/>
    <x v="475"/>
    <x v="10"/>
    <n v="0.32"/>
    <x v="280"/>
    <x v="3"/>
    <x v="3"/>
  </r>
  <r>
    <x v="482"/>
    <x v="2"/>
    <x v="0"/>
    <x v="429"/>
    <x v="477"/>
    <x v="29"/>
    <n v="0.08"/>
    <x v="476"/>
    <x v="7"/>
    <n v="0.33"/>
    <x v="89"/>
    <x v="1"/>
    <x v="3"/>
  </r>
  <r>
    <x v="483"/>
    <x v="1"/>
    <x v="0"/>
    <x v="430"/>
    <x v="478"/>
    <x v="21"/>
    <n v="0.04"/>
    <x v="477"/>
    <x v="16"/>
    <n v="0.48"/>
    <x v="43"/>
    <x v="0"/>
    <x v="3"/>
  </r>
  <r>
    <x v="484"/>
    <x v="1"/>
    <x v="1"/>
    <x v="431"/>
    <x v="479"/>
    <x v="3"/>
    <n v="7.0000000000000007E-2"/>
    <x v="478"/>
    <x v="3"/>
    <n v="0.28999999999999998"/>
    <x v="240"/>
    <x v="0"/>
    <x v="0"/>
  </r>
  <r>
    <x v="485"/>
    <x v="1"/>
    <x v="0"/>
    <x v="432"/>
    <x v="480"/>
    <x v="13"/>
    <n v="0.08"/>
    <x v="479"/>
    <x v="12"/>
    <n v="0.2"/>
    <x v="249"/>
    <x v="3"/>
    <x v="0"/>
  </r>
  <r>
    <x v="486"/>
    <x v="1"/>
    <x v="1"/>
    <x v="433"/>
    <x v="481"/>
    <x v="8"/>
    <n v="7.0000000000000007E-2"/>
    <x v="480"/>
    <x v="20"/>
    <n v="0.21"/>
    <x v="25"/>
    <x v="3"/>
    <x v="3"/>
  </r>
  <r>
    <x v="487"/>
    <x v="3"/>
    <x v="1"/>
    <x v="434"/>
    <x v="482"/>
    <x v="27"/>
    <n v="0.06"/>
    <x v="481"/>
    <x v="17"/>
    <n v="0.24"/>
    <x v="278"/>
    <x v="1"/>
    <x v="3"/>
  </r>
  <r>
    <x v="488"/>
    <x v="1"/>
    <x v="2"/>
    <x v="435"/>
    <x v="483"/>
    <x v="0"/>
    <n v="7.0000000000000007E-2"/>
    <x v="482"/>
    <x v="7"/>
    <n v="0.28999999999999998"/>
    <x v="200"/>
    <x v="1"/>
    <x v="3"/>
  </r>
  <r>
    <x v="489"/>
    <x v="2"/>
    <x v="0"/>
    <x v="436"/>
    <x v="484"/>
    <x v="14"/>
    <n v="0.06"/>
    <x v="483"/>
    <x v="15"/>
    <n v="0.3"/>
    <x v="91"/>
    <x v="2"/>
    <x v="1"/>
  </r>
  <r>
    <x v="490"/>
    <x v="1"/>
    <x v="0"/>
    <x v="437"/>
    <x v="485"/>
    <x v="21"/>
    <n v="0.03"/>
    <x v="484"/>
    <x v="3"/>
    <n v="0.28000000000000003"/>
    <x v="99"/>
    <x v="1"/>
    <x v="0"/>
  </r>
  <r>
    <x v="491"/>
    <x v="3"/>
    <x v="0"/>
    <x v="438"/>
    <x v="486"/>
    <x v="5"/>
    <n v="0.04"/>
    <x v="485"/>
    <x v="8"/>
    <n v="0.5"/>
    <x v="273"/>
    <x v="1"/>
    <x v="3"/>
  </r>
  <r>
    <x v="492"/>
    <x v="3"/>
    <x v="1"/>
    <x v="439"/>
    <x v="487"/>
    <x v="36"/>
    <n v="0.02"/>
    <x v="486"/>
    <x v="1"/>
    <n v="0.28000000000000003"/>
    <x v="184"/>
    <x v="3"/>
    <x v="3"/>
  </r>
  <r>
    <x v="493"/>
    <x v="3"/>
    <x v="0"/>
    <x v="440"/>
    <x v="488"/>
    <x v="11"/>
    <n v="7.0000000000000007E-2"/>
    <x v="487"/>
    <x v="17"/>
    <n v="0.28999999999999998"/>
    <x v="281"/>
    <x v="1"/>
    <x v="2"/>
  </r>
  <r>
    <x v="494"/>
    <x v="0"/>
    <x v="1"/>
    <x v="441"/>
    <x v="489"/>
    <x v="40"/>
    <n v="0.06"/>
    <x v="488"/>
    <x v="3"/>
    <n v="0.31"/>
    <x v="272"/>
    <x v="1"/>
    <x v="2"/>
  </r>
  <r>
    <x v="495"/>
    <x v="0"/>
    <x v="1"/>
    <x v="442"/>
    <x v="490"/>
    <x v="9"/>
    <n v="0.1"/>
    <x v="489"/>
    <x v="15"/>
    <n v="0.23"/>
    <x v="107"/>
    <x v="0"/>
    <x v="3"/>
  </r>
  <r>
    <x v="496"/>
    <x v="3"/>
    <x v="2"/>
    <x v="443"/>
    <x v="491"/>
    <x v="32"/>
    <n v="0.05"/>
    <x v="490"/>
    <x v="3"/>
    <n v="0.3"/>
    <x v="282"/>
    <x v="2"/>
    <x v="2"/>
  </r>
  <r>
    <x v="497"/>
    <x v="0"/>
    <x v="0"/>
    <x v="444"/>
    <x v="492"/>
    <x v="23"/>
    <n v="0.01"/>
    <x v="491"/>
    <x v="2"/>
    <n v="0.32"/>
    <x v="87"/>
    <x v="2"/>
    <x v="1"/>
  </r>
  <r>
    <x v="498"/>
    <x v="3"/>
    <x v="0"/>
    <x v="445"/>
    <x v="493"/>
    <x v="32"/>
    <n v="0.06"/>
    <x v="492"/>
    <x v="19"/>
    <n v="0.33"/>
    <x v="84"/>
    <x v="1"/>
    <x v="0"/>
  </r>
  <r>
    <x v="499"/>
    <x v="2"/>
    <x v="0"/>
    <x v="446"/>
    <x v="494"/>
    <x v="29"/>
    <n v="0.09"/>
    <x v="493"/>
    <x v="9"/>
    <n v="0.43"/>
    <x v="134"/>
    <x v="1"/>
    <x v="1"/>
  </r>
  <r>
    <x v="500"/>
    <x v="3"/>
    <x v="1"/>
    <x v="447"/>
    <x v="495"/>
    <x v="10"/>
    <n v="0.06"/>
    <x v="494"/>
    <x v="0"/>
    <n v="0.26"/>
    <x v="213"/>
    <x v="2"/>
    <x v="3"/>
  </r>
  <r>
    <x v="501"/>
    <x v="1"/>
    <x v="0"/>
    <x v="448"/>
    <x v="496"/>
    <x v="26"/>
    <n v="0.08"/>
    <x v="495"/>
    <x v="15"/>
    <n v="0.49"/>
    <x v="283"/>
    <x v="0"/>
    <x v="2"/>
  </r>
  <r>
    <x v="502"/>
    <x v="3"/>
    <x v="1"/>
    <x v="59"/>
    <x v="497"/>
    <x v="3"/>
    <n v="0.1"/>
    <x v="496"/>
    <x v="20"/>
    <n v="0.22"/>
    <x v="210"/>
    <x v="1"/>
    <x v="2"/>
  </r>
  <r>
    <x v="503"/>
    <x v="1"/>
    <x v="1"/>
    <x v="367"/>
    <x v="498"/>
    <x v="29"/>
    <n v="0.01"/>
    <x v="497"/>
    <x v="2"/>
    <n v="0.38"/>
    <x v="133"/>
    <x v="2"/>
    <x v="1"/>
  </r>
  <r>
    <x v="504"/>
    <x v="2"/>
    <x v="2"/>
    <x v="449"/>
    <x v="499"/>
    <x v="38"/>
    <n v="0.02"/>
    <x v="498"/>
    <x v="8"/>
    <n v="0.48"/>
    <x v="263"/>
    <x v="1"/>
    <x v="1"/>
  </r>
  <r>
    <x v="505"/>
    <x v="1"/>
    <x v="0"/>
    <x v="450"/>
    <x v="500"/>
    <x v="13"/>
    <n v="0.06"/>
    <x v="499"/>
    <x v="8"/>
    <n v="0.48"/>
    <x v="208"/>
    <x v="0"/>
    <x v="0"/>
  </r>
  <r>
    <x v="506"/>
    <x v="2"/>
    <x v="0"/>
    <x v="451"/>
    <x v="501"/>
    <x v="36"/>
    <n v="0.05"/>
    <x v="500"/>
    <x v="2"/>
    <n v="0.28000000000000003"/>
    <x v="126"/>
    <x v="3"/>
    <x v="3"/>
  </r>
  <r>
    <x v="507"/>
    <x v="3"/>
    <x v="0"/>
    <x v="452"/>
    <x v="502"/>
    <x v="25"/>
    <n v="7.0000000000000007E-2"/>
    <x v="501"/>
    <x v="13"/>
    <n v="0.31"/>
    <x v="220"/>
    <x v="2"/>
    <x v="2"/>
  </r>
  <r>
    <x v="508"/>
    <x v="0"/>
    <x v="1"/>
    <x v="453"/>
    <x v="503"/>
    <x v="10"/>
    <n v="0.04"/>
    <x v="502"/>
    <x v="17"/>
    <n v="0.5"/>
    <x v="58"/>
    <x v="0"/>
    <x v="0"/>
  </r>
  <r>
    <x v="509"/>
    <x v="3"/>
    <x v="0"/>
    <x v="454"/>
    <x v="504"/>
    <x v="8"/>
    <n v="0.06"/>
    <x v="503"/>
    <x v="19"/>
    <n v="0.28000000000000003"/>
    <x v="249"/>
    <x v="1"/>
    <x v="2"/>
  </r>
  <r>
    <x v="510"/>
    <x v="1"/>
    <x v="1"/>
    <x v="455"/>
    <x v="505"/>
    <x v="27"/>
    <n v="0.08"/>
    <x v="504"/>
    <x v="4"/>
    <n v="0.22"/>
    <x v="196"/>
    <x v="0"/>
    <x v="0"/>
  </r>
  <r>
    <x v="511"/>
    <x v="3"/>
    <x v="1"/>
    <x v="456"/>
    <x v="506"/>
    <x v="3"/>
    <n v="0.04"/>
    <x v="505"/>
    <x v="2"/>
    <n v="0.27"/>
    <x v="41"/>
    <x v="0"/>
    <x v="2"/>
  </r>
  <r>
    <x v="512"/>
    <x v="0"/>
    <x v="2"/>
    <x v="457"/>
    <x v="507"/>
    <x v="30"/>
    <n v="0.05"/>
    <x v="506"/>
    <x v="4"/>
    <n v="0.45"/>
    <x v="134"/>
    <x v="1"/>
    <x v="3"/>
  </r>
  <r>
    <x v="513"/>
    <x v="3"/>
    <x v="0"/>
    <x v="458"/>
    <x v="508"/>
    <x v="29"/>
    <n v="0.06"/>
    <x v="507"/>
    <x v="20"/>
    <n v="0.45"/>
    <x v="93"/>
    <x v="1"/>
    <x v="3"/>
  </r>
  <r>
    <x v="514"/>
    <x v="1"/>
    <x v="0"/>
    <x v="459"/>
    <x v="509"/>
    <x v="14"/>
    <n v="0.02"/>
    <x v="508"/>
    <x v="6"/>
    <n v="0.21"/>
    <x v="284"/>
    <x v="0"/>
    <x v="2"/>
  </r>
  <r>
    <x v="515"/>
    <x v="3"/>
    <x v="0"/>
    <x v="392"/>
    <x v="510"/>
    <x v="26"/>
    <n v="0.05"/>
    <x v="509"/>
    <x v="13"/>
    <n v="0.28000000000000003"/>
    <x v="220"/>
    <x v="2"/>
    <x v="3"/>
  </r>
  <r>
    <x v="516"/>
    <x v="3"/>
    <x v="1"/>
    <x v="460"/>
    <x v="511"/>
    <x v="18"/>
    <n v="7.0000000000000007E-2"/>
    <x v="510"/>
    <x v="2"/>
    <n v="0.44"/>
    <x v="32"/>
    <x v="1"/>
    <x v="1"/>
  </r>
  <r>
    <x v="517"/>
    <x v="3"/>
    <x v="0"/>
    <x v="461"/>
    <x v="512"/>
    <x v="27"/>
    <n v="0.01"/>
    <x v="511"/>
    <x v="18"/>
    <n v="0.34"/>
    <x v="253"/>
    <x v="1"/>
    <x v="1"/>
  </r>
  <r>
    <x v="518"/>
    <x v="0"/>
    <x v="1"/>
    <x v="462"/>
    <x v="513"/>
    <x v="4"/>
    <n v="0.06"/>
    <x v="512"/>
    <x v="19"/>
    <n v="0.4"/>
    <x v="118"/>
    <x v="0"/>
    <x v="2"/>
  </r>
  <r>
    <x v="519"/>
    <x v="3"/>
    <x v="1"/>
    <x v="463"/>
    <x v="514"/>
    <x v="1"/>
    <n v="0.06"/>
    <x v="513"/>
    <x v="7"/>
    <n v="0.24"/>
    <x v="101"/>
    <x v="1"/>
    <x v="2"/>
  </r>
  <r>
    <x v="520"/>
    <x v="0"/>
    <x v="2"/>
    <x v="464"/>
    <x v="515"/>
    <x v="36"/>
    <n v="0.09"/>
    <x v="514"/>
    <x v="12"/>
    <n v="0.2"/>
    <x v="178"/>
    <x v="2"/>
    <x v="1"/>
  </r>
  <r>
    <x v="521"/>
    <x v="2"/>
    <x v="0"/>
    <x v="465"/>
    <x v="516"/>
    <x v="4"/>
    <n v="0.05"/>
    <x v="515"/>
    <x v="16"/>
    <n v="0.48"/>
    <x v="285"/>
    <x v="3"/>
    <x v="1"/>
  </r>
  <r>
    <x v="522"/>
    <x v="1"/>
    <x v="0"/>
    <x v="466"/>
    <x v="517"/>
    <x v="6"/>
    <n v="0.04"/>
    <x v="516"/>
    <x v="15"/>
    <n v="0.43"/>
    <x v="34"/>
    <x v="3"/>
    <x v="0"/>
  </r>
  <r>
    <x v="523"/>
    <x v="3"/>
    <x v="0"/>
    <x v="467"/>
    <x v="518"/>
    <x v="4"/>
    <n v="0.04"/>
    <x v="517"/>
    <x v="4"/>
    <n v="0.42"/>
    <x v="286"/>
    <x v="1"/>
    <x v="0"/>
  </r>
  <r>
    <x v="524"/>
    <x v="3"/>
    <x v="1"/>
    <x v="468"/>
    <x v="519"/>
    <x v="17"/>
    <n v="0.1"/>
    <x v="518"/>
    <x v="20"/>
    <n v="0.28999999999999998"/>
    <x v="287"/>
    <x v="3"/>
    <x v="2"/>
  </r>
  <r>
    <x v="525"/>
    <x v="1"/>
    <x v="0"/>
    <x v="469"/>
    <x v="520"/>
    <x v="1"/>
    <n v="0.06"/>
    <x v="519"/>
    <x v="14"/>
    <n v="0.47"/>
    <x v="271"/>
    <x v="3"/>
    <x v="1"/>
  </r>
  <r>
    <x v="526"/>
    <x v="1"/>
    <x v="1"/>
    <x v="470"/>
    <x v="521"/>
    <x v="19"/>
    <n v="0.05"/>
    <x v="520"/>
    <x v="5"/>
    <n v="0.36"/>
    <x v="146"/>
    <x v="3"/>
    <x v="0"/>
  </r>
  <r>
    <x v="527"/>
    <x v="2"/>
    <x v="1"/>
    <x v="20"/>
    <x v="20"/>
    <x v="31"/>
    <n v="0.01"/>
    <x v="521"/>
    <x v="12"/>
    <n v="0.33"/>
    <x v="79"/>
    <x v="3"/>
    <x v="2"/>
  </r>
  <r>
    <x v="528"/>
    <x v="1"/>
    <x v="2"/>
    <x v="441"/>
    <x v="522"/>
    <x v="30"/>
    <n v="0.09"/>
    <x v="25"/>
    <x v="3"/>
    <n v="0.22"/>
    <x v="288"/>
    <x v="3"/>
    <x v="0"/>
  </r>
  <r>
    <x v="529"/>
    <x v="1"/>
    <x v="0"/>
    <x v="236"/>
    <x v="523"/>
    <x v="17"/>
    <n v="0.03"/>
    <x v="522"/>
    <x v="20"/>
    <n v="0.37"/>
    <x v="289"/>
    <x v="1"/>
    <x v="2"/>
  </r>
  <r>
    <x v="530"/>
    <x v="2"/>
    <x v="0"/>
    <x v="6"/>
    <x v="524"/>
    <x v="40"/>
    <n v="0.05"/>
    <x v="523"/>
    <x v="3"/>
    <n v="0.34"/>
    <x v="29"/>
    <x v="1"/>
    <x v="0"/>
  </r>
  <r>
    <x v="531"/>
    <x v="0"/>
    <x v="0"/>
    <x v="471"/>
    <x v="525"/>
    <x v="20"/>
    <n v="0.04"/>
    <x v="524"/>
    <x v="11"/>
    <n v="0.39"/>
    <x v="290"/>
    <x v="1"/>
    <x v="1"/>
  </r>
  <r>
    <x v="532"/>
    <x v="0"/>
    <x v="1"/>
    <x v="472"/>
    <x v="526"/>
    <x v="33"/>
    <n v="0.08"/>
    <x v="525"/>
    <x v="3"/>
    <n v="0.35"/>
    <x v="19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EE62F-8D01-470F-8EAC-502D9454599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C7" firstHeaderRow="0"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showAll="0"/>
    <pivotField showAll="0"/>
    <pivotField showAll="0"/>
    <pivotField showAll="0"/>
    <pivotField dataField="1" numFmtId="9" showAll="0"/>
    <pivotField dataField="1" numFmtId="9" showAll="0"/>
    <pivotField showAll="0"/>
    <pivotField numFmtId="9" showAll="0"/>
    <pivotField numFmtId="9"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4"/>
    <field x="15"/>
    <field x="13"/>
  </rowFields>
  <rowItems count="4">
    <i>
      <x v="1"/>
    </i>
    <i>
      <x v="2"/>
    </i>
    <i>
      <x v="3"/>
    </i>
    <i>
      <x v="4"/>
    </i>
  </rowItems>
  <colFields count="1">
    <field x="-2"/>
  </colFields>
  <colItems count="2">
    <i>
      <x/>
    </i>
    <i i="1">
      <x v="1"/>
    </i>
  </colItems>
  <dataFields count="2">
    <dataField name="Sum of Retention Rate (%)" fld="5" baseField="0" baseItem="0"/>
    <dataField name="Sum of Cancellation Rate (%)"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232013-729B-46C5-9A9D-5F925FEFFC6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7" firstHeaderRow="1"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showAll="0"/>
    <pivotField showAll="0"/>
    <pivotField dataField="1" showAll="0"/>
    <pivotField numFmtId="9" showAll="0"/>
    <pivotField numFmtId="9" showAll="0"/>
    <pivotField showAll="0"/>
    <pivotField numFmtId="9"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x v="3"/>
    </i>
  </rowItems>
  <colItems count="1">
    <i/>
  </colItems>
  <dataFields count="1">
    <dataField name="Sum of Profit" fld="4"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0FA96A-6FD7-456F-9364-2FC1ABCA425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B19" firstHeaderRow="1"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axis="axisRow" showAll="0">
      <items count="4">
        <item x="1"/>
        <item x="2"/>
        <item x="0"/>
        <item t="default"/>
      </items>
    </pivotField>
    <pivotField showAll="0"/>
    <pivotField dataField="1" showAll="0"/>
    <pivotField numFmtId="9" showAll="0"/>
    <pivotField numFmtId="9" showAll="0"/>
    <pivotField showAll="0"/>
    <pivotField numFmtId="9"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2"/>
  </rowFields>
  <rowItems count="16">
    <i>
      <x/>
    </i>
    <i r="1">
      <x/>
    </i>
    <i r="1">
      <x v="1"/>
    </i>
    <i r="1">
      <x v="2"/>
    </i>
    <i>
      <x v="1"/>
    </i>
    <i r="1">
      <x/>
    </i>
    <i r="1">
      <x v="1"/>
    </i>
    <i r="1">
      <x v="2"/>
    </i>
    <i>
      <x v="2"/>
    </i>
    <i r="1">
      <x/>
    </i>
    <i r="1">
      <x v="1"/>
    </i>
    <i r="1">
      <x v="2"/>
    </i>
    <i>
      <x v="3"/>
    </i>
    <i r="1">
      <x/>
    </i>
    <i r="1">
      <x v="1"/>
    </i>
    <i r="1">
      <x v="2"/>
    </i>
  </rowItems>
  <colItems count="1">
    <i/>
  </colItems>
  <dataFields count="1">
    <dataField name="Sum of Profit" fld="4"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98B6C-2AC6-488C-A7DA-8C1F5D93EF7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7" firstHeaderRow="0"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showAll="0"/>
    <pivotField showAll="0"/>
    <pivotField showAll="0"/>
    <pivotField dataField="1" numFmtId="9" showAll="0"/>
    <pivotField dataField="1" numFmtId="9" showAll="0"/>
    <pivotField showAll="0"/>
    <pivotField numFmtId="9" showAll="0"/>
    <pivotField numFmtId="9" showAll="0"/>
    <pivotField showAll="0">
      <items count="292">
        <item x="34"/>
        <item x="279"/>
        <item x="133"/>
        <item x="180"/>
        <item x="94"/>
        <item x="68"/>
        <item x="220"/>
        <item x="269"/>
        <item x="157"/>
        <item x="17"/>
        <item x="256"/>
        <item x="251"/>
        <item x="252"/>
        <item x="91"/>
        <item x="114"/>
        <item x="205"/>
        <item x="57"/>
        <item x="146"/>
        <item x="104"/>
        <item x="222"/>
        <item x="163"/>
        <item x="4"/>
        <item x="164"/>
        <item x="127"/>
        <item x="138"/>
        <item x="213"/>
        <item x="20"/>
        <item x="53"/>
        <item x="150"/>
        <item x="143"/>
        <item x="274"/>
        <item x="287"/>
        <item x="223"/>
        <item x="40"/>
        <item x="189"/>
        <item x="283"/>
        <item x="144"/>
        <item x="54"/>
        <item x="233"/>
        <item x="174"/>
        <item x="218"/>
        <item x="135"/>
        <item x="47"/>
        <item x="179"/>
        <item x="60"/>
        <item x="82"/>
        <item x="159"/>
        <item x="209"/>
        <item x="16"/>
        <item x="198"/>
        <item x="71"/>
        <item x="140"/>
        <item x="175"/>
        <item x="149"/>
        <item x="119"/>
        <item x="81"/>
        <item x="225"/>
        <item x="27"/>
        <item x="273"/>
        <item x="266"/>
        <item x="212"/>
        <item x="66"/>
        <item x="176"/>
        <item x="87"/>
        <item x="24"/>
        <item x="9"/>
        <item x="28"/>
        <item x="64"/>
        <item x="99"/>
        <item x="12"/>
        <item x="248"/>
        <item x="21"/>
        <item x="100"/>
        <item x="210"/>
        <item x="167"/>
        <item x="286"/>
        <item x="62"/>
        <item x="55"/>
        <item x="109"/>
        <item x="110"/>
        <item x="171"/>
        <item x="67"/>
        <item x="95"/>
        <item x="278"/>
        <item x="124"/>
        <item x="155"/>
        <item x="237"/>
        <item x="289"/>
        <item x="6"/>
        <item x="5"/>
        <item x="75"/>
        <item x="134"/>
        <item x="165"/>
        <item x="221"/>
        <item x="77"/>
        <item x="111"/>
        <item x="11"/>
        <item x="70"/>
        <item x="92"/>
        <item x="52"/>
        <item x="141"/>
        <item x="154"/>
        <item x="208"/>
        <item x="168"/>
        <item x="61"/>
        <item x="49"/>
        <item x="120"/>
        <item x="197"/>
        <item x="166"/>
        <item x="158"/>
        <item x="148"/>
        <item x="200"/>
        <item x="8"/>
        <item x="23"/>
        <item x="207"/>
        <item x="194"/>
        <item x="32"/>
        <item x="271"/>
        <item x="276"/>
        <item x="195"/>
        <item x="22"/>
        <item x="244"/>
        <item x="42"/>
        <item x="215"/>
        <item x="173"/>
        <item x="108"/>
        <item x="123"/>
        <item x="116"/>
        <item x="86"/>
        <item x="270"/>
        <item x="89"/>
        <item x="59"/>
        <item x="153"/>
        <item x="117"/>
        <item x="139"/>
        <item x="192"/>
        <item x="98"/>
        <item x="231"/>
        <item x="255"/>
        <item x="227"/>
        <item x="44"/>
        <item x="214"/>
        <item x="84"/>
        <item x="93"/>
        <item x="78"/>
        <item x="29"/>
        <item x="203"/>
        <item x="184"/>
        <item x="125"/>
        <item x="7"/>
        <item x="35"/>
        <item x="18"/>
        <item x="147"/>
        <item x="235"/>
        <item x="126"/>
        <item x="76"/>
        <item x="46"/>
        <item x="238"/>
        <item x="80"/>
        <item x="178"/>
        <item x="206"/>
        <item x="258"/>
        <item x="131"/>
        <item x="97"/>
        <item x="151"/>
        <item x="122"/>
        <item x="226"/>
        <item x="260"/>
        <item x="275"/>
        <item x="241"/>
        <item x="43"/>
        <item x="245"/>
        <item x="204"/>
        <item x="236"/>
        <item x="281"/>
        <item x="56"/>
        <item x="216"/>
        <item x="156"/>
        <item x="185"/>
        <item x="74"/>
        <item x="186"/>
        <item x="253"/>
        <item x="259"/>
        <item x="25"/>
        <item x="118"/>
        <item x="181"/>
        <item x="288"/>
        <item x="90"/>
        <item x="113"/>
        <item x="183"/>
        <item x="219"/>
        <item x="267"/>
        <item x="105"/>
        <item x="247"/>
        <item x="152"/>
        <item x="229"/>
        <item x="145"/>
        <item x="73"/>
        <item x="169"/>
        <item x="51"/>
        <item x="250"/>
        <item x="170"/>
        <item x="88"/>
        <item x="188"/>
        <item x="14"/>
        <item x="3"/>
        <item x="19"/>
        <item x="50"/>
        <item x="182"/>
        <item x="191"/>
        <item x="102"/>
        <item x="10"/>
        <item x="234"/>
        <item x="196"/>
        <item x="285"/>
        <item x="264"/>
        <item x="132"/>
        <item x="83"/>
        <item x="162"/>
        <item x="239"/>
        <item x="13"/>
        <item x="228"/>
        <item x="282"/>
        <item x="96"/>
        <item x="115"/>
        <item x="69"/>
        <item x="249"/>
        <item x="45"/>
        <item x="112"/>
        <item x="277"/>
        <item x="106"/>
        <item x="15"/>
        <item x="257"/>
        <item x="217"/>
        <item x="121"/>
        <item x="39"/>
        <item x="262"/>
        <item x="128"/>
        <item x="201"/>
        <item x="240"/>
        <item x="246"/>
        <item x="211"/>
        <item x="243"/>
        <item x="2"/>
        <item x="101"/>
        <item x="37"/>
        <item x="268"/>
        <item x="31"/>
        <item x="280"/>
        <item x="33"/>
        <item x="290"/>
        <item x="137"/>
        <item x="272"/>
        <item x="199"/>
        <item x="65"/>
        <item x="48"/>
        <item x="263"/>
        <item x="230"/>
        <item x="26"/>
        <item x="130"/>
        <item x="232"/>
        <item x="1"/>
        <item x="72"/>
        <item x="30"/>
        <item x="129"/>
        <item x="177"/>
        <item x="79"/>
        <item x="224"/>
        <item x="0"/>
        <item x="85"/>
        <item x="265"/>
        <item x="142"/>
        <item x="103"/>
        <item x="161"/>
        <item x="202"/>
        <item x="190"/>
        <item x="107"/>
        <item x="63"/>
        <item x="38"/>
        <item x="172"/>
        <item x="58"/>
        <item x="242"/>
        <item x="41"/>
        <item x="284"/>
        <item x="36"/>
        <item x="160"/>
        <item x="187"/>
        <item x="261"/>
        <item x="193"/>
        <item x="254"/>
        <item x="13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
  </rowFields>
  <rowItems count="4">
    <i>
      <x/>
    </i>
    <i>
      <x v="1"/>
    </i>
    <i>
      <x v="2"/>
    </i>
    <i>
      <x v="3"/>
    </i>
  </rowItems>
  <colFields count="1">
    <field x="-2"/>
  </colFields>
  <colItems count="2">
    <i>
      <x/>
    </i>
    <i i="1">
      <x v="1"/>
    </i>
  </colItems>
  <dataFields count="2">
    <dataField name="Sum of Cancellation Rate (%)" fld="6" baseField="0" baseItem="0"/>
    <dataField name="Sum of Retention Rate (%)" fld="5"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85FBE-71D9-4B0B-BE02-C0E8372B6B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6" firstHeaderRow="0"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h="1" x="1"/>
        <item x="3"/>
        <item x="0"/>
        <item x="2"/>
        <item t="default"/>
      </items>
    </pivotField>
    <pivotField axis="axisRow" showAll="0">
      <items count="4">
        <item x="1"/>
        <item x="2"/>
        <item x="0"/>
        <item t="default"/>
      </items>
    </pivotField>
    <pivotField dataField="1" showAll="0">
      <items count="474">
        <item x="385"/>
        <item x="123"/>
        <item x="285"/>
        <item x="322"/>
        <item x="470"/>
        <item x="170"/>
        <item x="292"/>
        <item x="213"/>
        <item x="252"/>
        <item x="381"/>
        <item x="278"/>
        <item x="330"/>
        <item x="63"/>
        <item x="201"/>
        <item x="354"/>
        <item x="81"/>
        <item x="236"/>
        <item x="300"/>
        <item x="269"/>
        <item x="33"/>
        <item x="374"/>
        <item x="463"/>
        <item x="299"/>
        <item x="370"/>
        <item x="58"/>
        <item x="7"/>
        <item x="108"/>
        <item x="138"/>
        <item x="220"/>
        <item x="241"/>
        <item x="253"/>
        <item x="177"/>
        <item x="458"/>
        <item x="467"/>
        <item x="349"/>
        <item x="38"/>
        <item x="57"/>
        <item x="36"/>
        <item x="426"/>
        <item x="316"/>
        <item x="394"/>
        <item x="181"/>
        <item x="440"/>
        <item x="104"/>
        <item x="441"/>
        <item x="20"/>
        <item x="346"/>
        <item x="447"/>
        <item x="323"/>
        <item x="96"/>
        <item x="176"/>
        <item x="464"/>
        <item x="209"/>
        <item x="231"/>
        <item x="189"/>
        <item x="41"/>
        <item x="214"/>
        <item x="199"/>
        <item x="72"/>
        <item x="144"/>
        <item x="338"/>
        <item x="436"/>
        <item x="234"/>
        <item x="156"/>
        <item x="196"/>
        <item x="1"/>
        <item x="4"/>
        <item x="25"/>
        <item x="117"/>
        <item x="131"/>
        <item x="431"/>
        <item x="149"/>
        <item x="132"/>
        <item x="54"/>
        <item x="280"/>
        <item x="238"/>
        <item x="152"/>
        <item x="35"/>
        <item x="62"/>
        <item x="21"/>
        <item x="61"/>
        <item x="12"/>
        <item x="56"/>
        <item x="73"/>
        <item x="103"/>
        <item x="224"/>
        <item x="86"/>
        <item x="339"/>
        <item x="154"/>
        <item x="111"/>
        <item x="416"/>
        <item x="101"/>
        <item x="455"/>
        <item x="306"/>
        <item x="397"/>
        <item x="272"/>
        <item x="92"/>
        <item x="311"/>
        <item x="206"/>
        <item x="211"/>
        <item x="347"/>
        <item x="98"/>
        <item x="326"/>
        <item x="403"/>
        <item x="227"/>
        <item x="190"/>
        <item x="465"/>
        <item x="22"/>
        <item x="31"/>
        <item x="442"/>
        <item x="163"/>
        <item x="400"/>
        <item x="390"/>
        <item x="410"/>
        <item x="314"/>
        <item x="188"/>
        <item x="412"/>
        <item x="128"/>
        <item x="260"/>
        <item x="312"/>
        <item x="352"/>
        <item x="305"/>
        <item x="202"/>
        <item x="286"/>
        <item x="315"/>
        <item x="198"/>
        <item x="243"/>
        <item x="119"/>
        <item x="414"/>
        <item x="433"/>
        <item x="337"/>
        <item x="109"/>
        <item x="369"/>
        <item x="293"/>
        <item x="246"/>
        <item x="317"/>
        <item x="249"/>
        <item x="298"/>
        <item x="283"/>
        <item x="301"/>
        <item x="90"/>
        <item x="435"/>
        <item x="399"/>
        <item x="364"/>
        <item x="68"/>
        <item x="212"/>
        <item x="3"/>
        <item x="191"/>
        <item x="53"/>
        <item x="284"/>
        <item x="353"/>
        <item x="304"/>
        <item x="15"/>
        <item x="409"/>
        <item x="50"/>
        <item x="294"/>
        <item x="27"/>
        <item x="16"/>
        <item x="125"/>
        <item x="160"/>
        <item x="366"/>
        <item x="10"/>
        <item x="302"/>
        <item x="240"/>
        <item x="43"/>
        <item x="279"/>
        <item x="52"/>
        <item x="430"/>
        <item x="387"/>
        <item x="469"/>
        <item x="404"/>
        <item x="245"/>
        <item x="282"/>
        <item x="219"/>
        <item x="178"/>
        <item x="167"/>
        <item x="388"/>
        <item x="32"/>
        <item x="389"/>
        <item x="419"/>
        <item x="365"/>
        <item x="95"/>
        <item x="26"/>
        <item x="40"/>
        <item x="51"/>
        <item x="454"/>
        <item x="271"/>
        <item x="193"/>
        <item x="197"/>
        <item x="425"/>
        <item x="151"/>
        <item x="367"/>
        <item x="134"/>
        <item x="327"/>
        <item x="55"/>
        <item x="126"/>
        <item x="320"/>
        <item x="308"/>
        <item x="183"/>
        <item x="232"/>
        <item x="29"/>
        <item x="135"/>
        <item x="88"/>
        <item x="256"/>
        <item x="332"/>
        <item x="204"/>
        <item x="136"/>
        <item x="273"/>
        <item x="379"/>
        <item x="158"/>
        <item x="116"/>
        <item x="281"/>
        <item x="83"/>
        <item x="139"/>
        <item x="393"/>
        <item x="424"/>
        <item x="411"/>
        <item x="336"/>
        <item x="168"/>
        <item x="5"/>
        <item x="8"/>
        <item x="46"/>
        <item x="75"/>
        <item x="66"/>
        <item x="295"/>
        <item x="344"/>
        <item x="79"/>
        <item x="185"/>
        <item x="49"/>
        <item x="472"/>
        <item x="290"/>
        <item x="13"/>
        <item x="334"/>
        <item x="396"/>
        <item x="341"/>
        <item x="208"/>
        <item x="230"/>
        <item x="371"/>
        <item x="460"/>
        <item x="60"/>
        <item x="162"/>
        <item x="418"/>
        <item x="225"/>
        <item x="265"/>
        <item x="386"/>
        <item x="187"/>
        <item x="318"/>
        <item x="175"/>
        <item x="107"/>
        <item x="462"/>
        <item x="19"/>
        <item x="342"/>
        <item x="218"/>
        <item x="368"/>
        <item x="287"/>
        <item x="71"/>
        <item x="145"/>
        <item x="340"/>
        <item x="275"/>
        <item x="195"/>
        <item x="373"/>
        <item x="67"/>
        <item x="237"/>
        <item x="186"/>
        <item x="277"/>
        <item x="449"/>
        <item x="69"/>
        <item x="114"/>
        <item x="422"/>
        <item x="427"/>
        <item x="392"/>
        <item x="434"/>
        <item x="350"/>
        <item x="372"/>
        <item x="413"/>
        <item x="291"/>
        <item x="361"/>
        <item x="333"/>
        <item x="359"/>
        <item x="348"/>
        <item x="129"/>
        <item x="451"/>
        <item x="159"/>
        <item x="254"/>
        <item x="468"/>
        <item x="335"/>
        <item x="226"/>
        <item x="172"/>
        <item x="444"/>
        <item x="9"/>
        <item x="110"/>
        <item x="382"/>
        <item x="321"/>
        <item x="250"/>
        <item x="331"/>
        <item x="313"/>
        <item x="401"/>
        <item x="437"/>
        <item x="235"/>
        <item x="420"/>
        <item x="247"/>
        <item x="380"/>
        <item x="91"/>
        <item x="210"/>
        <item x="446"/>
        <item x="150"/>
        <item x="100"/>
        <item x="164"/>
        <item x="39"/>
        <item x="179"/>
        <item x="391"/>
        <item x="289"/>
        <item x="137"/>
        <item x="127"/>
        <item x="143"/>
        <item x="146"/>
        <item x="121"/>
        <item x="118"/>
        <item x="398"/>
        <item x="395"/>
        <item x="106"/>
        <item x="303"/>
        <item x="407"/>
        <item x="356"/>
        <item x="155"/>
        <item x="263"/>
        <item x="438"/>
        <item x="221"/>
        <item x="94"/>
        <item x="453"/>
        <item x="377"/>
        <item x="18"/>
        <item x="65"/>
        <item x="28"/>
        <item x="466"/>
        <item x="169"/>
        <item x="217"/>
        <item x="105"/>
        <item x="77"/>
        <item x="429"/>
        <item x="184"/>
        <item x="329"/>
        <item x="423"/>
        <item x="174"/>
        <item x="408"/>
        <item x="325"/>
        <item x="78"/>
        <item x="432"/>
        <item x="445"/>
        <item x="266"/>
        <item x="297"/>
        <item x="244"/>
        <item x="264"/>
        <item x="203"/>
        <item x="351"/>
        <item x="261"/>
        <item x="384"/>
        <item x="417"/>
        <item x="251"/>
        <item x="378"/>
        <item x="362"/>
        <item x="157"/>
        <item x="47"/>
        <item x="459"/>
        <item x="274"/>
        <item x="452"/>
        <item x="471"/>
        <item x="242"/>
        <item x="255"/>
        <item x="97"/>
        <item x="82"/>
        <item x="228"/>
        <item x="319"/>
        <item x="355"/>
        <item x="239"/>
        <item x="0"/>
        <item x="194"/>
        <item x="276"/>
        <item x="48"/>
        <item x="415"/>
        <item x="358"/>
        <item x="443"/>
        <item x="74"/>
        <item x="93"/>
        <item x="345"/>
        <item x="24"/>
        <item x="120"/>
        <item x="222"/>
        <item x="130"/>
        <item x="360"/>
        <item x="11"/>
        <item x="363"/>
        <item x="428"/>
        <item x="405"/>
        <item x="421"/>
        <item x="42"/>
        <item x="309"/>
        <item x="229"/>
        <item x="233"/>
        <item x="376"/>
        <item x="207"/>
        <item x="205"/>
        <item x="192"/>
        <item x="357"/>
        <item x="122"/>
        <item x="64"/>
        <item x="37"/>
        <item x="200"/>
        <item x="80"/>
        <item x="44"/>
        <item x="171"/>
        <item x="267"/>
        <item x="165"/>
        <item x="270"/>
        <item x="262"/>
        <item x="70"/>
        <item x="115"/>
        <item x="457"/>
        <item x="375"/>
        <item x="2"/>
        <item x="450"/>
        <item x="59"/>
        <item x="153"/>
        <item x="268"/>
        <item x="76"/>
        <item x="456"/>
        <item x="343"/>
        <item x="223"/>
        <item x="310"/>
        <item x="182"/>
        <item x="142"/>
        <item x="112"/>
        <item x="288"/>
        <item x="383"/>
        <item x="34"/>
        <item x="173"/>
        <item x="296"/>
        <item x="84"/>
        <item x="14"/>
        <item x="141"/>
        <item x="215"/>
        <item x="180"/>
        <item x="147"/>
        <item x="328"/>
        <item x="161"/>
        <item x="406"/>
        <item x="6"/>
        <item x="133"/>
        <item x="248"/>
        <item x="461"/>
        <item x="23"/>
        <item x="258"/>
        <item x="99"/>
        <item x="85"/>
        <item x="87"/>
        <item x="124"/>
        <item x="102"/>
        <item x="216"/>
        <item x="402"/>
        <item x="439"/>
        <item x="45"/>
        <item x="166"/>
        <item x="324"/>
        <item x="140"/>
        <item x="259"/>
        <item x="448"/>
        <item x="257"/>
        <item x="307"/>
        <item x="113"/>
        <item x="30"/>
        <item x="17"/>
        <item x="89"/>
        <item x="148"/>
        <item t="default"/>
      </items>
    </pivotField>
    <pivotField dataField="1" showAll="0">
      <items count="528">
        <item x="416"/>
        <item x="521"/>
        <item x="523"/>
        <item x="422"/>
        <item x="393"/>
        <item x="341"/>
        <item x="353"/>
        <item x="178"/>
        <item x="59"/>
        <item x="308"/>
        <item x="293"/>
        <item x="144"/>
        <item x="301"/>
        <item x="514"/>
        <item x="256"/>
        <item x="402"/>
        <item x="111"/>
        <item x="369"/>
        <item x="267"/>
        <item x="429"/>
        <item x="221"/>
        <item x="518"/>
        <item x="38"/>
        <item x="284"/>
        <item x="382"/>
        <item x="333"/>
        <item x="361"/>
        <item x="84"/>
        <item x="508"/>
        <item x="433"/>
        <item x="317"/>
        <item x="127"/>
        <item x="211"/>
        <item x="226"/>
        <item x="1"/>
        <item x="33"/>
        <item x="99"/>
        <item x="150"/>
        <item x="189"/>
        <item x="484"/>
        <item x="64"/>
        <item x="68"/>
        <item x="250"/>
        <item x="345"/>
        <item x="268"/>
        <item x="437"/>
        <item x="184"/>
        <item x="213"/>
        <item x="233"/>
        <item x="316"/>
        <item x="349"/>
        <item x="407"/>
        <item x="185"/>
        <item x="430"/>
        <item x="295"/>
        <item x="489"/>
        <item x="4"/>
        <item x="25"/>
        <item x="121"/>
        <item x="7"/>
        <item x="227"/>
        <item x="12"/>
        <item x="207"/>
        <item x="218"/>
        <item x="199"/>
        <item x="374"/>
        <item x="114"/>
        <item x="138"/>
        <item x="377"/>
        <item x="58"/>
        <item x="36"/>
        <item x="474"/>
        <item x="479"/>
        <item x="63"/>
        <item x="156"/>
        <item x="323"/>
        <item x="106"/>
        <item x="287"/>
        <item x="460"/>
        <item x="20"/>
        <item x="372"/>
        <item x="329"/>
        <item x="495"/>
        <item x="200"/>
        <item x="22"/>
        <item x="488"/>
        <item x="107"/>
        <item x="522"/>
        <item x="74"/>
        <item x="515"/>
        <item x="210"/>
        <item x="123"/>
        <item x="62"/>
        <item x="462"/>
        <item x="334"/>
        <item x="75"/>
        <item x="159"/>
        <item x="380"/>
        <item x="93"/>
        <item x="244"/>
        <item x="490"/>
        <item x="163"/>
        <item x="483"/>
        <item x="153"/>
        <item x="41"/>
        <item x="445"/>
        <item x="396"/>
        <item x="104"/>
        <item x="3"/>
        <item x="248"/>
        <item x="401"/>
        <item x="339"/>
        <item x="137"/>
        <item x="237"/>
        <item x="53"/>
        <item x="431"/>
        <item x="232"/>
        <item x="252"/>
        <item x="27"/>
        <item x="344"/>
        <item x="360"/>
        <item x="505"/>
        <item x="112"/>
        <item x="201"/>
        <item x="421"/>
        <item x="319"/>
        <item x="275"/>
        <item x="504"/>
        <item x="55"/>
        <item x="31"/>
        <item x="161"/>
        <item x="204"/>
        <item x="373"/>
        <item x="328"/>
        <item x="443"/>
        <item x="57"/>
        <item x="459"/>
        <item x="89"/>
        <item x="240"/>
        <item x="16"/>
        <item x="35"/>
        <item x="298"/>
        <item x="425"/>
        <item x="516"/>
        <item x="131"/>
        <item x="21"/>
        <item x="261"/>
        <item x="95"/>
        <item x="170"/>
        <item x="315"/>
        <item x="208"/>
        <item x="332"/>
        <item x="331"/>
        <item x="362"/>
        <item x="498"/>
        <item x="441"/>
        <item x="271"/>
        <item x="51"/>
        <item x="216"/>
        <item x="225"/>
        <item x="167"/>
        <item x="214"/>
        <item x="454"/>
        <item x="40"/>
        <item x="300"/>
        <item x="101"/>
        <item x="321"/>
        <item x="318"/>
        <item x="165"/>
        <item x="120"/>
        <item x="440"/>
        <item x="258"/>
        <item x="245"/>
        <item x="448"/>
        <item x="15"/>
        <item x="209"/>
        <item x="198"/>
        <item x="141"/>
        <item x="134"/>
        <item x="390"/>
        <item x="223"/>
        <item x="186"/>
        <item x="447"/>
        <item x="255"/>
        <item x="80"/>
        <item x="357"/>
        <item x="481"/>
        <item x="457"/>
        <item x="296"/>
        <item x="260"/>
        <item x="348"/>
        <item x="183"/>
        <item x="428"/>
        <item x="140"/>
        <item x="350"/>
        <item x="98"/>
        <item x="478"/>
        <item x="253"/>
        <item x="303"/>
        <item x="322"/>
        <item x="286"/>
        <item x="70"/>
        <item x="413"/>
        <item x="310"/>
        <item x="29"/>
        <item x="130"/>
        <item x="145"/>
        <item x="299"/>
        <item x="197"/>
        <item x="397"/>
        <item x="202"/>
        <item x="294"/>
        <item x="309"/>
        <item x="338"/>
        <item x="302"/>
        <item x="365"/>
        <item x="367"/>
        <item x="82"/>
        <item x="191"/>
        <item x="482"/>
        <item x="73"/>
        <item x="381"/>
        <item x="151"/>
        <item x="220"/>
        <item x="26"/>
        <item x="395"/>
        <item x="359"/>
        <item x="453"/>
        <item x="238"/>
        <item x="264"/>
        <item x="427"/>
        <item x="195"/>
        <item x="110"/>
        <item x="513"/>
        <item x="311"/>
        <item x="472"/>
        <item x="10"/>
        <item x="492"/>
        <item x="54"/>
        <item x="511"/>
        <item x="465"/>
        <item x="47"/>
        <item x="135"/>
        <item x="67"/>
        <item x="158"/>
        <item x="171"/>
        <item x="292"/>
        <item x="466"/>
        <item x="43"/>
        <item x="306"/>
        <item x="13"/>
        <item x="520"/>
        <item x="455"/>
        <item x="56"/>
        <item x="9"/>
        <item x="398"/>
        <item x="5"/>
        <item x="69"/>
        <item x="467"/>
        <item x="175"/>
        <item x="405"/>
        <item x="222"/>
        <item x="503"/>
        <item x="424"/>
        <item x="173"/>
        <item x="52"/>
        <item x="86"/>
        <item x="371"/>
        <item x="435"/>
        <item x="297"/>
        <item x="143"/>
        <item x="61"/>
        <item x="290"/>
        <item x="32"/>
        <item x="169"/>
        <item x="354"/>
        <item x="251"/>
        <item x="343"/>
        <item x="279"/>
        <item x="376"/>
        <item x="355"/>
        <item x="420"/>
        <item x="439"/>
        <item x="499"/>
        <item x="103"/>
        <item x="364"/>
        <item x="410"/>
        <item x="117"/>
        <item x="399"/>
        <item x="142"/>
        <item x="132"/>
        <item x="342"/>
        <item x="288"/>
        <item x="206"/>
        <item x="417"/>
        <item x="91"/>
        <item x="50"/>
        <item x="386"/>
        <item x="325"/>
        <item x="182"/>
        <item x="259"/>
        <item x="403"/>
        <item x="475"/>
        <item x="8"/>
        <item x="39"/>
        <item x="358"/>
        <item x="18"/>
        <item x="77"/>
        <item x="423"/>
        <item x="509"/>
        <item x="305"/>
        <item x="335"/>
        <item x="406"/>
        <item x="203"/>
        <item x="118"/>
        <item x="100"/>
        <item x="241"/>
        <item x="336"/>
        <item x="122"/>
        <item x="485"/>
        <item x="49"/>
        <item x="176"/>
        <item x="94"/>
        <item x="282"/>
        <item x="81"/>
        <item x="368"/>
        <item x="280"/>
        <item x="486"/>
        <item x="235"/>
        <item x="476"/>
        <item x="379"/>
        <item x="19"/>
        <item x="526"/>
        <item x="468"/>
        <item x="391"/>
        <item x="78"/>
        <item x="471"/>
        <item x="48"/>
        <item x="289"/>
        <item x="456"/>
        <item x="243"/>
        <item x="148"/>
        <item x="387"/>
        <item x="385"/>
        <item x="304"/>
        <item x="128"/>
        <item x="469"/>
        <item x="181"/>
        <item x="313"/>
        <item x="461"/>
        <item x="212"/>
        <item x="193"/>
        <item x="351"/>
        <item x="493"/>
        <item x="314"/>
        <item x="370"/>
        <item x="277"/>
        <item x="180"/>
        <item x="187"/>
        <item x="215"/>
        <item x="231"/>
        <item x="400"/>
        <item x="464"/>
        <item x="266"/>
        <item x="497"/>
        <item x="307"/>
        <item x="164"/>
        <item x="152"/>
        <item x="356"/>
        <item x="246"/>
        <item x="330"/>
        <item x="444"/>
        <item x="166"/>
        <item x="525"/>
        <item x="409"/>
        <item x="510"/>
        <item x="217"/>
        <item x="384"/>
        <item x="239"/>
        <item x="352"/>
        <item x="162"/>
        <item x="375"/>
        <item x="517"/>
        <item x="149"/>
        <item x="285"/>
        <item x="276"/>
        <item x="71"/>
        <item x="363"/>
        <item x="507"/>
        <item x="273"/>
        <item x="501"/>
        <item x="312"/>
        <item x="434"/>
        <item x="42"/>
        <item x="160"/>
        <item x="438"/>
        <item x="494"/>
        <item x="506"/>
        <item x="383"/>
        <item x="157"/>
        <item x="274"/>
        <item x="205"/>
        <item x="404"/>
        <item x="192"/>
        <item x="411"/>
        <item x="97"/>
        <item x="442"/>
        <item x="340"/>
        <item x="96"/>
        <item x="147"/>
        <item x="388"/>
        <item x="412"/>
        <item x="11"/>
        <item x="262"/>
        <item x="415"/>
        <item x="139"/>
        <item x="519"/>
        <item x="79"/>
        <item x="326"/>
        <item x="257"/>
        <item x="133"/>
        <item x="378"/>
        <item x="451"/>
        <item x="105"/>
        <item x="458"/>
        <item x="254"/>
        <item x="283"/>
        <item x="470"/>
        <item x="291"/>
        <item x="234"/>
        <item x="389"/>
        <item x="113"/>
        <item x="126"/>
        <item x="249"/>
        <item x="419"/>
        <item x="125"/>
        <item x="269"/>
        <item x="24"/>
        <item x="337"/>
        <item x="155"/>
        <item x="188"/>
        <item x="154"/>
        <item x="450"/>
        <item x="524"/>
        <item x="408"/>
        <item x="477"/>
        <item x="85"/>
        <item x="263"/>
        <item x="0"/>
        <item x="432"/>
        <item x="90"/>
        <item x="265"/>
        <item x="452"/>
        <item x="229"/>
        <item x="219"/>
        <item x="66"/>
        <item x="177"/>
        <item x="109"/>
        <item x="44"/>
        <item x="46"/>
        <item x="179"/>
        <item x="92"/>
        <item x="449"/>
        <item x="418"/>
        <item x="242"/>
        <item x="129"/>
        <item x="230"/>
        <item x="366"/>
        <item x="491"/>
        <item x="426"/>
        <item x="65"/>
        <item x="327"/>
        <item x="320"/>
        <item x="83"/>
        <item x="146"/>
        <item x="136"/>
        <item x="394"/>
        <item x="278"/>
        <item x="502"/>
        <item x="347"/>
        <item x="196"/>
        <item x="28"/>
        <item x="281"/>
        <item x="108"/>
        <item x="76"/>
        <item x="236"/>
        <item x="194"/>
        <item x="270"/>
        <item x="324"/>
        <item x="72"/>
        <item x="14"/>
        <item x="116"/>
        <item x="480"/>
        <item x="119"/>
        <item x="17"/>
        <item x="2"/>
        <item x="392"/>
        <item x="124"/>
        <item x="115"/>
        <item x="174"/>
        <item x="414"/>
        <item x="87"/>
        <item x="6"/>
        <item x="37"/>
        <item x="446"/>
        <item x="436"/>
        <item x="172"/>
        <item x="34"/>
        <item x="496"/>
        <item x="228"/>
        <item x="500"/>
        <item x="30"/>
        <item x="168"/>
        <item x="23"/>
        <item x="473"/>
        <item x="487"/>
        <item x="190"/>
        <item x="60"/>
        <item x="224"/>
        <item x="102"/>
        <item x="88"/>
        <item x="247"/>
        <item x="346"/>
        <item x="512"/>
        <item x="45"/>
        <item x="272"/>
        <item x="463"/>
        <item t="default"/>
      </items>
    </pivotField>
    <pivotField numFmtId="9" showAll="0">
      <items count="42">
        <item x="12"/>
        <item x="9"/>
        <item x="5"/>
        <item x="35"/>
        <item x="1"/>
        <item x="40"/>
        <item x="7"/>
        <item x="39"/>
        <item x="25"/>
        <item x="10"/>
        <item x="8"/>
        <item x="15"/>
        <item x="20"/>
        <item x="16"/>
        <item x="17"/>
        <item x="37"/>
        <item x="13"/>
        <item x="27"/>
        <item x="29"/>
        <item x="32"/>
        <item x="21"/>
        <item x="38"/>
        <item x="3"/>
        <item x="11"/>
        <item x="31"/>
        <item x="26"/>
        <item x="24"/>
        <item x="22"/>
        <item x="23"/>
        <item x="33"/>
        <item x="0"/>
        <item x="14"/>
        <item x="2"/>
        <item x="36"/>
        <item x="30"/>
        <item x="28"/>
        <item x="6"/>
        <item x="34"/>
        <item x="4"/>
        <item x="19"/>
        <item x="18"/>
        <item t="default"/>
      </items>
    </pivotField>
    <pivotField numFmtId="9" showAll="0"/>
    <pivotField dataField="1" showAll="0">
      <items count="527">
        <item x="278"/>
        <item x="265"/>
        <item x="302"/>
        <item x="518"/>
        <item x="507"/>
        <item x="352"/>
        <item x="376"/>
        <item x="374"/>
        <item x="148"/>
        <item x="430"/>
        <item x="372"/>
        <item x="454"/>
        <item x="170"/>
        <item x="206"/>
        <item x="243"/>
        <item x="402"/>
        <item x="509"/>
        <item x="226"/>
        <item x="223"/>
        <item x="357"/>
        <item x="97"/>
        <item x="65"/>
        <item x="264"/>
        <item x="140"/>
        <item x="27"/>
        <item x="114"/>
        <item x="195"/>
        <item x="394"/>
        <item x="122"/>
        <item x="74"/>
        <item x="158"/>
        <item x="161"/>
        <item x="14"/>
        <item x="155"/>
        <item x="292"/>
        <item x="9"/>
        <item x="371"/>
        <item x="2"/>
        <item x="276"/>
        <item x="442"/>
        <item x="7"/>
        <item x="365"/>
        <item x="400"/>
        <item x="81"/>
        <item x="245"/>
        <item x="130"/>
        <item x="142"/>
        <item x="431"/>
        <item x="310"/>
        <item x="214"/>
        <item x="102"/>
        <item x="316"/>
        <item x="448"/>
        <item x="433"/>
        <item x="67"/>
        <item x="106"/>
        <item x="227"/>
        <item x="18"/>
        <item x="218"/>
        <item x="488"/>
        <item x="30"/>
        <item x="493"/>
        <item x="6"/>
        <item x="253"/>
        <item x="47"/>
        <item x="519"/>
        <item x="137"/>
        <item x="497"/>
        <item x="388"/>
        <item x="192"/>
        <item x="82"/>
        <item x="154"/>
        <item x="224"/>
        <item x="490"/>
        <item x="39"/>
        <item x="271"/>
        <item x="443"/>
        <item x="200"/>
        <item x="415"/>
        <item x="153"/>
        <item x="446"/>
        <item x="77"/>
        <item x="499"/>
        <item x="335"/>
        <item x="256"/>
        <item x="247"/>
        <item x="423"/>
        <item x="135"/>
        <item x="311"/>
        <item x="22"/>
        <item x="432"/>
        <item x="286"/>
        <item x="332"/>
        <item x="13"/>
        <item x="116"/>
        <item x="417"/>
        <item x="358"/>
        <item x="318"/>
        <item x="313"/>
        <item x="91"/>
        <item x="321"/>
        <item x="167"/>
        <item x="36"/>
        <item x="370"/>
        <item x="127"/>
        <item x="198"/>
        <item x="449"/>
        <item x="330"/>
        <item x="473"/>
        <item x="440"/>
        <item x="437"/>
        <item x="231"/>
        <item x="327"/>
        <item x="342"/>
        <item x="255"/>
        <item x="244"/>
        <item x="334"/>
        <item x="287"/>
        <item x="19"/>
        <item x="172"/>
        <item x="159"/>
        <item x="45"/>
        <item x="260"/>
        <item x="410"/>
        <item x="176"/>
        <item x="474"/>
        <item x="404"/>
        <item x="70"/>
        <item x="483"/>
        <item x="83"/>
        <item x="345"/>
        <item x="111"/>
        <item x="29"/>
        <item x="191"/>
        <item x="420"/>
        <item x="363"/>
        <item x="362"/>
        <item x="28"/>
        <item x="263"/>
        <item x="391"/>
        <item x="52"/>
        <item x="118"/>
        <item x="356"/>
        <item x="463"/>
        <item x="494"/>
        <item x="305"/>
        <item x="485"/>
        <item x="132"/>
        <item x="273"/>
        <item x="217"/>
        <item x="87"/>
        <item x="46"/>
        <item x="225"/>
        <item x="512"/>
        <item x="522"/>
        <item x="177"/>
        <item x="498"/>
        <item x="207"/>
        <item x="138"/>
        <item x="368"/>
        <item x="31"/>
        <item x="280"/>
        <item x="450"/>
        <item x="460"/>
        <item x="453"/>
        <item x="20"/>
        <item x="119"/>
        <item x="185"/>
        <item x="381"/>
        <item x="300"/>
        <item x="505"/>
        <item x="133"/>
        <item x="439"/>
        <item x="98"/>
        <item x="268"/>
        <item x="25"/>
        <item x="146"/>
        <item x="35"/>
        <item x="525"/>
        <item x="336"/>
        <item x="465"/>
        <item x="254"/>
        <item x="328"/>
        <item x="63"/>
        <item x="398"/>
        <item x="344"/>
        <item x="157"/>
        <item x="351"/>
        <item x="339"/>
        <item x="419"/>
        <item x="37"/>
        <item x="104"/>
        <item x="299"/>
        <item x="166"/>
        <item x="71"/>
        <item x="333"/>
        <item x="75"/>
        <item x="160"/>
        <item x="16"/>
        <item x="141"/>
        <item x="425"/>
        <item x="66"/>
        <item x="455"/>
        <item x="76"/>
        <item x="0"/>
        <item x="246"/>
        <item x="452"/>
        <item x="210"/>
        <item x="438"/>
        <item x="196"/>
        <item x="95"/>
        <item x="209"/>
        <item x="168"/>
        <item x="424"/>
        <item x="511"/>
        <item x="502"/>
        <item x="90"/>
        <item x="496"/>
        <item x="110"/>
        <item x="50"/>
        <item x="188"/>
        <item x="343"/>
        <item x="201"/>
        <item x="11"/>
        <item x="401"/>
        <item x="156"/>
        <item x="428"/>
        <item x="193"/>
        <item x="331"/>
        <item x="456"/>
        <item x="272"/>
        <item x="62"/>
        <item x="322"/>
        <item x="258"/>
        <item x="229"/>
        <item x="379"/>
        <item x="184"/>
        <item x="129"/>
        <item x="78"/>
        <item x="340"/>
        <item x="382"/>
        <item x="393"/>
        <item x="139"/>
        <item x="411"/>
        <item x="203"/>
        <item x="484"/>
        <item x="285"/>
        <item x="190"/>
        <item x="434"/>
        <item x="38"/>
        <item x="96"/>
        <item x="163"/>
        <item x="34"/>
        <item x="500"/>
        <item x="306"/>
        <item x="445"/>
        <item x="60"/>
        <item x="477"/>
        <item x="175"/>
        <item x="222"/>
        <item x="105"/>
        <item x="464"/>
        <item x="270"/>
        <item x="482"/>
        <item x="180"/>
        <item x="338"/>
        <item x="57"/>
        <item x="221"/>
        <item x="520"/>
        <item x="298"/>
        <item x="144"/>
        <item x="457"/>
        <item x="15"/>
        <item x="151"/>
        <item x="174"/>
        <item x="204"/>
        <item x="293"/>
        <item x="324"/>
        <item x="48"/>
        <item x="421"/>
        <item x="44"/>
        <item x="61"/>
        <item x="451"/>
        <item x="186"/>
        <item x="301"/>
        <item x="40"/>
        <item x="478"/>
        <item x="475"/>
        <item x="115"/>
        <item x="54"/>
        <item x="187"/>
        <item x="113"/>
        <item x="84"/>
        <item x="486"/>
        <item x="418"/>
        <item x="315"/>
        <item x="68"/>
        <item x="1"/>
        <item x="504"/>
        <item x="237"/>
        <item x="414"/>
        <item x="355"/>
        <item x="238"/>
        <item x="112"/>
        <item x="73"/>
        <item x="508"/>
        <item x="183"/>
        <item x="123"/>
        <item x="99"/>
        <item x="266"/>
        <item x="282"/>
        <item x="58"/>
        <item x="294"/>
        <item x="53"/>
        <item x="380"/>
        <item x="386"/>
        <item x="291"/>
        <item x="510"/>
        <item x="349"/>
        <item x="377"/>
        <item x="86"/>
        <item x="422"/>
        <item x="387"/>
        <item x="179"/>
        <item x="162"/>
        <item x="69"/>
        <item x="212"/>
        <item x="392"/>
        <item x="32"/>
        <item x="252"/>
        <item x="346"/>
        <item x="128"/>
        <item x="178"/>
        <item x="262"/>
        <item x="308"/>
        <item x="378"/>
        <item x="117"/>
        <item x="150"/>
        <item x="360"/>
        <item x="88"/>
        <item x="220"/>
        <item x="429"/>
        <item x="353"/>
        <item x="314"/>
        <item x="481"/>
        <item x="10"/>
        <item x="403"/>
        <item x="164"/>
        <item x="261"/>
        <item x="495"/>
        <item x="248"/>
        <item x="120"/>
        <item x="134"/>
        <item x="281"/>
        <item x="94"/>
        <item x="189"/>
        <item x="350"/>
        <item x="416"/>
        <item x="202"/>
        <item x="145"/>
        <item x="41"/>
        <item x="171"/>
        <item x="441"/>
        <item x="233"/>
        <item x="303"/>
        <item x="390"/>
        <item x="173"/>
        <item x="354"/>
        <item x="413"/>
        <item x="326"/>
        <item x="375"/>
        <item x="524"/>
        <item x="348"/>
        <item x="216"/>
        <item x="467"/>
        <item x="337"/>
        <item x="211"/>
        <item x="125"/>
        <item x="235"/>
        <item x="468"/>
        <item x="389"/>
        <item x="3"/>
        <item x="42"/>
        <item x="152"/>
        <item x="251"/>
        <item x="319"/>
        <item x="49"/>
        <item x="359"/>
        <item x="92"/>
        <item x="107"/>
        <item x="93"/>
        <item x="297"/>
        <item x="323"/>
        <item x="513"/>
        <item x="26"/>
        <item x="435"/>
        <item x="126"/>
        <item x="124"/>
        <item x="274"/>
        <item x="521"/>
        <item x="197"/>
        <item x="21"/>
        <item x="476"/>
        <item x="317"/>
        <item x="436"/>
        <item x="409"/>
        <item x="100"/>
        <item x="275"/>
        <item x="307"/>
        <item x="396"/>
        <item x="182"/>
        <item x="85"/>
        <item x="240"/>
        <item x="205"/>
        <item x="279"/>
        <item x="366"/>
        <item x="181"/>
        <item x="329"/>
        <item x="131"/>
        <item x="405"/>
        <item x="461"/>
        <item x="364"/>
        <item x="444"/>
        <item x="480"/>
        <item x="80"/>
        <item x="408"/>
        <item x="250"/>
        <item x="51"/>
        <item x="267"/>
        <item x="277"/>
        <item x="406"/>
        <item x="165"/>
        <item x="395"/>
        <item x="501"/>
        <item x="407"/>
        <item x="257"/>
        <item x="489"/>
        <item x="230"/>
        <item x="79"/>
        <item x="234"/>
        <item x="341"/>
        <item x="459"/>
        <item x="72"/>
        <item x="290"/>
        <item x="312"/>
        <item x="215"/>
        <item x="503"/>
        <item x="471"/>
        <item x="288"/>
        <item x="369"/>
        <item x="296"/>
        <item x="447"/>
        <item x="55"/>
        <item x="5"/>
        <item x="491"/>
        <item x="23"/>
        <item x="269"/>
        <item x="24"/>
        <item x="515"/>
        <item x="12"/>
        <item x="228"/>
        <item x="466"/>
        <item x="373"/>
        <item x="458"/>
        <item x="320"/>
        <item x="147"/>
        <item x="517"/>
        <item x="33"/>
        <item x="108"/>
        <item x="136"/>
        <item x="249"/>
        <item x="103"/>
        <item x="17"/>
        <item x="64"/>
        <item x="284"/>
        <item x="309"/>
        <item x="295"/>
        <item x="506"/>
        <item x="523"/>
        <item x="361"/>
        <item x="232"/>
        <item x="412"/>
        <item x="470"/>
        <item x="4"/>
        <item x="462"/>
        <item x="169"/>
        <item x="487"/>
        <item x="383"/>
        <item x="325"/>
        <item x="347"/>
        <item x="304"/>
        <item x="367"/>
        <item x="121"/>
        <item x="426"/>
        <item x="239"/>
        <item x="208"/>
        <item x="384"/>
        <item x="149"/>
        <item x="143"/>
        <item x="283"/>
        <item x="109"/>
        <item x="492"/>
        <item x="236"/>
        <item x="385"/>
        <item x="516"/>
        <item x="289"/>
        <item x="219"/>
        <item x="43"/>
        <item x="89"/>
        <item x="397"/>
        <item x="199"/>
        <item x="242"/>
        <item x="259"/>
        <item x="241"/>
        <item x="479"/>
        <item x="194"/>
        <item x="514"/>
        <item x="59"/>
        <item x="399"/>
        <item x="469"/>
        <item x="213"/>
        <item x="56"/>
        <item x="101"/>
        <item x="472"/>
        <item x="427"/>
        <item x="8"/>
        <item t="default"/>
      </items>
    </pivotField>
    <pivotField numFmtId="9" showAll="0"/>
    <pivotField numFmtId="9" showAll="0"/>
    <pivotField showAll="0"/>
    <pivotField showAll="0"/>
    <pivotField showAll="0"/>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2">
    <field x="1"/>
    <field x="2"/>
  </rowFields>
  <rowItems count="13">
    <i>
      <x v="1"/>
    </i>
    <i r="1">
      <x/>
    </i>
    <i r="1">
      <x v="1"/>
    </i>
    <i r="1">
      <x v="2"/>
    </i>
    <i>
      <x v="2"/>
    </i>
    <i r="1">
      <x/>
    </i>
    <i r="1">
      <x v="1"/>
    </i>
    <i r="1">
      <x v="2"/>
    </i>
    <i>
      <x v="3"/>
    </i>
    <i r="1">
      <x/>
    </i>
    <i r="1">
      <x v="1"/>
    </i>
    <i r="1">
      <x v="2"/>
    </i>
    <i t="grand">
      <x/>
    </i>
  </rowItems>
  <colFields count="1">
    <field x="-2"/>
  </colFields>
  <colItems count="3">
    <i>
      <x/>
    </i>
    <i i="1">
      <x v="1"/>
    </i>
    <i i="2">
      <x v="2"/>
    </i>
  </colItems>
  <dataFields count="3">
    <dataField name="Sum of Promotions &amp; Discounts (₹)" fld="7" baseField="0" baseItem="0"/>
    <dataField name="Sum of Total Rides" fld="3" baseField="0" baseItem="0"/>
    <dataField name="Sum of Profit" fld="4"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3">
          <reference field="4294967294" count="1" selected="0">
            <x v="0"/>
          </reference>
          <reference field="1" count="1" selected="0">
            <x v="0"/>
          </reference>
          <reference field="2" count="1" selected="0">
            <x v="0"/>
          </reference>
        </references>
      </pivotArea>
    </chartFormat>
    <chartFormat chart="5" format="29">
      <pivotArea type="data" outline="0" fieldPosition="0">
        <references count="3">
          <reference field="4294967294" count="1" selected="0">
            <x v="0"/>
          </reference>
          <reference field="1" count="1" selected="0">
            <x v="0"/>
          </reference>
          <reference field="2" count="1" selected="0">
            <x v="1"/>
          </reference>
        </references>
      </pivotArea>
    </chartFormat>
    <chartFormat chart="5" format="30">
      <pivotArea type="data" outline="0" fieldPosition="0">
        <references count="3">
          <reference field="4294967294" count="1" selected="0">
            <x v="0"/>
          </reference>
          <reference field="1" count="1" selected="0">
            <x v="0"/>
          </reference>
          <reference field="2" count="1" selected="0">
            <x v="2"/>
          </reference>
        </references>
      </pivotArea>
    </chartFormat>
    <chartFormat chart="5" format="31">
      <pivotArea type="data" outline="0" fieldPosition="0">
        <references count="3">
          <reference field="4294967294" count="1" selected="0">
            <x v="0"/>
          </reference>
          <reference field="1" count="1" selected="0">
            <x v="1"/>
          </reference>
          <reference field="2" count="1" selected="0">
            <x v="0"/>
          </reference>
        </references>
      </pivotArea>
    </chartFormat>
    <chartFormat chart="5" format="32">
      <pivotArea type="data" outline="0" fieldPosition="0">
        <references count="3">
          <reference field="4294967294" count="1" selected="0">
            <x v="0"/>
          </reference>
          <reference field="1" count="1" selected="0">
            <x v="1"/>
          </reference>
          <reference field="2" count="1" selected="0">
            <x v="1"/>
          </reference>
        </references>
      </pivotArea>
    </chartFormat>
    <chartFormat chart="5" format="33">
      <pivotArea type="data" outline="0" fieldPosition="0">
        <references count="3">
          <reference field="4294967294" count="1" selected="0">
            <x v="0"/>
          </reference>
          <reference field="1" count="1" selected="0">
            <x v="1"/>
          </reference>
          <reference field="2" count="1" selected="0">
            <x v="2"/>
          </reference>
        </references>
      </pivotArea>
    </chartFormat>
    <chartFormat chart="5" format="34">
      <pivotArea type="data" outline="0" fieldPosition="0">
        <references count="3">
          <reference field="4294967294" count="1" selected="0">
            <x v="0"/>
          </reference>
          <reference field="1" count="1" selected="0">
            <x v="2"/>
          </reference>
          <reference field="2" count="1" selected="0">
            <x v="0"/>
          </reference>
        </references>
      </pivotArea>
    </chartFormat>
    <chartFormat chart="5" format="35">
      <pivotArea type="data" outline="0" fieldPosition="0">
        <references count="3">
          <reference field="4294967294" count="1" selected="0">
            <x v="0"/>
          </reference>
          <reference field="1" count="1" selected="0">
            <x v="2"/>
          </reference>
          <reference field="2" count="1" selected="0">
            <x v="1"/>
          </reference>
        </references>
      </pivotArea>
    </chartFormat>
    <chartFormat chart="5" format="36">
      <pivotArea type="data" outline="0" fieldPosition="0">
        <references count="3">
          <reference field="4294967294" count="1" selected="0">
            <x v="0"/>
          </reference>
          <reference field="1" count="1" selected="0">
            <x v="2"/>
          </reference>
          <reference field="2" count="1" selected="0">
            <x v="2"/>
          </reference>
        </references>
      </pivotArea>
    </chartFormat>
    <chartFormat chart="5" format="37">
      <pivotArea type="data" outline="0" fieldPosition="0">
        <references count="3">
          <reference field="4294967294" count="1" selected="0">
            <x v="0"/>
          </reference>
          <reference field="1" count="1" selected="0">
            <x v="3"/>
          </reference>
          <reference field="2" count="1" selected="0">
            <x v="0"/>
          </reference>
        </references>
      </pivotArea>
    </chartFormat>
    <chartFormat chart="5" format="38">
      <pivotArea type="data" outline="0" fieldPosition="0">
        <references count="3">
          <reference field="4294967294" count="1" selected="0">
            <x v="0"/>
          </reference>
          <reference field="1" count="1" selected="0">
            <x v="3"/>
          </reference>
          <reference field="2" count="1" selected="0">
            <x v="1"/>
          </reference>
        </references>
      </pivotArea>
    </chartFormat>
    <chartFormat chart="5" format="39">
      <pivotArea type="data" outline="0" fieldPosition="0">
        <references count="3">
          <reference field="4294967294" count="1" selected="0">
            <x v="0"/>
          </reference>
          <reference field="1" count="1" selected="0">
            <x v="3"/>
          </reference>
          <reference field="2" count="1" selected="0">
            <x v="2"/>
          </reference>
        </references>
      </pivotArea>
    </chartFormat>
    <chartFormat chart="5" format="40" series="1">
      <pivotArea type="data" outline="0" fieldPosition="0">
        <references count="1">
          <reference field="4294967294" count="1" selected="0">
            <x v="1"/>
          </reference>
        </references>
      </pivotArea>
    </chartFormat>
    <chartFormat chart="5" format="4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30F14-D7C1-4577-9421-07621E2DBC7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5" firstHeaderRow="1" firstDataRow="2"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showAll="0"/>
    <pivotField showAll="0"/>
    <pivotField showAll="0"/>
    <pivotField showAll="0"/>
    <pivotField numFmtId="9" showAll="0"/>
    <pivotField numFmtId="9" showAll="0"/>
    <pivotField showAll="0"/>
    <pivotField numFmtId="9" showAll="0"/>
    <pivotField numFmtId="9" showAll="0"/>
    <pivotField showAll="0"/>
    <pivotField axis="axisCol" showAll="0">
      <items count="5">
        <item x="3"/>
        <item x="0"/>
        <item x="1"/>
        <item x="2"/>
        <item t="default"/>
      </items>
    </pivotField>
    <pivotField dataField="1" showAll="0">
      <items count="5">
        <item x="1"/>
        <item x="3"/>
        <item x="0"/>
        <item x="2"/>
        <item t="default"/>
      </items>
    </pivotField>
    <pivotField showAll="0" defaultSubtotal="0"/>
    <pivotField showAll="0" defaultSubtotal="0"/>
    <pivotField showAll="0" defaultSubtotal="0">
      <items count="4">
        <item x="0"/>
        <item x="1"/>
        <item x="2"/>
        <item x="3"/>
      </items>
    </pivotField>
  </pivotFields>
  <rowItems count="1">
    <i/>
  </rowItems>
  <colFields count="1">
    <field x="11"/>
  </colFields>
  <colItems count="4">
    <i>
      <x/>
    </i>
    <i>
      <x v="1"/>
    </i>
    <i>
      <x v="2"/>
    </i>
    <i>
      <x v="3"/>
    </i>
  </colItems>
  <dataFields count="1">
    <dataField name="Sum of Driver Ratings_x000a_"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2213EF-D2EB-45A3-A453-6B1AF4CF548B}"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9" firstHeaderRow="1"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axis="axisRow" showAll="0">
      <items count="4">
        <item x="1"/>
        <item x="2"/>
        <item x="0"/>
        <item t="default"/>
      </items>
    </pivotField>
    <pivotField showAll="0"/>
    <pivotField showAll="0"/>
    <pivotField numFmtId="9" showAll="0"/>
    <pivotField dataField="1" numFmtId="9" showAll="0"/>
    <pivotField showAll="0"/>
    <pivotField numFmtId="9" showAll="0"/>
    <pivotField numFmtId="9" showAll="0"/>
    <pivotField showAll="0"/>
    <pivotField showAll="0"/>
    <pivotField showAll="0"/>
    <pivotField showAll="0" defaultSubtotal="0"/>
    <pivotField showAll="0" defaultSubtotal="0"/>
    <pivotField showAll="0" defaultSubtotal="0">
      <items count="4">
        <item x="0"/>
        <item x="1"/>
        <item x="2"/>
        <item x="3"/>
      </items>
    </pivotField>
  </pivotFields>
  <rowFields count="2">
    <field x="1"/>
    <field x="2"/>
  </rowFields>
  <rowItems count="16">
    <i>
      <x/>
    </i>
    <i r="1">
      <x/>
    </i>
    <i r="1">
      <x v="1"/>
    </i>
    <i r="1">
      <x v="2"/>
    </i>
    <i>
      <x v="1"/>
    </i>
    <i r="1">
      <x/>
    </i>
    <i r="1">
      <x v="1"/>
    </i>
    <i r="1">
      <x v="2"/>
    </i>
    <i>
      <x v="2"/>
    </i>
    <i r="1">
      <x/>
    </i>
    <i r="1">
      <x v="1"/>
    </i>
    <i r="1">
      <x v="2"/>
    </i>
    <i>
      <x v="3"/>
    </i>
    <i r="1">
      <x/>
    </i>
    <i r="1">
      <x v="1"/>
    </i>
    <i r="1">
      <x v="2"/>
    </i>
  </rowItems>
  <colItems count="1">
    <i/>
  </colItems>
  <dataFields count="1">
    <dataField name="Sum of Cancellation Rate (%)" fld="6"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0"/>
          </reference>
          <reference field="2" count="1" selected="0">
            <x v="1"/>
          </reference>
        </references>
      </pivotArea>
    </chartFormat>
    <chartFormat chart="0" format="3">
      <pivotArea type="data" outline="0" fieldPosition="0">
        <references count="3">
          <reference field="4294967294" count="1" selected="0">
            <x v="0"/>
          </reference>
          <reference field="1" count="1" selected="0">
            <x v="0"/>
          </reference>
          <reference field="2" count="1" selected="0">
            <x v="2"/>
          </reference>
        </references>
      </pivotArea>
    </chartFormat>
    <chartFormat chart="0" format="4">
      <pivotArea type="data" outline="0" fieldPosition="0">
        <references count="3">
          <reference field="4294967294" count="1" selected="0">
            <x v="0"/>
          </reference>
          <reference field="1" count="1" selected="0">
            <x v="1"/>
          </reference>
          <reference field="2" count="1" selected="0">
            <x v="0"/>
          </reference>
        </references>
      </pivotArea>
    </chartFormat>
    <chartFormat chart="0" format="5">
      <pivotArea type="data" outline="0" fieldPosition="0">
        <references count="3">
          <reference field="4294967294" count="1" selected="0">
            <x v="0"/>
          </reference>
          <reference field="1" count="1" selected="0">
            <x v="1"/>
          </reference>
          <reference field="2" count="1" selected="0">
            <x v="1"/>
          </reference>
        </references>
      </pivotArea>
    </chartFormat>
    <chartFormat chart="0" format="6">
      <pivotArea type="data" outline="0" fieldPosition="0">
        <references count="3">
          <reference field="4294967294" count="1" selected="0">
            <x v="0"/>
          </reference>
          <reference field="1" count="1" selected="0">
            <x v="1"/>
          </reference>
          <reference field="2" count="1" selected="0">
            <x v="2"/>
          </reference>
        </references>
      </pivotArea>
    </chartFormat>
    <chartFormat chart="0" format="7">
      <pivotArea type="data" outline="0" fieldPosition="0">
        <references count="3">
          <reference field="4294967294" count="1" selected="0">
            <x v="0"/>
          </reference>
          <reference field="1" count="1" selected="0">
            <x v="2"/>
          </reference>
          <reference field="2" count="1" selected="0">
            <x v="0"/>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2"/>
          </reference>
          <reference field="2" count="1" selected="0">
            <x v="2"/>
          </reference>
        </references>
      </pivotArea>
    </chartFormat>
    <chartFormat chart="0" format="10">
      <pivotArea type="data" outline="0" fieldPosition="0">
        <references count="3">
          <reference field="4294967294" count="1" selected="0">
            <x v="0"/>
          </reference>
          <reference field="1" count="1" selected="0">
            <x v="3"/>
          </reference>
          <reference field="2" count="1" selected="0">
            <x v="0"/>
          </reference>
        </references>
      </pivotArea>
    </chartFormat>
    <chartFormat chart="0" format="11">
      <pivotArea type="data" outline="0" fieldPosition="0">
        <references count="3">
          <reference field="4294967294" count="1" selected="0">
            <x v="0"/>
          </reference>
          <reference field="1" count="1" selected="0">
            <x v="3"/>
          </reference>
          <reference field="2" count="1" selected="0">
            <x v="1"/>
          </reference>
        </references>
      </pivotArea>
    </chartFormat>
    <chartFormat chart="0" format="12">
      <pivotArea type="data" outline="0" fieldPosition="0">
        <references count="3">
          <reference field="4294967294" count="1" selected="0">
            <x v="0"/>
          </reference>
          <reference field="1" count="1" selected="0">
            <x v="3"/>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7B8F55-16D4-454C-AF4B-1687C7C9B3C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6">
    <pivotField axis="axisRow"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showAll="0">
      <items count="5">
        <item x="1"/>
        <item x="3"/>
        <item x="0"/>
        <item x="2"/>
        <item t="default"/>
      </items>
    </pivotField>
    <pivotField showAll="0">
      <items count="4">
        <item x="1"/>
        <item x="2"/>
        <item x="0"/>
        <item t="default"/>
      </items>
    </pivotField>
    <pivotField showAll="0"/>
    <pivotField dataField="1" showAll="0">
      <items count="528">
        <item x="416"/>
        <item x="521"/>
        <item x="523"/>
        <item x="422"/>
        <item x="393"/>
        <item x="341"/>
        <item x="353"/>
        <item x="178"/>
        <item x="59"/>
        <item x="308"/>
        <item x="293"/>
        <item x="144"/>
        <item x="301"/>
        <item x="514"/>
        <item x="256"/>
        <item x="402"/>
        <item x="111"/>
        <item x="369"/>
        <item x="267"/>
        <item x="429"/>
        <item x="221"/>
        <item x="518"/>
        <item x="38"/>
        <item x="284"/>
        <item x="382"/>
        <item x="333"/>
        <item x="361"/>
        <item x="84"/>
        <item x="508"/>
        <item x="433"/>
        <item x="317"/>
        <item x="127"/>
        <item x="211"/>
        <item x="226"/>
        <item x="1"/>
        <item x="33"/>
        <item x="99"/>
        <item x="150"/>
        <item x="189"/>
        <item x="484"/>
        <item x="64"/>
        <item x="68"/>
        <item x="250"/>
        <item x="345"/>
        <item x="268"/>
        <item x="437"/>
        <item x="184"/>
        <item x="213"/>
        <item x="233"/>
        <item x="316"/>
        <item x="349"/>
        <item x="407"/>
        <item x="185"/>
        <item x="430"/>
        <item x="295"/>
        <item x="489"/>
        <item x="4"/>
        <item x="25"/>
        <item x="121"/>
        <item x="7"/>
        <item x="227"/>
        <item x="12"/>
        <item x="207"/>
        <item x="218"/>
        <item x="199"/>
        <item x="374"/>
        <item x="114"/>
        <item x="138"/>
        <item x="377"/>
        <item x="58"/>
        <item x="36"/>
        <item x="474"/>
        <item x="479"/>
        <item x="63"/>
        <item x="156"/>
        <item x="323"/>
        <item x="106"/>
        <item x="287"/>
        <item x="460"/>
        <item x="20"/>
        <item x="372"/>
        <item x="329"/>
        <item x="495"/>
        <item x="200"/>
        <item x="22"/>
        <item x="488"/>
        <item x="107"/>
        <item x="522"/>
        <item x="74"/>
        <item x="515"/>
        <item x="210"/>
        <item x="123"/>
        <item x="62"/>
        <item x="462"/>
        <item x="334"/>
        <item x="75"/>
        <item x="159"/>
        <item x="380"/>
        <item x="93"/>
        <item x="244"/>
        <item x="490"/>
        <item x="163"/>
        <item x="483"/>
        <item x="153"/>
        <item x="41"/>
        <item x="445"/>
        <item x="396"/>
        <item x="104"/>
        <item x="3"/>
        <item x="248"/>
        <item x="401"/>
        <item x="339"/>
        <item x="137"/>
        <item x="237"/>
        <item x="53"/>
        <item x="431"/>
        <item x="232"/>
        <item x="252"/>
        <item x="27"/>
        <item x="344"/>
        <item x="360"/>
        <item x="505"/>
        <item x="112"/>
        <item x="201"/>
        <item x="421"/>
        <item x="319"/>
        <item x="275"/>
        <item x="504"/>
        <item x="55"/>
        <item x="31"/>
        <item x="161"/>
        <item x="204"/>
        <item x="373"/>
        <item x="328"/>
        <item x="443"/>
        <item x="57"/>
        <item x="459"/>
        <item x="89"/>
        <item x="240"/>
        <item x="16"/>
        <item x="35"/>
        <item x="298"/>
        <item x="425"/>
        <item x="516"/>
        <item x="131"/>
        <item x="21"/>
        <item x="261"/>
        <item x="95"/>
        <item x="170"/>
        <item x="315"/>
        <item x="208"/>
        <item x="332"/>
        <item x="331"/>
        <item x="362"/>
        <item x="498"/>
        <item x="441"/>
        <item x="271"/>
        <item x="51"/>
        <item x="216"/>
        <item x="225"/>
        <item x="167"/>
        <item x="214"/>
        <item x="454"/>
        <item x="40"/>
        <item x="300"/>
        <item x="101"/>
        <item x="321"/>
        <item x="318"/>
        <item x="165"/>
        <item x="120"/>
        <item x="440"/>
        <item x="258"/>
        <item x="245"/>
        <item x="448"/>
        <item x="15"/>
        <item x="209"/>
        <item x="198"/>
        <item x="141"/>
        <item x="134"/>
        <item x="390"/>
        <item x="223"/>
        <item x="186"/>
        <item x="447"/>
        <item x="255"/>
        <item x="80"/>
        <item x="357"/>
        <item x="481"/>
        <item x="457"/>
        <item x="296"/>
        <item x="260"/>
        <item x="348"/>
        <item x="183"/>
        <item x="428"/>
        <item x="140"/>
        <item x="350"/>
        <item x="98"/>
        <item x="478"/>
        <item x="253"/>
        <item x="303"/>
        <item x="322"/>
        <item x="286"/>
        <item x="70"/>
        <item x="413"/>
        <item x="310"/>
        <item x="29"/>
        <item x="130"/>
        <item x="145"/>
        <item x="299"/>
        <item x="197"/>
        <item x="397"/>
        <item x="202"/>
        <item x="294"/>
        <item x="309"/>
        <item x="338"/>
        <item x="302"/>
        <item x="365"/>
        <item x="367"/>
        <item x="82"/>
        <item x="191"/>
        <item x="482"/>
        <item x="73"/>
        <item x="381"/>
        <item x="151"/>
        <item x="220"/>
        <item x="26"/>
        <item x="395"/>
        <item x="359"/>
        <item x="453"/>
        <item x="238"/>
        <item x="264"/>
        <item x="427"/>
        <item x="195"/>
        <item x="110"/>
        <item x="513"/>
        <item x="311"/>
        <item x="472"/>
        <item x="10"/>
        <item x="492"/>
        <item x="54"/>
        <item x="511"/>
        <item x="465"/>
        <item x="47"/>
        <item x="135"/>
        <item x="67"/>
        <item x="158"/>
        <item x="171"/>
        <item x="292"/>
        <item x="466"/>
        <item x="43"/>
        <item x="306"/>
        <item x="13"/>
        <item x="520"/>
        <item x="455"/>
        <item x="56"/>
        <item x="9"/>
        <item x="398"/>
        <item x="5"/>
        <item x="69"/>
        <item x="467"/>
        <item x="175"/>
        <item x="405"/>
        <item x="222"/>
        <item x="503"/>
        <item x="424"/>
        <item x="173"/>
        <item x="52"/>
        <item x="86"/>
        <item x="371"/>
        <item x="435"/>
        <item x="297"/>
        <item x="143"/>
        <item x="61"/>
        <item x="290"/>
        <item x="32"/>
        <item x="169"/>
        <item x="354"/>
        <item x="251"/>
        <item x="343"/>
        <item x="279"/>
        <item x="376"/>
        <item x="355"/>
        <item x="420"/>
        <item x="439"/>
        <item x="499"/>
        <item x="103"/>
        <item x="364"/>
        <item x="410"/>
        <item x="117"/>
        <item x="399"/>
        <item x="142"/>
        <item x="132"/>
        <item x="342"/>
        <item x="288"/>
        <item x="206"/>
        <item x="417"/>
        <item x="91"/>
        <item x="50"/>
        <item x="386"/>
        <item x="325"/>
        <item x="182"/>
        <item x="259"/>
        <item x="403"/>
        <item x="475"/>
        <item x="8"/>
        <item x="39"/>
        <item x="358"/>
        <item x="18"/>
        <item x="77"/>
        <item x="423"/>
        <item x="509"/>
        <item x="305"/>
        <item x="335"/>
        <item x="406"/>
        <item x="203"/>
        <item x="118"/>
        <item x="100"/>
        <item x="241"/>
        <item x="336"/>
        <item x="122"/>
        <item x="485"/>
        <item x="49"/>
        <item x="176"/>
        <item x="94"/>
        <item x="282"/>
        <item x="81"/>
        <item x="368"/>
        <item x="280"/>
        <item x="486"/>
        <item x="235"/>
        <item x="476"/>
        <item x="379"/>
        <item x="19"/>
        <item x="526"/>
        <item x="468"/>
        <item x="391"/>
        <item x="78"/>
        <item x="471"/>
        <item x="48"/>
        <item x="289"/>
        <item x="456"/>
        <item x="243"/>
        <item x="148"/>
        <item x="387"/>
        <item x="385"/>
        <item x="304"/>
        <item x="128"/>
        <item x="469"/>
        <item x="181"/>
        <item x="313"/>
        <item x="461"/>
        <item x="212"/>
        <item x="193"/>
        <item x="351"/>
        <item x="493"/>
        <item x="314"/>
        <item x="370"/>
        <item x="277"/>
        <item x="180"/>
        <item x="187"/>
        <item x="215"/>
        <item x="231"/>
        <item x="400"/>
        <item x="464"/>
        <item x="266"/>
        <item x="497"/>
        <item x="307"/>
        <item x="164"/>
        <item x="152"/>
        <item x="356"/>
        <item x="246"/>
        <item x="330"/>
        <item x="444"/>
        <item x="166"/>
        <item x="525"/>
        <item x="409"/>
        <item x="510"/>
        <item x="217"/>
        <item x="384"/>
        <item x="239"/>
        <item x="352"/>
        <item x="162"/>
        <item x="375"/>
        <item x="517"/>
        <item x="149"/>
        <item x="285"/>
        <item x="276"/>
        <item x="71"/>
        <item x="363"/>
        <item x="507"/>
        <item x="273"/>
        <item x="501"/>
        <item x="312"/>
        <item x="434"/>
        <item x="42"/>
        <item x="160"/>
        <item x="438"/>
        <item x="494"/>
        <item x="506"/>
        <item x="383"/>
        <item x="157"/>
        <item x="274"/>
        <item x="205"/>
        <item x="404"/>
        <item x="192"/>
        <item x="411"/>
        <item x="97"/>
        <item x="442"/>
        <item x="340"/>
        <item x="96"/>
        <item x="147"/>
        <item x="388"/>
        <item x="412"/>
        <item x="11"/>
        <item x="262"/>
        <item x="415"/>
        <item x="139"/>
        <item x="519"/>
        <item x="79"/>
        <item x="326"/>
        <item x="257"/>
        <item x="133"/>
        <item x="378"/>
        <item x="451"/>
        <item x="105"/>
        <item x="458"/>
        <item x="254"/>
        <item x="283"/>
        <item x="470"/>
        <item x="291"/>
        <item x="234"/>
        <item x="389"/>
        <item x="113"/>
        <item x="126"/>
        <item x="249"/>
        <item x="419"/>
        <item x="125"/>
        <item x="269"/>
        <item x="24"/>
        <item x="337"/>
        <item x="155"/>
        <item x="188"/>
        <item x="154"/>
        <item x="450"/>
        <item x="524"/>
        <item x="408"/>
        <item x="477"/>
        <item x="85"/>
        <item x="263"/>
        <item x="0"/>
        <item x="432"/>
        <item x="90"/>
        <item x="265"/>
        <item x="452"/>
        <item x="229"/>
        <item x="219"/>
        <item x="66"/>
        <item x="177"/>
        <item x="109"/>
        <item x="44"/>
        <item x="46"/>
        <item x="179"/>
        <item x="92"/>
        <item x="449"/>
        <item x="418"/>
        <item x="242"/>
        <item x="129"/>
        <item x="230"/>
        <item x="366"/>
        <item x="491"/>
        <item x="426"/>
        <item x="65"/>
        <item x="327"/>
        <item x="320"/>
        <item x="83"/>
        <item x="146"/>
        <item x="136"/>
        <item x="394"/>
        <item x="278"/>
        <item x="502"/>
        <item x="347"/>
        <item x="196"/>
        <item x="28"/>
        <item x="281"/>
        <item x="108"/>
        <item x="76"/>
        <item x="236"/>
        <item x="194"/>
        <item x="270"/>
        <item x="324"/>
        <item x="72"/>
        <item x="14"/>
        <item x="116"/>
        <item x="480"/>
        <item x="119"/>
        <item x="17"/>
        <item x="2"/>
        <item x="392"/>
        <item x="124"/>
        <item x="115"/>
        <item x="174"/>
        <item x="414"/>
        <item x="87"/>
        <item x="6"/>
        <item x="37"/>
        <item x="446"/>
        <item x="436"/>
        <item x="172"/>
        <item x="34"/>
        <item x="496"/>
        <item x="228"/>
        <item x="500"/>
        <item x="30"/>
        <item x="168"/>
        <item x="23"/>
        <item x="473"/>
        <item x="487"/>
        <item x="190"/>
        <item x="60"/>
        <item x="224"/>
        <item x="102"/>
        <item x="88"/>
        <item x="247"/>
        <item x="346"/>
        <item x="512"/>
        <item x="45"/>
        <item x="272"/>
        <item x="463"/>
        <item t="default"/>
      </items>
    </pivotField>
    <pivotField numFmtId="9" showAll="0"/>
    <pivotField numFmtId="9" showAll="0"/>
    <pivotField showAll="0"/>
    <pivotField numFmtId="9" showAll="0">
      <items count="22">
        <item x="13"/>
        <item x="11"/>
        <item x="2"/>
        <item x="3"/>
        <item x="4"/>
        <item x="14"/>
        <item x="18"/>
        <item x="9"/>
        <item x="6"/>
        <item x="17"/>
        <item x="0"/>
        <item x="1"/>
        <item x="10"/>
        <item x="15"/>
        <item x="5"/>
        <item x="16"/>
        <item x="19"/>
        <item x="12"/>
        <item x="20"/>
        <item x="7"/>
        <item x="8"/>
        <item t="default"/>
      </items>
    </pivotField>
    <pivotField numFmtId="9" showAll="0"/>
    <pivotField showAll="0">
      <items count="292">
        <item x="34"/>
        <item x="279"/>
        <item x="133"/>
        <item x="180"/>
        <item x="94"/>
        <item x="68"/>
        <item x="220"/>
        <item x="269"/>
        <item x="157"/>
        <item x="17"/>
        <item x="256"/>
        <item x="251"/>
        <item x="252"/>
        <item x="91"/>
        <item x="114"/>
        <item x="205"/>
        <item x="57"/>
        <item x="146"/>
        <item x="104"/>
        <item x="222"/>
        <item x="163"/>
        <item x="4"/>
        <item x="164"/>
        <item x="127"/>
        <item x="138"/>
        <item x="213"/>
        <item x="20"/>
        <item x="53"/>
        <item x="150"/>
        <item x="143"/>
        <item x="274"/>
        <item x="287"/>
        <item x="223"/>
        <item x="40"/>
        <item x="189"/>
        <item x="283"/>
        <item x="144"/>
        <item x="54"/>
        <item x="233"/>
        <item x="174"/>
        <item x="218"/>
        <item x="135"/>
        <item x="47"/>
        <item x="179"/>
        <item x="60"/>
        <item x="82"/>
        <item x="159"/>
        <item x="209"/>
        <item x="16"/>
        <item x="198"/>
        <item x="71"/>
        <item x="140"/>
        <item x="175"/>
        <item x="149"/>
        <item x="119"/>
        <item x="81"/>
        <item x="225"/>
        <item x="27"/>
        <item x="273"/>
        <item x="266"/>
        <item x="212"/>
        <item x="66"/>
        <item x="176"/>
        <item x="87"/>
        <item x="24"/>
        <item x="9"/>
        <item x="28"/>
        <item x="64"/>
        <item x="99"/>
        <item x="12"/>
        <item x="248"/>
        <item x="21"/>
        <item x="100"/>
        <item x="210"/>
        <item x="167"/>
        <item x="286"/>
        <item x="62"/>
        <item x="55"/>
        <item x="109"/>
        <item x="110"/>
        <item x="171"/>
        <item x="67"/>
        <item x="95"/>
        <item x="278"/>
        <item x="124"/>
        <item x="155"/>
        <item x="237"/>
        <item x="289"/>
        <item x="6"/>
        <item x="5"/>
        <item x="75"/>
        <item x="134"/>
        <item x="165"/>
        <item x="221"/>
        <item x="77"/>
        <item x="111"/>
        <item x="11"/>
        <item x="70"/>
        <item x="92"/>
        <item x="52"/>
        <item x="141"/>
        <item x="154"/>
        <item x="208"/>
        <item x="168"/>
        <item x="61"/>
        <item x="49"/>
        <item x="120"/>
        <item x="197"/>
        <item x="166"/>
        <item x="158"/>
        <item x="148"/>
        <item x="200"/>
        <item x="8"/>
        <item x="23"/>
        <item x="207"/>
        <item x="194"/>
        <item x="32"/>
        <item x="271"/>
        <item x="276"/>
        <item x="195"/>
        <item x="22"/>
        <item x="244"/>
        <item x="42"/>
        <item x="215"/>
        <item x="173"/>
        <item x="108"/>
        <item x="123"/>
        <item x="116"/>
        <item x="86"/>
        <item x="270"/>
        <item x="89"/>
        <item x="59"/>
        <item x="153"/>
        <item x="117"/>
        <item x="139"/>
        <item x="192"/>
        <item x="98"/>
        <item x="231"/>
        <item x="255"/>
        <item x="227"/>
        <item x="44"/>
        <item x="214"/>
        <item x="84"/>
        <item x="93"/>
        <item x="78"/>
        <item x="29"/>
        <item x="203"/>
        <item x="184"/>
        <item x="125"/>
        <item x="7"/>
        <item x="35"/>
        <item x="18"/>
        <item x="147"/>
        <item x="235"/>
        <item x="126"/>
        <item x="76"/>
        <item x="46"/>
        <item x="238"/>
        <item x="80"/>
        <item x="178"/>
        <item x="206"/>
        <item x="258"/>
        <item x="131"/>
        <item x="97"/>
        <item x="151"/>
        <item x="122"/>
        <item x="226"/>
        <item x="260"/>
        <item x="275"/>
        <item x="241"/>
        <item x="43"/>
        <item x="245"/>
        <item x="204"/>
        <item x="236"/>
        <item x="281"/>
        <item x="56"/>
        <item x="216"/>
        <item x="156"/>
        <item x="185"/>
        <item x="74"/>
        <item x="186"/>
        <item x="253"/>
        <item x="259"/>
        <item x="25"/>
        <item x="118"/>
        <item x="181"/>
        <item x="288"/>
        <item x="90"/>
        <item x="113"/>
        <item x="183"/>
        <item x="219"/>
        <item x="267"/>
        <item x="105"/>
        <item x="247"/>
        <item x="152"/>
        <item x="229"/>
        <item x="145"/>
        <item x="73"/>
        <item x="169"/>
        <item x="51"/>
        <item x="250"/>
        <item x="170"/>
        <item x="88"/>
        <item x="188"/>
        <item x="14"/>
        <item x="3"/>
        <item x="19"/>
        <item x="50"/>
        <item x="182"/>
        <item x="191"/>
        <item x="102"/>
        <item x="10"/>
        <item x="234"/>
        <item x="196"/>
        <item x="285"/>
        <item x="264"/>
        <item x="132"/>
        <item x="83"/>
        <item x="162"/>
        <item x="239"/>
        <item x="13"/>
        <item x="228"/>
        <item x="282"/>
        <item x="96"/>
        <item x="115"/>
        <item x="69"/>
        <item x="249"/>
        <item x="45"/>
        <item x="112"/>
        <item x="277"/>
        <item x="106"/>
        <item x="15"/>
        <item x="257"/>
        <item x="217"/>
        <item x="121"/>
        <item x="39"/>
        <item x="262"/>
        <item x="128"/>
        <item x="201"/>
        <item x="240"/>
        <item x="246"/>
        <item x="211"/>
        <item x="243"/>
        <item x="2"/>
        <item x="101"/>
        <item x="37"/>
        <item x="268"/>
        <item x="31"/>
        <item x="280"/>
        <item x="33"/>
        <item x="290"/>
        <item x="137"/>
        <item x="272"/>
        <item x="199"/>
        <item x="65"/>
        <item x="48"/>
        <item x="263"/>
        <item x="230"/>
        <item x="26"/>
        <item x="130"/>
        <item x="232"/>
        <item x="1"/>
        <item x="72"/>
        <item x="30"/>
        <item x="129"/>
        <item x="177"/>
        <item x="79"/>
        <item x="224"/>
        <item x="0"/>
        <item x="85"/>
        <item x="265"/>
        <item x="142"/>
        <item x="103"/>
        <item x="161"/>
        <item x="202"/>
        <item x="190"/>
        <item x="107"/>
        <item x="63"/>
        <item x="38"/>
        <item x="172"/>
        <item x="58"/>
        <item x="242"/>
        <item x="41"/>
        <item x="284"/>
        <item x="36"/>
        <item x="160"/>
        <item x="187"/>
        <item x="261"/>
        <item x="193"/>
        <item x="254"/>
        <item x="136"/>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4"/>
    <field x="13"/>
    <field x="0"/>
    <field x="15"/>
  </rowFields>
  <rowItems count="5">
    <i>
      <x v="1"/>
    </i>
    <i>
      <x v="2"/>
    </i>
    <i>
      <x v="3"/>
    </i>
    <i>
      <x v="4"/>
    </i>
    <i t="grand">
      <x/>
    </i>
  </rowItems>
  <colItems count="1">
    <i/>
  </colItems>
  <dataFields count="1">
    <dataField name="Sum of Profit"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A7467D-3EE4-4618-8DBB-1EB6EFDED15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18" firstHeaderRow="1"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axis="axisRow" showAll="0">
      <items count="4">
        <item x="1"/>
        <item x="2"/>
        <item x="0"/>
        <item t="default"/>
      </items>
    </pivotField>
    <pivotField showAll="0"/>
    <pivotField showAll="0"/>
    <pivotField numFmtId="9" showAll="0"/>
    <pivotField numFmtId="9" showAll="0"/>
    <pivotField showAll="0"/>
    <pivotField numFmtId="9" showAll="0"/>
    <pivotField numFmtId="9"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2">
    <field x="2"/>
    <field x="1"/>
  </rowFields>
  <rowItems count="15">
    <i>
      <x/>
    </i>
    <i r="1">
      <x/>
    </i>
    <i r="1">
      <x v="1"/>
    </i>
    <i r="1">
      <x v="2"/>
    </i>
    <i r="1">
      <x v="3"/>
    </i>
    <i>
      <x v="1"/>
    </i>
    <i r="1">
      <x/>
    </i>
    <i r="1">
      <x v="1"/>
    </i>
    <i r="1">
      <x v="2"/>
    </i>
    <i r="1">
      <x v="3"/>
    </i>
    <i>
      <x v="2"/>
    </i>
    <i r="1">
      <x/>
    </i>
    <i r="1">
      <x v="1"/>
    </i>
    <i r="1">
      <x v="2"/>
    </i>
    <i r="1">
      <x v="3"/>
    </i>
  </rowItems>
  <colItems count="1">
    <i/>
  </colItems>
  <dataFields count="1">
    <dataField name="Sum of Customer Satisfaction Score" fld="11" baseField="0" baseItem="0"/>
  </dataFields>
  <chartFormats count="2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3">
          <reference field="4294967294" count="1" selected="0">
            <x v="0"/>
          </reference>
          <reference field="1" count="1" selected="0">
            <x v="0"/>
          </reference>
          <reference field="2" count="1" selected="0">
            <x v="0"/>
          </reference>
        </references>
      </pivotArea>
    </chartFormat>
    <chartFormat chart="10" format="20">
      <pivotArea type="data" outline="0" fieldPosition="0">
        <references count="3">
          <reference field="4294967294" count="1" selected="0">
            <x v="0"/>
          </reference>
          <reference field="1" count="1" selected="0">
            <x v="1"/>
          </reference>
          <reference field="2" count="1" selected="0">
            <x v="0"/>
          </reference>
        </references>
      </pivotArea>
    </chartFormat>
    <chartFormat chart="10" format="21">
      <pivotArea type="data" outline="0" fieldPosition="0">
        <references count="3">
          <reference field="4294967294" count="1" selected="0">
            <x v="0"/>
          </reference>
          <reference field="1" count="1" selected="0">
            <x v="2"/>
          </reference>
          <reference field="2" count="1" selected="0">
            <x v="0"/>
          </reference>
        </references>
      </pivotArea>
    </chartFormat>
    <chartFormat chart="10" format="22">
      <pivotArea type="data" outline="0" fieldPosition="0">
        <references count="3">
          <reference field="4294967294" count="1" selected="0">
            <x v="0"/>
          </reference>
          <reference field="1" count="1" selected="0">
            <x v="3"/>
          </reference>
          <reference field="2" count="1" selected="0">
            <x v="0"/>
          </reference>
        </references>
      </pivotArea>
    </chartFormat>
    <chartFormat chart="10" format="23">
      <pivotArea type="data" outline="0" fieldPosition="0">
        <references count="3">
          <reference field="4294967294" count="1" selected="0">
            <x v="0"/>
          </reference>
          <reference field="1" count="1" selected="0">
            <x v="0"/>
          </reference>
          <reference field="2" count="1" selected="0">
            <x v="1"/>
          </reference>
        </references>
      </pivotArea>
    </chartFormat>
    <chartFormat chart="10" format="24">
      <pivotArea type="data" outline="0" fieldPosition="0">
        <references count="3">
          <reference field="4294967294" count="1" selected="0">
            <x v="0"/>
          </reference>
          <reference field="1" count="1" selected="0">
            <x v="1"/>
          </reference>
          <reference field="2" count="1" selected="0">
            <x v="1"/>
          </reference>
        </references>
      </pivotArea>
    </chartFormat>
    <chartFormat chart="10" format="25">
      <pivotArea type="data" outline="0" fieldPosition="0">
        <references count="3">
          <reference field="4294967294" count="1" selected="0">
            <x v="0"/>
          </reference>
          <reference field="1" count="1" selected="0">
            <x v="2"/>
          </reference>
          <reference field="2" count="1" selected="0">
            <x v="1"/>
          </reference>
        </references>
      </pivotArea>
    </chartFormat>
    <chartFormat chart="10" format="26">
      <pivotArea type="data" outline="0" fieldPosition="0">
        <references count="3">
          <reference field="4294967294" count="1" selected="0">
            <x v="0"/>
          </reference>
          <reference field="1" count="1" selected="0">
            <x v="3"/>
          </reference>
          <reference field="2" count="1" selected="0">
            <x v="1"/>
          </reference>
        </references>
      </pivotArea>
    </chartFormat>
    <chartFormat chart="10" format="27">
      <pivotArea type="data" outline="0" fieldPosition="0">
        <references count="3">
          <reference field="4294967294" count="1" selected="0">
            <x v="0"/>
          </reference>
          <reference field="1" count="1" selected="0">
            <x v="0"/>
          </reference>
          <reference field="2" count="1" selected="0">
            <x v="2"/>
          </reference>
        </references>
      </pivotArea>
    </chartFormat>
    <chartFormat chart="10" format="28">
      <pivotArea type="data" outline="0" fieldPosition="0">
        <references count="3">
          <reference field="4294967294" count="1" selected="0">
            <x v="0"/>
          </reference>
          <reference field="1" count="1" selected="0">
            <x v="1"/>
          </reference>
          <reference field="2" count="1" selected="0">
            <x v="2"/>
          </reference>
        </references>
      </pivotArea>
    </chartFormat>
    <chartFormat chart="10" format="29">
      <pivotArea type="data" outline="0" fieldPosition="0">
        <references count="3">
          <reference field="4294967294" count="1" selected="0">
            <x v="0"/>
          </reference>
          <reference field="1" count="1" selected="0">
            <x v="2"/>
          </reference>
          <reference field="2" count="1" selected="0">
            <x v="2"/>
          </reference>
        </references>
      </pivotArea>
    </chartFormat>
    <chartFormat chart="10" format="30">
      <pivotArea type="data" outline="0" fieldPosition="0">
        <references count="3">
          <reference field="4294967294" count="1" selected="0">
            <x v="0"/>
          </reference>
          <reference field="1" count="1" selected="0">
            <x v="3"/>
          </reference>
          <reference field="2" count="1" selected="0">
            <x v="2"/>
          </reference>
        </references>
      </pivotArea>
    </chartFormat>
    <chartFormat chart="0" format="5">
      <pivotArea type="data" outline="0" fieldPosition="0">
        <references count="3">
          <reference field="4294967294" count="1" selected="0">
            <x v="0"/>
          </reference>
          <reference field="1" count="1" selected="0">
            <x v="0"/>
          </reference>
          <reference field="2" count="1" selected="0">
            <x v="0"/>
          </reference>
        </references>
      </pivotArea>
    </chartFormat>
    <chartFormat chart="0" format="6">
      <pivotArea type="data" outline="0" fieldPosition="0">
        <references count="3">
          <reference field="4294967294" count="1" selected="0">
            <x v="0"/>
          </reference>
          <reference field="1" count="1" selected="0">
            <x v="1"/>
          </reference>
          <reference field="2" count="1" selected="0">
            <x v="0"/>
          </reference>
        </references>
      </pivotArea>
    </chartFormat>
    <chartFormat chart="0" format="7">
      <pivotArea type="data" outline="0" fieldPosition="0">
        <references count="3">
          <reference field="4294967294" count="1" selected="0">
            <x v="0"/>
          </reference>
          <reference field="1" count="1" selected="0">
            <x v="2"/>
          </reference>
          <reference field="2" count="1" selected="0">
            <x v="0"/>
          </reference>
        </references>
      </pivotArea>
    </chartFormat>
    <chartFormat chart="0" format="8">
      <pivotArea type="data" outline="0" fieldPosition="0">
        <references count="3">
          <reference field="4294967294" count="1" selected="0">
            <x v="0"/>
          </reference>
          <reference field="1" count="1" selected="0">
            <x v="3"/>
          </reference>
          <reference field="2" count="1" selected="0">
            <x v="0"/>
          </reference>
        </references>
      </pivotArea>
    </chartFormat>
    <chartFormat chart="0" format="9">
      <pivotArea type="data" outline="0" fieldPosition="0">
        <references count="3">
          <reference field="4294967294" count="1" selected="0">
            <x v="0"/>
          </reference>
          <reference field="1" count="1" selected="0">
            <x v="0"/>
          </reference>
          <reference field="2" count="1" selected="0">
            <x v="1"/>
          </reference>
        </references>
      </pivotArea>
    </chartFormat>
    <chartFormat chart="0" format="10">
      <pivotArea type="data" outline="0" fieldPosition="0">
        <references count="3">
          <reference field="4294967294" count="1" selected="0">
            <x v="0"/>
          </reference>
          <reference field="1" count="1" selected="0">
            <x v="1"/>
          </reference>
          <reference field="2" count="1" selected="0">
            <x v="1"/>
          </reference>
        </references>
      </pivotArea>
    </chartFormat>
    <chartFormat chart="0" format="11">
      <pivotArea type="data" outline="0" fieldPosition="0">
        <references count="3">
          <reference field="4294967294" count="1" selected="0">
            <x v="0"/>
          </reference>
          <reference field="1" count="1" selected="0">
            <x v="2"/>
          </reference>
          <reference field="2" count="1" selected="0">
            <x v="1"/>
          </reference>
        </references>
      </pivotArea>
    </chartFormat>
    <chartFormat chart="0" format="12">
      <pivotArea type="data" outline="0" fieldPosition="0">
        <references count="3">
          <reference field="4294967294" count="1" selected="0">
            <x v="0"/>
          </reference>
          <reference field="1" count="1" selected="0">
            <x v="3"/>
          </reference>
          <reference field="2" count="1" selected="0">
            <x v="1"/>
          </reference>
        </references>
      </pivotArea>
    </chartFormat>
    <chartFormat chart="0" format="13">
      <pivotArea type="data" outline="0" fieldPosition="0">
        <references count="3">
          <reference field="4294967294" count="1" selected="0">
            <x v="0"/>
          </reference>
          <reference field="1" count="1" selected="0">
            <x v="0"/>
          </reference>
          <reference field="2" count="1" selected="0">
            <x v="2"/>
          </reference>
        </references>
      </pivotArea>
    </chartFormat>
    <chartFormat chart="0" format="14">
      <pivotArea type="data" outline="0" fieldPosition="0">
        <references count="3">
          <reference field="4294967294" count="1" selected="0">
            <x v="0"/>
          </reference>
          <reference field="1" count="1" selected="0">
            <x v="1"/>
          </reference>
          <reference field="2" count="1" selected="0">
            <x v="2"/>
          </reference>
        </references>
      </pivotArea>
    </chartFormat>
    <chartFormat chart="0" format="15">
      <pivotArea type="data" outline="0" fieldPosition="0">
        <references count="3">
          <reference field="4294967294" count="1" selected="0">
            <x v="0"/>
          </reference>
          <reference field="1" count="1" selected="0">
            <x v="2"/>
          </reference>
          <reference field="2" count="1" selected="0">
            <x v="2"/>
          </reference>
        </references>
      </pivotArea>
    </chartFormat>
    <chartFormat chart="0" format="16">
      <pivotArea type="data" outline="0" fieldPosition="0">
        <references count="3">
          <reference field="4294967294" count="1" selected="0">
            <x v="0"/>
          </reference>
          <reference field="1" count="1" selected="0">
            <x v="3"/>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665962-68DF-4B64-81F4-A7A653E6185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19" firstHeaderRow="1"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showAll="0"/>
    <pivotField axis="axisRow" showAll="0">
      <items count="4">
        <item x="1"/>
        <item x="2"/>
        <item x="0"/>
        <item t="default"/>
      </items>
    </pivotField>
    <pivotField showAll="0"/>
    <pivotField showAll="0"/>
    <pivotField numFmtId="9" showAll="0"/>
    <pivotField dataField="1" numFmtId="9" showAll="0"/>
    <pivotField showAll="0"/>
    <pivotField numFmtId="9" showAll="0"/>
    <pivotField numFmtId="9" showAll="0"/>
    <pivotField showAll="0"/>
    <pivotField showAll="0"/>
    <pivotField axis="axisRow" showAll="0">
      <items count="5">
        <item x="1"/>
        <item x="3"/>
        <item x="0"/>
        <item x="2"/>
        <item t="default"/>
      </items>
    </pivotField>
    <pivotField showAll="0" defaultSubtotal="0"/>
    <pivotField showAll="0" defaultSubtotal="0"/>
    <pivotField showAll="0" defaultSubtotal="0">
      <items count="4">
        <item x="0"/>
        <item x="1"/>
        <item x="2"/>
        <item x="3"/>
      </items>
    </pivotField>
  </pivotFields>
  <rowFields count="2">
    <field x="12"/>
    <field x="2"/>
  </rowFields>
  <rowItems count="16">
    <i>
      <x/>
    </i>
    <i r="1">
      <x/>
    </i>
    <i r="1">
      <x v="1"/>
    </i>
    <i r="1">
      <x v="2"/>
    </i>
    <i>
      <x v="1"/>
    </i>
    <i r="1">
      <x/>
    </i>
    <i r="1">
      <x v="1"/>
    </i>
    <i r="1">
      <x v="2"/>
    </i>
    <i>
      <x v="2"/>
    </i>
    <i r="1">
      <x/>
    </i>
    <i r="1">
      <x v="1"/>
    </i>
    <i r="1">
      <x v="2"/>
    </i>
    <i>
      <x v="3"/>
    </i>
    <i r="1">
      <x/>
    </i>
    <i r="1">
      <x v="1"/>
    </i>
    <i r="1">
      <x v="2"/>
    </i>
  </rowItems>
  <colItems count="1">
    <i/>
  </colItems>
  <dataFields count="1">
    <dataField name="Sum of Cancellation Rate (%)"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AE241A-D6B9-4B72-8654-255E51CDF83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5" firstHeaderRow="0" firstDataRow="1" firstDataCol="1"/>
  <pivotFields count="16">
    <pivotField numFmtId="15" showAll="0">
      <items count="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 axis="axisRow" showAll="0">
      <items count="5">
        <item x="1"/>
        <item x="3"/>
        <item x="0"/>
        <item x="2"/>
        <item t="default"/>
      </items>
    </pivotField>
    <pivotField axis="axisRow" showAll="0">
      <items count="4">
        <item x="1"/>
        <item x="2"/>
        <item x="0"/>
        <item t="default"/>
      </items>
    </pivotField>
    <pivotField dataField="1" showAll="0"/>
    <pivotField dataField="1" showAll="0"/>
    <pivotField dataField="1" numFmtId="9" showAll="0"/>
    <pivotField dataField="1" numFmtId="9" showAll="0"/>
    <pivotField dataField="1" showAll="0"/>
    <pivotField dataField="1" numFmtId="9" showAll="0"/>
    <pivotField dataField="1" numFmtId="9" showAll="0"/>
    <pivotField dataField="1" showAll="0"/>
    <pivotField dataField="1"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5">
    <field x="1"/>
    <field x="15"/>
    <field x="14"/>
    <field x="13"/>
    <field x="2"/>
  </rowFields>
  <rowItems count="12">
    <i>
      <x/>
    </i>
    <i r="1">
      <x v="1"/>
    </i>
    <i r="1">
      <x v="2"/>
    </i>
    <i>
      <x v="1"/>
    </i>
    <i r="1">
      <x v="1"/>
    </i>
    <i r="1">
      <x v="2"/>
    </i>
    <i>
      <x v="2"/>
    </i>
    <i r="1">
      <x v="1"/>
    </i>
    <i r="1">
      <x v="2"/>
    </i>
    <i>
      <x v="3"/>
    </i>
    <i r="1">
      <x v="1"/>
    </i>
    <i r="1">
      <x v="2"/>
    </i>
  </rowItems>
  <colFields count="1">
    <field x="-2"/>
  </colFields>
  <colItems count="10">
    <i>
      <x/>
    </i>
    <i i="1">
      <x v="1"/>
    </i>
    <i i="2">
      <x v="2"/>
    </i>
    <i i="3">
      <x v="3"/>
    </i>
    <i i="4">
      <x v="4"/>
    </i>
    <i i="5">
      <x v="5"/>
    </i>
    <i i="6">
      <x v="6"/>
    </i>
    <i i="7">
      <x v="7"/>
    </i>
    <i i="8">
      <x v="8"/>
    </i>
    <i i="9">
      <x v="9"/>
    </i>
  </colItems>
  <dataFields count="10">
    <dataField name="Sum of Total Rides" fld="3" baseField="0" baseItem="0"/>
    <dataField name="Sum of Profit" fld="4" baseField="0" baseItem="0"/>
    <dataField name="Sum of Retention Rate (%)" fld="5" baseField="0" baseItem="0"/>
    <dataField name="Sum of Cancellation Rate (%)" fld="6" baseField="0" baseItem="0"/>
    <dataField name="Sum of Promotions &amp; Discounts (₹)" fld="7" baseField="0" baseItem="0"/>
    <dataField name="Sum of Referral Program Effectiveness" fld="8" baseField="0" baseItem="0"/>
    <dataField name="Sum of Loyalty Program Utilization" fld="9" baseField="0" baseItem="0"/>
    <dataField name="Sum of Average Ride Cost (₹)" fld="10" baseField="0" baseItem="0"/>
    <dataField name="Sum of Customer Satisfaction Score" fld="11" baseField="0" baseItem="0"/>
    <dataField name="Sum of Driver Ratings_x000a_"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FC732EB-FCAB-4995-83DF-45C479F644AE}" sourceName="Date">
  <pivotTables>
    <pivotTable tabId="9" name="PivotTable5"/>
  </pivotTables>
  <data>
    <tabular pivotCacheId="980801200">
      <items count="533">
        <i x="183" s="1"/>
        <i x="184" s="1"/>
        <i x="185" s="1"/>
        <i x="186" s="1"/>
        <i x="188" s="1"/>
        <i x="189" s="1"/>
        <i x="190" s="1"/>
        <i x="191" s="1"/>
        <i x="192" s="1"/>
        <i x="193" s="1"/>
        <i x="195" s="1"/>
        <i x="196" s="1"/>
        <i x="197" s="1"/>
        <i x="198" s="1"/>
        <i x="200" s="1"/>
        <i x="201" s="1"/>
        <i x="202" s="1"/>
        <i x="203" s="1"/>
        <i x="204" s="1"/>
        <i x="205" s="1"/>
        <i x="206" s="1"/>
        <i x="207" s="1"/>
        <i x="209" s="1"/>
        <i x="210" s="1"/>
        <i x="211" s="1"/>
        <i x="213" s="1"/>
        <i x="214" s="1"/>
        <i x="215" s="1"/>
        <i x="216" s="1"/>
        <i x="217" s="1"/>
        <i x="218" s="1"/>
        <i x="220" s="1"/>
        <i x="221" s="1"/>
        <i x="222" s="1"/>
        <i x="224" s="1"/>
        <i x="225" s="1"/>
        <i x="226" s="1"/>
        <i x="228" s="1"/>
        <i x="229" s="1"/>
        <i x="230" s="1"/>
        <i x="231" s="1"/>
        <i x="232" s="1"/>
        <i x="233" s="1"/>
        <i x="234" s="1"/>
        <i x="235" s="1"/>
        <i x="236" s="1"/>
        <i x="238" s="1"/>
        <i x="239" s="1"/>
        <i x="241" s="1"/>
        <i x="243" s="1"/>
        <i x="244" s="1"/>
        <i x="247" s="1"/>
        <i x="248" s="1"/>
        <i x="249" s="1"/>
        <i x="250" s="1"/>
        <i x="252" s="1"/>
        <i x="253" s="1"/>
        <i x="255" s="1"/>
        <i x="256" s="1"/>
        <i x="257" s="1"/>
        <i x="258" s="1"/>
        <i x="259" s="1"/>
        <i x="261" s="1"/>
        <i x="262" s="1"/>
        <i x="263" s="1"/>
        <i x="264" s="1"/>
        <i x="265" s="1"/>
        <i x="269" s="1"/>
        <i x="270" s="1"/>
        <i x="271" s="1"/>
        <i x="272" s="1"/>
        <i x="274"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7" s="1" nd="1"/>
        <i x="194" s="1" nd="1"/>
        <i x="199" s="1" nd="1"/>
        <i x="208" s="1" nd="1"/>
        <i x="212" s="1" nd="1"/>
        <i x="219" s="1" nd="1"/>
        <i x="223" s="1" nd="1"/>
        <i x="227" s="1" nd="1"/>
        <i x="237" s="1" nd="1"/>
        <i x="240" s="1" nd="1"/>
        <i x="242" s="1" nd="1"/>
        <i x="245" s="1" nd="1"/>
        <i x="246" s="1" nd="1"/>
        <i x="251" s="1" nd="1"/>
        <i x="254" s="1" nd="1"/>
        <i x="260" s="1" nd="1"/>
        <i x="266" s="1" nd="1"/>
        <i x="267" s="1" nd="1"/>
        <i x="268" s="1" nd="1"/>
        <i x="273"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3" s="1" nd="1"/>
        <i x="354" s="1" nd="1"/>
        <i x="355" s="1" nd="1"/>
        <i x="356" s="1" nd="1"/>
        <i x="357" s="1" nd="1"/>
        <i x="358" s="1" nd="1"/>
        <i x="359" s="1" nd="1"/>
        <i x="360" s="1" nd="1"/>
        <i x="361" s="1" nd="1"/>
        <i x="362" s="1" nd="1"/>
        <i x="363" s="1" nd="1"/>
        <i x="364" s="1" nd="1"/>
        <i x="365" s="1" nd="1"/>
        <i x="366" s="1" nd="1"/>
        <i x="367" s="1" nd="1"/>
        <i x="368" s="1" nd="1"/>
        <i x="369" s="1" nd="1"/>
        <i x="370" s="1" nd="1"/>
        <i x="371" s="1" nd="1"/>
        <i x="372" s="1" nd="1"/>
        <i x="373" s="1" nd="1"/>
        <i x="374" s="1" nd="1"/>
        <i x="375" s="1" nd="1"/>
        <i x="376" s="1" nd="1"/>
        <i x="377" s="1" nd="1"/>
        <i x="378"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6" s="1" nd="1"/>
        <i x="407" s="1" nd="1"/>
        <i x="408" s="1" nd="1"/>
        <i x="409" s="1" nd="1"/>
        <i x="410" s="1" nd="1"/>
        <i x="411" s="1" nd="1"/>
        <i x="412" s="1" nd="1"/>
        <i x="413" s="1" nd="1"/>
        <i x="414" s="1" nd="1"/>
        <i x="415" s="1" nd="1"/>
        <i x="416" s="1" nd="1"/>
        <i x="417" s="1" nd="1"/>
        <i x="418" s="1" nd="1"/>
        <i x="419" s="1" nd="1"/>
        <i x="420"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6" s="1" nd="1"/>
        <i x="447" s="1" nd="1"/>
        <i x="448" s="1" nd="1"/>
        <i x="449" s="1" nd="1"/>
        <i x="450" s="1" nd="1"/>
        <i x="451" s="1" nd="1"/>
        <i x="452" s="1" nd="1"/>
        <i x="453" s="1" nd="1"/>
        <i x="454" s="1" nd="1"/>
        <i x="455" s="1" nd="1"/>
        <i x="456" s="1" nd="1"/>
        <i x="457" s="1" nd="1"/>
        <i x="458"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4" s="1" nd="1"/>
        <i x="495" s="1" nd="1"/>
        <i x="496" s="1" nd="1"/>
        <i x="497" s="1" nd="1"/>
        <i x="498" s="1" nd="1"/>
        <i x="499" s="1" nd="1"/>
        <i x="500" s="1" nd="1"/>
        <i x="501" s="1" nd="1"/>
        <i x="502" s="1" nd="1"/>
        <i x="503" s="1" nd="1"/>
        <i x="504" s="1" nd="1"/>
        <i x="505" s="1" nd="1"/>
        <i x="506" s="1" nd="1"/>
        <i x="507" s="1" nd="1"/>
        <i x="508" s="1" nd="1"/>
        <i x="509" s="1" nd="1"/>
        <i x="510" s="1" nd="1"/>
        <i x="511" s="1" nd="1"/>
        <i x="512" s="1" nd="1"/>
        <i x="513" s="1" nd="1"/>
        <i x="514" s="1" nd="1"/>
        <i x="515" s="1" nd="1"/>
        <i x="516" s="1" nd="1"/>
        <i x="517" s="1" nd="1"/>
        <i x="518" s="1" nd="1"/>
        <i x="519" s="1" nd="1"/>
        <i x="520" s="1" nd="1"/>
        <i x="521" s="1" nd="1"/>
        <i x="522" s="1" nd="1"/>
        <i x="523" s="1" nd="1"/>
        <i x="524" s="1" nd="1"/>
        <i x="525" s="1" nd="1"/>
        <i x="526" s="1" nd="1"/>
        <i x="527" s="1" nd="1"/>
        <i x="528" s="1" nd="1"/>
        <i x="529" s="1" nd="1"/>
        <i x="530" s="1" nd="1"/>
        <i x="531" s="1" nd="1"/>
        <i x="5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2C1B8F4-9604-48B1-984B-E0FE39E26131}" sourceName="City">
  <pivotTables>
    <pivotTable tabId="9" name="PivotTable5"/>
  </pivotTables>
  <data>
    <tabular pivotCacheId="980801200">
      <items count="4">
        <i x="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_Type" xr10:uid="{B954A580-F7A4-4097-8A85-FB5DE2B85E94}" sourceName="Ride Type">
  <pivotTables>
    <pivotTable tabId="9" name="PivotTable5"/>
  </pivotTables>
  <data>
    <tabular pivotCacheId="980801200">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69DDAA54-F9A4-488D-BE2C-99D100D26281}" sourceName="Quarters (Date)">
  <pivotTables>
    <pivotTable tabId="9" name="PivotTable5"/>
  </pivotTables>
  <data>
    <tabular pivotCacheId="980801200">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4C1BFCB-014C-4F52-BB03-DDA8AACE4396}" cache="Slicer_Date" caption="Date" rowHeight="247650"/>
  <slicer name="City" xr10:uid="{A21B32D8-F352-4C57-9EBA-1DA054429CF8}" cache="Slicer_City" caption="City" rowHeight="247650"/>
  <slicer name="Ride Type" xr10:uid="{10DAFA42-126A-4AB2-A845-58C2ED3458E9}" cache="Slicer_Ride_Type" caption="Ride Type" rowHeight="247650"/>
  <slicer name="Quarters (Date)" xr10:uid="{A846A330-A325-45BB-9A27-66CBEC293C8D}" cache="Slicer_Quarters__Date" caption="Quarters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087D44-8543-4CC3-8C41-F9B898347DC1}" name="Table1" displayName="Table1" ref="A1:M534" totalsRowShown="0">
  <autoFilter ref="A1:M534" xr:uid="{23087D44-8543-4CC3-8C41-F9B898347DC1}"/>
  <tableColumns count="13">
    <tableColumn id="1" xr3:uid="{18043542-3731-4F90-A817-70377F6AF073}" name="Date"/>
    <tableColumn id="2" xr3:uid="{A3998842-8B55-4E41-8EA6-FAB25186DD57}" name="City" dataDxfId="9">
      <calculatedColumnFormula>CHOOSE(RANDBETWEEN(1,4),"Delhi","Mumbai","Bangalore","Kolkata")</calculatedColumnFormula>
    </tableColumn>
    <tableColumn id="3" xr3:uid="{E6FDD62A-A1DA-48B8-AE87-FE20CF6E3E37}" name="Ride Type" dataDxfId="8"/>
    <tableColumn id="4" xr3:uid="{9BE10009-6899-4AA7-A29A-04220B504E8B}" name="Total Rides" dataDxfId="7">
      <calculatedColumnFormula>RANDBETWEEN(500, 3000)</calculatedColumnFormula>
    </tableColumn>
    <tableColumn id="5" xr3:uid="{C61D5D75-B505-4EDC-AFCC-09F59FBB254A}" name="Profit" dataDxfId="6">
      <calculatedColumnFormula>D2 * RANDBETWEEN(15, 25)</calculatedColumnFormula>
    </tableColumn>
    <tableColumn id="6" xr3:uid="{1F9A5BB1-A102-452B-8B98-74AC48606C3B}" name="Retention Rate (%)" dataCellStyle="Percent">
      <calculatedColumnFormula>RANDBETWEEN(50, 90)/100</calculatedColumnFormula>
    </tableColumn>
    <tableColumn id="7" xr3:uid="{A7C79B89-D9A8-40A9-8F6F-E90F16AE998D}" name="Cancellation Rate (%)" dataCellStyle="Percent">
      <calculatedColumnFormula>RANDBETWEEN(1, 10)/100</calculatedColumnFormula>
    </tableColumn>
    <tableColumn id="8" xr3:uid="{334DD6DC-8875-49D1-8FFB-3A69FBF594A1}" name="Promotions &amp; Discounts (₹)" dataDxfId="5">
      <calculatedColumnFormula>RANDBETWEEN(5000, 20000)</calculatedColumnFormula>
    </tableColumn>
    <tableColumn id="9" xr3:uid="{384AED87-B9C3-4721-B304-6D70A69EA067}" name="Referral Program Effectiveness" dataDxfId="4">
      <calculatedColumnFormula>RANDBETWEEN(10, 30)/100</calculatedColumnFormula>
    </tableColumn>
    <tableColumn id="10" xr3:uid="{815ABF15-EA0B-4F8C-974A-57EFBBFAA799}" name="Loyalty Program Utilization" dataDxfId="3">
      <calculatedColumnFormula>RANDBETWEEN(20, 50)/100</calculatedColumnFormula>
    </tableColumn>
    <tableColumn id="11" xr3:uid="{0F50F252-536F-4BEC-86D4-DBFB7420887A}" name="Average Ride Cost (₹)" dataDxfId="2">
      <calculatedColumnFormula>RANDBETWEEN(100, 500)</calculatedColumnFormula>
    </tableColumn>
    <tableColumn id="12" xr3:uid="{E7A4F99B-17D8-43AC-8D61-FD7AA40D4C5E}" name="Customer Satisfaction Score" dataDxfId="1">
      <calculatedColumnFormula>RANDBETWEEN(7, 10)</calculatedColumnFormula>
    </tableColumn>
    <tableColumn id="13" xr3:uid="{37DB2E48-F104-466F-A713-087983BA148B}" name="Driver Ratings_x000a_" dataDxfId="0">
      <calculatedColumnFormula>RANDBETWEEN(2, 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2.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BF546-0009-4610-86F5-57C331584ED3}">
  <dimension ref="A3:C7"/>
  <sheetViews>
    <sheetView workbookViewId="0">
      <selection activeCell="M25" sqref="M25"/>
    </sheetView>
  </sheetViews>
  <sheetFormatPr defaultRowHeight="14.4" x14ac:dyDescent="0.3"/>
  <cols>
    <col min="1" max="1" width="12.44140625" bestFit="1" customWidth="1"/>
    <col min="2" max="2" width="22.6640625" bestFit="1" customWidth="1"/>
    <col min="3" max="3" width="25.21875" bestFit="1" customWidth="1"/>
  </cols>
  <sheetData>
    <row r="3" spans="1:3" x14ac:dyDescent="0.3">
      <c r="A3" s="6" t="s">
        <v>17</v>
      </c>
      <c r="B3" t="s">
        <v>25</v>
      </c>
      <c r="C3" t="s">
        <v>26</v>
      </c>
    </row>
    <row r="4" spans="1:3" x14ac:dyDescent="0.3">
      <c r="A4" s="7" t="s">
        <v>27</v>
      </c>
      <c r="B4">
        <v>63.750000000000014</v>
      </c>
      <c r="C4">
        <v>5.1099999999999977</v>
      </c>
    </row>
    <row r="5" spans="1:3" x14ac:dyDescent="0.3">
      <c r="A5" s="7" t="s">
        <v>28</v>
      </c>
      <c r="B5">
        <v>127.09000000000002</v>
      </c>
      <c r="C5">
        <v>10.049999999999986</v>
      </c>
    </row>
    <row r="6" spans="1:3" x14ac:dyDescent="0.3">
      <c r="A6" s="7" t="s">
        <v>29</v>
      </c>
      <c r="B6">
        <v>118.66000000000001</v>
      </c>
      <c r="C6">
        <v>9.4999999999999929</v>
      </c>
    </row>
    <row r="7" spans="1:3" x14ac:dyDescent="0.3">
      <c r="A7" s="7" t="s">
        <v>30</v>
      </c>
      <c r="B7">
        <v>65.670000000000016</v>
      </c>
      <c r="C7">
        <v>4.8099999999999952</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CE3A-57A3-4142-B356-D3E8F3CF4896}">
  <dimension ref="A1:M534"/>
  <sheetViews>
    <sheetView topLeftCell="A2" zoomScale="126" workbookViewId="0">
      <selection activeCell="D13" sqref="D13"/>
    </sheetView>
  </sheetViews>
  <sheetFormatPr defaultRowHeight="14.4" x14ac:dyDescent="0.3"/>
  <cols>
    <col min="1" max="1" width="9.6640625" bestFit="1" customWidth="1"/>
    <col min="2" max="2" width="9.109375" bestFit="1" customWidth="1"/>
    <col min="3" max="3" width="11.21875" bestFit="1" customWidth="1"/>
    <col min="4" max="4" width="12.33203125" bestFit="1" customWidth="1"/>
    <col min="5" max="5" width="7.77734375" bestFit="1" customWidth="1"/>
    <col min="6" max="6" width="18.6640625" bestFit="1" customWidth="1"/>
    <col min="7" max="7" width="21.33203125" bestFit="1" customWidth="1"/>
    <col min="8" max="8" width="25.88671875" bestFit="1" customWidth="1"/>
    <col min="9" max="9" width="29.109375" bestFit="1" customWidth="1"/>
    <col min="10" max="10" width="25.77734375" bestFit="1" customWidth="1"/>
    <col min="11" max="11" width="20.88671875" bestFit="1" customWidth="1"/>
    <col min="12" max="12" width="27.109375" bestFit="1" customWidth="1"/>
    <col min="13" max="13" width="14.6640625" bestFit="1" customWidth="1"/>
  </cols>
  <sheetData>
    <row r="1" spans="1:13" ht="28.8" x14ac:dyDescent="0.3">
      <c r="A1" t="s">
        <v>2</v>
      </c>
      <c r="B1" t="s">
        <v>0</v>
      </c>
      <c r="C1" t="s">
        <v>1</v>
      </c>
      <c r="D1" t="s">
        <v>12</v>
      </c>
      <c r="E1" t="s">
        <v>3</v>
      </c>
      <c r="F1" t="s">
        <v>4</v>
      </c>
      <c r="G1" s="4" t="s">
        <v>5</v>
      </c>
      <c r="H1" t="s">
        <v>6</v>
      </c>
      <c r="I1" t="s">
        <v>7</v>
      </c>
      <c r="J1" t="s">
        <v>8</v>
      </c>
      <c r="K1" t="s">
        <v>9</v>
      </c>
      <c r="L1" t="s">
        <v>10</v>
      </c>
      <c r="M1" s="2" t="s">
        <v>11</v>
      </c>
    </row>
    <row r="2" spans="1:13" x14ac:dyDescent="0.3">
      <c r="A2" s="3">
        <v>45017</v>
      </c>
      <c r="B2" t="str">
        <f t="shared" ref="B2:B65" ca="1" si="0">CHOOSE(RANDBETWEEN(1,4),"Delhi","Mumbai","Bangalore","Kolkata")</f>
        <v>Mumbai</v>
      </c>
      <c r="C2" s="1" t="s">
        <v>13</v>
      </c>
      <c r="D2">
        <f t="shared" ref="D2:D65" ca="1" si="1">RANDBETWEEN(500, 3000)</f>
        <v>1510</v>
      </c>
      <c r="E2">
        <f t="shared" ref="E2:E65" ca="1" si="2">D2 * RANDBETWEEN(15, 25)</f>
        <v>34730</v>
      </c>
      <c r="F2" s="4">
        <f t="shared" ref="F2:F65" ca="1" si="3">RANDBETWEEN(50, 90)/100</f>
        <v>0.85</v>
      </c>
      <c r="G2" s="4">
        <f ca="1">RANDBETWEEN(1, 10)/100</f>
        <v>0.09</v>
      </c>
      <c r="H2">
        <f t="shared" ref="H2:H65" ca="1" si="4">RANDBETWEEN(5000, 20000)</f>
        <v>17472</v>
      </c>
      <c r="I2" s="4">
        <f t="shared" ref="I2:I65" ca="1" si="5">RANDBETWEEN(10, 30)/100</f>
        <v>0.28999999999999998</v>
      </c>
      <c r="J2" s="4">
        <f t="shared" ref="J2:J65" ca="1" si="6">RANDBETWEEN(20, 50)/100</f>
        <v>0.38</v>
      </c>
      <c r="K2">
        <f t="shared" ref="K2:K65" ca="1" si="7">RANDBETWEEN(100, 500)</f>
        <v>336</v>
      </c>
      <c r="L2">
        <f t="shared" ref="L2:L65" ca="1" si="8">RANDBETWEEN(7, 10)</f>
        <v>9</v>
      </c>
      <c r="M2">
        <f t="shared" ref="M2:M65" ca="1" si="9">RANDBETWEEN(2, 5)</f>
        <v>2</v>
      </c>
    </row>
    <row r="3" spans="1:13" x14ac:dyDescent="0.3">
      <c r="A3" s="3">
        <v>45018</v>
      </c>
      <c r="B3" t="str">
        <f ca="1">CHOOSE(RANDBETWEEN(1,4),"Delhi","Mumbai","Bangalore","Kolkata")</f>
        <v>Kolkata</v>
      </c>
      <c r="C3" s="1" t="s">
        <v>14</v>
      </c>
      <c r="D3">
        <f t="shared" ca="1" si="1"/>
        <v>1894</v>
      </c>
      <c r="E3">
        <f t="shared" ca="1" si="2"/>
        <v>39774</v>
      </c>
      <c r="F3" s="4">
        <f t="shared" ca="1" si="3"/>
        <v>0.89</v>
      </c>
      <c r="G3" s="4">
        <f t="shared" ref="G3:G66" ca="1" si="10">RANDBETWEEN(1, 10)/100</f>
        <v>0.01</v>
      </c>
      <c r="H3">
        <f t="shared" ca="1" si="4"/>
        <v>18971</v>
      </c>
      <c r="I3" s="5">
        <f t="shared" ca="1" si="5"/>
        <v>0.11</v>
      </c>
      <c r="J3" s="5">
        <f t="shared" ca="1" si="6"/>
        <v>0.28000000000000003</v>
      </c>
      <c r="K3">
        <f t="shared" ca="1" si="7"/>
        <v>119</v>
      </c>
      <c r="L3">
        <f t="shared" ca="1" si="8"/>
        <v>9</v>
      </c>
      <c r="M3">
        <f t="shared" ca="1" si="9"/>
        <v>4</v>
      </c>
    </row>
    <row r="4" spans="1:13" x14ac:dyDescent="0.3">
      <c r="A4" s="3">
        <v>45019</v>
      </c>
      <c r="B4" t="str">
        <f t="shared" ca="1" si="0"/>
        <v>Bangalore</v>
      </c>
      <c r="C4" s="1" t="s">
        <v>14</v>
      </c>
      <c r="D4">
        <f t="shared" ca="1" si="1"/>
        <v>2486</v>
      </c>
      <c r="E4">
        <f t="shared" ca="1" si="2"/>
        <v>59664</v>
      </c>
      <c r="F4" s="4">
        <f t="shared" ca="1" si="3"/>
        <v>0.85</v>
      </c>
      <c r="G4" s="4">
        <f t="shared" ca="1" si="10"/>
        <v>0.1</v>
      </c>
      <c r="H4">
        <f t="shared" ca="1" si="4"/>
        <v>15706</v>
      </c>
      <c r="I4" s="5">
        <f t="shared" ca="1" si="5"/>
        <v>0.14000000000000001</v>
      </c>
      <c r="J4" s="5">
        <f t="shared" ca="1" si="6"/>
        <v>0.28000000000000003</v>
      </c>
      <c r="K4">
        <f t="shared" ca="1" si="7"/>
        <v>336</v>
      </c>
      <c r="L4">
        <f t="shared" ca="1" si="8"/>
        <v>8</v>
      </c>
      <c r="M4">
        <f t="shared" ca="1" si="9"/>
        <v>4</v>
      </c>
    </row>
    <row r="5" spans="1:13" x14ac:dyDescent="0.3">
      <c r="A5" s="3">
        <v>45020</v>
      </c>
      <c r="B5" t="str">
        <f t="shared" ca="1" si="0"/>
        <v>Mumbai</v>
      </c>
      <c r="C5" s="1" t="s">
        <v>15</v>
      </c>
      <c r="D5">
        <f t="shared" ca="1" si="1"/>
        <v>1716</v>
      </c>
      <c r="E5">
        <f t="shared" ca="1" si="2"/>
        <v>37752</v>
      </c>
      <c r="F5" s="4">
        <f t="shared" ca="1" si="3"/>
        <v>0.84</v>
      </c>
      <c r="G5" s="4">
        <f t="shared" ca="1" si="10"/>
        <v>0.04</v>
      </c>
      <c r="H5">
        <f t="shared" ca="1" si="4"/>
        <v>5072</v>
      </c>
      <c r="I5" s="5">
        <f t="shared" ca="1" si="5"/>
        <v>0.1</v>
      </c>
      <c r="J5" s="5">
        <f t="shared" ca="1" si="6"/>
        <v>0.22</v>
      </c>
      <c r="K5">
        <f t="shared" ca="1" si="7"/>
        <v>228</v>
      </c>
      <c r="L5">
        <f t="shared" ca="1" si="8"/>
        <v>7</v>
      </c>
      <c r="M5">
        <f t="shared" ca="1" si="9"/>
        <v>5</v>
      </c>
    </row>
    <row r="6" spans="1:13" x14ac:dyDescent="0.3">
      <c r="A6" s="3">
        <v>45021</v>
      </c>
      <c r="B6" t="str">
        <f t="shared" ca="1" si="0"/>
        <v>Bangalore</v>
      </c>
      <c r="C6" s="1" t="s">
        <v>13</v>
      </c>
      <c r="D6">
        <f t="shared" ca="1" si="1"/>
        <v>2027</v>
      </c>
      <c r="E6">
        <f t="shared" ca="1" si="2"/>
        <v>48648</v>
      </c>
      <c r="F6" s="4">
        <f t="shared" ca="1" si="3"/>
        <v>0.84</v>
      </c>
      <c r="G6" s="4">
        <f t="shared" ca="1" si="10"/>
        <v>0.09</v>
      </c>
      <c r="H6">
        <f t="shared" ca="1" si="4"/>
        <v>6768</v>
      </c>
      <c r="I6" s="5">
        <f t="shared" ca="1" si="5"/>
        <v>0.11</v>
      </c>
      <c r="J6" s="5">
        <f t="shared" ca="1" si="6"/>
        <v>0.42</v>
      </c>
      <c r="K6">
        <f t="shared" ca="1" si="7"/>
        <v>294</v>
      </c>
      <c r="L6">
        <f t="shared" ca="1" si="8"/>
        <v>10</v>
      </c>
      <c r="M6">
        <f t="shared" ca="1" si="9"/>
        <v>5</v>
      </c>
    </row>
    <row r="7" spans="1:13" x14ac:dyDescent="0.3">
      <c r="A7" s="3">
        <v>45022</v>
      </c>
      <c r="B7" t="str">
        <f t="shared" ca="1" si="0"/>
        <v>Mumbai</v>
      </c>
      <c r="C7" s="1" t="s">
        <v>13</v>
      </c>
      <c r="D7">
        <f t="shared" ca="1" si="1"/>
        <v>1438</v>
      </c>
      <c r="E7">
        <f t="shared" ca="1" si="2"/>
        <v>24446</v>
      </c>
      <c r="F7" s="4">
        <f t="shared" ca="1" si="3"/>
        <v>0.87</v>
      </c>
      <c r="G7" s="4">
        <f t="shared" ca="1" si="10"/>
        <v>7.0000000000000007E-2</v>
      </c>
      <c r="H7">
        <f t="shared" ca="1" si="4"/>
        <v>19166</v>
      </c>
      <c r="I7" s="5">
        <f t="shared" ca="1" si="5"/>
        <v>0.1</v>
      </c>
      <c r="J7" s="5">
        <f t="shared" ca="1" si="6"/>
        <v>0.5</v>
      </c>
      <c r="K7">
        <f t="shared" ca="1" si="7"/>
        <v>488</v>
      </c>
      <c r="L7">
        <f t="shared" ca="1" si="8"/>
        <v>7</v>
      </c>
      <c r="M7">
        <f t="shared" ca="1" si="9"/>
        <v>4</v>
      </c>
    </row>
    <row r="8" spans="1:13" x14ac:dyDescent="0.3">
      <c r="A8" s="3">
        <v>45023</v>
      </c>
      <c r="B8" t="str">
        <f t="shared" ca="1" si="0"/>
        <v>Kolkata</v>
      </c>
      <c r="C8" s="1" t="s">
        <v>15</v>
      </c>
      <c r="D8">
        <f t="shared" ca="1" si="1"/>
        <v>664</v>
      </c>
      <c r="E8">
        <f t="shared" ca="1" si="2"/>
        <v>15936</v>
      </c>
      <c r="F8" s="4">
        <f t="shared" ca="1" si="3"/>
        <v>0.65</v>
      </c>
      <c r="G8" s="4">
        <f t="shared" ca="1" si="10"/>
        <v>0.09</v>
      </c>
      <c r="H8">
        <f t="shared" ca="1" si="4"/>
        <v>9507</v>
      </c>
      <c r="I8" s="5">
        <f t="shared" ca="1" si="5"/>
        <v>0.13</v>
      </c>
      <c r="J8" s="5">
        <f t="shared" ca="1" si="6"/>
        <v>0.37</v>
      </c>
      <c r="K8">
        <f t="shared" ca="1" si="7"/>
        <v>132</v>
      </c>
      <c r="L8">
        <f t="shared" ca="1" si="8"/>
        <v>9</v>
      </c>
      <c r="M8">
        <f t="shared" ca="1" si="9"/>
        <v>5</v>
      </c>
    </row>
    <row r="9" spans="1:13" x14ac:dyDescent="0.3">
      <c r="A9" s="3">
        <v>45024</v>
      </c>
      <c r="B9" t="str">
        <f t="shared" ca="1" si="0"/>
        <v>Delhi</v>
      </c>
      <c r="C9" s="1" t="s">
        <v>13</v>
      </c>
      <c r="D9">
        <f t="shared" ca="1" si="1"/>
        <v>2857</v>
      </c>
      <c r="E9">
        <f t="shared" ca="1" si="2"/>
        <v>68568</v>
      </c>
      <c r="F9" s="4">
        <f t="shared" ca="1" si="3"/>
        <v>0.55000000000000004</v>
      </c>
      <c r="G9" s="4">
        <f t="shared" ca="1" si="10"/>
        <v>0.08</v>
      </c>
      <c r="H9">
        <f t="shared" ca="1" si="4"/>
        <v>18527</v>
      </c>
      <c r="I9" s="5">
        <f t="shared" ca="1" si="5"/>
        <v>0.15</v>
      </c>
      <c r="J9" s="5">
        <f t="shared" ca="1" si="6"/>
        <v>0.31</v>
      </c>
      <c r="K9">
        <f t="shared" ca="1" si="7"/>
        <v>293</v>
      </c>
      <c r="L9">
        <f t="shared" ca="1" si="8"/>
        <v>7</v>
      </c>
      <c r="M9">
        <f t="shared" ca="1" si="9"/>
        <v>3</v>
      </c>
    </row>
    <row r="10" spans="1:13" x14ac:dyDescent="0.3">
      <c r="A10" s="3">
        <v>45025</v>
      </c>
      <c r="B10" t="str">
        <f t="shared" ca="1" si="0"/>
        <v>Kolkata</v>
      </c>
      <c r="C10" s="1" t="s">
        <v>14</v>
      </c>
      <c r="D10">
        <f t="shared" ca="1" si="1"/>
        <v>1873</v>
      </c>
      <c r="E10">
        <f t="shared" ca="1" si="2"/>
        <v>41206</v>
      </c>
      <c r="F10" s="4">
        <f t="shared" ca="1" si="3"/>
        <v>0.69</v>
      </c>
      <c r="G10" s="4">
        <f t="shared" ca="1" si="10"/>
        <v>0.04</v>
      </c>
      <c r="H10">
        <f t="shared" ca="1" si="4"/>
        <v>17437</v>
      </c>
      <c r="I10" s="5">
        <f t="shared" ca="1" si="5"/>
        <v>0.18</v>
      </c>
      <c r="J10" s="5">
        <f t="shared" ca="1" si="6"/>
        <v>0.2</v>
      </c>
      <c r="K10">
        <f t="shared" ca="1" si="7"/>
        <v>296</v>
      </c>
      <c r="L10">
        <f t="shared" ca="1" si="8"/>
        <v>8</v>
      </c>
      <c r="M10">
        <f t="shared" ca="1" si="9"/>
        <v>2</v>
      </c>
    </row>
    <row r="11" spans="1:13" x14ac:dyDescent="0.3">
      <c r="A11" s="3">
        <v>45026</v>
      </c>
      <c r="B11" t="str">
        <f t="shared" ca="1" si="0"/>
        <v>Delhi</v>
      </c>
      <c r="C11" s="1" t="s">
        <v>14</v>
      </c>
      <c r="D11">
        <f t="shared" ca="1" si="1"/>
        <v>1087</v>
      </c>
      <c r="E11">
        <f t="shared" ca="1" si="2"/>
        <v>25001</v>
      </c>
      <c r="F11" s="4">
        <f t="shared" ca="1" si="3"/>
        <v>0.71</v>
      </c>
      <c r="G11" s="4">
        <f t="shared" ca="1" si="10"/>
        <v>0.01</v>
      </c>
      <c r="H11">
        <f t="shared" ca="1" si="4"/>
        <v>15973</v>
      </c>
      <c r="I11" s="5">
        <f t="shared" ca="1" si="5"/>
        <v>0.16</v>
      </c>
      <c r="J11" s="5">
        <f t="shared" ca="1" si="6"/>
        <v>0.5</v>
      </c>
      <c r="K11">
        <f t="shared" ca="1" si="7"/>
        <v>437</v>
      </c>
      <c r="L11">
        <f t="shared" ca="1" si="8"/>
        <v>8</v>
      </c>
      <c r="M11">
        <f t="shared" ca="1" si="9"/>
        <v>5</v>
      </c>
    </row>
    <row r="12" spans="1:13" x14ac:dyDescent="0.3">
      <c r="A12" s="3">
        <v>45027</v>
      </c>
      <c r="B12" t="str">
        <f t="shared" ca="1" si="0"/>
        <v>Kolkata</v>
      </c>
      <c r="C12" s="1" t="s">
        <v>15</v>
      </c>
      <c r="D12">
        <f t="shared" ca="1" si="1"/>
        <v>2198</v>
      </c>
      <c r="E12">
        <f t="shared" ca="1" si="2"/>
        <v>35168</v>
      </c>
      <c r="F12" s="4">
        <f t="shared" ca="1" si="3"/>
        <v>0.76</v>
      </c>
      <c r="G12" s="4">
        <f t="shared" ca="1" si="10"/>
        <v>0.04</v>
      </c>
      <c r="H12">
        <f t="shared" ca="1" si="4"/>
        <v>10323</v>
      </c>
      <c r="I12" s="5">
        <f t="shared" ca="1" si="5"/>
        <v>0.28000000000000003</v>
      </c>
      <c r="J12" s="5">
        <f t="shared" ca="1" si="6"/>
        <v>0.3</v>
      </c>
      <c r="K12">
        <f t="shared" ca="1" si="7"/>
        <v>367</v>
      </c>
      <c r="L12">
        <f t="shared" ca="1" si="8"/>
        <v>9</v>
      </c>
      <c r="M12">
        <f t="shared" ca="1" si="9"/>
        <v>4</v>
      </c>
    </row>
    <row r="13" spans="1:13" x14ac:dyDescent="0.3">
      <c r="A13" s="3">
        <v>45028</v>
      </c>
      <c r="B13" t="str">
        <f t="shared" ca="1" si="0"/>
        <v>Kolkata</v>
      </c>
      <c r="C13" s="1" t="s">
        <v>13</v>
      </c>
      <c r="D13">
        <f t="shared" ca="1" si="1"/>
        <v>2906</v>
      </c>
      <c r="E13">
        <f t="shared" ca="1" si="2"/>
        <v>43590</v>
      </c>
      <c r="F13" s="4">
        <f t="shared" ca="1" si="3"/>
        <v>0.73</v>
      </c>
      <c r="G13" s="4">
        <f t="shared" ca="1" si="10"/>
        <v>0.09</v>
      </c>
      <c r="H13">
        <f t="shared" ca="1" si="4"/>
        <v>19024</v>
      </c>
      <c r="I13" s="5">
        <f t="shared" ca="1" si="5"/>
        <v>0.16</v>
      </c>
      <c r="J13" s="5">
        <f t="shared" ca="1" si="6"/>
        <v>0.32</v>
      </c>
      <c r="K13">
        <f t="shared" ca="1" si="7"/>
        <v>277</v>
      </c>
      <c r="L13">
        <f t="shared" ca="1" si="8"/>
        <v>10</v>
      </c>
      <c r="M13">
        <f t="shared" ca="1" si="9"/>
        <v>5</v>
      </c>
    </row>
    <row r="14" spans="1:13" x14ac:dyDescent="0.3">
      <c r="A14" s="3">
        <v>45029</v>
      </c>
      <c r="B14" t="str">
        <f t="shared" ca="1" si="0"/>
        <v>Bangalore</v>
      </c>
      <c r="C14" s="1" t="s">
        <v>13</v>
      </c>
      <c r="D14">
        <f t="shared" ca="1" si="1"/>
        <v>1294</v>
      </c>
      <c r="E14">
        <f t="shared" ca="1" si="2"/>
        <v>31056</v>
      </c>
      <c r="F14" s="4">
        <f t="shared" ca="1" si="3"/>
        <v>0.66</v>
      </c>
      <c r="G14" s="4">
        <f t="shared" ca="1" si="10"/>
        <v>0.08</v>
      </c>
      <c r="H14">
        <f t="shared" ca="1" si="4"/>
        <v>15203</v>
      </c>
      <c r="I14" s="5">
        <f t="shared" ca="1" si="5"/>
        <v>0.2</v>
      </c>
      <c r="J14" s="5">
        <f t="shared" ca="1" si="6"/>
        <v>0.28999999999999998</v>
      </c>
      <c r="K14">
        <f t="shared" ca="1" si="7"/>
        <v>197</v>
      </c>
      <c r="L14">
        <f t="shared" ca="1" si="8"/>
        <v>7</v>
      </c>
      <c r="M14">
        <f t="shared" ca="1" si="9"/>
        <v>2</v>
      </c>
    </row>
    <row r="15" spans="1:13" x14ac:dyDescent="0.3">
      <c r="A15" s="3">
        <v>45030</v>
      </c>
      <c r="B15" t="str">
        <f t="shared" ca="1" si="0"/>
        <v>Kolkata</v>
      </c>
      <c r="C15" s="1" t="s">
        <v>15</v>
      </c>
      <c r="D15">
        <f t="shared" ca="1" si="1"/>
        <v>2380</v>
      </c>
      <c r="E15">
        <f t="shared" ca="1" si="2"/>
        <v>35700</v>
      </c>
      <c r="F15" s="4">
        <f t="shared" ca="1" si="3"/>
        <v>0.52</v>
      </c>
      <c r="G15" s="4">
        <f t="shared" ca="1" si="10"/>
        <v>0.09</v>
      </c>
      <c r="H15">
        <f t="shared" ca="1" si="4"/>
        <v>11175</v>
      </c>
      <c r="I15" s="5">
        <f t="shared" ca="1" si="5"/>
        <v>0.22</v>
      </c>
      <c r="J15" s="5">
        <f t="shared" ca="1" si="6"/>
        <v>0.48</v>
      </c>
      <c r="K15">
        <f t="shared" ca="1" si="7"/>
        <v>245</v>
      </c>
      <c r="L15">
        <f t="shared" ca="1" si="8"/>
        <v>8</v>
      </c>
      <c r="M15">
        <f t="shared" ca="1" si="9"/>
        <v>2</v>
      </c>
    </row>
    <row r="16" spans="1:13" x14ac:dyDescent="0.3">
      <c r="A16" s="3">
        <v>45031</v>
      </c>
      <c r="B16" t="str">
        <f t="shared" ca="1" si="0"/>
        <v>Delhi</v>
      </c>
      <c r="C16" s="1" t="s">
        <v>13</v>
      </c>
      <c r="D16">
        <f t="shared" ca="1" si="1"/>
        <v>2314</v>
      </c>
      <c r="E16">
        <f t="shared" ca="1" si="2"/>
        <v>39338</v>
      </c>
      <c r="F16" s="4">
        <f t="shared" ca="1" si="3"/>
        <v>0.64</v>
      </c>
      <c r="G16" s="4">
        <f t="shared" ca="1" si="10"/>
        <v>7.0000000000000007E-2</v>
      </c>
      <c r="H16">
        <f t="shared" ca="1" si="4"/>
        <v>19414</v>
      </c>
      <c r="I16" s="5">
        <f t="shared" ca="1" si="5"/>
        <v>0.1</v>
      </c>
      <c r="J16" s="5">
        <f t="shared" ca="1" si="6"/>
        <v>0.49</v>
      </c>
      <c r="K16">
        <f t="shared" ca="1" si="7"/>
        <v>471</v>
      </c>
      <c r="L16">
        <f t="shared" ca="1" si="8"/>
        <v>8</v>
      </c>
      <c r="M16">
        <f t="shared" ca="1" si="9"/>
        <v>4</v>
      </c>
    </row>
    <row r="17" spans="1:13" x14ac:dyDescent="0.3">
      <c r="A17" s="3">
        <v>45032</v>
      </c>
      <c r="B17" t="str">
        <f t="shared" ca="1" si="0"/>
        <v>Bangalore</v>
      </c>
      <c r="C17" s="1" t="s">
        <v>14</v>
      </c>
      <c r="D17">
        <f t="shared" ca="1" si="1"/>
        <v>1207</v>
      </c>
      <c r="E17">
        <f t="shared" ca="1" si="2"/>
        <v>21726</v>
      </c>
      <c r="F17" s="4">
        <f t="shared" ca="1" si="3"/>
        <v>0.82</v>
      </c>
      <c r="G17" s="4">
        <f t="shared" ca="1" si="10"/>
        <v>0.02</v>
      </c>
      <c r="H17">
        <f t="shared" ca="1" si="4"/>
        <v>11417</v>
      </c>
      <c r="I17" s="5">
        <f t="shared" ca="1" si="5"/>
        <v>0.14000000000000001</v>
      </c>
      <c r="J17" s="5">
        <f t="shared" ca="1" si="6"/>
        <v>0.35</v>
      </c>
      <c r="K17">
        <f t="shared" ca="1" si="7"/>
        <v>285</v>
      </c>
      <c r="L17">
        <f t="shared" ca="1" si="8"/>
        <v>7</v>
      </c>
      <c r="M17">
        <f t="shared" ca="1" si="9"/>
        <v>4</v>
      </c>
    </row>
    <row r="18" spans="1:13" x14ac:dyDescent="0.3">
      <c r="A18" s="3">
        <v>45033</v>
      </c>
      <c r="B18" t="str">
        <f t="shared" ca="1" si="0"/>
        <v>Bangalore</v>
      </c>
      <c r="C18" s="1" t="s">
        <v>13</v>
      </c>
      <c r="D18">
        <f t="shared" ca="1" si="1"/>
        <v>2347</v>
      </c>
      <c r="E18">
        <f t="shared" ca="1" si="2"/>
        <v>51634</v>
      </c>
      <c r="F18" s="4">
        <f t="shared" ca="1" si="3"/>
        <v>0.86</v>
      </c>
      <c r="G18" s="4">
        <f t="shared" ca="1" si="10"/>
        <v>0.1</v>
      </c>
      <c r="H18">
        <f t="shared" ca="1" si="4"/>
        <v>14420</v>
      </c>
      <c r="I18" s="5">
        <f t="shared" ca="1" si="5"/>
        <v>0.28999999999999998</v>
      </c>
      <c r="J18" s="5">
        <f t="shared" ca="1" si="6"/>
        <v>0.5</v>
      </c>
      <c r="K18">
        <f t="shared" ca="1" si="7"/>
        <v>438</v>
      </c>
      <c r="L18">
        <f t="shared" ca="1" si="8"/>
        <v>7</v>
      </c>
      <c r="M18">
        <f t="shared" ca="1" si="9"/>
        <v>3</v>
      </c>
    </row>
    <row r="19" spans="1:13" x14ac:dyDescent="0.3">
      <c r="A19" s="3">
        <v>45034</v>
      </c>
      <c r="B19" t="str">
        <f t="shared" ca="1" si="0"/>
        <v>Delhi</v>
      </c>
      <c r="C19" s="1" t="s">
        <v>14</v>
      </c>
      <c r="D19">
        <f t="shared" ca="1" si="1"/>
        <v>1920</v>
      </c>
      <c r="E19">
        <f t="shared" ca="1" si="2"/>
        <v>30720</v>
      </c>
      <c r="F19" s="4">
        <f t="shared" ca="1" si="3"/>
        <v>0.85</v>
      </c>
      <c r="G19" s="4">
        <f t="shared" ca="1" si="10"/>
        <v>0.05</v>
      </c>
      <c r="H19">
        <f t="shared" ca="1" si="4"/>
        <v>17495</v>
      </c>
      <c r="I19" s="5">
        <f t="shared" ca="1" si="5"/>
        <v>0.23</v>
      </c>
      <c r="J19" s="5">
        <f t="shared" ca="1" si="6"/>
        <v>0.2</v>
      </c>
      <c r="K19">
        <f t="shared" ca="1" si="7"/>
        <v>293</v>
      </c>
      <c r="L19">
        <f t="shared" ca="1" si="8"/>
        <v>7</v>
      </c>
      <c r="M19">
        <f t="shared" ca="1" si="9"/>
        <v>3</v>
      </c>
    </row>
    <row r="20" spans="1:13" x14ac:dyDescent="0.3">
      <c r="A20" s="3">
        <v>45035</v>
      </c>
      <c r="B20" t="str">
        <f t="shared" ca="1" si="0"/>
        <v>Mumbai</v>
      </c>
      <c r="C20" s="1" t="s">
        <v>14</v>
      </c>
      <c r="D20">
        <f t="shared" ca="1" si="1"/>
        <v>2292</v>
      </c>
      <c r="E20">
        <f t="shared" ca="1" si="2"/>
        <v>45840</v>
      </c>
      <c r="F20" s="4">
        <f t="shared" ca="1" si="3"/>
        <v>0.51</v>
      </c>
      <c r="G20" s="4">
        <f t="shared" ca="1" si="10"/>
        <v>7.0000000000000007E-2</v>
      </c>
      <c r="H20">
        <f t="shared" ca="1" si="4"/>
        <v>9344</v>
      </c>
      <c r="I20" s="5">
        <f t="shared" ca="1" si="5"/>
        <v>0.28999999999999998</v>
      </c>
      <c r="J20" s="5">
        <f t="shared" ca="1" si="6"/>
        <v>0.39</v>
      </c>
      <c r="K20">
        <f t="shared" ca="1" si="7"/>
        <v>325</v>
      </c>
      <c r="L20">
        <f t="shared" ca="1" si="8"/>
        <v>8</v>
      </c>
      <c r="M20">
        <f t="shared" ca="1" si="9"/>
        <v>5</v>
      </c>
    </row>
    <row r="21" spans="1:13" x14ac:dyDescent="0.3">
      <c r="A21" s="3">
        <v>45036</v>
      </c>
      <c r="B21" t="str">
        <f t="shared" ca="1" si="0"/>
        <v>Bangalore</v>
      </c>
      <c r="C21" s="1" t="s">
        <v>15</v>
      </c>
      <c r="D21">
        <f t="shared" ca="1" si="1"/>
        <v>2244</v>
      </c>
      <c r="E21">
        <f t="shared" ca="1" si="2"/>
        <v>53856</v>
      </c>
      <c r="F21" s="4">
        <f t="shared" ca="1" si="3"/>
        <v>0.8</v>
      </c>
      <c r="G21" s="4">
        <f t="shared" ca="1" si="10"/>
        <v>0.04</v>
      </c>
      <c r="H21">
        <f t="shared" ca="1" si="4"/>
        <v>14915</v>
      </c>
      <c r="I21" s="5">
        <f t="shared" ca="1" si="5"/>
        <v>0.23</v>
      </c>
      <c r="J21" s="5">
        <f t="shared" ca="1" si="6"/>
        <v>0.25</v>
      </c>
      <c r="K21">
        <f t="shared" ca="1" si="7"/>
        <v>418</v>
      </c>
      <c r="L21">
        <f t="shared" ca="1" si="8"/>
        <v>8</v>
      </c>
      <c r="M21">
        <f t="shared" ca="1" si="9"/>
        <v>3</v>
      </c>
    </row>
    <row r="22" spans="1:13" x14ac:dyDescent="0.3">
      <c r="A22" s="3">
        <v>45037</v>
      </c>
      <c r="B22" t="str">
        <f t="shared" ca="1" si="0"/>
        <v>Kolkata</v>
      </c>
      <c r="C22" s="1" t="s">
        <v>13</v>
      </c>
      <c r="D22">
        <f t="shared" ca="1" si="1"/>
        <v>847</v>
      </c>
      <c r="E22">
        <f t="shared" ca="1" si="2"/>
        <v>16940</v>
      </c>
      <c r="F22" s="4">
        <f t="shared" ca="1" si="3"/>
        <v>0.64</v>
      </c>
      <c r="G22" s="4">
        <f t="shared" ca="1" si="10"/>
        <v>0.05</v>
      </c>
      <c r="H22">
        <f t="shared" ca="1" si="4"/>
        <v>5852</v>
      </c>
      <c r="I22" s="5">
        <f t="shared" ca="1" si="5"/>
        <v>0.1</v>
      </c>
      <c r="J22" s="5">
        <f t="shared" ca="1" si="6"/>
        <v>0.27</v>
      </c>
      <c r="K22">
        <f t="shared" ca="1" si="7"/>
        <v>334</v>
      </c>
      <c r="L22">
        <f t="shared" ca="1" si="8"/>
        <v>9</v>
      </c>
      <c r="M22">
        <f t="shared" ca="1" si="9"/>
        <v>3</v>
      </c>
    </row>
    <row r="23" spans="1:13" x14ac:dyDescent="0.3">
      <c r="A23" s="3">
        <v>45038</v>
      </c>
      <c r="B23" t="str">
        <f t="shared" ca="1" si="0"/>
        <v>Mumbai</v>
      </c>
      <c r="C23" s="1" t="s">
        <v>13</v>
      </c>
      <c r="D23">
        <f t="shared" ca="1" si="1"/>
        <v>1929</v>
      </c>
      <c r="E23">
        <f t="shared" ca="1" si="2"/>
        <v>48225</v>
      </c>
      <c r="F23" s="4">
        <f t="shared" ca="1" si="3"/>
        <v>0.8</v>
      </c>
      <c r="G23" s="4">
        <f t="shared" ca="1" si="10"/>
        <v>0.06</v>
      </c>
      <c r="H23">
        <f t="shared" ca="1" si="4"/>
        <v>14165</v>
      </c>
      <c r="I23" s="5">
        <f t="shared" ca="1" si="5"/>
        <v>0.14000000000000001</v>
      </c>
      <c r="J23" s="5">
        <f t="shared" ca="1" si="6"/>
        <v>0.37</v>
      </c>
      <c r="K23">
        <f t="shared" ca="1" si="7"/>
        <v>144</v>
      </c>
      <c r="L23">
        <f t="shared" ca="1" si="8"/>
        <v>7</v>
      </c>
      <c r="M23">
        <f t="shared" ca="1" si="9"/>
        <v>5</v>
      </c>
    </row>
    <row r="24" spans="1:13" x14ac:dyDescent="0.3">
      <c r="A24" s="3">
        <v>45039</v>
      </c>
      <c r="B24" t="str">
        <f t="shared" ca="1" si="0"/>
        <v>Bangalore</v>
      </c>
      <c r="C24" s="1" t="s">
        <v>15</v>
      </c>
      <c r="D24">
        <f t="shared" ca="1" si="1"/>
        <v>754</v>
      </c>
      <c r="E24">
        <f t="shared" ca="1" si="2"/>
        <v>12818</v>
      </c>
      <c r="F24" s="4">
        <f t="shared" ca="1" si="3"/>
        <v>0.7</v>
      </c>
      <c r="G24" s="4">
        <f t="shared" ca="1" si="10"/>
        <v>0.04</v>
      </c>
      <c r="H24">
        <f t="shared" ca="1" si="4"/>
        <v>6389</v>
      </c>
      <c r="I24" s="5">
        <f t="shared" ca="1" si="5"/>
        <v>0.15</v>
      </c>
      <c r="J24" s="5">
        <f t="shared" ca="1" si="6"/>
        <v>0.42</v>
      </c>
      <c r="K24">
        <f t="shared" ca="1" si="7"/>
        <v>283</v>
      </c>
      <c r="L24">
        <f t="shared" ca="1" si="8"/>
        <v>10</v>
      </c>
      <c r="M24">
        <f t="shared" ca="1" si="9"/>
        <v>3</v>
      </c>
    </row>
    <row r="25" spans="1:13" x14ac:dyDescent="0.3">
      <c r="A25" s="3">
        <v>45040</v>
      </c>
      <c r="B25" t="str">
        <f t="shared" ca="1" si="0"/>
        <v>Bangalore</v>
      </c>
      <c r="C25" s="1" t="s">
        <v>13</v>
      </c>
      <c r="D25">
        <f t="shared" ca="1" si="1"/>
        <v>768</v>
      </c>
      <c r="E25">
        <f t="shared" ca="1" si="2"/>
        <v>17664</v>
      </c>
      <c r="F25" s="4">
        <f t="shared" ca="1" si="3"/>
        <v>0.81</v>
      </c>
      <c r="G25" s="4">
        <f t="shared" ca="1" si="10"/>
        <v>0.06</v>
      </c>
      <c r="H25">
        <f t="shared" ca="1" si="4"/>
        <v>11393</v>
      </c>
      <c r="I25" s="5">
        <f t="shared" ca="1" si="5"/>
        <v>0.17</v>
      </c>
      <c r="J25" s="5">
        <f t="shared" ca="1" si="6"/>
        <v>0.36</v>
      </c>
      <c r="K25">
        <f t="shared" ca="1" si="7"/>
        <v>333</v>
      </c>
      <c r="L25">
        <f t="shared" ca="1" si="8"/>
        <v>7</v>
      </c>
      <c r="M25">
        <f t="shared" ca="1" si="9"/>
        <v>4</v>
      </c>
    </row>
    <row r="26" spans="1:13" x14ac:dyDescent="0.3">
      <c r="A26" s="3">
        <v>45041</v>
      </c>
      <c r="B26" t="str">
        <f t="shared" ca="1" si="0"/>
        <v>Delhi</v>
      </c>
      <c r="C26" s="1" t="s">
        <v>14</v>
      </c>
      <c r="D26">
        <f t="shared" ca="1" si="1"/>
        <v>2429</v>
      </c>
      <c r="E26">
        <f t="shared" ca="1" si="2"/>
        <v>48580</v>
      </c>
      <c r="F26" s="4">
        <f t="shared" ca="1" si="3"/>
        <v>0.77</v>
      </c>
      <c r="G26" s="4">
        <f t="shared" ca="1" si="10"/>
        <v>7.0000000000000007E-2</v>
      </c>
      <c r="H26">
        <f t="shared" ca="1" si="4"/>
        <v>9755</v>
      </c>
      <c r="I26" s="5">
        <f t="shared" ca="1" si="5"/>
        <v>0.27</v>
      </c>
      <c r="J26" s="5">
        <f t="shared" ca="1" si="6"/>
        <v>0.35</v>
      </c>
      <c r="K26">
        <f t="shared" ca="1" si="7"/>
        <v>410</v>
      </c>
      <c r="L26">
        <f t="shared" ca="1" si="8"/>
        <v>7</v>
      </c>
      <c r="M26">
        <f t="shared" ca="1" si="9"/>
        <v>4</v>
      </c>
    </row>
    <row r="27" spans="1:13" x14ac:dyDescent="0.3">
      <c r="A27" s="3">
        <v>45042</v>
      </c>
      <c r="B27" t="str">
        <f t="shared" ca="1" si="0"/>
        <v>Bangalore</v>
      </c>
      <c r="C27" s="1" t="s">
        <v>14</v>
      </c>
      <c r="D27">
        <f t="shared" ca="1" si="1"/>
        <v>886</v>
      </c>
      <c r="E27">
        <f t="shared" ca="1" si="2"/>
        <v>13290</v>
      </c>
      <c r="F27" s="4">
        <f t="shared" ca="1" si="3"/>
        <v>0.87</v>
      </c>
      <c r="G27" s="4">
        <f t="shared" ca="1" si="10"/>
        <v>0.04</v>
      </c>
      <c r="H27">
        <f t="shared" ca="1" si="4"/>
        <v>16709</v>
      </c>
      <c r="I27" s="5">
        <f t="shared" ca="1" si="5"/>
        <v>0.24</v>
      </c>
      <c r="J27" s="5">
        <f t="shared" ca="1" si="6"/>
        <v>0.31</v>
      </c>
      <c r="K27">
        <f t="shared" ca="1" si="7"/>
        <v>107</v>
      </c>
      <c r="L27">
        <f t="shared" ca="1" si="8"/>
        <v>7</v>
      </c>
      <c r="M27">
        <f t="shared" ca="1" si="9"/>
        <v>5</v>
      </c>
    </row>
    <row r="28" spans="1:13" x14ac:dyDescent="0.3">
      <c r="A28" s="3">
        <v>45043</v>
      </c>
      <c r="B28" t="str">
        <f t="shared" ca="1" si="0"/>
        <v>Delhi</v>
      </c>
      <c r="C28" s="1" t="s">
        <v>15</v>
      </c>
      <c r="D28">
        <f t="shared" ca="1" si="1"/>
        <v>1424</v>
      </c>
      <c r="E28">
        <f t="shared" ca="1" si="2"/>
        <v>35600</v>
      </c>
      <c r="F28" s="4">
        <f t="shared" ca="1" si="3"/>
        <v>0.81</v>
      </c>
      <c r="G28" s="4">
        <f t="shared" ca="1" si="10"/>
        <v>0.01</v>
      </c>
      <c r="H28">
        <f t="shared" ca="1" si="4"/>
        <v>11975</v>
      </c>
      <c r="I28" s="5">
        <f t="shared" ca="1" si="5"/>
        <v>0.16</v>
      </c>
      <c r="J28" s="5">
        <f t="shared" ca="1" si="6"/>
        <v>0.38</v>
      </c>
      <c r="K28">
        <f t="shared" ca="1" si="7"/>
        <v>408</v>
      </c>
      <c r="L28">
        <f t="shared" ca="1" si="8"/>
        <v>10</v>
      </c>
      <c r="M28">
        <f t="shared" ca="1" si="9"/>
        <v>3</v>
      </c>
    </row>
    <row r="29" spans="1:13" x14ac:dyDescent="0.3">
      <c r="A29" s="3">
        <v>45044</v>
      </c>
      <c r="B29" t="str">
        <f t="shared" ca="1" si="0"/>
        <v>Kolkata</v>
      </c>
      <c r="C29" s="1" t="s">
        <v>13</v>
      </c>
      <c r="D29">
        <f t="shared" ca="1" si="1"/>
        <v>2923</v>
      </c>
      <c r="E29">
        <f t="shared" ca="1" si="2"/>
        <v>43845</v>
      </c>
      <c r="F29" s="4">
        <f t="shared" ca="1" si="3"/>
        <v>0.57999999999999996</v>
      </c>
      <c r="G29" s="4">
        <f t="shared" ca="1" si="10"/>
        <v>0.06</v>
      </c>
      <c r="H29">
        <f t="shared" ca="1" si="4"/>
        <v>15974</v>
      </c>
      <c r="I29" s="5">
        <f t="shared" ca="1" si="5"/>
        <v>0.22</v>
      </c>
      <c r="J29" s="5">
        <f t="shared" ca="1" si="6"/>
        <v>0.26</v>
      </c>
      <c r="K29">
        <f t="shared" ca="1" si="7"/>
        <v>305</v>
      </c>
      <c r="L29">
        <f t="shared" ca="1" si="8"/>
        <v>9</v>
      </c>
      <c r="M29">
        <f t="shared" ca="1" si="9"/>
        <v>3</v>
      </c>
    </row>
    <row r="30" spans="1:13" x14ac:dyDescent="0.3">
      <c r="A30" s="3">
        <v>45045</v>
      </c>
      <c r="B30" t="str">
        <f t="shared" ca="1" si="0"/>
        <v>Kolkata</v>
      </c>
      <c r="C30" s="1" t="s">
        <v>13</v>
      </c>
      <c r="D30">
        <f t="shared" ca="1" si="1"/>
        <v>1855</v>
      </c>
      <c r="E30">
        <f t="shared" ca="1" si="2"/>
        <v>44520</v>
      </c>
      <c r="F30" s="4">
        <f t="shared" ca="1" si="3"/>
        <v>0.81</v>
      </c>
      <c r="G30" s="4">
        <f t="shared" ca="1" si="10"/>
        <v>0.05</v>
      </c>
      <c r="H30">
        <f t="shared" ca="1" si="4"/>
        <v>10283</v>
      </c>
      <c r="I30" s="5">
        <f t="shared" ca="1" si="5"/>
        <v>0.21</v>
      </c>
      <c r="J30" s="5">
        <f t="shared" ca="1" si="6"/>
        <v>0.28999999999999998</v>
      </c>
      <c r="K30">
        <f t="shared" ca="1" si="7"/>
        <v>205</v>
      </c>
      <c r="L30">
        <f t="shared" ca="1" si="8"/>
        <v>8</v>
      </c>
      <c r="M30">
        <f t="shared" ca="1" si="9"/>
        <v>4</v>
      </c>
    </row>
    <row r="31" spans="1:13" x14ac:dyDescent="0.3">
      <c r="A31" s="3">
        <v>45046</v>
      </c>
      <c r="B31" t="str">
        <f t="shared" ca="1" si="0"/>
        <v>Kolkata</v>
      </c>
      <c r="C31" s="1" t="s">
        <v>15</v>
      </c>
      <c r="D31">
        <f t="shared" ca="1" si="1"/>
        <v>596</v>
      </c>
      <c r="E31">
        <f t="shared" ca="1" si="2"/>
        <v>8940</v>
      </c>
      <c r="F31" s="4">
        <f t="shared" ca="1" si="3"/>
        <v>0.87</v>
      </c>
      <c r="G31" s="4">
        <f t="shared" ca="1" si="10"/>
        <v>0.01</v>
      </c>
      <c r="H31">
        <f t="shared" ca="1" si="4"/>
        <v>7891</v>
      </c>
      <c r="I31" s="5">
        <f t="shared" ca="1" si="5"/>
        <v>0.13</v>
      </c>
      <c r="J31" s="5">
        <f t="shared" ca="1" si="6"/>
        <v>0.47</v>
      </c>
      <c r="K31">
        <f t="shared" ca="1" si="7"/>
        <v>464</v>
      </c>
      <c r="L31">
        <f t="shared" ca="1" si="8"/>
        <v>9</v>
      </c>
      <c r="M31">
        <f t="shared" ca="1" si="9"/>
        <v>2</v>
      </c>
    </row>
    <row r="32" spans="1:13" x14ac:dyDescent="0.3">
      <c r="A32" s="3">
        <v>45047</v>
      </c>
      <c r="B32" t="str">
        <f t="shared" ca="1" si="0"/>
        <v>Delhi</v>
      </c>
      <c r="C32" s="1" t="s">
        <v>13</v>
      </c>
      <c r="D32">
        <f t="shared" ca="1" si="1"/>
        <v>838</v>
      </c>
      <c r="E32">
        <f t="shared" ca="1" si="2"/>
        <v>18436</v>
      </c>
      <c r="F32" s="4">
        <f t="shared" ca="1" si="3"/>
        <v>0.68</v>
      </c>
      <c r="G32" s="4">
        <f t="shared" ca="1" si="10"/>
        <v>0.04</v>
      </c>
      <c r="H32">
        <f t="shared" ca="1" si="4"/>
        <v>19903</v>
      </c>
      <c r="I32" s="5">
        <f t="shared" ca="1" si="5"/>
        <v>0.25</v>
      </c>
      <c r="J32" s="5">
        <f t="shared" ca="1" si="6"/>
        <v>0.43</v>
      </c>
      <c r="K32">
        <f t="shared" ca="1" si="7"/>
        <v>388</v>
      </c>
      <c r="L32">
        <f t="shared" ca="1" si="8"/>
        <v>7</v>
      </c>
      <c r="M32">
        <f t="shared" ca="1" si="9"/>
        <v>3</v>
      </c>
    </row>
    <row r="33" spans="1:13" x14ac:dyDescent="0.3">
      <c r="A33" s="3">
        <v>45048</v>
      </c>
      <c r="B33" t="str">
        <f t="shared" ca="1" si="0"/>
        <v>Bangalore</v>
      </c>
      <c r="C33" s="1" t="s">
        <v>14</v>
      </c>
      <c r="D33">
        <f t="shared" ca="1" si="1"/>
        <v>1669</v>
      </c>
      <c r="E33">
        <f t="shared" ca="1" si="2"/>
        <v>25035</v>
      </c>
      <c r="F33" s="4">
        <f t="shared" ca="1" si="3"/>
        <v>0.72</v>
      </c>
      <c r="G33" s="4">
        <f t="shared" ca="1" si="10"/>
        <v>0.01</v>
      </c>
      <c r="H33">
        <f t="shared" ca="1" si="4"/>
        <v>11737</v>
      </c>
      <c r="I33" s="5">
        <f t="shared" ca="1" si="5"/>
        <v>0.15</v>
      </c>
      <c r="J33" s="5">
        <f t="shared" ca="1" si="6"/>
        <v>0.31</v>
      </c>
      <c r="K33">
        <f t="shared" ca="1" si="7"/>
        <v>179</v>
      </c>
      <c r="L33">
        <f t="shared" ca="1" si="8"/>
        <v>8</v>
      </c>
      <c r="M33">
        <f t="shared" ca="1" si="9"/>
        <v>2</v>
      </c>
    </row>
    <row r="34" spans="1:13" x14ac:dyDescent="0.3">
      <c r="A34" s="3">
        <v>45049</v>
      </c>
      <c r="B34" t="str">
        <f t="shared" ca="1" si="0"/>
        <v>Bangalore</v>
      </c>
      <c r="C34" s="1" t="s">
        <v>13</v>
      </c>
      <c r="D34">
        <f t="shared" ca="1" si="1"/>
        <v>1309</v>
      </c>
      <c r="E34">
        <f t="shared" ca="1" si="2"/>
        <v>28798</v>
      </c>
      <c r="F34" s="4">
        <f t="shared" ca="1" si="3"/>
        <v>0.87</v>
      </c>
      <c r="G34" s="4">
        <f t="shared" ca="1" si="10"/>
        <v>0.01</v>
      </c>
      <c r="H34">
        <f t="shared" ca="1" si="4"/>
        <v>11323</v>
      </c>
      <c r="I34" s="5">
        <f t="shared" ca="1" si="5"/>
        <v>0.28000000000000003</v>
      </c>
      <c r="J34" s="5">
        <f t="shared" ca="1" si="6"/>
        <v>0.39</v>
      </c>
      <c r="K34">
        <f t="shared" ca="1" si="7"/>
        <v>379</v>
      </c>
      <c r="L34">
        <f t="shared" ca="1" si="8"/>
        <v>7</v>
      </c>
      <c r="M34">
        <f t="shared" ca="1" si="9"/>
        <v>5</v>
      </c>
    </row>
    <row r="35" spans="1:13" x14ac:dyDescent="0.3">
      <c r="A35" s="3">
        <v>45050</v>
      </c>
      <c r="B35" t="str">
        <f t="shared" ca="1" si="0"/>
        <v>Delhi</v>
      </c>
      <c r="C35" s="1" t="s">
        <v>14</v>
      </c>
      <c r="D35">
        <f t="shared" ca="1" si="1"/>
        <v>2490</v>
      </c>
      <c r="E35">
        <f t="shared" ca="1" si="2"/>
        <v>44820</v>
      </c>
      <c r="F35" s="4">
        <f t="shared" ca="1" si="3"/>
        <v>0.75</v>
      </c>
      <c r="G35" s="4">
        <f t="shared" ca="1" si="10"/>
        <v>0.09</v>
      </c>
      <c r="H35">
        <f t="shared" ca="1" si="4"/>
        <v>19199</v>
      </c>
      <c r="I35" s="5">
        <f t="shared" ca="1" si="5"/>
        <v>0.23</v>
      </c>
      <c r="J35" s="5">
        <f t="shared" ca="1" si="6"/>
        <v>0.38</v>
      </c>
      <c r="K35">
        <f t="shared" ca="1" si="7"/>
        <v>417</v>
      </c>
      <c r="L35">
        <f t="shared" ca="1" si="8"/>
        <v>8</v>
      </c>
      <c r="M35">
        <f t="shared" ca="1" si="9"/>
        <v>5</v>
      </c>
    </row>
    <row r="36" spans="1:13" x14ac:dyDescent="0.3">
      <c r="A36" s="3">
        <v>45051</v>
      </c>
      <c r="B36" t="str">
        <f t="shared" ca="1" si="0"/>
        <v>Delhi</v>
      </c>
      <c r="C36" s="1" t="s">
        <v>14</v>
      </c>
      <c r="D36">
        <f t="shared" ca="1" si="1"/>
        <v>1925</v>
      </c>
      <c r="E36">
        <f t="shared" ca="1" si="2"/>
        <v>44275</v>
      </c>
      <c r="F36" s="4">
        <f t="shared" ca="1" si="3"/>
        <v>0.52</v>
      </c>
      <c r="G36" s="4">
        <f t="shared" ca="1" si="10"/>
        <v>0.04</v>
      </c>
      <c r="H36">
        <f t="shared" ca="1" si="4"/>
        <v>10371</v>
      </c>
      <c r="I36" s="5">
        <f t="shared" ca="1" si="5"/>
        <v>0.11</v>
      </c>
      <c r="J36" s="5">
        <f t="shared" ca="1" si="6"/>
        <v>0.48</v>
      </c>
      <c r="K36">
        <f t="shared" ca="1" si="7"/>
        <v>492</v>
      </c>
      <c r="L36">
        <f t="shared" ca="1" si="8"/>
        <v>10</v>
      </c>
      <c r="M36">
        <f t="shared" ca="1" si="9"/>
        <v>4</v>
      </c>
    </row>
    <row r="37" spans="1:13" x14ac:dyDescent="0.3">
      <c r="A37" s="3">
        <v>45052</v>
      </c>
      <c r="B37" t="str">
        <f t="shared" ca="1" si="0"/>
        <v>Bangalore</v>
      </c>
      <c r="C37" s="1" t="s">
        <v>13</v>
      </c>
      <c r="D37">
        <f t="shared" ca="1" si="1"/>
        <v>1494</v>
      </c>
      <c r="E37">
        <f t="shared" ca="1" si="2"/>
        <v>34362</v>
      </c>
      <c r="F37" s="4">
        <f t="shared" ca="1" si="3"/>
        <v>0.72</v>
      </c>
      <c r="G37" s="4">
        <f t="shared" ca="1" si="10"/>
        <v>7.0000000000000007E-2</v>
      </c>
      <c r="H37">
        <f t="shared" ca="1" si="4"/>
        <v>9753</v>
      </c>
      <c r="I37" s="5">
        <f t="shared" ca="1" si="5"/>
        <v>0.28000000000000003</v>
      </c>
      <c r="J37" s="5">
        <f t="shared" ca="1" si="6"/>
        <v>0.33</v>
      </c>
      <c r="K37">
        <f t="shared" ca="1" si="7"/>
        <v>423</v>
      </c>
      <c r="L37">
        <f t="shared" ca="1" si="8"/>
        <v>8</v>
      </c>
      <c r="M37">
        <f t="shared" ca="1" si="9"/>
        <v>3</v>
      </c>
    </row>
    <row r="38" spans="1:13" x14ac:dyDescent="0.3">
      <c r="A38" s="3">
        <v>45053</v>
      </c>
      <c r="B38" t="str">
        <f t="shared" ca="1" si="0"/>
        <v>Mumbai</v>
      </c>
      <c r="C38" s="1" t="s">
        <v>14</v>
      </c>
      <c r="D38">
        <f t="shared" ca="1" si="1"/>
        <v>2101</v>
      </c>
      <c r="E38">
        <f t="shared" ca="1" si="2"/>
        <v>39919</v>
      </c>
      <c r="F38" s="4">
        <f t="shared" ca="1" si="3"/>
        <v>0.72</v>
      </c>
      <c r="G38" s="4">
        <f t="shared" ca="1" si="10"/>
        <v>0.02</v>
      </c>
      <c r="H38">
        <f t="shared" ca="1" si="4"/>
        <v>6195</v>
      </c>
      <c r="I38" s="5">
        <f t="shared" ca="1" si="5"/>
        <v>0.23</v>
      </c>
      <c r="J38" s="5">
        <f t="shared" ca="1" si="6"/>
        <v>0.48</v>
      </c>
      <c r="K38">
        <f t="shared" ca="1" si="7"/>
        <v>131</v>
      </c>
      <c r="L38">
        <f t="shared" ca="1" si="8"/>
        <v>10</v>
      </c>
      <c r="M38">
        <f t="shared" ca="1" si="9"/>
        <v>5</v>
      </c>
    </row>
    <row r="39" spans="1:13" x14ac:dyDescent="0.3">
      <c r="A39" s="3">
        <v>45054</v>
      </c>
      <c r="B39" t="str">
        <f t="shared" ca="1" si="0"/>
        <v>Bangalore</v>
      </c>
      <c r="C39" s="1" t="s">
        <v>14</v>
      </c>
      <c r="D39">
        <f t="shared" ca="1" si="1"/>
        <v>1898</v>
      </c>
      <c r="E39">
        <f t="shared" ca="1" si="2"/>
        <v>45552</v>
      </c>
      <c r="F39" s="4">
        <f t="shared" ca="1" si="3"/>
        <v>0.65</v>
      </c>
      <c r="G39" s="4">
        <f t="shared" ca="1" si="10"/>
        <v>0.1</v>
      </c>
      <c r="H39">
        <f t="shared" ca="1" si="4"/>
        <v>5374</v>
      </c>
      <c r="I39" s="5">
        <f t="shared" ca="1" si="5"/>
        <v>0.22</v>
      </c>
      <c r="J39" s="5">
        <f t="shared" ca="1" si="6"/>
        <v>0.39</v>
      </c>
      <c r="K39">
        <f t="shared" ca="1" si="7"/>
        <v>193</v>
      </c>
      <c r="L39">
        <f t="shared" ca="1" si="8"/>
        <v>7</v>
      </c>
      <c r="M39">
        <f t="shared" ca="1" si="9"/>
        <v>4</v>
      </c>
    </row>
    <row r="40" spans="1:13" x14ac:dyDescent="0.3">
      <c r="A40" s="3">
        <v>45055</v>
      </c>
      <c r="B40" t="str">
        <f t="shared" ca="1" si="0"/>
        <v>Delhi</v>
      </c>
      <c r="C40" s="1" t="s">
        <v>15</v>
      </c>
      <c r="D40">
        <f t="shared" ca="1" si="1"/>
        <v>1125</v>
      </c>
      <c r="E40">
        <f t="shared" ca="1" si="2"/>
        <v>20250</v>
      </c>
      <c r="F40" s="4">
        <f t="shared" ca="1" si="3"/>
        <v>0.75</v>
      </c>
      <c r="G40" s="4">
        <f t="shared" ca="1" si="10"/>
        <v>0.08</v>
      </c>
      <c r="H40">
        <f t="shared" ca="1" si="4"/>
        <v>7032</v>
      </c>
      <c r="I40" s="5">
        <f t="shared" ca="1" si="5"/>
        <v>0.14000000000000001</v>
      </c>
      <c r="J40" s="5">
        <f t="shared" ca="1" si="6"/>
        <v>0.28999999999999998</v>
      </c>
      <c r="K40">
        <f t="shared" ca="1" si="7"/>
        <v>149</v>
      </c>
      <c r="L40">
        <f t="shared" ca="1" si="8"/>
        <v>8</v>
      </c>
      <c r="M40">
        <f t="shared" ca="1" si="9"/>
        <v>4</v>
      </c>
    </row>
    <row r="41" spans="1:13" x14ac:dyDescent="0.3">
      <c r="A41" s="3">
        <v>45056</v>
      </c>
      <c r="B41" t="str">
        <f t="shared" ca="1" si="0"/>
        <v>Kolkata</v>
      </c>
      <c r="C41" s="1" t="s">
        <v>13</v>
      </c>
      <c r="D41">
        <f t="shared" ca="1" si="1"/>
        <v>772</v>
      </c>
      <c r="E41">
        <f t="shared" ca="1" si="2"/>
        <v>15440</v>
      </c>
      <c r="F41" s="4">
        <f t="shared" ca="1" si="3"/>
        <v>0.81</v>
      </c>
      <c r="G41" s="4">
        <f t="shared" ca="1" si="10"/>
        <v>0.02</v>
      </c>
      <c r="H41">
        <f t="shared" ca="1" si="4"/>
        <v>13076</v>
      </c>
      <c r="I41" s="5">
        <f t="shared" ca="1" si="5"/>
        <v>0.19</v>
      </c>
      <c r="J41" s="5">
        <f t="shared" ca="1" si="6"/>
        <v>0.47</v>
      </c>
      <c r="K41">
        <f t="shared" ca="1" si="7"/>
        <v>437</v>
      </c>
      <c r="L41">
        <f t="shared" ca="1" si="8"/>
        <v>7</v>
      </c>
      <c r="M41">
        <f t="shared" ca="1" si="9"/>
        <v>3</v>
      </c>
    </row>
    <row r="42" spans="1:13" x14ac:dyDescent="0.3">
      <c r="A42" s="3">
        <v>45057</v>
      </c>
      <c r="B42" t="str">
        <f t="shared" ca="1" si="0"/>
        <v>Bangalore</v>
      </c>
      <c r="C42" s="1" t="s">
        <v>13</v>
      </c>
      <c r="D42">
        <f t="shared" ca="1" si="1"/>
        <v>2784</v>
      </c>
      <c r="E42">
        <f t="shared" ca="1" si="2"/>
        <v>44544</v>
      </c>
      <c r="F42" s="4">
        <f t="shared" ca="1" si="3"/>
        <v>0.88</v>
      </c>
      <c r="G42" s="4">
        <f t="shared" ca="1" si="10"/>
        <v>0.03</v>
      </c>
      <c r="H42">
        <f t="shared" ca="1" si="4"/>
        <v>13980</v>
      </c>
      <c r="I42" s="5">
        <f t="shared" ca="1" si="5"/>
        <v>0.16</v>
      </c>
      <c r="J42" s="5">
        <f t="shared" ca="1" si="6"/>
        <v>0.21</v>
      </c>
      <c r="K42">
        <f t="shared" ca="1" si="7"/>
        <v>105</v>
      </c>
      <c r="L42">
        <f t="shared" ca="1" si="8"/>
        <v>9</v>
      </c>
      <c r="M42">
        <f t="shared" ca="1" si="9"/>
        <v>2</v>
      </c>
    </row>
    <row r="43" spans="1:13" x14ac:dyDescent="0.3">
      <c r="A43" s="3">
        <v>45058</v>
      </c>
      <c r="B43" t="str">
        <f t="shared" ca="1" si="0"/>
        <v>Delhi</v>
      </c>
      <c r="C43" s="1" t="s">
        <v>15</v>
      </c>
      <c r="D43">
        <f t="shared" ca="1" si="1"/>
        <v>958</v>
      </c>
      <c r="E43">
        <f t="shared" ca="1" si="2"/>
        <v>18202</v>
      </c>
      <c r="F43" s="4">
        <f t="shared" ca="1" si="3"/>
        <v>0.6</v>
      </c>
      <c r="G43" s="4">
        <f t="shared" ca="1" si="10"/>
        <v>0.02</v>
      </c>
      <c r="H43">
        <f t="shared" ca="1" si="4"/>
        <v>16595</v>
      </c>
      <c r="I43" s="5">
        <f t="shared" ca="1" si="5"/>
        <v>0.28000000000000003</v>
      </c>
      <c r="J43" s="5">
        <f t="shared" ca="1" si="6"/>
        <v>0.25</v>
      </c>
      <c r="K43">
        <f t="shared" ca="1" si="7"/>
        <v>172</v>
      </c>
      <c r="L43">
        <f t="shared" ca="1" si="8"/>
        <v>7</v>
      </c>
      <c r="M43">
        <f t="shared" ca="1" si="9"/>
        <v>2</v>
      </c>
    </row>
    <row r="44" spans="1:13" x14ac:dyDescent="0.3">
      <c r="A44" s="3">
        <v>45059</v>
      </c>
      <c r="B44" t="str">
        <f t="shared" ca="1" si="0"/>
        <v>Bangalore</v>
      </c>
      <c r="C44" s="1" t="s">
        <v>13</v>
      </c>
      <c r="D44">
        <f t="shared" ca="1" si="1"/>
        <v>1692</v>
      </c>
      <c r="E44">
        <f t="shared" ca="1" si="2"/>
        <v>35532</v>
      </c>
      <c r="F44" s="4">
        <f t="shared" ca="1" si="3"/>
        <v>0.62</v>
      </c>
      <c r="G44" s="4">
        <f t="shared" ca="1" si="10"/>
        <v>0.09</v>
      </c>
      <c r="H44">
        <f t="shared" ca="1" si="4"/>
        <v>6699</v>
      </c>
      <c r="I44" s="5">
        <f t="shared" ca="1" si="5"/>
        <v>0.23</v>
      </c>
      <c r="J44" s="5">
        <f t="shared" ca="1" si="6"/>
        <v>0.27</v>
      </c>
      <c r="K44">
        <f t="shared" ca="1" si="7"/>
        <v>459</v>
      </c>
      <c r="L44">
        <f t="shared" ca="1" si="8"/>
        <v>8</v>
      </c>
      <c r="M44">
        <f t="shared" ca="1" si="9"/>
        <v>3</v>
      </c>
    </row>
    <row r="45" spans="1:13" x14ac:dyDescent="0.3">
      <c r="A45" s="3">
        <v>45060</v>
      </c>
      <c r="B45" t="str">
        <f t="shared" ca="1" si="0"/>
        <v>Bangalore</v>
      </c>
      <c r="C45" s="1" t="s">
        <v>14</v>
      </c>
      <c r="D45">
        <f t="shared" ca="1" si="1"/>
        <v>1787</v>
      </c>
      <c r="E45">
        <f t="shared" ca="1" si="2"/>
        <v>33953</v>
      </c>
      <c r="F45" s="4">
        <f t="shared" ca="1" si="3"/>
        <v>0.81</v>
      </c>
      <c r="G45" s="4">
        <f t="shared" ca="1" si="10"/>
        <v>0.02</v>
      </c>
      <c r="H45">
        <f t="shared" ca="1" si="4"/>
        <v>17207</v>
      </c>
      <c r="I45" s="5">
        <f t="shared" ca="1" si="5"/>
        <v>0.11</v>
      </c>
      <c r="J45" s="5">
        <f t="shared" ca="1" si="6"/>
        <v>0.2</v>
      </c>
      <c r="K45">
        <f t="shared" ca="1" si="7"/>
        <v>439</v>
      </c>
      <c r="L45">
        <f t="shared" ca="1" si="8"/>
        <v>10</v>
      </c>
      <c r="M45">
        <f t="shared" ca="1" si="9"/>
        <v>2</v>
      </c>
    </row>
    <row r="46" spans="1:13" x14ac:dyDescent="0.3">
      <c r="A46" s="3">
        <v>45061</v>
      </c>
      <c r="B46" t="str">
        <f t="shared" ca="1" si="0"/>
        <v>Mumbai</v>
      </c>
      <c r="C46" s="1" t="s">
        <v>14</v>
      </c>
      <c r="D46">
        <f t="shared" ca="1" si="1"/>
        <v>2045</v>
      </c>
      <c r="E46">
        <f t="shared" ca="1" si="2"/>
        <v>47035</v>
      </c>
      <c r="F46" s="4">
        <f t="shared" ca="1" si="3"/>
        <v>0.85</v>
      </c>
      <c r="G46" s="4">
        <f t="shared" ca="1" si="10"/>
        <v>0.06</v>
      </c>
      <c r="H46">
        <f t="shared" ca="1" si="4"/>
        <v>14164</v>
      </c>
      <c r="I46" s="5">
        <f t="shared" ca="1" si="5"/>
        <v>0.19</v>
      </c>
      <c r="J46" s="5">
        <f t="shared" ca="1" si="6"/>
        <v>0.36</v>
      </c>
      <c r="K46">
        <f t="shared" ca="1" si="7"/>
        <v>227</v>
      </c>
      <c r="L46">
        <f t="shared" ca="1" si="8"/>
        <v>7</v>
      </c>
      <c r="M46">
        <f t="shared" ca="1" si="9"/>
        <v>2</v>
      </c>
    </row>
    <row r="47" spans="1:13" x14ac:dyDescent="0.3">
      <c r="A47" s="3">
        <v>45062</v>
      </c>
      <c r="B47" t="str">
        <f t="shared" ca="1" si="0"/>
        <v>Kolkata</v>
      </c>
      <c r="C47" s="1" t="s">
        <v>15</v>
      </c>
      <c r="D47">
        <f t="shared" ca="1" si="1"/>
        <v>708</v>
      </c>
      <c r="E47">
        <f t="shared" ca="1" si="2"/>
        <v>13452</v>
      </c>
      <c r="F47" s="4">
        <f t="shared" ca="1" si="3"/>
        <v>0.79</v>
      </c>
      <c r="G47" s="4">
        <f t="shared" ca="1" si="10"/>
        <v>0.04</v>
      </c>
      <c r="H47">
        <f t="shared" ca="1" si="4"/>
        <v>9826</v>
      </c>
      <c r="I47" s="5">
        <f t="shared" ca="1" si="5"/>
        <v>0.1</v>
      </c>
      <c r="J47" s="5">
        <f t="shared" ca="1" si="6"/>
        <v>0.45</v>
      </c>
      <c r="K47">
        <f t="shared" ca="1" si="7"/>
        <v>106</v>
      </c>
      <c r="L47">
        <f t="shared" ca="1" si="8"/>
        <v>10</v>
      </c>
      <c r="M47">
        <f t="shared" ca="1" si="9"/>
        <v>3</v>
      </c>
    </row>
    <row r="48" spans="1:13" x14ac:dyDescent="0.3">
      <c r="A48" s="3">
        <v>45063</v>
      </c>
      <c r="B48" t="str">
        <f t="shared" ca="1" si="0"/>
        <v>Delhi</v>
      </c>
      <c r="C48" s="1" t="s">
        <v>13</v>
      </c>
      <c r="D48">
        <f t="shared" ca="1" si="1"/>
        <v>2698</v>
      </c>
      <c r="E48">
        <f t="shared" ca="1" si="2"/>
        <v>51262</v>
      </c>
      <c r="F48" s="4">
        <f t="shared" ca="1" si="3"/>
        <v>0.5</v>
      </c>
      <c r="G48" s="4">
        <f t="shared" ca="1" si="10"/>
        <v>0.08</v>
      </c>
      <c r="H48">
        <f t="shared" ca="1" si="4"/>
        <v>9289</v>
      </c>
      <c r="I48" s="5">
        <f t="shared" ca="1" si="5"/>
        <v>0.3</v>
      </c>
      <c r="J48" s="5">
        <f t="shared" ca="1" si="6"/>
        <v>0.34</v>
      </c>
      <c r="K48">
        <f t="shared" ca="1" si="7"/>
        <v>152</v>
      </c>
      <c r="L48">
        <f t="shared" ca="1" si="8"/>
        <v>10</v>
      </c>
      <c r="M48">
        <f t="shared" ca="1" si="9"/>
        <v>3</v>
      </c>
    </row>
    <row r="49" spans="1:13" x14ac:dyDescent="0.3">
      <c r="A49" s="3">
        <v>45064</v>
      </c>
      <c r="B49" t="str">
        <f t="shared" ca="1" si="0"/>
        <v>Kolkata</v>
      </c>
      <c r="C49" s="1" t="s">
        <v>14</v>
      </c>
      <c r="D49">
        <f t="shared" ca="1" si="1"/>
        <v>2632</v>
      </c>
      <c r="E49">
        <f t="shared" ca="1" si="2"/>
        <v>50008</v>
      </c>
      <c r="F49" s="4">
        <f t="shared" ca="1" si="3"/>
        <v>0.57999999999999996</v>
      </c>
      <c r="G49" s="4">
        <f t="shared" ca="1" si="10"/>
        <v>0.09</v>
      </c>
      <c r="H49">
        <f t="shared" ca="1" si="4"/>
        <v>14994</v>
      </c>
      <c r="I49" s="5">
        <f t="shared" ca="1" si="5"/>
        <v>0.11</v>
      </c>
      <c r="J49" s="5">
        <f t="shared" ca="1" si="6"/>
        <v>0.5</v>
      </c>
      <c r="K49">
        <f t="shared" ca="1" si="7"/>
        <v>135</v>
      </c>
      <c r="L49">
        <f t="shared" ca="1" si="8"/>
        <v>7</v>
      </c>
      <c r="M49">
        <f t="shared" ca="1" si="9"/>
        <v>3</v>
      </c>
    </row>
    <row r="50" spans="1:13" x14ac:dyDescent="0.3">
      <c r="A50" s="3">
        <v>45065</v>
      </c>
      <c r="B50" t="str">
        <f t="shared" ca="1" si="0"/>
        <v>Mumbai</v>
      </c>
      <c r="C50" s="1" t="s">
        <v>14</v>
      </c>
      <c r="D50">
        <f t="shared" ca="1" si="1"/>
        <v>1212</v>
      </c>
      <c r="E50">
        <f t="shared" ca="1" si="2"/>
        <v>24240</v>
      </c>
      <c r="F50" s="4">
        <f t="shared" ca="1" si="3"/>
        <v>0.56000000000000005</v>
      </c>
      <c r="G50" s="4">
        <f t="shared" ca="1" si="10"/>
        <v>0.03</v>
      </c>
      <c r="H50">
        <f t="shared" ca="1" si="4"/>
        <v>12412</v>
      </c>
      <c r="I50" s="5">
        <f t="shared" ca="1" si="5"/>
        <v>0.16</v>
      </c>
      <c r="J50" s="5">
        <f t="shared" ca="1" si="6"/>
        <v>0.37</v>
      </c>
      <c r="K50">
        <f t="shared" ca="1" si="7"/>
        <v>382</v>
      </c>
      <c r="L50">
        <f t="shared" ca="1" si="8"/>
        <v>9</v>
      </c>
      <c r="M50">
        <f t="shared" ca="1" si="9"/>
        <v>5</v>
      </c>
    </row>
    <row r="51" spans="1:13" x14ac:dyDescent="0.3">
      <c r="A51" s="3">
        <v>45066</v>
      </c>
      <c r="B51" t="str">
        <f t="shared" ca="1" si="0"/>
        <v>Mumbai</v>
      </c>
      <c r="C51" s="1" t="s">
        <v>15</v>
      </c>
      <c r="D51">
        <f t="shared" ca="1" si="1"/>
        <v>2894</v>
      </c>
      <c r="E51">
        <f t="shared" ca="1" si="2"/>
        <v>49198</v>
      </c>
      <c r="F51" s="4">
        <f t="shared" ca="1" si="3"/>
        <v>0.56999999999999995</v>
      </c>
      <c r="G51" s="4">
        <f t="shared" ca="1" si="10"/>
        <v>0.03</v>
      </c>
      <c r="H51">
        <f t="shared" ca="1" si="4"/>
        <v>8206</v>
      </c>
      <c r="I51" s="5">
        <f t="shared" ca="1" si="5"/>
        <v>0.17</v>
      </c>
      <c r="J51" s="5">
        <f t="shared" ca="1" si="6"/>
        <v>0.34</v>
      </c>
      <c r="K51">
        <f t="shared" ca="1" si="7"/>
        <v>220</v>
      </c>
      <c r="L51">
        <f t="shared" ca="1" si="8"/>
        <v>8</v>
      </c>
      <c r="M51">
        <f t="shared" ca="1" si="9"/>
        <v>3</v>
      </c>
    </row>
    <row r="52" spans="1:13" x14ac:dyDescent="0.3">
      <c r="A52" s="3">
        <v>45067</v>
      </c>
      <c r="B52" t="str">
        <f t="shared" ca="1" si="0"/>
        <v>Delhi</v>
      </c>
      <c r="C52" s="1" t="s">
        <v>13</v>
      </c>
      <c r="D52">
        <f t="shared" ca="1" si="1"/>
        <v>1977</v>
      </c>
      <c r="E52">
        <f t="shared" ca="1" si="2"/>
        <v>35586</v>
      </c>
      <c r="F52" s="4">
        <f t="shared" ca="1" si="3"/>
        <v>0.69</v>
      </c>
      <c r="G52" s="4">
        <f t="shared" ca="1" si="10"/>
        <v>0.05</v>
      </c>
      <c r="H52">
        <f t="shared" ca="1" si="4"/>
        <v>19861</v>
      </c>
      <c r="I52" s="5">
        <f t="shared" ca="1" si="5"/>
        <v>0.27</v>
      </c>
      <c r="J52" s="5">
        <f t="shared" ca="1" si="6"/>
        <v>0.47</v>
      </c>
      <c r="K52">
        <f t="shared" ca="1" si="7"/>
        <v>413</v>
      </c>
      <c r="L52">
        <f t="shared" ca="1" si="8"/>
        <v>8</v>
      </c>
      <c r="M52">
        <f t="shared" ca="1" si="9"/>
        <v>3</v>
      </c>
    </row>
    <row r="53" spans="1:13" x14ac:dyDescent="0.3">
      <c r="A53" s="3">
        <v>45068</v>
      </c>
      <c r="B53" t="str">
        <f t="shared" ca="1" si="0"/>
        <v>Bangalore</v>
      </c>
      <c r="C53" s="1" t="s">
        <v>13</v>
      </c>
      <c r="D53">
        <f t="shared" ca="1" si="1"/>
        <v>857</v>
      </c>
      <c r="E53">
        <f t="shared" ca="1" si="2"/>
        <v>13712</v>
      </c>
      <c r="F53" s="4">
        <f t="shared" ca="1" si="3"/>
        <v>0.8</v>
      </c>
      <c r="G53" s="4">
        <f t="shared" ca="1" si="10"/>
        <v>0.1</v>
      </c>
      <c r="H53">
        <f t="shared" ca="1" si="4"/>
        <v>14808</v>
      </c>
      <c r="I53" s="5">
        <f t="shared" ca="1" si="5"/>
        <v>0.3</v>
      </c>
      <c r="J53" s="5">
        <f t="shared" ca="1" si="6"/>
        <v>0.36</v>
      </c>
      <c r="K53">
        <f t="shared" ca="1" si="7"/>
        <v>229</v>
      </c>
      <c r="L53">
        <f t="shared" ca="1" si="8"/>
        <v>10</v>
      </c>
      <c r="M53">
        <f t="shared" ca="1" si="9"/>
        <v>2</v>
      </c>
    </row>
    <row r="54" spans="1:13" x14ac:dyDescent="0.3">
      <c r="A54" s="3">
        <v>45069</v>
      </c>
      <c r="B54" t="str">
        <f t="shared" ca="1" si="0"/>
        <v>Bangalore</v>
      </c>
      <c r="C54" s="1" t="s">
        <v>15</v>
      </c>
      <c r="D54">
        <f t="shared" ca="1" si="1"/>
        <v>1032</v>
      </c>
      <c r="E54">
        <f t="shared" ca="1" si="2"/>
        <v>18576</v>
      </c>
      <c r="F54" s="4">
        <f t="shared" ca="1" si="3"/>
        <v>0.75</v>
      </c>
      <c r="G54" s="4">
        <f t="shared" ca="1" si="10"/>
        <v>0.02</v>
      </c>
      <c r="H54">
        <f t="shared" ca="1" si="4"/>
        <v>10901</v>
      </c>
      <c r="I54" s="5">
        <f t="shared" ca="1" si="5"/>
        <v>0.28000000000000003</v>
      </c>
      <c r="J54" s="5">
        <f t="shared" ca="1" si="6"/>
        <v>0.36</v>
      </c>
      <c r="K54">
        <f t="shared" ca="1" si="7"/>
        <v>435</v>
      </c>
      <c r="L54">
        <f t="shared" ca="1" si="8"/>
        <v>9</v>
      </c>
      <c r="M54">
        <f t="shared" ca="1" si="9"/>
        <v>2</v>
      </c>
    </row>
    <row r="55" spans="1:13" x14ac:dyDescent="0.3">
      <c r="A55" s="3">
        <v>45070</v>
      </c>
      <c r="B55" t="str">
        <f t="shared" ca="1" si="0"/>
        <v>Delhi</v>
      </c>
      <c r="C55" s="1" t="s">
        <v>13</v>
      </c>
      <c r="D55">
        <f t="shared" ca="1" si="1"/>
        <v>2925</v>
      </c>
      <c r="E55">
        <f t="shared" ca="1" si="2"/>
        <v>64350</v>
      </c>
      <c r="F55" s="4">
        <f t="shared" ca="1" si="3"/>
        <v>0.69</v>
      </c>
      <c r="G55" s="4">
        <f t="shared" ca="1" si="10"/>
        <v>0.06</v>
      </c>
      <c r="H55">
        <f t="shared" ca="1" si="4"/>
        <v>15705</v>
      </c>
      <c r="I55" s="5">
        <f t="shared" ca="1" si="5"/>
        <v>0.22</v>
      </c>
      <c r="J55" s="5">
        <f t="shared" ca="1" si="6"/>
        <v>0.5</v>
      </c>
      <c r="K55">
        <f t="shared" ca="1" si="7"/>
        <v>251</v>
      </c>
      <c r="L55">
        <f t="shared" ca="1" si="8"/>
        <v>10</v>
      </c>
      <c r="M55">
        <f t="shared" ca="1" si="9"/>
        <v>2</v>
      </c>
    </row>
    <row r="56" spans="1:13" x14ac:dyDescent="0.3">
      <c r="A56" s="3">
        <v>45071</v>
      </c>
      <c r="B56" t="str">
        <f t="shared" ca="1" si="0"/>
        <v>Bangalore</v>
      </c>
      <c r="C56" s="1" t="s">
        <v>14</v>
      </c>
      <c r="D56">
        <f t="shared" ca="1" si="1"/>
        <v>1840</v>
      </c>
      <c r="E56">
        <f t="shared" ca="1" si="2"/>
        <v>38640</v>
      </c>
      <c r="F56" s="4">
        <f t="shared" ca="1" si="3"/>
        <v>0.61</v>
      </c>
      <c r="G56" s="4">
        <f t="shared" ca="1" si="10"/>
        <v>7.0000000000000007E-2</v>
      </c>
      <c r="H56">
        <f t="shared" ca="1" si="4"/>
        <v>12882</v>
      </c>
      <c r="I56" s="5">
        <f t="shared" ca="1" si="5"/>
        <v>0.11</v>
      </c>
      <c r="J56" s="5">
        <f t="shared" ca="1" si="6"/>
        <v>0.46</v>
      </c>
      <c r="K56">
        <f t="shared" ca="1" si="7"/>
        <v>118</v>
      </c>
      <c r="L56">
        <f t="shared" ca="1" si="8"/>
        <v>10</v>
      </c>
      <c r="M56">
        <f t="shared" ca="1" si="9"/>
        <v>4</v>
      </c>
    </row>
    <row r="57" spans="1:13" x14ac:dyDescent="0.3">
      <c r="A57" s="3">
        <v>45072</v>
      </c>
      <c r="B57" t="str">
        <f t="shared" ca="1" si="0"/>
        <v>Kolkata</v>
      </c>
      <c r="C57" s="1" t="s">
        <v>14</v>
      </c>
      <c r="D57">
        <f t="shared" ca="1" si="1"/>
        <v>1054</v>
      </c>
      <c r="E57">
        <f t="shared" ca="1" si="2"/>
        <v>18972</v>
      </c>
      <c r="F57" s="4">
        <f t="shared" ca="1" si="3"/>
        <v>0.69</v>
      </c>
      <c r="G57" s="4">
        <f t="shared" ca="1" si="10"/>
        <v>0.01</v>
      </c>
      <c r="H57">
        <f t="shared" ca="1" si="4"/>
        <v>12637</v>
      </c>
      <c r="I57" s="5">
        <f t="shared" ca="1" si="5"/>
        <v>0.18</v>
      </c>
      <c r="J57" s="5">
        <f t="shared" ca="1" si="6"/>
        <v>0.23</v>
      </c>
      <c r="K57">
        <f t="shared" ca="1" si="7"/>
        <v>441</v>
      </c>
      <c r="L57">
        <f t="shared" ca="1" si="8"/>
        <v>7</v>
      </c>
      <c r="M57">
        <f t="shared" ca="1" si="9"/>
        <v>2</v>
      </c>
    </row>
    <row r="58" spans="1:13" x14ac:dyDescent="0.3">
      <c r="A58" s="3">
        <v>45073</v>
      </c>
      <c r="B58" t="str">
        <f t="shared" ca="1" si="0"/>
        <v>Kolkata</v>
      </c>
      <c r="C58" s="1" t="s">
        <v>15</v>
      </c>
      <c r="D58">
        <f t="shared" ca="1" si="1"/>
        <v>2282</v>
      </c>
      <c r="E58">
        <f t="shared" ca="1" si="2"/>
        <v>52486</v>
      </c>
      <c r="F58" s="4">
        <f t="shared" ca="1" si="3"/>
        <v>0.67</v>
      </c>
      <c r="G58" s="4">
        <f t="shared" ca="1" si="10"/>
        <v>0.02</v>
      </c>
      <c r="H58">
        <f t="shared" ca="1" si="4"/>
        <v>6513</v>
      </c>
      <c r="I58" s="5">
        <f t="shared" ca="1" si="5"/>
        <v>0.22</v>
      </c>
      <c r="J58" s="5">
        <f t="shared" ca="1" si="6"/>
        <v>0.36</v>
      </c>
      <c r="K58">
        <f t="shared" ca="1" si="7"/>
        <v>386</v>
      </c>
      <c r="L58">
        <f t="shared" ca="1" si="8"/>
        <v>7</v>
      </c>
      <c r="M58">
        <f t="shared" ca="1" si="9"/>
        <v>5</v>
      </c>
    </row>
    <row r="59" spans="1:13" x14ac:dyDescent="0.3">
      <c r="A59" s="3">
        <v>45074</v>
      </c>
      <c r="B59" t="str">
        <f t="shared" ca="1" si="0"/>
        <v>Delhi</v>
      </c>
      <c r="C59" s="1" t="s">
        <v>13</v>
      </c>
      <c r="D59">
        <f t="shared" ca="1" si="1"/>
        <v>2799</v>
      </c>
      <c r="E59">
        <f t="shared" ca="1" si="2"/>
        <v>44784</v>
      </c>
      <c r="F59" s="4">
        <f t="shared" ca="1" si="3"/>
        <v>0.53</v>
      </c>
      <c r="G59" s="4">
        <f t="shared" ca="1" si="10"/>
        <v>0.08</v>
      </c>
      <c r="H59">
        <f t="shared" ca="1" si="4"/>
        <v>19170</v>
      </c>
      <c r="I59" s="5">
        <f t="shared" ca="1" si="5"/>
        <v>0.14000000000000001</v>
      </c>
      <c r="J59" s="5">
        <f t="shared" ca="1" si="6"/>
        <v>0.5</v>
      </c>
      <c r="K59">
        <f t="shared" ca="1" si="7"/>
        <v>341</v>
      </c>
      <c r="L59">
        <f t="shared" ca="1" si="8"/>
        <v>10</v>
      </c>
      <c r="M59">
        <f t="shared" ca="1" si="9"/>
        <v>5</v>
      </c>
    </row>
    <row r="60" spans="1:13" x14ac:dyDescent="0.3">
      <c r="A60" s="3">
        <v>45075</v>
      </c>
      <c r="B60" t="str">
        <f t="shared" ca="1" si="0"/>
        <v>Kolkata</v>
      </c>
      <c r="C60" s="1" t="s">
        <v>13</v>
      </c>
      <c r="D60">
        <f t="shared" ca="1" si="1"/>
        <v>2751</v>
      </c>
      <c r="E60">
        <f t="shared" ca="1" si="2"/>
        <v>63273</v>
      </c>
      <c r="F60" s="4">
        <f t="shared" ca="1" si="3"/>
        <v>0.7</v>
      </c>
      <c r="G60" s="4">
        <f t="shared" ca="1" si="10"/>
        <v>0.09</v>
      </c>
      <c r="H60">
        <f t="shared" ca="1" si="4"/>
        <v>5102</v>
      </c>
      <c r="I60" s="5">
        <f t="shared" ca="1" si="5"/>
        <v>0.16</v>
      </c>
      <c r="J60" s="5">
        <f t="shared" ca="1" si="6"/>
        <v>0.2</v>
      </c>
      <c r="K60">
        <f t="shared" ca="1" si="7"/>
        <v>247</v>
      </c>
      <c r="L60">
        <f t="shared" ca="1" si="8"/>
        <v>9</v>
      </c>
      <c r="M60">
        <f t="shared" ca="1" si="9"/>
        <v>4</v>
      </c>
    </row>
    <row r="61" spans="1:13" x14ac:dyDescent="0.3">
      <c r="A61" s="3">
        <v>45076</v>
      </c>
      <c r="B61" t="str">
        <f t="shared" ca="1" si="0"/>
        <v>Mumbai</v>
      </c>
      <c r="C61" s="1" t="s">
        <v>13</v>
      </c>
      <c r="D61">
        <f t="shared" ca="1" si="1"/>
        <v>1227</v>
      </c>
      <c r="E61">
        <f t="shared" ca="1" si="2"/>
        <v>24540</v>
      </c>
      <c r="F61" s="4">
        <f t="shared" ca="1" si="3"/>
        <v>0.82</v>
      </c>
      <c r="G61" s="4">
        <f t="shared" ca="1" si="10"/>
        <v>0.06</v>
      </c>
      <c r="H61">
        <f t="shared" ca="1" si="4"/>
        <v>14076</v>
      </c>
      <c r="I61" s="5">
        <f t="shared" ca="1" si="5"/>
        <v>0.1</v>
      </c>
      <c r="J61" s="5">
        <f t="shared" ca="1" si="6"/>
        <v>0.25</v>
      </c>
      <c r="K61">
        <f t="shared" ca="1" si="7"/>
        <v>448</v>
      </c>
      <c r="L61">
        <f t="shared" ca="1" si="8"/>
        <v>9</v>
      </c>
      <c r="M61">
        <f t="shared" ca="1" si="9"/>
        <v>5</v>
      </c>
    </row>
    <row r="62" spans="1:13" x14ac:dyDescent="0.3">
      <c r="A62" s="3">
        <v>45077</v>
      </c>
      <c r="B62" t="str">
        <f t="shared" ca="1" si="0"/>
        <v>Delhi</v>
      </c>
      <c r="C62" s="1" t="s">
        <v>14</v>
      </c>
      <c r="D62">
        <f t="shared" ca="1" si="1"/>
        <v>2768</v>
      </c>
      <c r="E62">
        <f t="shared" ca="1" si="2"/>
        <v>44288</v>
      </c>
      <c r="F62" s="4">
        <f t="shared" ca="1" si="3"/>
        <v>0.71</v>
      </c>
      <c r="G62" s="4">
        <f t="shared" ca="1" si="10"/>
        <v>0.05</v>
      </c>
      <c r="H62">
        <f t="shared" ca="1" si="4"/>
        <v>16276</v>
      </c>
      <c r="I62" s="5">
        <f t="shared" ca="1" si="5"/>
        <v>0.27</v>
      </c>
      <c r="J62" s="5">
        <f t="shared" ca="1" si="6"/>
        <v>0.39</v>
      </c>
      <c r="K62">
        <f t="shared" ca="1" si="7"/>
        <v>154</v>
      </c>
      <c r="L62">
        <f t="shared" ca="1" si="8"/>
        <v>8</v>
      </c>
      <c r="M62">
        <f t="shared" ca="1" si="9"/>
        <v>3</v>
      </c>
    </row>
    <row r="63" spans="1:13" x14ac:dyDescent="0.3">
      <c r="A63" s="3">
        <v>45078</v>
      </c>
      <c r="B63" t="str">
        <f t="shared" ca="1" si="0"/>
        <v>Delhi</v>
      </c>
      <c r="C63" s="1" t="s">
        <v>13</v>
      </c>
      <c r="D63">
        <f t="shared" ca="1" si="1"/>
        <v>2095</v>
      </c>
      <c r="E63">
        <f t="shared" ca="1" si="2"/>
        <v>31425</v>
      </c>
      <c r="F63" s="4">
        <f t="shared" ca="1" si="3"/>
        <v>0.66</v>
      </c>
      <c r="G63" s="4">
        <f t="shared" ca="1" si="10"/>
        <v>0.1</v>
      </c>
      <c r="H63">
        <f t="shared" ca="1" si="4"/>
        <v>17818</v>
      </c>
      <c r="I63" s="5">
        <f t="shared" ca="1" si="5"/>
        <v>0.3</v>
      </c>
      <c r="J63" s="5">
        <f t="shared" ca="1" si="6"/>
        <v>0.38</v>
      </c>
      <c r="K63">
        <f t="shared" ca="1" si="7"/>
        <v>375</v>
      </c>
      <c r="L63">
        <f t="shared" ca="1" si="8"/>
        <v>7</v>
      </c>
      <c r="M63">
        <f t="shared" ca="1" si="9"/>
        <v>5</v>
      </c>
    </row>
    <row r="64" spans="1:13" x14ac:dyDescent="0.3">
      <c r="A64" s="3">
        <v>45079</v>
      </c>
      <c r="B64" t="str">
        <f t="shared" ca="1" si="0"/>
        <v>Kolkata</v>
      </c>
      <c r="C64" s="1" t="s">
        <v>14</v>
      </c>
      <c r="D64">
        <f t="shared" ca="1" si="1"/>
        <v>1535</v>
      </c>
      <c r="E64">
        <f t="shared" ca="1" si="2"/>
        <v>30700</v>
      </c>
      <c r="F64" s="4">
        <f t="shared" ca="1" si="3"/>
        <v>0.67</v>
      </c>
      <c r="G64" s="4">
        <f t="shared" ca="1" si="10"/>
        <v>0.09</v>
      </c>
      <c r="H64">
        <f t="shared" ca="1" si="4"/>
        <v>8520</v>
      </c>
      <c r="I64" s="5">
        <f t="shared" ca="1" si="5"/>
        <v>0.23</v>
      </c>
      <c r="J64" s="5">
        <f t="shared" ca="1" si="6"/>
        <v>0.42</v>
      </c>
      <c r="K64">
        <f t="shared" ca="1" si="7"/>
        <v>236</v>
      </c>
      <c r="L64">
        <f t="shared" ca="1" si="8"/>
        <v>10</v>
      </c>
      <c r="M64">
        <f t="shared" ca="1" si="9"/>
        <v>4</v>
      </c>
    </row>
    <row r="65" spans="1:13" x14ac:dyDescent="0.3">
      <c r="A65" s="3">
        <v>45080</v>
      </c>
      <c r="B65" t="str">
        <f t="shared" ca="1" si="0"/>
        <v>Bangalore</v>
      </c>
      <c r="C65" s="1" t="s">
        <v>14</v>
      </c>
      <c r="D65">
        <f t="shared" ca="1" si="1"/>
        <v>1967</v>
      </c>
      <c r="E65">
        <f t="shared" ca="1" si="2"/>
        <v>29505</v>
      </c>
      <c r="F65" s="4">
        <f t="shared" ca="1" si="3"/>
        <v>0.88</v>
      </c>
      <c r="G65" s="4">
        <f t="shared" ca="1" si="10"/>
        <v>0.06</v>
      </c>
      <c r="H65">
        <f t="shared" ca="1" si="4"/>
        <v>15265</v>
      </c>
      <c r="I65" s="5">
        <f t="shared" ca="1" si="5"/>
        <v>0.12</v>
      </c>
      <c r="J65" s="5">
        <f t="shared" ca="1" si="6"/>
        <v>0.34</v>
      </c>
      <c r="K65">
        <f t="shared" ca="1" si="7"/>
        <v>245</v>
      </c>
      <c r="L65">
        <f t="shared" ca="1" si="8"/>
        <v>10</v>
      </c>
      <c r="M65">
        <f t="shared" ca="1" si="9"/>
        <v>4</v>
      </c>
    </row>
    <row r="66" spans="1:13" x14ac:dyDescent="0.3">
      <c r="A66" s="3">
        <v>45081</v>
      </c>
      <c r="B66" t="str">
        <f t="shared" ref="B66:B129" ca="1" si="11">CHOOSE(RANDBETWEEN(1,4),"Delhi","Mumbai","Bangalore","Kolkata")</f>
        <v>Delhi</v>
      </c>
      <c r="C66" s="1" t="s">
        <v>15</v>
      </c>
      <c r="D66">
        <f t="shared" ref="D66:D129" ca="1" si="12">RANDBETWEEN(500, 3000)</f>
        <v>2740</v>
      </c>
      <c r="E66">
        <f t="shared" ref="E66:E129" ca="1" si="13">D66 * RANDBETWEEN(15, 25)</f>
        <v>60280</v>
      </c>
      <c r="F66" s="4">
        <f t="shared" ref="F66:F129" ca="1" si="14">RANDBETWEEN(50, 90)/100</f>
        <v>0.79</v>
      </c>
      <c r="G66" s="4">
        <f t="shared" ca="1" si="10"/>
        <v>0.06</v>
      </c>
      <c r="H66">
        <f t="shared" ref="H66:H129" ca="1" si="15">RANDBETWEEN(5000, 20000)</f>
        <v>14834</v>
      </c>
      <c r="I66" s="5">
        <f t="shared" ref="I66:I129" ca="1" si="16">RANDBETWEEN(10, 30)/100</f>
        <v>0.1</v>
      </c>
      <c r="J66" s="5">
        <f t="shared" ref="J66:J129" ca="1" si="17">RANDBETWEEN(20, 50)/100</f>
        <v>0.23</v>
      </c>
      <c r="K66">
        <f t="shared" ref="K66:K129" ca="1" si="18">RANDBETWEEN(100, 500)</f>
        <v>124</v>
      </c>
      <c r="L66">
        <f t="shared" ref="L66:L129" ca="1" si="19">RANDBETWEEN(7, 10)</f>
        <v>10</v>
      </c>
      <c r="M66">
        <f t="shared" ref="M66:M129" ca="1" si="20">RANDBETWEEN(2, 5)</f>
        <v>3</v>
      </c>
    </row>
    <row r="67" spans="1:13" x14ac:dyDescent="0.3">
      <c r="A67" s="3">
        <v>45082</v>
      </c>
      <c r="B67" t="str">
        <f t="shared" ca="1" si="11"/>
        <v>Kolkata</v>
      </c>
      <c r="C67" s="1" t="s">
        <v>13</v>
      </c>
      <c r="D67">
        <f t="shared" ca="1" si="12"/>
        <v>1299</v>
      </c>
      <c r="E67">
        <f t="shared" ca="1" si="13"/>
        <v>27279</v>
      </c>
      <c r="F67" s="4">
        <f t="shared" ca="1" si="14"/>
        <v>0.83</v>
      </c>
      <c r="G67" s="4">
        <f t="shared" ref="G67:G130" ca="1" si="21">RANDBETWEEN(1, 10)/100</f>
        <v>0.1</v>
      </c>
      <c r="H67">
        <f t="shared" ca="1" si="15"/>
        <v>10946</v>
      </c>
      <c r="I67" s="5">
        <f t="shared" ca="1" si="16"/>
        <v>0.2</v>
      </c>
      <c r="J67" s="5">
        <f t="shared" ca="1" si="17"/>
        <v>0.39</v>
      </c>
      <c r="K67">
        <f t="shared" ca="1" si="18"/>
        <v>374</v>
      </c>
      <c r="L67">
        <f t="shared" ca="1" si="19"/>
        <v>10</v>
      </c>
      <c r="M67">
        <f t="shared" ca="1" si="20"/>
        <v>2</v>
      </c>
    </row>
    <row r="68" spans="1:13" x14ac:dyDescent="0.3">
      <c r="A68" s="3">
        <v>45083</v>
      </c>
      <c r="B68" t="str">
        <f t="shared" ca="1" si="11"/>
        <v>Kolkata</v>
      </c>
      <c r="C68" s="1" t="s">
        <v>13</v>
      </c>
      <c r="D68">
        <f t="shared" ca="1" si="12"/>
        <v>2370</v>
      </c>
      <c r="E68">
        <f t="shared" ca="1" si="13"/>
        <v>37920</v>
      </c>
      <c r="F68" s="4">
        <f t="shared" ca="1" si="14"/>
        <v>0.7</v>
      </c>
      <c r="G68" s="4">
        <f t="shared" ca="1" si="21"/>
        <v>0.01</v>
      </c>
      <c r="H68">
        <f t="shared" ca="1" si="15"/>
        <v>12710</v>
      </c>
      <c r="I68" s="5">
        <f t="shared" ca="1" si="16"/>
        <v>0.28000000000000003</v>
      </c>
      <c r="J68" s="5">
        <f t="shared" ca="1" si="17"/>
        <v>0.34</v>
      </c>
      <c r="K68">
        <f t="shared" ca="1" si="18"/>
        <v>276</v>
      </c>
      <c r="L68">
        <f t="shared" ca="1" si="19"/>
        <v>8</v>
      </c>
      <c r="M68">
        <f t="shared" ca="1" si="20"/>
        <v>3</v>
      </c>
    </row>
    <row r="69" spans="1:13" x14ac:dyDescent="0.3">
      <c r="A69" s="3">
        <v>45084</v>
      </c>
      <c r="B69" t="str">
        <f t="shared" ca="1" si="11"/>
        <v>Bangalore</v>
      </c>
      <c r="C69" s="1" t="s">
        <v>13</v>
      </c>
      <c r="D69">
        <f t="shared" ca="1" si="12"/>
        <v>2698</v>
      </c>
      <c r="E69">
        <f t="shared" ca="1" si="13"/>
        <v>67450</v>
      </c>
      <c r="F69" s="4">
        <f t="shared" ca="1" si="14"/>
        <v>0.66</v>
      </c>
      <c r="G69" s="4">
        <f t="shared" ca="1" si="21"/>
        <v>0.01</v>
      </c>
      <c r="H69">
        <f t="shared" ca="1" si="15"/>
        <v>8993</v>
      </c>
      <c r="I69" s="5">
        <f t="shared" ca="1" si="16"/>
        <v>0.23</v>
      </c>
      <c r="J69" s="5">
        <f t="shared" ca="1" si="17"/>
        <v>0.35</v>
      </c>
      <c r="K69">
        <f t="shared" ca="1" si="18"/>
        <v>390</v>
      </c>
      <c r="L69">
        <f t="shared" ca="1" si="19"/>
        <v>10</v>
      </c>
      <c r="M69">
        <f t="shared" ca="1" si="20"/>
        <v>2</v>
      </c>
    </row>
    <row r="70" spans="1:13" x14ac:dyDescent="0.3">
      <c r="A70" s="3">
        <v>45085</v>
      </c>
      <c r="B70" t="str">
        <f t="shared" ca="1" si="11"/>
        <v>Kolkata</v>
      </c>
      <c r="C70" s="1" t="s">
        <v>14</v>
      </c>
      <c r="D70">
        <f t="shared" ca="1" si="12"/>
        <v>2455</v>
      </c>
      <c r="E70">
        <f t="shared" ca="1" si="13"/>
        <v>56465</v>
      </c>
      <c r="F70" s="4">
        <f t="shared" ca="1" si="14"/>
        <v>0.64</v>
      </c>
      <c r="G70" s="4">
        <f t="shared" ca="1" si="21"/>
        <v>0.06</v>
      </c>
      <c r="H70">
        <f t="shared" ca="1" si="15"/>
        <v>13700</v>
      </c>
      <c r="I70" s="5">
        <f t="shared" ca="1" si="16"/>
        <v>0.22</v>
      </c>
      <c r="J70" s="5">
        <f t="shared" ca="1" si="17"/>
        <v>0.4</v>
      </c>
      <c r="K70">
        <f t="shared" ca="1" si="18"/>
        <v>229</v>
      </c>
      <c r="L70">
        <f t="shared" ca="1" si="19"/>
        <v>8</v>
      </c>
      <c r="M70">
        <f t="shared" ca="1" si="20"/>
        <v>3</v>
      </c>
    </row>
    <row r="71" spans="1:13" x14ac:dyDescent="0.3">
      <c r="A71" s="3">
        <v>45086</v>
      </c>
      <c r="B71" t="str">
        <f t="shared" ca="1" si="11"/>
        <v>Mumbai</v>
      </c>
      <c r="C71" s="1" t="s">
        <v>13</v>
      </c>
      <c r="D71">
        <f t="shared" ca="1" si="12"/>
        <v>1348</v>
      </c>
      <c r="E71">
        <f t="shared" ca="1" si="13"/>
        <v>24264</v>
      </c>
      <c r="F71" s="4">
        <f t="shared" ca="1" si="14"/>
        <v>0.51</v>
      </c>
      <c r="G71" s="4">
        <f t="shared" ca="1" si="21"/>
        <v>7.0000000000000007E-2</v>
      </c>
      <c r="H71">
        <f t="shared" ca="1" si="15"/>
        <v>8893</v>
      </c>
      <c r="I71" s="5">
        <f t="shared" ca="1" si="16"/>
        <v>0.1</v>
      </c>
      <c r="J71" s="5">
        <f t="shared" ca="1" si="17"/>
        <v>0.38</v>
      </c>
      <c r="K71">
        <f t="shared" ca="1" si="18"/>
        <v>112</v>
      </c>
      <c r="L71">
        <f t="shared" ca="1" si="19"/>
        <v>8</v>
      </c>
      <c r="M71">
        <f t="shared" ca="1" si="20"/>
        <v>2</v>
      </c>
    </row>
    <row r="72" spans="1:13" x14ac:dyDescent="0.3">
      <c r="A72" s="3">
        <v>45087</v>
      </c>
      <c r="B72" t="str">
        <f t="shared" ca="1" si="11"/>
        <v>Kolkata</v>
      </c>
      <c r="C72" s="1" t="s">
        <v>14</v>
      </c>
      <c r="D72">
        <f t="shared" ca="1" si="12"/>
        <v>1152</v>
      </c>
      <c r="E72">
        <f t="shared" ca="1" si="13"/>
        <v>24192</v>
      </c>
      <c r="F72" s="4">
        <f t="shared" ca="1" si="14"/>
        <v>0.63</v>
      </c>
      <c r="G72" s="4">
        <f t="shared" ca="1" si="21"/>
        <v>0.05</v>
      </c>
      <c r="H72">
        <f t="shared" ca="1" si="15"/>
        <v>19335</v>
      </c>
      <c r="I72" s="5">
        <f t="shared" ca="1" si="16"/>
        <v>0.1</v>
      </c>
      <c r="J72" s="5">
        <f t="shared" ca="1" si="17"/>
        <v>0.21</v>
      </c>
      <c r="K72">
        <f t="shared" ca="1" si="18"/>
        <v>331</v>
      </c>
      <c r="L72">
        <f t="shared" ca="1" si="19"/>
        <v>10</v>
      </c>
      <c r="M72">
        <f t="shared" ca="1" si="20"/>
        <v>4</v>
      </c>
    </row>
    <row r="73" spans="1:13" x14ac:dyDescent="0.3">
      <c r="A73" s="3">
        <v>45088</v>
      </c>
      <c r="B73" t="str">
        <f t="shared" ca="1" si="11"/>
        <v>Bangalore</v>
      </c>
      <c r="C73" s="1" t="s">
        <v>14</v>
      </c>
      <c r="D73">
        <f t="shared" ca="1" si="12"/>
        <v>2428</v>
      </c>
      <c r="E73">
        <f t="shared" ca="1" si="13"/>
        <v>41276</v>
      </c>
      <c r="F73" s="4">
        <f t="shared" ca="1" si="14"/>
        <v>0.79</v>
      </c>
      <c r="G73" s="4">
        <f t="shared" ca="1" si="21"/>
        <v>7.0000000000000007E-2</v>
      </c>
      <c r="H73">
        <f t="shared" ca="1" si="15"/>
        <v>19702</v>
      </c>
      <c r="I73" s="5">
        <f t="shared" ca="1" si="16"/>
        <v>0.16</v>
      </c>
      <c r="J73" s="5">
        <f t="shared" ca="1" si="17"/>
        <v>0.46</v>
      </c>
      <c r="K73">
        <f t="shared" ca="1" si="18"/>
        <v>160</v>
      </c>
      <c r="L73">
        <f t="shared" ca="1" si="19"/>
        <v>10</v>
      </c>
      <c r="M73">
        <f t="shared" ca="1" si="20"/>
        <v>5</v>
      </c>
    </row>
    <row r="74" spans="1:13" x14ac:dyDescent="0.3">
      <c r="A74" s="3">
        <v>45089</v>
      </c>
      <c r="B74" t="str">
        <f t="shared" ca="1" si="11"/>
        <v>Mumbai</v>
      </c>
      <c r="C74" s="1" t="s">
        <v>15</v>
      </c>
      <c r="D74">
        <f t="shared" ca="1" si="12"/>
        <v>879</v>
      </c>
      <c r="E74">
        <f t="shared" ca="1" si="13"/>
        <v>14943</v>
      </c>
      <c r="F74" s="4">
        <f t="shared" ca="1" si="14"/>
        <v>0.69</v>
      </c>
      <c r="G74" s="4">
        <f t="shared" ca="1" si="21"/>
        <v>0.04</v>
      </c>
      <c r="H74">
        <f t="shared" ca="1" si="15"/>
        <v>13235</v>
      </c>
      <c r="I74" s="5">
        <f t="shared" ca="1" si="16"/>
        <v>0.11</v>
      </c>
      <c r="J74" s="5">
        <f t="shared" ca="1" si="17"/>
        <v>0.48</v>
      </c>
      <c r="K74">
        <f t="shared" ca="1" si="18"/>
        <v>244</v>
      </c>
      <c r="L74">
        <f t="shared" ca="1" si="19"/>
        <v>9</v>
      </c>
      <c r="M74">
        <f t="shared" ca="1" si="20"/>
        <v>5</v>
      </c>
    </row>
    <row r="75" spans="1:13" x14ac:dyDescent="0.3">
      <c r="A75" s="3">
        <v>45090</v>
      </c>
      <c r="B75" t="str">
        <f t="shared" ca="1" si="11"/>
        <v>Mumbai</v>
      </c>
      <c r="C75" s="1" t="s">
        <v>13</v>
      </c>
      <c r="D75">
        <f t="shared" ca="1" si="12"/>
        <v>1048</v>
      </c>
      <c r="E75">
        <f t="shared" ca="1" si="13"/>
        <v>25152</v>
      </c>
      <c r="F75" s="4">
        <f t="shared" ca="1" si="14"/>
        <v>0.85</v>
      </c>
      <c r="G75" s="4">
        <f t="shared" ca="1" si="21"/>
        <v>0.08</v>
      </c>
      <c r="H75">
        <f t="shared" ca="1" si="15"/>
        <v>13208</v>
      </c>
      <c r="I75" s="5">
        <f t="shared" ca="1" si="16"/>
        <v>0.18</v>
      </c>
      <c r="J75" s="5">
        <f t="shared" ca="1" si="17"/>
        <v>0.27</v>
      </c>
      <c r="K75">
        <f t="shared" ca="1" si="18"/>
        <v>387</v>
      </c>
      <c r="L75">
        <f t="shared" ca="1" si="19"/>
        <v>10</v>
      </c>
      <c r="M75">
        <f t="shared" ca="1" si="20"/>
        <v>3</v>
      </c>
    </row>
    <row r="76" spans="1:13" x14ac:dyDescent="0.3">
      <c r="A76" s="3">
        <v>45091</v>
      </c>
      <c r="B76" t="str">
        <f t="shared" ca="1" si="11"/>
        <v>Bangalore</v>
      </c>
      <c r="C76" s="1" t="s">
        <v>13</v>
      </c>
      <c r="D76">
        <f t="shared" ca="1" si="12"/>
        <v>926</v>
      </c>
      <c r="E76">
        <f t="shared" ca="1" si="13"/>
        <v>22224</v>
      </c>
      <c r="F76" s="4">
        <f t="shared" ca="1" si="14"/>
        <v>0.6</v>
      </c>
      <c r="G76" s="4">
        <f t="shared" ca="1" si="21"/>
        <v>0.09</v>
      </c>
      <c r="H76">
        <f t="shared" ca="1" si="15"/>
        <v>12489</v>
      </c>
      <c r="I76" s="5">
        <f t="shared" ca="1" si="16"/>
        <v>0.22</v>
      </c>
      <c r="J76" s="5">
        <f t="shared" ca="1" si="17"/>
        <v>0.43</v>
      </c>
      <c r="K76">
        <f t="shared" ca="1" si="18"/>
        <v>424</v>
      </c>
      <c r="L76">
        <f t="shared" ca="1" si="19"/>
        <v>9</v>
      </c>
      <c r="M76">
        <f t="shared" ca="1" si="20"/>
        <v>5</v>
      </c>
    </row>
    <row r="77" spans="1:13" x14ac:dyDescent="0.3">
      <c r="A77" s="3">
        <v>45092</v>
      </c>
      <c r="B77" t="str">
        <f t="shared" ca="1" si="11"/>
        <v>Delhi</v>
      </c>
      <c r="C77" s="1" t="s">
        <v>13</v>
      </c>
      <c r="D77">
        <f t="shared" ca="1" si="12"/>
        <v>865</v>
      </c>
      <c r="E77">
        <f t="shared" ca="1" si="13"/>
        <v>20760</v>
      </c>
      <c r="F77" s="4">
        <f t="shared" ca="1" si="14"/>
        <v>0.61</v>
      </c>
      <c r="G77" s="4">
        <f t="shared" ca="1" si="21"/>
        <v>0.1</v>
      </c>
      <c r="H77">
        <f t="shared" ca="1" si="15"/>
        <v>10013</v>
      </c>
      <c r="I77" s="5">
        <f t="shared" ca="1" si="16"/>
        <v>0.15</v>
      </c>
      <c r="J77" s="5">
        <f t="shared" ca="1" si="17"/>
        <v>0.2</v>
      </c>
      <c r="K77">
        <f t="shared" ca="1" si="18"/>
        <v>419</v>
      </c>
      <c r="L77">
        <f t="shared" ca="1" si="19"/>
        <v>10</v>
      </c>
      <c r="M77">
        <f t="shared" ca="1" si="20"/>
        <v>5</v>
      </c>
    </row>
    <row r="78" spans="1:13" x14ac:dyDescent="0.3">
      <c r="A78" s="3">
        <v>45093</v>
      </c>
      <c r="B78" t="str">
        <f t="shared" ca="1" si="11"/>
        <v>Kolkata</v>
      </c>
      <c r="C78" s="1" t="s">
        <v>14</v>
      </c>
      <c r="D78">
        <f t="shared" ca="1" si="12"/>
        <v>2480</v>
      </c>
      <c r="E78">
        <f t="shared" ca="1" si="13"/>
        <v>49600</v>
      </c>
      <c r="F78" s="4">
        <f t="shared" ca="1" si="14"/>
        <v>0.72</v>
      </c>
      <c r="G78" s="4">
        <f t="shared" ca="1" si="21"/>
        <v>0.05</v>
      </c>
      <c r="H78">
        <f t="shared" ca="1" si="15"/>
        <v>12208</v>
      </c>
      <c r="I78" s="5">
        <f t="shared" ca="1" si="16"/>
        <v>0.21</v>
      </c>
      <c r="J78" s="5">
        <f t="shared" ca="1" si="17"/>
        <v>0.28999999999999998</v>
      </c>
      <c r="K78">
        <f t="shared" ca="1" si="18"/>
        <v>258</v>
      </c>
      <c r="L78">
        <f t="shared" ca="1" si="19"/>
        <v>10</v>
      </c>
      <c r="M78">
        <f t="shared" ca="1" si="20"/>
        <v>5</v>
      </c>
    </row>
    <row r="79" spans="1:13" x14ac:dyDescent="0.3">
      <c r="A79" s="3">
        <v>45094</v>
      </c>
      <c r="B79" t="str">
        <f t="shared" ca="1" si="11"/>
        <v>Delhi</v>
      </c>
      <c r="C79" s="1" t="s">
        <v>13</v>
      </c>
      <c r="D79">
        <f t="shared" ca="1" si="12"/>
        <v>891</v>
      </c>
      <c r="E79">
        <f t="shared" ca="1" si="13"/>
        <v>14256</v>
      </c>
      <c r="F79" s="4">
        <f t="shared" ca="1" si="14"/>
        <v>0.61</v>
      </c>
      <c r="G79" s="4">
        <f t="shared" ca="1" si="21"/>
        <v>0.03</v>
      </c>
      <c r="H79">
        <f t="shared" ca="1" si="15"/>
        <v>19894</v>
      </c>
      <c r="I79" s="5">
        <f t="shared" ca="1" si="16"/>
        <v>0.12</v>
      </c>
      <c r="J79" s="5">
        <f t="shared" ca="1" si="17"/>
        <v>0.49</v>
      </c>
      <c r="K79">
        <f t="shared" ca="1" si="18"/>
        <v>288</v>
      </c>
      <c r="L79">
        <f t="shared" ca="1" si="19"/>
        <v>9</v>
      </c>
      <c r="M79">
        <f t="shared" ca="1" si="20"/>
        <v>5</v>
      </c>
    </row>
    <row r="80" spans="1:13" x14ac:dyDescent="0.3">
      <c r="A80" s="3">
        <v>45095</v>
      </c>
      <c r="B80" t="str">
        <f t="shared" ca="1" si="11"/>
        <v>Bangalore</v>
      </c>
      <c r="C80" s="1" t="s">
        <v>14</v>
      </c>
      <c r="D80">
        <f t="shared" ca="1" si="12"/>
        <v>807</v>
      </c>
      <c r="E80">
        <f t="shared" ca="1" si="13"/>
        <v>12105</v>
      </c>
      <c r="F80" s="4">
        <f t="shared" ca="1" si="14"/>
        <v>0.59</v>
      </c>
      <c r="G80" s="4">
        <f t="shared" ca="1" si="21"/>
        <v>0.02</v>
      </c>
      <c r="H80">
        <f t="shared" ca="1" si="15"/>
        <v>6546</v>
      </c>
      <c r="I80" s="5">
        <f t="shared" ca="1" si="16"/>
        <v>0.16</v>
      </c>
      <c r="J80" s="5">
        <f t="shared" ca="1" si="17"/>
        <v>0.45</v>
      </c>
      <c r="K80">
        <f t="shared" ca="1" si="18"/>
        <v>110</v>
      </c>
      <c r="L80">
        <f t="shared" ca="1" si="19"/>
        <v>10</v>
      </c>
      <c r="M80">
        <f t="shared" ca="1" si="20"/>
        <v>4</v>
      </c>
    </row>
    <row r="81" spans="1:13" x14ac:dyDescent="0.3">
      <c r="A81" s="3">
        <v>45096</v>
      </c>
      <c r="B81" t="str">
        <f t="shared" ca="1" si="11"/>
        <v>Bangalore</v>
      </c>
      <c r="C81" s="1" t="s">
        <v>14</v>
      </c>
      <c r="D81">
        <f t="shared" ca="1" si="12"/>
        <v>1391</v>
      </c>
      <c r="E81">
        <f t="shared" ca="1" si="13"/>
        <v>22256</v>
      </c>
      <c r="F81" s="4">
        <f t="shared" ca="1" si="14"/>
        <v>0.65</v>
      </c>
      <c r="G81" s="4">
        <f t="shared" ca="1" si="21"/>
        <v>0.06</v>
      </c>
      <c r="H81">
        <f t="shared" ca="1" si="15"/>
        <v>15020</v>
      </c>
      <c r="I81" s="5">
        <f t="shared" ca="1" si="16"/>
        <v>0.22</v>
      </c>
      <c r="J81" s="5">
        <f t="shared" ca="1" si="17"/>
        <v>0.33</v>
      </c>
      <c r="K81">
        <f t="shared" ca="1" si="18"/>
        <v>217</v>
      </c>
      <c r="L81">
        <f t="shared" ca="1" si="19"/>
        <v>7</v>
      </c>
      <c r="M81">
        <f t="shared" ca="1" si="20"/>
        <v>5</v>
      </c>
    </row>
    <row r="82" spans="1:13" x14ac:dyDescent="0.3">
      <c r="A82" s="3">
        <v>45097</v>
      </c>
      <c r="B82" t="str">
        <f t="shared" ca="1" si="11"/>
        <v>Kolkata</v>
      </c>
      <c r="C82" s="1" t="s">
        <v>15</v>
      </c>
      <c r="D82">
        <f t="shared" ca="1" si="12"/>
        <v>2434</v>
      </c>
      <c r="E82">
        <f t="shared" ca="1" si="13"/>
        <v>38944</v>
      </c>
      <c r="F82" s="4">
        <f t="shared" ca="1" si="14"/>
        <v>0.66</v>
      </c>
      <c r="G82" s="4">
        <f t="shared" ca="1" si="21"/>
        <v>0.02</v>
      </c>
      <c r="H82">
        <f t="shared" ca="1" si="15"/>
        <v>19815</v>
      </c>
      <c r="I82" s="5">
        <f t="shared" ca="1" si="16"/>
        <v>0.27</v>
      </c>
      <c r="J82" s="5">
        <f t="shared" ca="1" si="17"/>
        <v>0.39</v>
      </c>
      <c r="K82">
        <f t="shared" ca="1" si="18"/>
        <v>162</v>
      </c>
      <c r="L82">
        <f t="shared" ca="1" si="19"/>
        <v>10</v>
      </c>
      <c r="M82">
        <f t="shared" ca="1" si="20"/>
        <v>2</v>
      </c>
    </row>
    <row r="83" spans="1:13" x14ac:dyDescent="0.3">
      <c r="A83" s="3">
        <v>45098</v>
      </c>
      <c r="B83" t="str">
        <f t="shared" ca="1" si="11"/>
        <v>Bangalore</v>
      </c>
      <c r="C83" s="1" t="s">
        <v>13</v>
      </c>
      <c r="D83">
        <f t="shared" ca="1" si="12"/>
        <v>2300</v>
      </c>
      <c r="E83">
        <f t="shared" ca="1" si="13"/>
        <v>52900</v>
      </c>
      <c r="F83" s="4">
        <f t="shared" ca="1" si="14"/>
        <v>0.88</v>
      </c>
      <c r="G83" s="4">
        <f t="shared" ca="1" si="21"/>
        <v>7.0000000000000007E-2</v>
      </c>
      <c r="H83">
        <f t="shared" ca="1" si="15"/>
        <v>12402</v>
      </c>
      <c r="I83" s="5">
        <f t="shared" ca="1" si="16"/>
        <v>0.12</v>
      </c>
      <c r="J83" s="5">
        <f t="shared" ca="1" si="17"/>
        <v>0.28999999999999998</v>
      </c>
      <c r="K83">
        <f t="shared" ca="1" si="18"/>
        <v>170</v>
      </c>
      <c r="L83">
        <f t="shared" ca="1" si="19"/>
        <v>7</v>
      </c>
      <c r="M83">
        <f t="shared" ca="1" si="20"/>
        <v>3</v>
      </c>
    </row>
    <row r="84" spans="1:13" x14ac:dyDescent="0.3">
      <c r="A84" s="3">
        <v>45099</v>
      </c>
      <c r="B84" t="str">
        <f t="shared" ca="1" si="11"/>
        <v>Delhi</v>
      </c>
      <c r="C84" s="1" t="s">
        <v>13</v>
      </c>
      <c r="D84">
        <f t="shared" ca="1" si="12"/>
        <v>2559</v>
      </c>
      <c r="E84">
        <f t="shared" ca="1" si="13"/>
        <v>58857</v>
      </c>
      <c r="F84" s="4">
        <f t="shared" ca="1" si="14"/>
        <v>0.83</v>
      </c>
      <c r="G84" s="4">
        <f t="shared" ca="1" si="21"/>
        <v>0.05</v>
      </c>
      <c r="H84">
        <f t="shared" ca="1" si="15"/>
        <v>16428</v>
      </c>
      <c r="I84" s="5">
        <f t="shared" ca="1" si="16"/>
        <v>0.13</v>
      </c>
      <c r="J84" s="5">
        <f t="shared" ca="1" si="17"/>
        <v>0.2</v>
      </c>
      <c r="K84">
        <f t="shared" ca="1" si="18"/>
        <v>231</v>
      </c>
      <c r="L84">
        <f t="shared" ca="1" si="19"/>
        <v>7</v>
      </c>
      <c r="M84">
        <f t="shared" ca="1" si="20"/>
        <v>5</v>
      </c>
    </row>
    <row r="85" spans="1:13" x14ac:dyDescent="0.3">
      <c r="A85" s="3">
        <v>45100</v>
      </c>
      <c r="B85" t="str">
        <f t="shared" ca="1" si="11"/>
        <v>Delhi</v>
      </c>
      <c r="C85" s="1" t="s">
        <v>13</v>
      </c>
      <c r="D85">
        <f t="shared" ca="1" si="12"/>
        <v>541</v>
      </c>
      <c r="E85">
        <f t="shared" ca="1" si="13"/>
        <v>13525</v>
      </c>
      <c r="F85" s="4">
        <f t="shared" ca="1" si="14"/>
        <v>0.75</v>
      </c>
      <c r="G85" s="4">
        <f t="shared" ca="1" si="21"/>
        <v>0.05</v>
      </c>
      <c r="H85">
        <f t="shared" ca="1" si="15"/>
        <v>8276</v>
      </c>
      <c r="I85" s="5">
        <f t="shared" ca="1" si="16"/>
        <v>0.28999999999999998</v>
      </c>
      <c r="J85" s="5">
        <f t="shared" ca="1" si="17"/>
        <v>0.28000000000000003</v>
      </c>
      <c r="K85">
        <f t="shared" ca="1" si="18"/>
        <v>500</v>
      </c>
      <c r="L85">
        <f t="shared" ca="1" si="19"/>
        <v>9</v>
      </c>
      <c r="M85">
        <f t="shared" ca="1" si="20"/>
        <v>4</v>
      </c>
    </row>
    <row r="86" spans="1:13" x14ac:dyDescent="0.3">
      <c r="A86" s="3">
        <v>45101</v>
      </c>
      <c r="B86" t="str">
        <f t="shared" ca="1" si="11"/>
        <v>Kolkata</v>
      </c>
      <c r="C86" s="1" t="s">
        <v>14</v>
      </c>
      <c r="D86">
        <f t="shared" ca="1" si="12"/>
        <v>1944</v>
      </c>
      <c r="E86">
        <f t="shared" ca="1" si="13"/>
        <v>44712</v>
      </c>
      <c r="F86" s="4">
        <f t="shared" ca="1" si="14"/>
        <v>0.56000000000000005</v>
      </c>
      <c r="G86" s="4">
        <f t="shared" ca="1" si="21"/>
        <v>0.08</v>
      </c>
      <c r="H86">
        <f t="shared" ca="1" si="15"/>
        <v>18000</v>
      </c>
      <c r="I86" s="5">
        <f t="shared" ca="1" si="16"/>
        <v>0.16</v>
      </c>
      <c r="J86" s="5">
        <f t="shared" ca="1" si="17"/>
        <v>0.25</v>
      </c>
      <c r="K86">
        <f t="shared" ca="1" si="18"/>
        <v>342</v>
      </c>
      <c r="L86">
        <f t="shared" ca="1" si="19"/>
        <v>9</v>
      </c>
      <c r="M86">
        <f t="shared" ca="1" si="20"/>
        <v>4</v>
      </c>
    </row>
    <row r="87" spans="1:13" x14ac:dyDescent="0.3">
      <c r="A87" s="3">
        <v>45102</v>
      </c>
      <c r="B87" t="str">
        <f t="shared" ca="1" si="11"/>
        <v>Bangalore</v>
      </c>
      <c r="C87" s="1" t="s">
        <v>13</v>
      </c>
      <c r="D87">
        <f t="shared" ca="1" si="12"/>
        <v>2799</v>
      </c>
      <c r="E87">
        <f t="shared" ca="1" si="13"/>
        <v>69975</v>
      </c>
      <c r="F87" s="4">
        <f t="shared" ca="1" si="14"/>
        <v>0.7</v>
      </c>
      <c r="G87" s="4">
        <f t="shared" ca="1" si="21"/>
        <v>0.02</v>
      </c>
      <c r="H87">
        <f t="shared" ca="1" si="15"/>
        <v>18400</v>
      </c>
      <c r="I87" s="5">
        <f t="shared" ca="1" si="16"/>
        <v>0.2</v>
      </c>
      <c r="J87" s="5">
        <f t="shared" ca="1" si="17"/>
        <v>0.41</v>
      </c>
      <c r="K87">
        <f t="shared" ca="1" si="18"/>
        <v>185</v>
      </c>
      <c r="L87">
        <f t="shared" ca="1" si="19"/>
        <v>8</v>
      </c>
      <c r="M87">
        <f t="shared" ca="1" si="20"/>
        <v>3</v>
      </c>
    </row>
    <row r="88" spans="1:13" x14ac:dyDescent="0.3">
      <c r="A88" s="3">
        <v>45103</v>
      </c>
      <c r="B88" t="str">
        <f t="shared" ca="1" si="11"/>
        <v>Delhi</v>
      </c>
      <c r="C88" s="1" t="s">
        <v>14</v>
      </c>
      <c r="D88">
        <f t="shared" ca="1" si="12"/>
        <v>2332</v>
      </c>
      <c r="E88">
        <f t="shared" ca="1" si="13"/>
        <v>41976</v>
      </c>
      <c r="F88" s="4">
        <f t="shared" ca="1" si="14"/>
        <v>0.79</v>
      </c>
      <c r="G88" s="4">
        <f t="shared" ca="1" si="21"/>
        <v>0.06</v>
      </c>
      <c r="H88">
        <f t="shared" ca="1" si="15"/>
        <v>11355</v>
      </c>
      <c r="I88" s="5">
        <f t="shared" ca="1" si="16"/>
        <v>0.27</v>
      </c>
      <c r="J88" s="5">
        <f t="shared" ca="1" si="17"/>
        <v>0.4</v>
      </c>
      <c r="K88">
        <f t="shared" ca="1" si="18"/>
        <v>225</v>
      </c>
      <c r="L88">
        <f t="shared" ca="1" si="19"/>
        <v>8</v>
      </c>
      <c r="M88">
        <f t="shared" ca="1" si="20"/>
        <v>3</v>
      </c>
    </row>
    <row r="89" spans="1:13" x14ac:dyDescent="0.3">
      <c r="A89" s="3">
        <v>45104</v>
      </c>
      <c r="B89" t="str">
        <f t="shared" ca="1" si="11"/>
        <v>Bangalore</v>
      </c>
      <c r="C89" s="1" t="s">
        <v>14</v>
      </c>
      <c r="D89">
        <f t="shared" ca="1" si="12"/>
        <v>754</v>
      </c>
      <c r="E89">
        <f t="shared" ca="1" si="13"/>
        <v>11310</v>
      </c>
      <c r="F89" s="4">
        <f t="shared" ca="1" si="14"/>
        <v>0.81</v>
      </c>
      <c r="G89" s="4">
        <f t="shared" ca="1" si="21"/>
        <v>0.03</v>
      </c>
      <c r="H89">
        <f t="shared" ca="1" si="15"/>
        <v>15975</v>
      </c>
      <c r="I89" s="5">
        <f t="shared" ca="1" si="16"/>
        <v>0.21</v>
      </c>
      <c r="J89" s="5">
        <f t="shared" ca="1" si="17"/>
        <v>0.31</v>
      </c>
      <c r="K89">
        <f t="shared" ca="1" si="18"/>
        <v>132</v>
      </c>
      <c r="L89">
        <f t="shared" ca="1" si="19"/>
        <v>9</v>
      </c>
      <c r="M89">
        <f t="shared" ca="1" si="20"/>
        <v>4</v>
      </c>
    </row>
    <row r="90" spans="1:13" x14ac:dyDescent="0.3">
      <c r="A90" s="3">
        <v>45105</v>
      </c>
      <c r="B90" t="str">
        <f t="shared" ca="1" si="11"/>
        <v>Kolkata</v>
      </c>
      <c r="C90" s="1" t="s">
        <v>15</v>
      </c>
      <c r="D90">
        <f t="shared" ca="1" si="12"/>
        <v>1191</v>
      </c>
      <c r="E90">
        <f t="shared" ca="1" si="13"/>
        <v>29775</v>
      </c>
      <c r="F90" s="4">
        <f t="shared" ca="1" si="14"/>
        <v>0.59</v>
      </c>
      <c r="G90" s="4">
        <f t="shared" ca="1" si="21"/>
        <v>0.03</v>
      </c>
      <c r="H90">
        <f t="shared" ca="1" si="15"/>
        <v>11666</v>
      </c>
      <c r="I90" s="5">
        <f t="shared" ca="1" si="16"/>
        <v>0.16</v>
      </c>
      <c r="J90" s="5">
        <f t="shared" ca="1" si="17"/>
        <v>0.46</v>
      </c>
      <c r="K90">
        <f t="shared" ca="1" si="18"/>
        <v>217</v>
      </c>
      <c r="L90">
        <f t="shared" ca="1" si="19"/>
        <v>9</v>
      </c>
      <c r="M90">
        <f t="shared" ca="1" si="20"/>
        <v>3</v>
      </c>
    </row>
    <row r="91" spans="1:13" x14ac:dyDescent="0.3">
      <c r="A91" s="3">
        <v>45106</v>
      </c>
      <c r="B91" t="str">
        <f t="shared" ca="1" si="11"/>
        <v>Kolkata</v>
      </c>
      <c r="C91" s="1" t="s">
        <v>13</v>
      </c>
      <c r="D91">
        <f t="shared" ca="1" si="12"/>
        <v>553</v>
      </c>
      <c r="E91">
        <f t="shared" ca="1" si="13"/>
        <v>11060</v>
      </c>
      <c r="F91" s="4">
        <f t="shared" ca="1" si="14"/>
        <v>0.71</v>
      </c>
      <c r="G91" s="4">
        <f t="shared" ca="1" si="21"/>
        <v>0.02</v>
      </c>
      <c r="H91">
        <f t="shared" ca="1" si="15"/>
        <v>18548</v>
      </c>
      <c r="I91" s="5">
        <f t="shared" ca="1" si="16"/>
        <v>0.23</v>
      </c>
      <c r="J91" s="5">
        <f t="shared" ca="1" si="17"/>
        <v>0.43</v>
      </c>
      <c r="K91">
        <f t="shared" ca="1" si="18"/>
        <v>209</v>
      </c>
      <c r="L91">
        <f t="shared" ca="1" si="19"/>
        <v>9</v>
      </c>
      <c r="M91">
        <f t="shared" ca="1" si="20"/>
        <v>3</v>
      </c>
    </row>
    <row r="92" spans="1:13" x14ac:dyDescent="0.3">
      <c r="A92" s="3">
        <v>45107</v>
      </c>
      <c r="B92" t="str">
        <f t="shared" ca="1" si="11"/>
        <v>Bangalore</v>
      </c>
      <c r="C92" s="1" t="s">
        <v>13</v>
      </c>
      <c r="D92">
        <f t="shared" ca="1" si="12"/>
        <v>2041</v>
      </c>
      <c r="E92">
        <f t="shared" ca="1" si="13"/>
        <v>34697</v>
      </c>
      <c r="F92" s="4">
        <f t="shared" ca="1" si="14"/>
        <v>0.72</v>
      </c>
      <c r="G92" s="4">
        <f t="shared" ca="1" si="21"/>
        <v>0.06</v>
      </c>
      <c r="H92">
        <f t="shared" ca="1" si="15"/>
        <v>8669</v>
      </c>
      <c r="I92" s="5">
        <f t="shared" ca="1" si="16"/>
        <v>0.13</v>
      </c>
      <c r="J92" s="5">
        <f t="shared" ca="1" si="17"/>
        <v>0.42</v>
      </c>
      <c r="K92">
        <f t="shared" ca="1" si="18"/>
        <v>480</v>
      </c>
      <c r="L92">
        <f t="shared" ca="1" si="19"/>
        <v>7</v>
      </c>
      <c r="M92">
        <f t="shared" ca="1" si="20"/>
        <v>5</v>
      </c>
    </row>
    <row r="93" spans="1:13" x14ac:dyDescent="0.3">
      <c r="A93" s="3">
        <v>45108</v>
      </c>
      <c r="B93" t="str">
        <f t="shared" ca="1" si="11"/>
        <v>Delhi</v>
      </c>
      <c r="C93" s="1" t="s">
        <v>13</v>
      </c>
      <c r="D93">
        <f t="shared" ca="1" si="12"/>
        <v>1546</v>
      </c>
      <c r="E93">
        <f t="shared" ca="1" si="13"/>
        <v>34012</v>
      </c>
      <c r="F93" s="4">
        <f t="shared" ca="1" si="14"/>
        <v>0.79</v>
      </c>
      <c r="G93" s="4">
        <f t="shared" ca="1" si="21"/>
        <v>0.08</v>
      </c>
      <c r="H93">
        <f t="shared" ca="1" si="15"/>
        <v>17292</v>
      </c>
      <c r="I93" s="5">
        <f t="shared" ca="1" si="16"/>
        <v>0.17</v>
      </c>
      <c r="J93" s="5">
        <f t="shared" ca="1" si="17"/>
        <v>0.42</v>
      </c>
      <c r="K93">
        <f t="shared" ca="1" si="18"/>
        <v>241</v>
      </c>
      <c r="L93">
        <f t="shared" ca="1" si="19"/>
        <v>10</v>
      </c>
      <c r="M93">
        <f t="shared" ca="1" si="20"/>
        <v>5</v>
      </c>
    </row>
    <row r="94" spans="1:13" x14ac:dyDescent="0.3">
      <c r="A94" s="3">
        <v>45109</v>
      </c>
      <c r="B94" t="str">
        <f t="shared" ca="1" si="11"/>
        <v>Mumbai</v>
      </c>
      <c r="C94" s="1" t="s">
        <v>14</v>
      </c>
      <c r="D94">
        <f t="shared" ca="1" si="12"/>
        <v>2824</v>
      </c>
      <c r="E94">
        <f t="shared" ca="1" si="13"/>
        <v>53656</v>
      </c>
      <c r="F94" s="4">
        <f t="shared" ca="1" si="14"/>
        <v>0.79</v>
      </c>
      <c r="G94" s="4">
        <f t="shared" ca="1" si="21"/>
        <v>7.0000000000000007E-2</v>
      </c>
      <c r="H94">
        <f t="shared" ca="1" si="15"/>
        <v>14852</v>
      </c>
      <c r="I94" s="5">
        <f t="shared" ca="1" si="16"/>
        <v>0.18</v>
      </c>
      <c r="J94" s="5">
        <f t="shared" ca="1" si="17"/>
        <v>0.31</v>
      </c>
      <c r="K94">
        <f t="shared" ca="1" si="18"/>
        <v>436</v>
      </c>
      <c r="L94">
        <f t="shared" ca="1" si="19"/>
        <v>7</v>
      </c>
      <c r="M94">
        <f t="shared" ca="1" si="20"/>
        <v>4</v>
      </c>
    </row>
    <row r="95" spans="1:13" x14ac:dyDescent="0.3">
      <c r="A95" s="3">
        <v>45110</v>
      </c>
      <c r="B95" t="str">
        <f t="shared" ca="1" si="11"/>
        <v>Bangalore</v>
      </c>
      <c r="C95" s="1" t="s">
        <v>13</v>
      </c>
      <c r="D95">
        <f t="shared" ca="1" si="12"/>
        <v>869</v>
      </c>
      <c r="E95">
        <f t="shared" ca="1" si="13"/>
        <v>19118</v>
      </c>
      <c r="F95" s="4">
        <f t="shared" ca="1" si="14"/>
        <v>0.76</v>
      </c>
      <c r="G95" s="4">
        <f t="shared" ca="1" si="21"/>
        <v>0.06</v>
      </c>
      <c r="H95">
        <f t="shared" ca="1" si="15"/>
        <v>13705</v>
      </c>
      <c r="I95" s="5">
        <f t="shared" ca="1" si="16"/>
        <v>0.11</v>
      </c>
      <c r="J95" s="5">
        <f t="shared" ca="1" si="17"/>
        <v>0.27</v>
      </c>
      <c r="K95">
        <f t="shared" ca="1" si="18"/>
        <v>368</v>
      </c>
      <c r="L95">
        <f t="shared" ca="1" si="19"/>
        <v>7</v>
      </c>
      <c r="M95">
        <f t="shared" ca="1" si="20"/>
        <v>4</v>
      </c>
    </row>
    <row r="96" spans="1:13" x14ac:dyDescent="0.3">
      <c r="A96" s="3">
        <v>45111</v>
      </c>
      <c r="B96" t="str">
        <f t="shared" ca="1" si="11"/>
        <v>Kolkata</v>
      </c>
      <c r="C96" s="1" t="s">
        <v>14</v>
      </c>
      <c r="D96">
        <f t="shared" ca="1" si="12"/>
        <v>841</v>
      </c>
      <c r="E96">
        <f t="shared" ca="1" si="13"/>
        <v>16820</v>
      </c>
      <c r="F96" s="4">
        <f t="shared" ca="1" si="14"/>
        <v>0.75</v>
      </c>
      <c r="G96" s="4">
        <f t="shared" ca="1" si="21"/>
        <v>0.08</v>
      </c>
      <c r="H96">
        <f t="shared" ca="1" si="15"/>
        <v>18282</v>
      </c>
      <c r="I96" s="5">
        <f t="shared" ca="1" si="16"/>
        <v>0.28000000000000003</v>
      </c>
      <c r="J96" s="5">
        <f t="shared" ca="1" si="17"/>
        <v>0.35</v>
      </c>
      <c r="K96">
        <f t="shared" ca="1" si="18"/>
        <v>169</v>
      </c>
      <c r="L96">
        <f t="shared" ca="1" si="19"/>
        <v>10</v>
      </c>
      <c r="M96">
        <f t="shared" ca="1" si="20"/>
        <v>3</v>
      </c>
    </row>
    <row r="97" spans="1:13" x14ac:dyDescent="0.3">
      <c r="A97" s="3">
        <v>45112</v>
      </c>
      <c r="B97" t="str">
        <f t="shared" ca="1" si="11"/>
        <v>Bangalore</v>
      </c>
      <c r="C97" s="1" t="s">
        <v>14</v>
      </c>
      <c r="D97">
        <f t="shared" ca="1" si="12"/>
        <v>1053</v>
      </c>
      <c r="E97">
        <f t="shared" ca="1" si="13"/>
        <v>15795</v>
      </c>
      <c r="F97" s="4">
        <f t="shared" ca="1" si="14"/>
        <v>0.84</v>
      </c>
      <c r="G97" s="4">
        <f t="shared" ca="1" si="21"/>
        <v>0.1</v>
      </c>
      <c r="H97">
        <f t="shared" ca="1" si="15"/>
        <v>19608</v>
      </c>
      <c r="I97" s="5">
        <f t="shared" ca="1" si="16"/>
        <v>0.24</v>
      </c>
      <c r="J97" s="5">
        <f t="shared" ca="1" si="17"/>
        <v>0.4</v>
      </c>
      <c r="K97">
        <f t="shared" ca="1" si="18"/>
        <v>476</v>
      </c>
      <c r="L97">
        <f t="shared" ca="1" si="19"/>
        <v>7</v>
      </c>
      <c r="M97">
        <f t="shared" ca="1" si="20"/>
        <v>3</v>
      </c>
    </row>
    <row r="98" spans="1:13" x14ac:dyDescent="0.3">
      <c r="A98" s="3">
        <v>45113</v>
      </c>
      <c r="B98" t="str">
        <f t="shared" ca="1" si="11"/>
        <v>Kolkata</v>
      </c>
      <c r="C98" s="1" t="s">
        <v>15</v>
      </c>
      <c r="D98">
        <f t="shared" ca="1" si="12"/>
        <v>2736</v>
      </c>
      <c r="E98">
        <f t="shared" ca="1" si="13"/>
        <v>46512</v>
      </c>
      <c r="F98" s="4">
        <f t="shared" ca="1" si="14"/>
        <v>0.75</v>
      </c>
      <c r="G98" s="4">
        <f t="shared" ca="1" si="21"/>
        <v>0.01</v>
      </c>
      <c r="H98">
        <f t="shared" ca="1" si="15"/>
        <v>10177</v>
      </c>
      <c r="I98" s="5">
        <f t="shared" ca="1" si="16"/>
        <v>0.28000000000000003</v>
      </c>
      <c r="J98" s="5">
        <f t="shared" ca="1" si="17"/>
        <v>0.37</v>
      </c>
      <c r="K98">
        <f t="shared" ca="1" si="18"/>
        <v>122</v>
      </c>
      <c r="L98">
        <f t="shared" ca="1" si="19"/>
        <v>9</v>
      </c>
      <c r="M98">
        <f t="shared" ca="1" si="20"/>
        <v>2</v>
      </c>
    </row>
    <row r="99" spans="1:13" x14ac:dyDescent="0.3">
      <c r="A99" s="3">
        <v>45114</v>
      </c>
      <c r="B99" t="str">
        <f t="shared" ca="1" si="11"/>
        <v>Delhi</v>
      </c>
      <c r="C99" s="1" t="s">
        <v>13</v>
      </c>
      <c r="D99">
        <f t="shared" ca="1" si="12"/>
        <v>1526</v>
      </c>
      <c r="E99">
        <f t="shared" ca="1" si="13"/>
        <v>27468</v>
      </c>
      <c r="F99" s="4">
        <f t="shared" ca="1" si="14"/>
        <v>0.6</v>
      </c>
      <c r="G99" s="4">
        <f t="shared" ca="1" si="21"/>
        <v>0.04</v>
      </c>
      <c r="H99">
        <f t="shared" ca="1" si="15"/>
        <v>18259</v>
      </c>
      <c r="I99" s="5">
        <f t="shared" ca="1" si="16"/>
        <v>0.25</v>
      </c>
      <c r="J99" s="5">
        <f t="shared" ca="1" si="17"/>
        <v>0.23</v>
      </c>
      <c r="K99">
        <f t="shared" ca="1" si="18"/>
        <v>416</v>
      </c>
      <c r="L99">
        <f t="shared" ca="1" si="19"/>
        <v>8</v>
      </c>
      <c r="M99">
        <f t="shared" ca="1" si="20"/>
        <v>5</v>
      </c>
    </row>
    <row r="100" spans="1:13" x14ac:dyDescent="0.3">
      <c r="A100" s="3">
        <v>45115</v>
      </c>
      <c r="B100" t="str">
        <f t="shared" ca="1" si="11"/>
        <v>Kolkata</v>
      </c>
      <c r="C100" s="1" t="s">
        <v>13</v>
      </c>
      <c r="D100">
        <f t="shared" ca="1" si="12"/>
        <v>2846</v>
      </c>
      <c r="E100">
        <f t="shared" ca="1" si="13"/>
        <v>62612</v>
      </c>
      <c r="F100" s="4">
        <f t="shared" ca="1" si="14"/>
        <v>0.7</v>
      </c>
      <c r="G100" s="4">
        <f t="shared" ca="1" si="21"/>
        <v>7.0000000000000007E-2</v>
      </c>
      <c r="H100">
        <f t="shared" ca="1" si="15"/>
        <v>11670</v>
      </c>
      <c r="I100" s="5">
        <f t="shared" ca="1" si="16"/>
        <v>0.16</v>
      </c>
      <c r="J100" s="5">
        <f t="shared" ca="1" si="17"/>
        <v>0.2</v>
      </c>
      <c r="K100">
        <f t="shared" ca="1" si="18"/>
        <v>248</v>
      </c>
      <c r="L100">
        <f t="shared" ca="1" si="19"/>
        <v>10</v>
      </c>
      <c r="M100">
        <f t="shared" ca="1" si="20"/>
        <v>2</v>
      </c>
    </row>
    <row r="101" spans="1:13" x14ac:dyDescent="0.3">
      <c r="A101" s="3">
        <v>45116</v>
      </c>
      <c r="B101" t="str">
        <f t="shared" ca="1" si="11"/>
        <v>Delhi</v>
      </c>
      <c r="C101" s="1" t="s">
        <v>13</v>
      </c>
      <c r="D101">
        <f t="shared" ca="1" si="12"/>
        <v>2522</v>
      </c>
      <c r="E101">
        <f t="shared" ca="1" si="13"/>
        <v>42874</v>
      </c>
      <c r="F101" s="4">
        <f t="shared" ca="1" si="14"/>
        <v>0.87</v>
      </c>
      <c r="G101" s="4">
        <f t="shared" ca="1" si="21"/>
        <v>0.06</v>
      </c>
      <c r="H101">
        <f t="shared" ca="1" si="15"/>
        <v>18403</v>
      </c>
      <c r="I101" s="5">
        <f t="shared" ca="1" si="16"/>
        <v>0.21</v>
      </c>
      <c r="J101" s="5">
        <f t="shared" ca="1" si="17"/>
        <v>0.41</v>
      </c>
      <c r="K101">
        <f t="shared" ca="1" si="18"/>
        <v>285</v>
      </c>
      <c r="L101">
        <f t="shared" ca="1" si="19"/>
        <v>8</v>
      </c>
      <c r="M101">
        <f t="shared" ca="1" si="20"/>
        <v>4</v>
      </c>
    </row>
    <row r="102" spans="1:13" x14ac:dyDescent="0.3">
      <c r="A102" s="3">
        <v>45117</v>
      </c>
      <c r="B102" t="str">
        <f t="shared" ca="1" si="11"/>
        <v>Kolkata</v>
      </c>
      <c r="C102" s="1" t="s">
        <v>14</v>
      </c>
      <c r="D102">
        <f t="shared" ca="1" si="12"/>
        <v>1480</v>
      </c>
      <c r="E102">
        <f t="shared" ca="1" si="13"/>
        <v>25160</v>
      </c>
      <c r="F102" s="4">
        <f t="shared" ca="1" si="14"/>
        <v>0.59</v>
      </c>
      <c r="G102" s="4">
        <f t="shared" ca="1" si="21"/>
        <v>0.05</v>
      </c>
      <c r="H102">
        <f t="shared" ca="1" si="15"/>
        <v>14597</v>
      </c>
      <c r="I102" s="5">
        <f t="shared" ca="1" si="16"/>
        <v>0.25</v>
      </c>
      <c r="J102" s="5">
        <f t="shared" ca="1" si="17"/>
        <v>0.36</v>
      </c>
      <c r="K102">
        <f t="shared" ca="1" si="18"/>
        <v>385</v>
      </c>
      <c r="L102">
        <f t="shared" ca="1" si="19"/>
        <v>7</v>
      </c>
      <c r="M102">
        <f t="shared" ca="1" si="20"/>
        <v>5</v>
      </c>
    </row>
    <row r="103" spans="1:13" x14ac:dyDescent="0.3">
      <c r="A103" s="3">
        <v>45118</v>
      </c>
      <c r="B103" t="str">
        <f t="shared" ca="1" si="11"/>
        <v>Delhi</v>
      </c>
      <c r="C103" s="1" t="s">
        <v>13</v>
      </c>
      <c r="D103">
        <f t="shared" ca="1" si="12"/>
        <v>931</v>
      </c>
      <c r="E103">
        <f t="shared" ca="1" si="13"/>
        <v>18620</v>
      </c>
      <c r="F103" s="4">
        <f t="shared" ca="1" si="14"/>
        <v>0.59</v>
      </c>
      <c r="G103" s="4">
        <f t="shared" ca="1" si="21"/>
        <v>0.01</v>
      </c>
      <c r="H103">
        <f t="shared" ca="1" si="15"/>
        <v>19027</v>
      </c>
      <c r="I103" s="5">
        <f t="shared" ca="1" si="16"/>
        <v>0.11</v>
      </c>
      <c r="J103" s="5">
        <f t="shared" ca="1" si="17"/>
        <v>0.24</v>
      </c>
      <c r="K103">
        <f t="shared" ca="1" si="18"/>
        <v>187</v>
      </c>
      <c r="L103">
        <f t="shared" ca="1" si="19"/>
        <v>9</v>
      </c>
      <c r="M103">
        <f t="shared" ca="1" si="20"/>
        <v>4</v>
      </c>
    </row>
    <row r="104" spans="1:13" x14ac:dyDescent="0.3">
      <c r="A104" s="3">
        <v>45119</v>
      </c>
      <c r="B104" t="str">
        <f t="shared" ca="1" si="11"/>
        <v>Mumbai</v>
      </c>
      <c r="C104" s="1" t="s">
        <v>14</v>
      </c>
      <c r="D104">
        <f t="shared" ca="1" si="12"/>
        <v>1762</v>
      </c>
      <c r="E104">
        <f t="shared" ca="1" si="13"/>
        <v>37002</v>
      </c>
      <c r="F104" s="4">
        <f t="shared" ca="1" si="14"/>
        <v>0.82</v>
      </c>
      <c r="G104" s="4">
        <f t="shared" ca="1" si="21"/>
        <v>0.09</v>
      </c>
      <c r="H104">
        <f t="shared" ca="1" si="15"/>
        <v>18183</v>
      </c>
      <c r="I104" s="5">
        <f t="shared" ca="1" si="16"/>
        <v>0.23</v>
      </c>
      <c r="J104" s="5">
        <f t="shared" ca="1" si="17"/>
        <v>0.39</v>
      </c>
      <c r="K104">
        <f t="shared" ca="1" si="18"/>
        <v>303</v>
      </c>
      <c r="L104">
        <f t="shared" ca="1" si="19"/>
        <v>8</v>
      </c>
      <c r="M104">
        <f t="shared" ca="1" si="20"/>
        <v>5</v>
      </c>
    </row>
    <row r="105" spans="1:13" x14ac:dyDescent="0.3">
      <c r="A105" s="3">
        <v>45120</v>
      </c>
      <c r="B105" t="str">
        <f t="shared" ca="1" si="11"/>
        <v>Bangalore</v>
      </c>
      <c r="C105" s="1" t="s">
        <v>14</v>
      </c>
      <c r="D105">
        <f t="shared" ca="1" si="12"/>
        <v>2636</v>
      </c>
      <c r="E105">
        <f t="shared" ca="1" si="13"/>
        <v>50084</v>
      </c>
      <c r="F105" s="4">
        <f t="shared" ca="1" si="14"/>
        <v>0.59</v>
      </c>
      <c r="G105" s="4">
        <f t="shared" ca="1" si="21"/>
        <v>0.09</v>
      </c>
      <c r="H105">
        <f t="shared" ca="1" si="15"/>
        <v>10119</v>
      </c>
      <c r="I105" s="5">
        <f t="shared" ca="1" si="16"/>
        <v>0.23</v>
      </c>
      <c r="J105" s="5">
        <f t="shared" ca="1" si="17"/>
        <v>0.25</v>
      </c>
      <c r="K105">
        <f t="shared" ca="1" si="18"/>
        <v>477</v>
      </c>
      <c r="L105">
        <f t="shared" ca="1" si="19"/>
        <v>7</v>
      </c>
      <c r="M105">
        <f t="shared" ca="1" si="20"/>
        <v>4</v>
      </c>
    </row>
    <row r="106" spans="1:13" x14ac:dyDescent="0.3">
      <c r="A106" s="3">
        <v>45121</v>
      </c>
      <c r="B106" t="str">
        <f t="shared" ca="1" si="11"/>
        <v>Delhi</v>
      </c>
      <c r="C106" s="1" t="s">
        <v>15</v>
      </c>
      <c r="D106">
        <f t="shared" ca="1" si="12"/>
        <v>636</v>
      </c>
      <c r="E106">
        <f t="shared" ca="1" si="13"/>
        <v>14628</v>
      </c>
      <c r="F106" s="4">
        <f t="shared" ca="1" si="14"/>
        <v>0.67</v>
      </c>
      <c r="G106" s="4">
        <f t="shared" ca="1" si="21"/>
        <v>0.06</v>
      </c>
      <c r="H106">
        <f t="shared" ca="1" si="15"/>
        <v>17184</v>
      </c>
      <c r="I106" s="5">
        <f t="shared" ca="1" si="16"/>
        <v>0.2</v>
      </c>
      <c r="J106" s="5">
        <f t="shared" ca="1" si="17"/>
        <v>0.24</v>
      </c>
      <c r="K106">
        <f t="shared" ca="1" si="18"/>
        <v>442</v>
      </c>
      <c r="L106">
        <f t="shared" ca="1" si="19"/>
        <v>10</v>
      </c>
      <c r="M106">
        <f t="shared" ca="1" si="20"/>
        <v>3</v>
      </c>
    </row>
    <row r="107" spans="1:13" x14ac:dyDescent="0.3">
      <c r="A107" s="3">
        <v>45122</v>
      </c>
      <c r="B107" t="str">
        <f t="shared" ca="1" si="11"/>
        <v>Bangalore</v>
      </c>
      <c r="C107" s="1" t="s">
        <v>13</v>
      </c>
      <c r="D107">
        <f t="shared" ca="1" si="12"/>
        <v>847</v>
      </c>
      <c r="E107">
        <f t="shared" ca="1" si="13"/>
        <v>15246</v>
      </c>
      <c r="F107" s="4">
        <f t="shared" ca="1" si="14"/>
        <v>0.64</v>
      </c>
      <c r="G107" s="4">
        <f t="shared" ca="1" si="21"/>
        <v>0.01</v>
      </c>
      <c r="H107">
        <f t="shared" ca="1" si="15"/>
        <v>15328</v>
      </c>
      <c r="I107" s="5">
        <f t="shared" ca="1" si="16"/>
        <v>0.12</v>
      </c>
      <c r="J107" s="5">
        <f t="shared" ca="1" si="17"/>
        <v>0.36</v>
      </c>
      <c r="K107">
        <f t="shared" ca="1" si="18"/>
        <v>164</v>
      </c>
      <c r="L107">
        <f t="shared" ca="1" si="19"/>
        <v>10</v>
      </c>
      <c r="M107">
        <f t="shared" ca="1" si="20"/>
        <v>2</v>
      </c>
    </row>
    <row r="108" spans="1:13" x14ac:dyDescent="0.3">
      <c r="A108" s="3">
        <v>45123</v>
      </c>
      <c r="B108" t="str">
        <f t="shared" ca="1" si="11"/>
        <v>Kolkata</v>
      </c>
      <c r="C108" s="1" t="s">
        <v>13</v>
      </c>
      <c r="D108">
        <f t="shared" ca="1" si="12"/>
        <v>590</v>
      </c>
      <c r="E108">
        <f t="shared" ca="1" si="13"/>
        <v>11800</v>
      </c>
      <c r="F108" s="4">
        <f t="shared" ca="1" si="14"/>
        <v>0.78</v>
      </c>
      <c r="G108" s="4">
        <f t="shared" ca="1" si="21"/>
        <v>0.02</v>
      </c>
      <c r="H108">
        <f t="shared" ca="1" si="15"/>
        <v>14800</v>
      </c>
      <c r="I108" s="5">
        <f t="shared" ca="1" si="16"/>
        <v>0.27</v>
      </c>
      <c r="J108" s="5">
        <f t="shared" ca="1" si="17"/>
        <v>0.3</v>
      </c>
      <c r="K108">
        <f t="shared" ca="1" si="18"/>
        <v>449</v>
      </c>
      <c r="L108">
        <f t="shared" ca="1" si="19"/>
        <v>10</v>
      </c>
      <c r="M108">
        <f t="shared" ca="1" si="20"/>
        <v>3</v>
      </c>
    </row>
    <row r="109" spans="1:13" x14ac:dyDescent="0.3">
      <c r="A109" s="3">
        <v>45124</v>
      </c>
      <c r="B109" t="str">
        <f t="shared" ca="1" si="11"/>
        <v>Kolkata</v>
      </c>
      <c r="C109" s="1" t="s">
        <v>13</v>
      </c>
      <c r="D109">
        <f t="shared" ca="1" si="12"/>
        <v>2267</v>
      </c>
      <c r="E109">
        <f t="shared" ca="1" si="13"/>
        <v>47607</v>
      </c>
      <c r="F109" s="4">
        <f t="shared" ca="1" si="14"/>
        <v>0.68</v>
      </c>
      <c r="G109" s="4">
        <f t="shared" ca="1" si="21"/>
        <v>0.02</v>
      </c>
      <c r="H109">
        <f t="shared" ca="1" si="15"/>
        <v>11515</v>
      </c>
      <c r="I109" s="5">
        <f t="shared" ca="1" si="16"/>
        <v>0.28000000000000003</v>
      </c>
      <c r="J109" s="5">
        <f t="shared" ca="1" si="17"/>
        <v>0.34</v>
      </c>
      <c r="K109">
        <f t="shared" ca="1" si="18"/>
        <v>275</v>
      </c>
      <c r="L109">
        <f t="shared" ca="1" si="19"/>
        <v>8</v>
      </c>
      <c r="M109">
        <f t="shared" ca="1" si="20"/>
        <v>5</v>
      </c>
    </row>
    <row r="110" spans="1:13" x14ac:dyDescent="0.3">
      <c r="A110" s="3">
        <v>45125</v>
      </c>
      <c r="B110" t="str">
        <f t="shared" ca="1" si="11"/>
        <v>Kolkata</v>
      </c>
      <c r="C110" s="1" t="s">
        <v>14</v>
      </c>
      <c r="D110">
        <f t="shared" ca="1" si="12"/>
        <v>892</v>
      </c>
      <c r="E110">
        <f t="shared" ca="1" si="13"/>
        <v>19624</v>
      </c>
      <c r="F110" s="4">
        <f t="shared" ca="1" si="14"/>
        <v>0.75</v>
      </c>
      <c r="G110" s="4">
        <f t="shared" ca="1" si="21"/>
        <v>0.08</v>
      </c>
      <c r="H110">
        <f t="shared" ca="1" si="15"/>
        <v>8887</v>
      </c>
      <c r="I110" s="5">
        <f t="shared" ca="1" si="16"/>
        <v>0.2</v>
      </c>
      <c r="J110" s="5">
        <f t="shared" ca="1" si="17"/>
        <v>0.23</v>
      </c>
      <c r="K110">
        <f t="shared" ca="1" si="18"/>
        <v>451</v>
      </c>
      <c r="L110">
        <f t="shared" ca="1" si="19"/>
        <v>8</v>
      </c>
      <c r="M110">
        <f t="shared" ca="1" si="20"/>
        <v>4</v>
      </c>
    </row>
    <row r="111" spans="1:13" x14ac:dyDescent="0.3">
      <c r="A111" s="3">
        <v>45126</v>
      </c>
      <c r="B111" t="str">
        <f t="shared" ca="1" si="11"/>
        <v>Bangalore</v>
      </c>
      <c r="C111" s="1" t="s">
        <v>13</v>
      </c>
      <c r="D111">
        <f t="shared" ca="1" si="12"/>
        <v>664</v>
      </c>
      <c r="E111">
        <f t="shared" ca="1" si="13"/>
        <v>11952</v>
      </c>
      <c r="F111" s="4">
        <f t="shared" ca="1" si="14"/>
        <v>0.8</v>
      </c>
      <c r="G111" s="4">
        <f t="shared" ca="1" si="21"/>
        <v>0.02</v>
      </c>
      <c r="H111">
        <f t="shared" ca="1" si="15"/>
        <v>11065</v>
      </c>
      <c r="I111" s="5">
        <f t="shared" ca="1" si="16"/>
        <v>0.11</v>
      </c>
      <c r="J111" s="5">
        <f t="shared" ca="1" si="17"/>
        <v>0.22</v>
      </c>
      <c r="K111">
        <f t="shared" ca="1" si="18"/>
        <v>407</v>
      </c>
      <c r="L111">
        <f t="shared" ca="1" si="19"/>
        <v>8</v>
      </c>
      <c r="M111">
        <f t="shared" ca="1" si="20"/>
        <v>3</v>
      </c>
    </row>
    <row r="112" spans="1:13" x14ac:dyDescent="0.3">
      <c r="A112" s="3">
        <v>45127</v>
      </c>
      <c r="B112" t="str">
        <f t="shared" ca="1" si="11"/>
        <v>Delhi</v>
      </c>
      <c r="C112" s="1" t="s">
        <v>14</v>
      </c>
      <c r="D112">
        <f t="shared" ca="1" si="12"/>
        <v>1033</v>
      </c>
      <c r="E112">
        <f t="shared" ca="1" si="13"/>
        <v>16528</v>
      </c>
      <c r="F112" s="4">
        <f t="shared" ca="1" si="14"/>
        <v>0.71</v>
      </c>
      <c r="G112" s="4">
        <f t="shared" ca="1" si="21"/>
        <v>0.04</v>
      </c>
      <c r="H112">
        <f t="shared" ca="1" si="15"/>
        <v>19852</v>
      </c>
      <c r="I112" s="5">
        <f t="shared" ca="1" si="16"/>
        <v>0.27</v>
      </c>
      <c r="J112" s="5">
        <f t="shared" ca="1" si="17"/>
        <v>0.49</v>
      </c>
      <c r="K112">
        <f t="shared" ca="1" si="18"/>
        <v>441</v>
      </c>
      <c r="L112">
        <f t="shared" ca="1" si="19"/>
        <v>9</v>
      </c>
      <c r="M112">
        <f t="shared" ca="1" si="20"/>
        <v>5</v>
      </c>
    </row>
    <row r="113" spans="1:13" x14ac:dyDescent="0.3">
      <c r="A113" s="3">
        <v>45128</v>
      </c>
      <c r="B113" t="str">
        <f t="shared" ca="1" si="11"/>
        <v>Mumbai</v>
      </c>
      <c r="C113" s="1" t="s">
        <v>14</v>
      </c>
      <c r="D113">
        <f t="shared" ca="1" si="12"/>
        <v>1612</v>
      </c>
      <c r="E113">
        <f t="shared" ca="1" si="13"/>
        <v>30628</v>
      </c>
      <c r="F113" s="4">
        <f t="shared" ca="1" si="14"/>
        <v>0.82</v>
      </c>
      <c r="G113" s="4">
        <f t="shared" ca="1" si="21"/>
        <v>0.01</v>
      </c>
      <c r="H113">
        <f t="shared" ca="1" si="15"/>
        <v>12825</v>
      </c>
      <c r="I113" s="5">
        <f t="shared" ca="1" si="16"/>
        <v>0.26</v>
      </c>
      <c r="J113" s="5">
        <f t="shared" ca="1" si="17"/>
        <v>0.26</v>
      </c>
      <c r="K113">
        <f t="shared" ca="1" si="18"/>
        <v>230</v>
      </c>
      <c r="L113">
        <f t="shared" ca="1" si="19"/>
        <v>8</v>
      </c>
      <c r="M113">
        <f t="shared" ca="1" si="20"/>
        <v>4</v>
      </c>
    </row>
    <row r="114" spans="1:13" x14ac:dyDescent="0.3">
      <c r="A114" s="3">
        <v>45129</v>
      </c>
      <c r="B114" t="str">
        <f t="shared" ca="1" si="11"/>
        <v>Delhi</v>
      </c>
      <c r="C114" s="1" t="s">
        <v>15</v>
      </c>
      <c r="D114">
        <f t="shared" ca="1" si="12"/>
        <v>1873</v>
      </c>
      <c r="E114">
        <f t="shared" ca="1" si="13"/>
        <v>31841</v>
      </c>
      <c r="F114" s="4">
        <f t="shared" ca="1" si="14"/>
        <v>0.76</v>
      </c>
      <c r="G114" s="4">
        <f t="shared" ca="1" si="21"/>
        <v>0.06</v>
      </c>
      <c r="H114">
        <f t="shared" ca="1" si="15"/>
        <v>7512</v>
      </c>
      <c r="I114" s="5">
        <f t="shared" ca="1" si="16"/>
        <v>0.27</v>
      </c>
      <c r="J114" s="5">
        <f t="shared" ca="1" si="17"/>
        <v>0.21</v>
      </c>
      <c r="K114">
        <f t="shared" ca="1" si="18"/>
        <v>403</v>
      </c>
      <c r="L114">
        <f t="shared" ca="1" si="19"/>
        <v>9</v>
      </c>
      <c r="M114">
        <f t="shared" ca="1" si="20"/>
        <v>4</v>
      </c>
    </row>
    <row r="115" spans="1:13" x14ac:dyDescent="0.3">
      <c r="A115" s="3">
        <v>45130</v>
      </c>
      <c r="B115" t="str">
        <f t="shared" ca="1" si="11"/>
        <v>Kolkata</v>
      </c>
      <c r="C115" s="1" t="s">
        <v>13</v>
      </c>
      <c r="D115">
        <f t="shared" ca="1" si="12"/>
        <v>1480</v>
      </c>
      <c r="E115">
        <f t="shared" ca="1" si="13"/>
        <v>34040</v>
      </c>
      <c r="F115" s="4">
        <f t="shared" ca="1" si="14"/>
        <v>0.71</v>
      </c>
      <c r="G115" s="4">
        <f t="shared" ca="1" si="21"/>
        <v>0.09</v>
      </c>
      <c r="H115">
        <f t="shared" ca="1" si="15"/>
        <v>19697</v>
      </c>
      <c r="I115" s="5">
        <f t="shared" ca="1" si="16"/>
        <v>0.22</v>
      </c>
      <c r="J115" s="5">
        <f t="shared" ca="1" si="17"/>
        <v>0.38</v>
      </c>
      <c r="K115">
        <f t="shared" ca="1" si="18"/>
        <v>315</v>
      </c>
      <c r="L115">
        <f t="shared" ca="1" si="19"/>
        <v>8</v>
      </c>
      <c r="M115">
        <f t="shared" ca="1" si="20"/>
        <v>4</v>
      </c>
    </row>
    <row r="116" spans="1:13" x14ac:dyDescent="0.3">
      <c r="A116" s="3">
        <v>45131</v>
      </c>
      <c r="B116" t="str">
        <f t="shared" ca="1" si="11"/>
        <v>Mumbai</v>
      </c>
      <c r="C116" s="1" t="s">
        <v>13</v>
      </c>
      <c r="D116">
        <f t="shared" ca="1" si="12"/>
        <v>1569</v>
      </c>
      <c r="E116">
        <f t="shared" ca="1" si="13"/>
        <v>25104</v>
      </c>
      <c r="F116" s="4">
        <f t="shared" ca="1" si="14"/>
        <v>0.88</v>
      </c>
      <c r="G116" s="4">
        <f t="shared" ca="1" si="21"/>
        <v>0.08</v>
      </c>
      <c r="H116">
        <f t="shared" ca="1" si="15"/>
        <v>19426</v>
      </c>
      <c r="I116" s="5">
        <f t="shared" ca="1" si="16"/>
        <v>0.12</v>
      </c>
      <c r="J116" s="5">
        <f t="shared" ca="1" si="17"/>
        <v>0.26</v>
      </c>
      <c r="K116">
        <f t="shared" ca="1" si="18"/>
        <v>279</v>
      </c>
      <c r="L116">
        <f t="shared" ca="1" si="19"/>
        <v>7</v>
      </c>
      <c r="M116">
        <f t="shared" ca="1" si="20"/>
        <v>5</v>
      </c>
    </row>
    <row r="117" spans="1:13" x14ac:dyDescent="0.3">
      <c r="A117" s="3">
        <v>45132</v>
      </c>
      <c r="B117" t="str">
        <f t="shared" ca="1" si="11"/>
        <v>Kolkata</v>
      </c>
      <c r="C117" s="1" t="s">
        <v>13</v>
      </c>
      <c r="D117">
        <f t="shared" ca="1" si="12"/>
        <v>2807</v>
      </c>
      <c r="E117">
        <f t="shared" ca="1" si="13"/>
        <v>47719</v>
      </c>
      <c r="F117" s="4">
        <f t="shared" ca="1" si="14"/>
        <v>0.53</v>
      </c>
      <c r="G117" s="4">
        <f t="shared" ca="1" si="21"/>
        <v>0.01</v>
      </c>
      <c r="H117">
        <f t="shared" ca="1" si="15"/>
        <v>5186</v>
      </c>
      <c r="I117" s="5">
        <f t="shared" ca="1" si="16"/>
        <v>0.1</v>
      </c>
      <c r="J117" s="5">
        <f t="shared" ca="1" si="17"/>
        <v>0.43</v>
      </c>
      <c r="K117">
        <f t="shared" ca="1" si="18"/>
        <v>430</v>
      </c>
      <c r="L117">
        <f t="shared" ca="1" si="19"/>
        <v>9</v>
      </c>
      <c r="M117">
        <f t="shared" ca="1" si="20"/>
        <v>4</v>
      </c>
    </row>
    <row r="118" spans="1:13" x14ac:dyDescent="0.3">
      <c r="A118" s="3">
        <v>45133</v>
      </c>
      <c r="B118" t="str">
        <f t="shared" ca="1" si="11"/>
        <v>Bangalore</v>
      </c>
      <c r="C118" s="1" t="s">
        <v>14</v>
      </c>
      <c r="D118">
        <f t="shared" ca="1" si="12"/>
        <v>2944</v>
      </c>
      <c r="E118">
        <f t="shared" ca="1" si="13"/>
        <v>52992</v>
      </c>
      <c r="F118" s="4">
        <f t="shared" ca="1" si="14"/>
        <v>0.79</v>
      </c>
      <c r="G118" s="4">
        <f t="shared" ca="1" si="21"/>
        <v>0.03</v>
      </c>
      <c r="H118">
        <f t="shared" ca="1" si="15"/>
        <v>9198</v>
      </c>
      <c r="I118" s="5">
        <f t="shared" ca="1" si="16"/>
        <v>0.2</v>
      </c>
      <c r="J118" s="5">
        <f t="shared" ca="1" si="17"/>
        <v>0.47</v>
      </c>
      <c r="K118">
        <f t="shared" ca="1" si="18"/>
        <v>386</v>
      </c>
      <c r="L118">
        <f t="shared" ca="1" si="19"/>
        <v>9</v>
      </c>
      <c r="M118">
        <f t="shared" ca="1" si="20"/>
        <v>4</v>
      </c>
    </row>
    <row r="119" spans="1:13" x14ac:dyDescent="0.3">
      <c r="A119" s="3">
        <v>45134</v>
      </c>
      <c r="B119" t="str">
        <f t="shared" ca="1" si="11"/>
        <v>Delhi</v>
      </c>
      <c r="C119" s="1" t="s">
        <v>13</v>
      </c>
      <c r="D119">
        <f t="shared" ca="1" si="12"/>
        <v>2492</v>
      </c>
      <c r="E119">
        <f t="shared" ca="1" si="13"/>
        <v>37380</v>
      </c>
      <c r="F119" s="4">
        <f t="shared" ca="1" si="14"/>
        <v>0.69</v>
      </c>
      <c r="G119" s="4">
        <f t="shared" ca="1" si="21"/>
        <v>7.0000000000000007E-2</v>
      </c>
      <c r="H119">
        <f t="shared" ca="1" si="15"/>
        <v>6233</v>
      </c>
      <c r="I119" s="5">
        <f t="shared" ca="1" si="16"/>
        <v>0.24</v>
      </c>
      <c r="J119" s="5">
        <f t="shared" ca="1" si="17"/>
        <v>0.31</v>
      </c>
      <c r="K119">
        <f t="shared" ca="1" si="18"/>
        <v>110</v>
      </c>
      <c r="L119">
        <f t="shared" ca="1" si="19"/>
        <v>7</v>
      </c>
      <c r="M119">
        <f t="shared" ca="1" si="20"/>
        <v>3</v>
      </c>
    </row>
    <row r="120" spans="1:13" x14ac:dyDescent="0.3">
      <c r="A120" s="3">
        <v>45135</v>
      </c>
      <c r="B120" t="str">
        <f t="shared" ca="1" si="11"/>
        <v>Bangalore</v>
      </c>
      <c r="C120" s="1" t="s">
        <v>14</v>
      </c>
      <c r="D120">
        <f t="shared" ca="1" si="12"/>
        <v>2268</v>
      </c>
      <c r="E120">
        <f t="shared" ca="1" si="13"/>
        <v>38556</v>
      </c>
      <c r="F120" s="4">
        <f t="shared" ca="1" si="14"/>
        <v>0.63</v>
      </c>
      <c r="G120" s="4">
        <f t="shared" ca="1" si="21"/>
        <v>7.0000000000000007E-2</v>
      </c>
      <c r="H120">
        <f t="shared" ca="1" si="15"/>
        <v>5950</v>
      </c>
      <c r="I120" s="5">
        <f t="shared" ca="1" si="16"/>
        <v>0.26</v>
      </c>
      <c r="J120" s="5">
        <f t="shared" ca="1" si="17"/>
        <v>0.4</v>
      </c>
      <c r="K120">
        <f t="shared" ca="1" si="18"/>
        <v>412</v>
      </c>
      <c r="L120">
        <f t="shared" ca="1" si="19"/>
        <v>7</v>
      </c>
      <c r="M120">
        <f t="shared" ca="1" si="20"/>
        <v>2</v>
      </c>
    </row>
    <row r="121" spans="1:13" x14ac:dyDescent="0.3">
      <c r="A121" s="3">
        <v>45136</v>
      </c>
      <c r="B121" t="str">
        <f t="shared" ca="1" si="11"/>
        <v>Kolkata</v>
      </c>
      <c r="C121" s="1" t="s">
        <v>14</v>
      </c>
      <c r="D121">
        <f t="shared" ca="1" si="12"/>
        <v>1438</v>
      </c>
      <c r="E121">
        <f t="shared" ca="1" si="13"/>
        <v>27322</v>
      </c>
      <c r="F121" s="4">
        <f t="shared" ca="1" si="14"/>
        <v>0.7</v>
      </c>
      <c r="G121" s="4">
        <f t="shared" ca="1" si="21"/>
        <v>0.03</v>
      </c>
      <c r="H121">
        <f t="shared" ca="1" si="15"/>
        <v>15132</v>
      </c>
      <c r="I121" s="5">
        <f t="shared" ca="1" si="16"/>
        <v>0.23</v>
      </c>
      <c r="J121" s="5">
        <f t="shared" ca="1" si="17"/>
        <v>0.28999999999999998</v>
      </c>
      <c r="K121">
        <f t="shared" ca="1" si="18"/>
        <v>310</v>
      </c>
      <c r="L121">
        <f t="shared" ca="1" si="19"/>
        <v>8</v>
      </c>
      <c r="M121">
        <f t="shared" ca="1" si="20"/>
        <v>5</v>
      </c>
    </row>
    <row r="122" spans="1:13" x14ac:dyDescent="0.3">
      <c r="A122" s="3">
        <v>45137</v>
      </c>
      <c r="B122" t="str">
        <f t="shared" ca="1" si="11"/>
        <v>Delhi</v>
      </c>
      <c r="C122" s="1" t="s">
        <v>15</v>
      </c>
      <c r="D122">
        <f t="shared" ca="1" si="12"/>
        <v>879</v>
      </c>
      <c r="E122">
        <f t="shared" ca="1" si="13"/>
        <v>14943</v>
      </c>
      <c r="F122" s="4">
        <f t="shared" ca="1" si="14"/>
        <v>0.8</v>
      </c>
      <c r="G122" s="4">
        <f t="shared" ca="1" si="21"/>
        <v>0.04</v>
      </c>
      <c r="H122">
        <f t="shared" ca="1" si="15"/>
        <v>19301</v>
      </c>
      <c r="I122" s="5">
        <f t="shared" ca="1" si="16"/>
        <v>0.16</v>
      </c>
      <c r="J122" s="5">
        <f t="shared" ca="1" si="17"/>
        <v>0.21</v>
      </c>
      <c r="K122">
        <f t="shared" ca="1" si="18"/>
        <v>102</v>
      </c>
      <c r="L122">
        <f t="shared" ca="1" si="19"/>
        <v>7</v>
      </c>
      <c r="M122">
        <f t="shared" ca="1" si="20"/>
        <v>4</v>
      </c>
    </row>
    <row r="123" spans="1:13" x14ac:dyDescent="0.3">
      <c r="A123" s="3">
        <v>45138</v>
      </c>
      <c r="B123" t="str">
        <f t="shared" ca="1" si="11"/>
        <v>Bangalore</v>
      </c>
      <c r="C123" s="1" t="s">
        <v>13</v>
      </c>
      <c r="D123">
        <f t="shared" ca="1" si="12"/>
        <v>1889</v>
      </c>
      <c r="E123">
        <f t="shared" ca="1" si="13"/>
        <v>47225</v>
      </c>
      <c r="F123" s="4">
        <f t="shared" ca="1" si="14"/>
        <v>0.66</v>
      </c>
      <c r="G123" s="4">
        <f t="shared" ca="1" si="21"/>
        <v>0.04</v>
      </c>
      <c r="H123">
        <f t="shared" ca="1" si="15"/>
        <v>9604</v>
      </c>
      <c r="I123" s="5">
        <f t="shared" ca="1" si="16"/>
        <v>0.18</v>
      </c>
      <c r="J123" s="5">
        <f t="shared" ca="1" si="17"/>
        <v>0.41</v>
      </c>
      <c r="K123">
        <f t="shared" ca="1" si="18"/>
        <v>340</v>
      </c>
      <c r="L123">
        <f t="shared" ca="1" si="19"/>
        <v>8</v>
      </c>
      <c r="M123">
        <f t="shared" ca="1" si="20"/>
        <v>4</v>
      </c>
    </row>
    <row r="124" spans="1:13" x14ac:dyDescent="0.3">
      <c r="A124" s="3">
        <v>45139</v>
      </c>
      <c r="B124" t="str">
        <f t="shared" ca="1" si="11"/>
        <v>Delhi</v>
      </c>
      <c r="C124" s="1" t="s">
        <v>13</v>
      </c>
      <c r="D124">
        <f t="shared" ca="1" si="12"/>
        <v>2022</v>
      </c>
      <c r="E124">
        <f t="shared" ca="1" si="13"/>
        <v>46506</v>
      </c>
      <c r="F124" s="4">
        <f t="shared" ca="1" si="14"/>
        <v>0.68</v>
      </c>
      <c r="G124" s="4">
        <f t="shared" ca="1" si="21"/>
        <v>0.1</v>
      </c>
      <c r="H124">
        <f t="shared" ca="1" si="15"/>
        <v>13973</v>
      </c>
      <c r="I124" s="5">
        <f t="shared" ca="1" si="16"/>
        <v>0.23</v>
      </c>
      <c r="J124" s="5">
        <f t="shared" ca="1" si="17"/>
        <v>0.25</v>
      </c>
      <c r="K124">
        <f t="shared" ca="1" si="18"/>
        <v>203</v>
      </c>
      <c r="L124">
        <f t="shared" ca="1" si="19"/>
        <v>7</v>
      </c>
      <c r="M124">
        <f t="shared" ca="1" si="20"/>
        <v>3</v>
      </c>
    </row>
    <row r="125" spans="1:13" x14ac:dyDescent="0.3">
      <c r="A125" s="3">
        <v>45140</v>
      </c>
      <c r="B125" t="str">
        <f t="shared" ca="1" si="11"/>
        <v>Kolkata</v>
      </c>
      <c r="C125" s="1" t="s">
        <v>13</v>
      </c>
      <c r="D125">
        <f t="shared" ca="1" si="12"/>
        <v>1616</v>
      </c>
      <c r="E125">
        <f t="shared" ca="1" si="13"/>
        <v>29088</v>
      </c>
      <c r="F125" s="4">
        <f t="shared" ca="1" si="14"/>
        <v>0.85</v>
      </c>
      <c r="G125" s="4">
        <f t="shared" ca="1" si="21"/>
        <v>0.04</v>
      </c>
      <c r="H125">
        <f t="shared" ca="1" si="15"/>
        <v>6362</v>
      </c>
      <c r="I125" s="5">
        <f t="shared" ca="1" si="16"/>
        <v>0.22</v>
      </c>
      <c r="J125" s="5">
        <f t="shared" ca="1" si="17"/>
        <v>0.28999999999999998</v>
      </c>
      <c r="K125">
        <f t="shared" ca="1" si="18"/>
        <v>302</v>
      </c>
      <c r="L125">
        <f t="shared" ca="1" si="19"/>
        <v>8</v>
      </c>
      <c r="M125">
        <f t="shared" ca="1" si="20"/>
        <v>3</v>
      </c>
    </row>
    <row r="126" spans="1:13" x14ac:dyDescent="0.3">
      <c r="A126" s="3">
        <v>45141</v>
      </c>
      <c r="B126" t="str">
        <f t="shared" ca="1" si="11"/>
        <v>Delhi</v>
      </c>
      <c r="C126" s="1" t="s">
        <v>14</v>
      </c>
      <c r="D126">
        <f t="shared" ca="1" si="12"/>
        <v>1749</v>
      </c>
      <c r="E126">
        <f t="shared" ca="1" si="13"/>
        <v>43725</v>
      </c>
      <c r="F126" s="4">
        <f t="shared" ca="1" si="14"/>
        <v>0.9</v>
      </c>
      <c r="G126" s="4">
        <f t="shared" ca="1" si="21"/>
        <v>0.09</v>
      </c>
      <c r="H126">
        <f t="shared" ca="1" si="15"/>
        <v>18444</v>
      </c>
      <c r="I126" s="5">
        <f t="shared" ca="1" si="16"/>
        <v>0.28000000000000003</v>
      </c>
      <c r="J126" s="5">
        <f t="shared" ca="1" si="17"/>
        <v>0.4</v>
      </c>
      <c r="K126">
        <f t="shared" ca="1" si="18"/>
        <v>135</v>
      </c>
      <c r="L126">
        <f t="shared" ca="1" si="19"/>
        <v>9</v>
      </c>
      <c r="M126">
        <f t="shared" ca="1" si="20"/>
        <v>3</v>
      </c>
    </row>
    <row r="127" spans="1:13" x14ac:dyDescent="0.3">
      <c r="A127" s="3">
        <v>45142</v>
      </c>
      <c r="B127" t="str">
        <f t="shared" ca="1" si="11"/>
        <v>Kolkata</v>
      </c>
      <c r="C127" s="1" t="s">
        <v>13</v>
      </c>
      <c r="D127">
        <f t="shared" ca="1" si="12"/>
        <v>2363</v>
      </c>
      <c r="E127">
        <f t="shared" ca="1" si="13"/>
        <v>59075</v>
      </c>
      <c r="F127" s="4">
        <f t="shared" ca="1" si="14"/>
        <v>0.89</v>
      </c>
      <c r="G127" s="4">
        <f t="shared" ca="1" si="21"/>
        <v>0.08</v>
      </c>
      <c r="H127">
        <f t="shared" ca="1" si="15"/>
        <v>8616</v>
      </c>
      <c r="I127" s="5">
        <f t="shared" ca="1" si="16"/>
        <v>0.3</v>
      </c>
      <c r="J127" s="5">
        <f t="shared" ca="1" si="17"/>
        <v>0.3</v>
      </c>
      <c r="K127">
        <f t="shared" ca="1" si="18"/>
        <v>373</v>
      </c>
      <c r="L127">
        <f t="shared" ca="1" si="19"/>
        <v>7</v>
      </c>
      <c r="M127">
        <f t="shared" ca="1" si="20"/>
        <v>3</v>
      </c>
    </row>
    <row r="128" spans="1:13" x14ac:dyDescent="0.3">
      <c r="A128" s="3">
        <v>45143</v>
      </c>
      <c r="B128" t="str">
        <f t="shared" ca="1" si="11"/>
        <v>Kolkata</v>
      </c>
      <c r="C128" s="1" t="s">
        <v>14</v>
      </c>
      <c r="D128">
        <f t="shared" ca="1" si="12"/>
        <v>1175</v>
      </c>
      <c r="E128">
        <f t="shared" ca="1" si="13"/>
        <v>28200</v>
      </c>
      <c r="F128" s="4">
        <f t="shared" ca="1" si="14"/>
        <v>0.71</v>
      </c>
      <c r="G128" s="4">
        <f t="shared" ca="1" si="21"/>
        <v>7.0000000000000007E-2</v>
      </c>
      <c r="H128">
        <f t="shared" ca="1" si="15"/>
        <v>5837</v>
      </c>
      <c r="I128" s="5">
        <f t="shared" ca="1" si="16"/>
        <v>0.28999999999999998</v>
      </c>
      <c r="J128" s="5">
        <f t="shared" ca="1" si="17"/>
        <v>0.4</v>
      </c>
      <c r="K128">
        <f t="shared" ca="1" si="18"/>
        <v>378</v>
      </c>
      <c r="L128">
        <f t="shared" ca="1" si="19"/>
        <v>7</v>
      </c>
      <c r="M128">
        <f t="shared" ca="1" si="20"/>
        <v>3</v>
      </c>
    </row>
    <row r="129" spans="1:13" x14ac:dyDescent="0.3">
      <c r="A129" s="3">
        <v>45144</v>
      </c>
      <c r="B129" t="str">
        <f t="shared" ca="1" si="11"/>
        <v>Bangalore</v>
      </c>
      <c r="C129" s="1" t="s">
        <v>14</v>
      </c>
      <c r="D129">
        <f t="shared" ca="1" si="12"/>
        <v>1717</v>
      </c>
      <c r="E129">
        <f t="shared" ca="1" si="13"/>
        <v>37774</v>
      </c>
      <c r="F129" s="4">
        <f t="shared" ca="1" si="14"/>
        <v>0.55000000000000004</v>
      </c>
      <c r="G129" s="4">
        <f t="shared" ca="1" si="21"/>
        <v>0.1</v>
      </c>
      <c r="H129">
        <f t="shared" ca="1" si="15"/>
        <v>18408</v>
      </c>
      <c r="I129" s="5">
        <f t="shared" ca="1" si="16"/>
        <v>0.12</v>
      </c>
      <c r="J129" s="5">
        <f t="shared" ca="1" si="17"/>
        <v>0.37</v>
      </c>
      <c r="K129">
        <f t="shared" ca="1" si="18"/>
        <v>487</v>
      </c>
      <c r="L129">
        <f t="shared" ca="1" si="19"/>
        <v>8</v>
      </c>
      <c r="M129">
        <f t="shared" ca="1" si="20"/>
        <v>5</v>
      </c>
    </row>
    <row r="130" spans="1:13" x14ac:dyDescent="0.3">
      <c r="A130" s="3">
        <v>45145</v>
      </c>
      <c r="B130" t="str">
        <f t="shared" ref="B130:B193" ca="1" si="22">CHOOSE(RANDBETWEEN(1,4),"Delhi","Mumbai","Bangalore","Kolkata")</f>
        <v>Delhi</v>
      </c>
      <c r="C130" s="1" t="s">
        <v>15</v>
      </c>
      <c r="D130">
        <f t="shared" ref="D130:D193" ca="1" si="23">RANDBETWEEN(500, 3000)</f>
        <v>1344</v>
      </c>
      <c r="E130">
        <f t="shared" ref="E130:E193" ca="1" si="24">D130 * RANDBETWEEN(15, 25)</f>
        <v>33600</v>
      </c>
      <c r="F130" s="4">
        <f t="shared" ref="F130:F193" ca="1" si="25">RANDBETWEEN(50, 90)/100</f>
        <v>0.69</v>
      </c>
      <c r="G130" s="4">
        <f t="shared" ca="1" si="21"/>
        <v>0.02</v>
      </c>
      <c r="H130">
        <f t="shared" ref="H130:H193" ca="1" si="26">RANDBETWEEN(5000, 20000)</f>
        <v>13356</v>
      </c>
      <c r="I130" s="5">
        <f t="shared" ref="I130:I193" ca="1" si="27">RANDBETWEEN(10, 30)/100</f>
        <v>0.15</v>
      </c>
      <c r="J130" s="5">
        <f t="shared" ref="J130:J193" ca="1" si="28">RANDBETWEEN(20, 50)/100</f>
        <v>0.26</v>
      </c>
      <c r="K130">
        <f t="shared" ref="K130:K193" ca="1" si="29">RANDBETWEEN(100, 500)</f>
        <v>469</v>
      </c>
      <c r="L130">
        <f t="shared" ref="L130:L193" ca="1" si="30">RANDBETWEEN(7, 10)</f>
        <v>8</v>
      </c>
      <c r="M130">
        <f t="shared" ref="M130:M193" ca="1" si="31">RANDBETWEEN(2, 5)</f>
        <v>2</v>
      </c>
    </row>
    <row r="131" spans="1:13" x14ac:dyDescent="0.3">
      <c r="A131" s="3">
        <v>45146</v>
      </c>
      <c r="B131" t="str">
        <f t="shared" ca="1" si="22"/>
        <v>Bangalore</v>
      </c>
      <c r="C131" s="1" t="s">
        <v>13</v>
      </c>
      <c r="D131">
        <f t="shared" ca="1" si="23"/>
        <v>957</v>
      </c>
      <c r="E131">
        <f t="shared" ca="1" si="24"/>
        <v>20097</v>
      </c>
      <c r="F131" s="4">
        <f t="shared" ca="1" si="25"/>
        <v>0.85</v>
      </c>
      <c r="G131" s="4">
        <f t="shared" ref="G131:G194" ca="1" si="32">RANDBETWEEN(1, 10)/100</f>
        <v>0.1</v>
      </c>
      <c r="H131">
        <f t="shared" ca="1" si="26"/>
        <v>7611</v>
      </c>
      <c r="I131" s="5">
        <f t="shared" ca="1" si="27"/>
        <v>0.22</v>
      </c>
      <c r="J131" s="5">
        <f t="shared" ca="1" si="28"/>
        <v>0.23</v>
      </c>
      <c r="K131">
        <f t="shared" ca="1" si="29"/>
        <v>281</v>
      </c>
      <c r="L131">
        <f t="shared" ca="1" si="30"/>
        <v>7</v>
      </c>
      <c r="M131">
        <f t="shared" ca="1" si="31"/>
        <v>4</v>
      </c>
    </row>
    <row r="132" spans="1:13" x14ac:dyDescent="0.3">
      <c r="A132" s="3">
        <v>45147</v>
      </c>
      <c r="B132" t="str">
        <f t="shared" ca="1" si="22"/>
        <v>Delhi</v>
      </c>
      <c r="C132" s="1" t="s">
        <v>13</v>
      </c>
      <c r="D132">
        <f t="shared" ca="1" si="23"/>
        <v>1371</v>
      </c>
      <c r="E132">
        <f t="shared" ca="1" si="24"/>
        <v>26049</v>
      </c>
      <c r="F132" s="4">
        <f t="shared" ca="1" si="25"/>
        <v>0.68</v>
      </c>
      <c r="G132" s="4">
        <f t="shared" ca="1" si="32"/>
        <v>0.02</v>
      </c>
      <c r="H132">
        <f t="shared" ca="1" si="26"/>
        <v>7678</v>
      </c>
      <c r="I132" s="5">
        <f t="shared" ca="1" si="27"/>
        <v>0.12</v>
      </c>
      <c r="J132" s="5">
        <f t="shared" ca="1" si="28"/>
        <v>0.25</v>
      </c>
      <c r="K132">
        <f t="shared" ca="1" si="29"/>
        <v>148</v>
      </c>
      <c r="L132">
        <f t="shared" ca="1" si="30"/>
        <v>9</v>
      </c>
      <c r="M132">
        <f t="shared" ca="1" si="31"/>
        <v>5</v>
      </c>
    </row>
    <row r="133" spans="1:13" x14ac:dyDescent="0.3">
      <c r="A133" s="3">
        <v>45148</v>
      </c>
      <c r="B133" t="str">
        <f t="shared" ca="1" si="22"/>
        <v>Mumbai</v>
      </c>
      <c r="C133" s="1" t="s">
        <v>13</v>
      </c>
      <c r="D133">
        <f t="shared" ca="1" si="23"/>
        <v>2223</v>
      </c>
      <c r="E133">
        <f t="shared" ca="1" si="24"/>
        <v>48906</v>
      </c>
      <c r="F133" s="4">
        <f t="shared" ca="1" si="25"/>
        <v>0.68</v>
      </c>
      <c r="G133" s="4">
        <f t="shared" ca="1" si="32"/>
        <v>0.1</v>
      </c>
      <c r="H133">
        <f t="shared" ca="1" si="26"/>
        <v>10450</v>
      </c>
      <c r="I133" s="5">
        <f t="shared" ca="1" si="27"/>
        <v>0.3</v>
      </c>
      <c r="J133" s="5">
        <f t="shared" ca="1" si="28"/>
        <v>0.39</v>
      </c>
      <c r="K133">
        <f t="shared" ca="1" si="29"/>
        <v>452</v>
      </c>
      <c r="L133">
        <f t="shared" ca="1" si="30"/>
        <v>10</v>
      </c>
      <c r="M133">
        <f t="shared" ca="1" si="31"/>
        <v>4</v>
      </c>
    </row>
    <row r="134" spans="1:13" x14ac:dyDescent="0.3">
      <c r="A134" s="3">
        <v>45149</v>
      </c>
      <c r="B134" t="str">
        <f t="shared" ca="1" si="22"/>
        <v>Kolkata</v>
      </c>
      <c r="C134" s="1" t="s">
        <v>14</v>
      </c>
      <c r="D134">
        <f t="shared" ca="1" si="23"/>
        <v>2963</v>
      </c>
      <c r="E134">
        <f t="shared" ca="1" si="24"/>
        <v>62223</v>
      </c>
      <c r="F134" s="4">
        <f t="shared" ca="1" si="25"/>
        <v>0.6</v>
      </c>
      <c r="G134" s="4">
        <f t="shared" ca="1" si="32"/>
        <v>7.0000000000000007E-2</v>
      </c>
      <c r="H134">
        <f t="shared" ca="1" si="26"/>
        <v>10925</v>
      </c>
      <c r="I134" s="5">
        <f t="shared" ca="1" si="27"/>
        <v>0.27</v>
      </c>
      <c r="J134" s="5">
        <f t="shared" ca="1" si="28"/>
        <v>0.43</v>
      </c>
      <c r="K134">
        <f t="shared" ca="1" si="29"/>
        <v>260</v>
      </c>
      <c r="L134">
        <f t="shared" ca="1" si="30"/>
        <v>9</v>
      </c>
      <c r="M134">
        <f t="shared" ca="1" si="31"/>
        <v>4</v>
      </c>
    </row>
    <row r="135" spans="1:13" x14ac:dyDescent="0.3">
      <c r="A135" s="3">
        <v>45150</v>
      </c>
      <c r="B135" t="str">
        <f t="shared" ca="1" si="22"/>
        <v>Kolkata</v>
      </c>
      <c r="C135" s="1" t="s">
        <v>13</v>
      </c>
      <c r="D135">
        <f t="shared" ca="1" si="23"/>
        <v>1710</v>
      </c>
      <c r="E135">
        <f t="shared" ca="1" si="24"/>
        <v>42750</v>
      </c>
      <c r="F135" s="4">
        <f t="shared" ca="1" si="25"/>
        <v>0.77</v>
      </c>
      <c r="G135" s="4">
        <f t="shared" ca="1" si="32"/>
        <v>0.09</v>
      </c>
      <c r="H135">
        <f t="shared" ca="1" si="26"/>
        <v>5418</v>
      </c>
      <c r="I135" s="5">
        <f t="shared" ca="1" si="27"/>
        <v>0.18</v>
      </c>
      <c r="J135" s="5">
        <f t="shared" ca="1" si="28"/>
        <v>0.38</v>
      </c>
      <c r="K135">
        <f t="shared" ca="1" si="29"/>
        <v>111</v>
      </c>
      <c r="L135">
        <f t="shared" ca="1" si="30"/>
        <v>8</v>
      </c>
      <c r="M135">
        <f t="shared" ca="1" si="31"/>
        <v>3</v>
      </c>
    </row>
    <row r="136" spans="1:13" x14ac:dyDescent="0.3">
      <c r="A136" s="3">
        <v>45151</v>
      </c>
      <c r="B136" t="str">
        <f t="shared" ca="1" si="22"/>
        <v>Kolkata</v>
      </c>
      <c r="C136" s="1" t="s">
        <v>14</v>
      </c>
      <c r="D136">
        <f t="shared" ca="1" si="23"/>
        <v>757</v>
      </c>
      <c r="E136">
        <f t="shared" ca="1" si="24"/>
        <v>18168</v>
      </c>
      <c r="F136" s="4">
        <f t="shared" ca="1" si="25"/>
        <v>0.51</v>
      </c>
      <c r="G136" s="4">
        <f t="shared" ca="1" si="32"/>
        <v>0.03</v>
      </c>
      <c r="H136">
        <f t="shared" ca="1" si="26"/>
        <v>9088</v>
      </c>
      <c r="I136" s="5">
        <f t="shared" ca="1" si="27"/>
        <v>0.23</v>
      </c>
      <c r="J136" s="5">
        <f t="shared" ca="1" si="28"/>
        <v>0.41</v>
      </c>
      <c r="K136">
        <f t="shared" ca="1" si="29"/>
        <v>367</v>
      </c>
      <c r="L136">
        <f t="shared" ca="1" si="30"/>
        <v>7</v>
      </c>
      <c r="M136">
        <f t="shared" ca="1" si="31"/>
        <v>2</v>
      </c>
    </row>
    <row r="137" spans="1:13" x14ac:dyDescent="0.3">
      <c r="A137" s="3">
        <v>45152</v>
      </c>
      <c r="B137" t="str">
        <f t="shared" ca="1" si="22"/>
        <v>Kolkata</v>
      </c>
      <c r="C137" s="1" t="s">
        <v>14</v>
      </c>
      <c r="D137">
        <f t="shared" ca="1" si="23"/>
        <v>1045</v>
      </c>
      <c r="E137">
        <f t="shared" ca="1" si="24"/>
        <v>18810</v>
      </c>
      <c r="F137" s="4">
        <f t="shared" ca="1" si="25"/>
        <v>0.76</v>
      </c>
      <c r="G137" s="4">
        <f t="shared" ca="1" si="32"/>
        <v>7.0000000000000007E-2</v>
      </c>
      <c r="H137">
        <f t="shared" ca="1" si="26"/>
        <v>7532</v>
      </c>
      <c r="I137" s="5">
        <f t="shared" ca="1" si="27"/>
        <v>0.13</v>
      </c>
      <c r="J137" s="5">
        <f t="shared" ca="1" si="28"/>
        <v>0.5</v>
      </c>
      <c r="K137">
        <f t="shared" ca="1" si="29"/>
        <v>367</v>
      </c>
      <c r="L137">
        <f t="shared" ca="1" si="30"/>
        <v>9</v>
      </c>
      <c r="M137">
        <f t="shared" ca="1" si="31"/>
        <v>3</v>
      </c>
    </row>
    <row r="138" spans="1:13" x14ac:dyDescent="0.3">
      <c r="A138" s="3">
        <v>45153</v>
      </c>
      <c r="B138" t="str">
        <f t="shared" ca="1" si="22"/>
        <v>Kolkata</v>
      </c>
      <c r="C138" s="1" t="s">
        <v>15</v>
      </c>
      <c r="D138">
        <f t="shared" ca="1" si="23"/>
        <v>1367</v>
      </c>
      <c r="E138">
        <f t="shared" ca="1" si="24"/>
        <v>32808</v>
      </c>
      <c r="F138" s="4">
        <f t="shared" ca="1" si="25"/>
        <v>0.7</v>
      </c>
      <c r="G138" s="4">
        <f t="shared" ca="1" si="32"/>
        <v>0.02</v>
      </c>
      <c r="H138">
        <f t="shared" ca="1" si="26"/>
        <v>14280</v>
      </c>
      <c r="I138" s="5">
        <f t="shared" ca="1" si="27"/>
        <v>0.19</v>
      </c>
      <c r="J138" s="5">
        <f t="shared" ca="1" si="28"/>
        <v>0.46</v>
      </c>
      <c r="K138">
        <f t="shared" ca="1" si="29"/>
        <v>468</v>
      </c>
      <c r="L138">
        <f t="shared" ca="1" si="30"/>
        <v>9</v>
      </c>
      <c r="M138">
        <f t="shared" ca="1" si="31"/>
        <v>5</v>
      </c>
    </row>
    <row r="139" spans="1:13" x14ac:dyDescent="0.3">
      <c r="A139" s="3">
        <v>45154</v>
      </c>
      <c r="B139" t="str">
        <f t="shared" ca="1" si="22"/>
        <v>Bangalore</v>
      </c>
      <c r="C139" s="1" t="s">
        <v>13</v>
      </c>
      <c r="D139">
        <f t="shared" ca="1" si="23"/>
        <v>743</v>
      </c>
      <c r="E139">
        <f t="shared" ca="1" si="24"/>
        <v>14860</v>
      </c>
      <c r="F139" s="4">
        <f t="shared" ca="1" si="25"/>
        <v>0.88</v>
      </c>
      <c r="G139" s="4">
        <f t="shared" ca="1" si="32"/>
        <v>0.09</v>
      </c>
      <c r="H139">
        <f t="shared" ca="1" si="26"/>
        <v>18951</v>
      </c>
      <c r="I139" s="5">
        <f t="shared" ca="1" si="27"/>
        <v>0.27</v>
      </c>
      <c r="J139" s="5">
        <f t="shared" ca="1" si="28"/>
        <v>0.3</v>
      </c>
      <c r="K139">
        <f t="shared" ca="1" si="29"/>
        <v>456</v>
      </c>
      <c r="L139">
        <f t="shared" ca="1" si="30"/>
        <v>10</v>
      </c>
      <c r="M139">
        <f t="shared" ca="1" si="31"/>
        <v>5</v>
      </c>
    </row>
    <row r="140" spans="1:13" x14ac:dyDescent="0.3">
      <c r="A140" s="3">
        <v>45155</v>
      </c>
      <c r="B140" t="str">
        <f t="shared" ca="1" si="22"/>
        <v>Kolkata</v>
      </c>
      <c r="C140" s="1" t="s">
        <v>13</v>
      </c>
      <c r="D140">
        <f t="shared" ca="1" si="23"/>
        <v>1285</v>
      </c>
      <c r="E140">
        <f t="shared" ca="1" si="24"/>
        <v>21845</v>
      </c>
      <c r="F140" s="4">
        <f t="shared" ca="1" si="25"/>
        <v>0.79</v>
      </c>
      <c r="G140" s="4">
        <f t="shared" ca="1" si="32"/>
        <v>0.01</v>
      </c>
      <c r="H140">
        <f t="shared" ca="1" si="26"/>
        <v>15879</v>
      </c>
      <c r="I140" s="5">
        <f t="shared" ca="1" si="27"/>
        <v>0.25</v>
      </c>
      <c r="J140" s="5">
        <f t="shared" ca="1" si="28"/>
        <v>0.32</v>
      </c>
      <c r="K140">
        <f t="shared" ca="1" si="29"/>
        <v>188</v>
      </c>
      <c r="L140">
        <f t="shared" ca="1" si="30"/>
        <v>7</v>
      </c>
      <c r="M140">
        <f t="shared" ca="1" si="31"/>
        <v>2</v>
      </c>
    </row>
    <row r="141" spans="1:13" x14ac:dyDescent="0.3">
      <c r="A141" s="3">
        <v>45156</v>
      </c>
      <c r="B141" t="str">
        <f t="shared" ca="1" si="22"/>
        <v>Bangalore</v>
      </c>
      <c r="C141" s="1" t="s">
        <v>13</v>
      </c>
      <c r="D141">
        <f t="shared" ca="1" si="23"/>
        <v>1565</v>
      </c>
      <c r="E141">
        <f t="shared" ca="1" si="24"/>
        <v>37560</v>
      </c>
      <c r="F141" s="4">
        <f t="shared" ca="1" si="25"/>
        <v>0.76</v>
      </c>
      <c r="G141" s="4">
        <f t="shared" ca="1" si="32"/>
        <v>0.08</v>
      </c>
      <c r="H141">
        <f t="shared" ca="1" si="26"/>
        <v>13303</v>
      </c>
      <c r="I141" s="5">
        <f t="shared" ca="1" si="27"/>
        <v>0.19</v>
      </c>
      <c r="J141" s="5">
        <f t="shared" ca="1" si="28"/>
        <v>0.36</v>
      </c>
      <c r="K141">
        <f t="shared" ca="1" si="29"/>
        <v>409</v>
      </c>
      <c r="L141">
        <f t="shared" ca="1" si="30"/>
        <v>9</v>
      </c>
      <c r="M141">
        <f t="shared" ca="1" si="31"/>
        <v>4</v>
      </c>
    </row>
    <row r="142" spans="1:13" x14ac:dyDescent="0.3">
      <c r="A142" s="3">
        <v>45157</v>
      </c>
      <c r="B142" t="str">
        <f t="shared" ca="1" si="22"/>
        <v>Mumbai</v>
      </c>
      <c r="C142" s="1" t="s">
        <v>14</v>
      </c>
      <c r="D142">
        <f t="shared" ca="1" si="23"/>
        <v>2831</v>
      </c>
      <c r="E142">
        <f t="shared" ca="1" si="24"/>
        <v>65113</v>
      </c>
      <c r="F142" s="4">
        <f t="shared" ca="1" si="25"/>
        <v>0.73</v>
      </c>
      <c r="G142" s="4">
        <f t="shared" ca="1" si="32"/>
        <v>0.08</v>
      </c>
      <c r="H142">
        <f t="shared" ca="1" si="26"/>
        <v>18166</v>
      </c>
      <c r="I142" s="5">
        <f t="shared" ca="1" si="27"/>
        <v>0.3</v>
      </c>
      <c r="J142" s="5">
        <f t="shared" ca="1" si="28"/>
        <v>0.41</v>
      </c>
      <c r="K142">
        <f t="shared" ca="1" si="29"/>
        <v>352</v>
      </c>
      <c r="L142">
        <f t="shared" ca="1" si="30"/>
        <v>9</v>
      </c>
      <c r="M142">
        <f t="shared" ca="1" si="31"/>
        <v>2</v>
      </c>
    </row>
    <row r="143" spans="1:13" x14ac:dyDescent="0.3">
      <c r="A143" s="3">
        <v>45158</v>
      </c>
      <c r="B143" t="str">
        <f t="shared" ca="1" si="22"/>
        <v>Mumbai</v>
      </c>
      <c r="C143" s="1" t="s">
        <v>13</v>
      </c>
      <c r="D143">
        <f t="shared" ca="1" si="23"/>
        <v>2434</v>
      </c>
      <c r="E143">
        <f t="shared" ca="1" si="24"/>
        <v>38944</v>
      </c>
      <c r="F143" s="4">
        <f t="shared" ca="1" si="25"/>
        <v>0.69</v>
      </c>
      <c r="G143" s="4">
        <f t="shared" ca="1" si="32"/>
        <v>0.06</v>
      </c>
      <c r="H143">
        <f t="shared" ca="1" si="26"/>
        <v>18081</v>
      </c>
      <c r="I143" s="5">
        <f t="shared" ca="1" si="27"/>
        <v>0.26</v>
      </c>
      <c r="J143" s="5">
        <f t="shared" ca="1" si="28"/>
        <v>0.35</v>
      </c>
      <c r="K143">
        <f t="shared" ca="1" si="29"/>
        <v>311</v>
      </c>
      <c r="L143">
        <f t="shared" ca="1" si="30"/>
        <v>7</v>
      </c>
      <c r="M143">
        <f t="shared" ca="1" si="31"/>
        <v>2</v>
      </c>
    </row>
    <row r="144" spans="1:13" x14ac:dyDescent="0.3">
      <c r="A144" s="3">
        <v>45159</v>
      </c>
      <c r="B144" t="str">
        <f t="shared" ca="1" si="22"/>
        <v>Bangalore</v>
      </c>
      <c r="C144" s="1" t="s">
        <v>14</v>
      </c>
      <c r="D144">
        <f t="shared" ca="1" si="23"/>
        <v>1497</v>
      </c>
      <c r="E144">
        <f t="shared" ca="1" si="24"/>
        <v>32934</v>
      </c>
      <c r="F144" s="4">
        <f t="shared" ca="1" si="25"/>
        <v>0.77</v>
      </c>
      <c r="G144" s="4">
        <f t="shared" ca="1" si="32"/>
        <v>0.02</v>
      </c>
      <c r="H144">
        <f t="shared" ca="1" si="26"/>
        <v>17238</v>
      </c>
      <c r="I144" s="5">
        <f t="shared" ca="1" si="27"/>
        <v>0.3</v>
      </c>
      <c r="J144" s="5">
        <f t="shared" ca="1" si="28"/>
        <v>0.43</v>
      </c>
      <c r="K144">
        <f t="shared" ca="1" si="29"/>
        <v>107</v>
      </c>
      <c r="L144">
        <f t="shared" ca="1" si="30"/>
        <v>9</v>
      </c>
      <c r="M144">
        <f t="shared" ca="1" si="31"/>
        <v>5</v>
      </c>
    </row>
    <row r="145" spans="1:13" x14ac:dyDescent="0.3">
      <c r="A145" s="3">
        <v>45160</v>
      </c>
      <c r="B145" t="str">
        <f t="shared" ca="1" si="22"/>
        <v>Bangalore</v>
      </c>
      <c r="C145" s="1" t="s">
        <v>14</v>
      </c>
      <c r="D145">
        <f t="shared" ca="1" si="23"/>
        <v>2830</v>
      </c>
      <c r="E145">
        <f t="shared" ca="1" si="24"/>
        <v>45280</v>
      </c>
      <c r="F145" s="4">
        <f t="shared" ca="1" si="25"/>
        <v>0.83</v>
      </c>
      <c r="G145" s="4">
        <f t="shared" ca="1" si="32"/>
        <v>0.09</v>
      </c>
      <c r="H145">
        <f t="shared" ca="1" si="26"/>
        <v>16187</v>
      </c>
      <c r="I145" s="5">
        <f t="shared" ca="1" si="27"/>
        <v>0.2</v>
      </c>
      <c r="J145" s="5">
        <f t="shared" ca="1" si="28"/>
        <v>0.26</v>
      </c>
      <c r="K145">
        <f t="shared" ca="1" si="29"/>
        <v>111</v>
      </c>
      <c r="L145">
        <f t="shared" ca="1" si="30"/>
        <v>7</v>
      </c>
      <c r="M145">
        <f t="shared" ca="1" si="31"/>
        <v>5</v>
      </c>
    </row>
    <row r="146" spans="1:13" x14ac:dyDescent="0.3">
      <c r="A146" s="3">
        <v>45161</v>
      </c>
      <c r="B146" t="str">
        <f t="shared" ca="1" si="22"/>
        <v>Mumbai</v>
      </c>
      <c r="C146" s="1" t="s">
        <v>15</v>
      </c>
      <c r="D146">
        <f t="shared" ca="1" si="23"/>
        <v>2328</v>
      </c>
      <c r="E146">
        <f t="shared" ca="1" si="24"/>
        <v>44232</v>
      </c>
      <c r="F146" s="4">
        <f t="shared" ca="1" si="25"/>
        <v>0.63</v>
      </c>
      <c r="G146" s="4">
        <f t="shared" ca="1" si="32"/>
        <v>0.03</v>
      </c>
      <c r="H146">
        <f t="shared" ca="1" si="26"/>
        <v>17282</v>
      </c>
      <c r="I146" s="5">
        <f t="shared" ca="1" si="27"/>
        <v>0.28999999999999998</v>
      </c>
      <c r="J146" s="5">
        <f t="shared" ca="1" si="28"/>
        <v>0.46</v>
      </c>
      <c r="K146">
        <f t="shared" ca="1" si="29"/>
        <v>299</v>
      </c>
      <c r="L146">
        <f t="shared" ca="1" si="30"/>
        <v>7</v>
      </c>
      <c r="M146">
        <f t="shared" ca="1" si="31"/>
        <v>5</v>
      </c>
    </row>
    <row r="147" spans="1:13" x14ac:dyDescent="0.3">
      <c r="A147" s="3">
        <v>45162</v>
      </c>
      <c r="B147" t="str">
        <f t="shared" ca="1" si="22"/>
        <v>Bangalore</v>
      </c>
      <c r="C147" s="1" t="s">
        <v>13</v>
      </c>
      <c r="D147">
        <f t="shared" ca="1" si="23"/>
        <v>934</v>
      </c>
      <c r="E147">
        <f t="shared" ca="1" si="24"/>
        <v>21482</v>
      </c>
      <c r="F147" s="4">
        <f t="shared" ca="1" si="25"/>
        <v>0.72</v>
      </c>
      <c r="G147" s="4">
        <f t="shared" ca="1" si="32"/>
        <v>0.08</v>
      </c>
      <c r="H147">
        <f t="shared" ca="1" si="26"/>
        <v>15906</v>
      </c>
      <c r="I147" s="5">
        <f t="shared" ca="1" si="27"/>
        <v>0.27</v>
      </c>
      <c r="J147" s="5">
        <f t="shared" ca="1" si="28"/>
        <v>0.33</v>
      </c>
      <c r="K147">
        <f t="shared" ca="1" si="29"/>
        <v>337</v>
      </c>
      <c r="L147">
        <f t="shared" ca="1" si="30"/>
        <v>8</v>
      </c>
      <c r="M147">
        <f t="shared" ca="1" si="31"/>
        <v>4</v>
      </c>
    </row>
    <row r="148" spans="1:13" x14ac:dyDescent="0.3">
      <c r="A148" s="3">
        <v>45163</v>
      </c>
      <c r="B148" t="str">
        <f t="shared" ca="1" si="22"/>
        <v>Bangalore</v>
      </c>
      <c r="C148" s="1" t="s">
        <v>13</v>
      </c>
      <c r="D148">
        <f t="shared" ca="1" si="23"/>
        <v>2527</v>
      </c>
      <c r="E148">
        <f t="shared" ca="1" si="24"/>
        <v>55594</v>
      </c>
      <c r="F148" s="4">
        <f t="shared" ca="1" si="25"/>
        <v>0.62</v>
      </c>
      <c r="G148" s="4">
        <f t="shared" ca="1" si="32"/>
        <v>0.02</v>
      </c>
      <c r="H148">
        <f t="shared" ca="1" si="26"/>
        <v>18898</v>
      </c>
      <c r="I148" s="5">
        <f t="shared" ca="1" si="27"/>
        <v>0.28000000000000003</v>
      </c>
      <c r="J148" s="5">
        <f t="shared" ca="1" si="28"/>
        <v>0.35</v>
      </c>
      <c r="K148">
        <f t="shared" ca="1" si="29"/>
        <v>226</v>
      </c>
      <c r="L148">
        <f t="shared" ca="1" si="30"/>
        <v>9</v>
      </c>
      <c r="M148">
        <f t="shared" ca="1" si="31"/>
        <v>5</v>
      </c>
    </row>
    <row r="149" spans="1:13" x14ac:dyDescent="0.3">
      <c r="A149" s="3">
        <v>45164</v>
      </c>
      <c r="B149" t="str">
        <f t="shared" ca="1" si="22"/>
        <v>Kolkata</v>
      </c>
      <c r="C149" s="1" t="s">
        <v>13</v>
      </c>
      <c r="D149">
        <f t="shared" ca="1" si="23"/>
        <v>1970</v>
      </c>
      <c r="E149">
        <f t="shared" ca="1" si="24"/>
        <v>35460</v>
      </c>
      <c r="F149" s="4">
        <f t="shared" ca="1" si="25"/>
        <v>0.61</v>
      </c>
      <c r="G149" s="4">
        <f t="shared" ca="1" si="32"/>
        <v>0.09</v>
      </c>
      <c r="H149">
        <f t="shared" ca="1" si="26"/>
        <v>13084</v>
      </c>
      <c r="I149" s="5">
        <f t="shared" ca="1" si="27"/>
        <v>0.28000000000000003</v>
      </c>
      <c r="J149" s="5">
        <f t="shared" ca="1" si="28"/>
        <v>0.24</v>
      </c>
      <c r="K149">
        <f t="shared" ca="1" si="29"/>
        <v>204</v>
      </c>
      <c r="L149">
        <f t="shared" ca="1" si="30"/>
        <v>8</v>
      </c>
      <c r="M149">
        <f t="shared" ca="1" si="31"/>
        <v>2</v>
      </c>
    </row>
    <row r="150" spans="1:13" x14ac:dyDescent="0.3">
      <c r="A150" s="3">
        <v>45165</v>
      </c>
      <c r="B150" t="str">
        <f t="shared" ca="1" si="22"/>
        <v>Bangalore</v>
      </c>
      <c r="C150" s="1" t="s">
        <v>14</v>
      </c>
      <c r="D150">
        <f t="shared" ca="1" si="23"/>
        <v>2879</v>
      </c>
      <c r="E150">
        <f t="shared" ca="1" si="24"/>
        <v>43185</v>
      </c>
      <c r="F150" s="4">
        <f t="shared" ca="1" si="25"/>
        <v>0.76</v>
      </c>
      <c r="G150" s="4">
        <f t="shared" ca="1" si="32"/>
        <v>0.06</v>
      </c>
      <c r="H150">
        <f t="shared" ca="1" si="26"/>
        <v>10553</v>
      </c>
      <c r="I150" s="5">
        <f t="shared" ca="1" si="27"/>
        <v>0.19</v>
      </c>
      <c r="J150" s="5">
        <f t="shared" ca="1" si="28"/>
        <v>0.49</v>
      </c>
      <c r="K150">
        <f t="shared" ca="1" si="29"/>
        <v>481</v>
      </c>
      <c r="L150">
        <f t="shared" ca="1" si="30"/>
        <v>10</v>
      </c>
      <c r="M150">
        <f t="shared" ca="1" si="31"/>
        <v>5</v>
      </c>
    </row>
    <row r="151" spans="1:13" x14ac:dyDescent="0.3">
      <c r="A151" s="3">
        <v>45166</v>
      </c>
      <c r="B151" t="str">
        <f t="shared" ca="1" si="22"/>
        <v>Delhi</v>
      </c>
      <c r="C151" s="1" t="s">
        <v>13</v>
      </c>
      <c r="D151">
        <f t="shared" ca="1" si="23"/>
        <v>1753</v>
      </c>
      <c r="E151">
        <f t="shared" ca="1" si="24"/>
        <v>42072</v>
      </c>
      <c r="F151" s="4">
        <f t="shared" ca="1" si="25"/>
        <v>0.83</v>
      </c>
      <c r="G151" s="4">
        <f t="shared" ca="1" si="32"/>
        <v>0.04</v>
      </c>
      <c r="H151">
        <f t="shared" ca="1" si="26"/>
        <v>10767</v>
      </c>
      <c r="I151" s="5">
        <f t="shared" ca="1" si="27"/>
        <v>0.16</v>
      </c>
      <c r="J151" s="5">
        <f t="shared" ca="1" si="28"/>
        <v>0.22</v>
      </c>
      <c r="K151">
        <f t="shared" ca="1" si="29"/>
        <v>244</v>
      </c>
      <c r="L151">
        <f t="shared" ca="1" si="30"/>
        <v>7</v>
      </c>
      <c r="M151">
        <f t="shared" ca="1" si="31"/>
        <v>2</v>
      </c>
    </row>
    <row r="152" spans="1:13" x14ac:dyDescent="0.3">
      <c r="A152" s="3">
        <v>45167</v>
      </c>
      <c r="B152" t="str">
        <f t="shared" ca="1" si="22"/>
        <v>Bangalore</v>
      </c>
      <c r="C152" s="1" t="s">
        <v>14</v>
      </c>
      <c r="D152">
        <f t="shared" ca="1" si="23"/>
        <v>1120</v>
      </c>
      <c r="E152">
        <f t="shared" ca="1" si="24"/>
        <v>25760</v>
      </c>
      <c r="F152" s="4">
        <f t="shared" ca="1" si="25"/>
        <v>0.83</v>
      </c>
      <c r="G152" s="4">
        <f t="shared" ca="1" si="32"/>
        <v>0.04</v>
      </c>
      <c r="H152">
        <f t="shared" ca="1" si="26"/>
        <v>13946</v>
      </c>
      <c r="I152" s="5">
        <f t="shared" ca="1" si="27"/>
        <v>0.23</v>
      </c>
      <c r="J152" s="5">
        <f t="shared" ca="1" si="28"/>
        <v>0.5</v>
      </c>
      <c r="K152">
        <f t="shared" ca="1" si="29"/>
        <v>243</v>
      </c>
      <c r="L152">
        <f t="shared" ca="1" si="30"/>
        <v>10</v>
      </c>
      <c r="M152">
        <f t="shared" ca="1" si="31"/>
        <v>5</v>
      </c>
    </row>
    <row r="153" spans="1:13" x14ac:dyDescent="0.3">
      <c r="A153" s="3">
        <v>45168</v>
      </c>
      <c r="B153" t="str">
        <f t="shared" ca="1" si="22"/>
        <v>Delhi</v>
      </c>
      <c r="C153" s="1" t="s">
        <v>14</v>
      </c>
      <c r="D153">
        <f t="shared" ca="1" si="23"/>
        <v>1131</v>
      </c>
      <c r="E153">
        <f t="shared" ca="1" si="24"/>
        <v>27144</v>
      </c>
      <c r="F153" s="4">
        <f t="shared" ca="1" si="25"/>
        <v>0.74</v>
      </c>
      <c r="G153" s="4">
        <f t="shared" ca="1" si="32"/>
        <v>0.04</v>
      </c>
      <c r="H153">
        <f t="shared" ca="1" si="26"/>
        <v>5885</v>
      </c>
      <c r="I153" s="5">
        <f t="shared" ca="1" si="27"/>
        <v>0.26</v>
      </c>
      <c r="J153" s="5">
        <f t="shared" ca="1" si="28"/>
        <v>0.38</v>
      </c>
      <c r="K153">
        <f t="shared" ca="1" si="29"/>
        <v>429</v>
      </c>
      <c r="L153">
        <f t="shared" ca="1" si="30"/>
        <v>10</v>
      </c>
      <c r="M153">
        <f t="shared" ca="1" si="31"/>
        <v>2</v>
      </c>
    </row>
    <row r="154" spans="1:13" x14ac:dyDescent="0.3">
      <c r="A154" s="3">
        <v>45169</v>
      </c>
      <c r="B154" t="str">
        <f t="shared" ca="1" si="22"/>
        <v>Delhi</v>
      </c>
      <c r="C154" s="1" t="s">
        <v>15</v>
      </c>
      <c r="D154">
        <f t="shared" ca="1" si="23"/>
        <v>2706</v>
      </c>
      <c r="E154">
        <f t="shared" ca="1" si="24"/>
        <v>54120</v>
      </c>
      <c r="F154" s="4">
        <f t="shared" ca="1" si="25"/>
        <v>0.53</v>
      </c>
      <c r="G154" s="4">
        <f t="shared" ca="1" si="32"/>
        <v>0.01</v>
      </c>
      <c r="H154">
        <f t="shared" ca="1" si="26"/>
        <v>15404</v>
      </c>
      <c r="I154" s="5">
        <f t="shared" ca="1" si="27"/>
        <v>0.13</v>
      </c>
      <c r="J154" s="5">
        <f t="shared" ca="1" si="28"/>
        <v>0.28000000000000003</v>
      </c>
      <c r="K154">
        <f t="shared" ca="1" si="29"/>
        <v>403</v>
      </c>
      <c r="L154">
        <f t="shared" ca="1" si="30"/>
        <v>8</v>
      </c>
      <c r="M154">
        <f t="shared" ca="1" si="31"/>
        <v>3</v>
      </c>
    </row>
    <row r="155" spans="1:13" x14ac:dyDescent="0.3">
      <c r="A155" s="3">
        <v>45170</v>
      </c>
      <c r="B155" t="str">
        <f t="shared" ca="1" si="22"/>
        <v>Bangalore</v>
      </c>
      <c r="C155" s="1" t="s">
        <v>13</v>
      </c>
      <c r="D155">
        <f t="shared" ca="1" si="23"/>
        <v>2324</v>
      </c>
      <c r="E155">
        <f t="shared" ca="1" si="24"/>
        <v>58100</v>
      </c>
      <c r="F155" s="4">
        <f t="shared" ca="1" si="25"/>
        <v>0.57999999999999996</v>
      </c>
      <c r="G155" s="4">
        <f t="shared" ca="1" si="32"/>
        <v>0.04</v>
      </c>
      <c r="H155">
        <f t="shared" ca="1" si="26"/>
        <v>10794</v>
      </c>
      <c r="I155" s="5">
        <f t="shared" ca="1" si="27"/>
        <v>0.12</v>
      </c>
      <c r="J155" s="5">
        <f t="shared" ca="1" si="28"/>
        <v>0.45</v>
      </c>
      <c r="K155">
        <f t="shared" ca="1" si="29"/>
        <v>412</v>
      </c>
      <c r="L155">
        <f t="shared" ca="1" si="30"/>
        <v>10</v>
      </c>
      <c r="M155">
        <f t="shared" ca="1" si="31"/>
        <v>4</v>
      </c>
    </row>
    <row r="156" spans="1:13" x14ac:dyDescent="0.3">
      <c r="A156" s="3">
        <v>45171</v>
      </c>
      <c r="B156" t="str">
        <f t="shared" ca="1" si="22"/>
        <v>Kolkata</v>
      </c>
      <c r="C156" s="1" t="s">
        <v>13</v>
      </c>
      <c r="D156">
        <f t="shared" ca="1" si="23"/>
        <v>2789</v>
      </c>
      <c r="E156">
        <f t="shared" ca="1" si="24"/>
        <v>50202</v>
      </c>
      <c r="F156" s="4">
        <f t="shared" ca="1" si="25"/>
        <v>0.77</v>
      </c>
      <c r="G156" s="4">
        <f t="shared" ca="1" si="32"/>
        <v>0.08</v>
      </c>
      <c r="H156">
        <f t="shared" ca="1" si="26"/>
        <v>14831</v>
      </c>
      <c r="I156" s="5">
        <f t="shared" ca="1" si="27"/>
        <v>0.28000000000000003</v>
      </c>
      <c r="J156" s="5">
        <f t="shared" ca="1" si="28"/>
        <v>0.24</v>
      </c>
      <c r="K156">
        <f t="shared" ca="1" si="29"/>
        <v>409</v>
      </c>
      <c r="L156">
        <f t="shared" ca="1" si="30"/>
        <v>10</v>
      </c>
      <c r="M156">
        <f t="shared" ca="1" si="31"/>
        <v>4</v>
      </c>
    </row>
    <row r="157" spans="1:13" x14ac:dyDescent="0.3">
      <c r="A157" s="3">
        <v>45172</v>
      </c>
      <c r="B157" t="str">
        <f t="shared" ca="1" si="22"/>
        <v>Mumbai</v>
      </c>
      <c r="C157" s="1" t="s">
        <v>13</v>
      </c>
      <c r="D157">
        <f t="shared" ca="1" si="23"/>
        <v>1391</v>
      </c>
      <c r="E157">
        <f t="shared" ca="1" si="24"/>
        <v>31993</v>
      </c>
      <c r="F157" s="4">
        <f t="shared" ca="1" si="25"/>
        <v>0.55000000000000004</v>
      </c>
      <c r="G157" s="4">
        <f t="shared" ca="1" si="32"/>
        <v>0.09</v>
      </c>
      <c r="H157">
        <f t="shared" ca="1" si="26"/>
        <v>14958</v>
      </c>
      <c r="I157" s="5">
        <f t="shared" ca="1" si="27"/>
        <v>0.18</v>
      </c>
      <c r="J157" s="5">
        <f t="shared" ca="1" si="28"/>
        <v>0.39</v>
      </c>
      <c r="K157">
        <f t="shared" ca="1" si="29"/>
        <v>500</v>
      </c>
      <c r="L157">
        <f t="shared" ca="1" si="30"/>
        <v>10</v>
      </c>
      <c r="M157">
        <f t="shared" ca="1" si="31"/>
        <v>3</v>
      </c>
    </row>
    <row r="158" spans="1:13" x14ac:dyDescent="0.3">
      <c r="A158" s="3">
        <v>45173</v>
      </c>
      <c r="B158" t="str">
        <f t="shared" ca="1" si="22"/>
        <v>Bangalore</v>
      </c>
      <c r="C158" s="1" t="s">
        <v>14</v>
      </c>
      <c r="D158">
        <f t="shared" ca="1" si="23"/>
        <v>932</v>
      </c>
      <c r="E158">
        <f t="shared" ca="1" si="24"/>
        <v>23300</v>
      </c>
      <c r="F158" s="4">
        <f t="shared" ca="1" si="25"/>
        <v>0.53</v>
      </c>
      <c r="G158" s="4">
        <f t="shared" ca="1" si="32"/>
        <v>0.1</v>
      </c>
      <c r="H158">
        <f t="shared" ca="1" si="26"/>
        <v>16591</v>
      </c>
      <c r="I158" s="5">
        <f t="shared" ca="1" si="27"/>
        <v>0.26</v>
      </c>
      <c r="J158" s="5">
        <f t="shared" ca="1" si="28"/>
        <v>0.42</v>
      </c>
      <c r="K158">
        <f t="shared" ca="1" si="29"/>
        <v>153</v>
      </c>
      <c r="L158">
        <f t="shared" ca="1" si="30"/>
        <v>10</v>
      </c>
      <c r="M158">
        <f t="shared" ca="1" si="31"/>
        <v>3</v>
      </c>
    </row>
    <row r="159" spans="1:13" x14ac:dyDescent="0.3">
      <c r="A159" s="3">
        <v>45174</v>
      </c>
      <c r="B159" t="str">
        <f t="shared" ca="1" si="22"/>
        <v>Mumbai</v>
      </c>
      <c r="C159" s="1" t="s">
        <v>13</v>
      </c>
      <c r="D159">
        <f t="shared" ca="1" si="23"/>
        <v>2251</v>
      </c>
      <c r="E159">
        <f t="shared" ca="1" si="24"/>
        <v>42769</v>
      </c>
      <c r="F159" s="4">
        <f t="shared" ca="1" si="25"/>
        <v>0.78</v>
      </c>
      <c r="G159" s="4">
        <f t="shared" ca="1" si="32"/>
        <v>0.09</v>
      </c>
      <c r="H159">
        <f t="shared" ca="1" si="26"/>
        <v>8763</v>
      </c>
      <c r="I159" s="5">
        <f t="shared" ca="1" si="27"/>
        <v>0.25</v>
      </c>
      <c r="J159" s="5">
        <f t="shared" ca="1" si="28"/>
        <v>0.22</v>
      </c>
      <c r="K159">
        <f t="shared" ca="1" si="29"/>
        <v>334</v>
      </c>
      <c r="L159">
        <f t="shared" ca="1" si="30"/>
        <v>10</v>
      </c>
      <c r="M159">
        <f t="shared" ca="1" si="31"/>
        <v>4</v>
      </c>
    </row>
    <row r="160" spans="1:13" x14ac:dyDescent="0.3">
      <c r="A160" s="3">
        <v>45175</v>
      </c>
      <c r="B160" t="str">
        <f t="shared" ca="1" si="22"/>
        <v>Delhi</v>
      </c>
      <c r="C160" s="1" t="s">
        <v>14</v>
      </c>
      <c r="D160">
        <f t="shared" ca="1" si="23"/>
        <v>2602</v>
      </c>
      <c r="E160">
        <f t="shared" ca="1" si="24"/>
        <v>44234</v>
      </c>
      <c r="F160" s="4">
        <f t="shared" ca="1" si="25"/>
        <v>0.62</v>
      </c>
      <c r="G160" s="4">
        <f t="shared" ca="1" si="32"/>
        <v>0.08</v>
      </c>
      <c r="H160">
        <f t="shared" ca="1" si="26"/>
        <v>9372</v>
      </c>
      <c r="I160" s="5">
        <f t="shared" ca="1" si="27"/>
        <v>0.18</v>
      </c>
      <c r="J160" s="5">
        <f t="shared" ca="1" si="28"/>
        <v>0.34</v>
      </c>
      <c r="K160">
        <f t="shared" ca="1" si="29"/>
        <v>310</v>
      </c>
      <c r="L160">
        <f t="shared" ca="1" si="30"/>
        <v>7</v>
      </c>
      <c r="M160">
        <f t="shared" ca="1" si="31"/>
        <v>4</v>
      </c>
    </row>
    <row r="161" spans="1:13" x14ac:dyDescent="0.3">
      <c r="A161" s="3">
        <v>45176</v>
      </c>
      <c r="B161" t="str">
        <f t="shared" ca="1" si="22"/>
        <v>Bangalore</v>
      </c>
      <c r="C161" s="1" t="s">
        <v>14</v>
      </c>
      <c r="D161">
        <f t="shared" ca="1" si="23"/>
        <v>2179</v>
      </c>
      <c r="E161">
        <f t="shared" ca="1" si="24"/>
        <v>52296</v>
      </c>
      <c r="F161" s="4">
        <f t="shared" ca="1" si="25"/>
        <v>0.78</v>
      </c>
      <c r="G161" s="4">
        <f t="shared" ca="1" si="32"/>
        <v>0.05</v>
      </c>
      <c r="H161">
        <f t="shared" ca="1" si="26"/>
        <v>5021</v>
      </c>
      <c r="I161" s="5">
        <f t="shared" ca="1" si="27"/>
        <v>0.27</v>
      </c>
      <c r="J161" s="5">
        <f t="shared" ca="1" si="28"/>
        <v>0.24</v>
      </c>
      <c r="K161">
        <f t="shared" ca="1" si="29"/>
        <v>199</v>
      </c>
      <c r="L161">
        <f t="shared" ca="1" si="30"/>
        <v>7</v>
      </c>
      <c r="M161">
        <f t="shared" ca="1" si="31"/>
        <v>2</v>
      </c>
    </row>
    <row r="162" spans="1:13" x14ac:dyDescent="0.3">
      <c r="A162" s="3">
        <v>45177</v>
      </c>
      <c r="B162" t="str">
        <f t="shared" ca="1" si="22"/>
        <v>Kolkata</v>
      </c>
      <c r="C162" s="1" t="s">
        <v>15</v>
      </c>
      <c r="D162">
        <f t="shared" ca="1" si="23"/>
        <v>2392</v>
      </c>
      <c r="E162">
        <f t="shared" ca="1" si="24"/>
        <v>52624</v>
      </c>
      <c r="F162" s="4">
        <f t="shared" ca="1" si="25"/>
        <v>0.55000000000000004</v>
      </c>
      <c r="G162" s="4">
        <f t="shared" ca="1" si="32"/>
        <v>0.1</v>
      </c>
      <c r="H162">
        <f t="shared" ca="1" si="26"/>
        <v>13715</v>
      </c>
      <c r="I162" s="5">
        <f t="shared" ca="1" si="27"/>
        <v>0.1</v>
      </c>
      <c r="J162" s="5">
        <f t="shared" ca="1" si="28"/>
        <v>0.44</v>
      </c>
      <c r="K162">
        <f t="shared" ca="1" si="29"/>
        <v>231</v>
      </c>
      <c r="L162">
        <f t="shared" ca="1" si="30"/>
        <v>10</v>
      </c>
      <c r="M162">
        <f t="shared" ca="1" si="31"/>
        <v>3</v>
      </c>
    </row>
    <row r="163" spans="1:13" x14ac:dyDescent="0.3">
      <c r="A163" s="3">
        <v>45178</v>
      </c>
      <c r="B163" t="str">
        <f t="shared" ca="1" si="22"/>
        <v>Bangalore</v>
      </c>
      <c r="C163" s="1" t="s">
        <v>13</v>
      </c>
      <c r="D163">
        <f t="shared" ca="1" si="23"/>
        <v>2910</v>
      </c>
      <c r="E163">
        <f t="shared" ca="1" si="24"/>
        <v>52380</v>
      </c>
      <c r="F163" s="4">
        <f t="shared" ca="1" si="25"/>
        <v>0.75</v>
      </c>
      <c r="G163" s="4">
        <f t="shared" ca="1" si="32"/>
        <v>7.0000000000000007E-2</v>
      </c>
      <c r="H163">
        <f t="shared" ca="1" si="26"/>
        <v>17680</v>
      </c>
      <c r="I163" s="5">
        <f t="shared" ca="1" si="27"/>
        <v>0.22</v>
      </c>
      <c r="J163" s="5">
        <f t="shared" ca="1" si="28"/>
        <v>0.42</v>
      </c>
      <c r="K163">
        <f t="shared" ca="1" si="29"/>
        <v>243</v>
      </c>
      <c r="L163">
        <f t="shared" ca="1" si="30"/>
        <v>9</v>
      </c>
      <c r="M163">
        <f t="shared" ca="1" si="31"/>
        <v>4</v>
      </c>
    </row>
    <row r="164" spans="1:13" x14ac:dyDescent="0.3">
      <c r="A164" s="3">
        <v>45179</v>
      </c>
      <c r="B164" t="str">
        <f t="shared" ca="1" si="22"/>
        <v>Bangalore</v>
      </c>
      <c r="C164" s="1" t="s">
        <v>13</v>
      </c>
      <c r="D164">
        <f t="shared" ca="1" si="23"/>
        <v>2172</v>
      </c>
      <c r="E164">
        <f t="shared" ca="1" si="24"/>
        <v>52128</v>
      </c>
      <c r="F164" s="4">
        <f t="shared" ca="1" si="25"/>
        <v>0.6</v>
      </c>
      <c r="G164" s="4">
        <f t="shared" ca="1" si="32"/>
        <v>0.01</v>
      </c>
      <c r="H164">
        <f t="shared" ca="1" si="26"/>
        <v>18658</v>
      </c>
      <c r="I164" s="5">
        <f t="shared" ca="1" si="27"/>
        <v>0.14000000000000001</v>
      </c>
      <c r="J164" s="5">
        <f t="shared" ca="1" si="28"/>
        <v>0.24</v>
      </c>
      <c r="K164">
        <f t="shared" ca="1" si="29"/>
        <v>483</v>
      </c>
      <c r="L164">
        <f t="shared" ca="1" si="30"/>
        <v>7</v>
      </c>
      <c r="M164">
        <f t="shared" ca="1" si="31"/>
        <v>5</v>
      </c>
    </row>
    <row r="165" spans="1:13" x14ac:dyDescent="0.3">
      <c r="A165" s="3">
        <v>45180</v>
      </c>
      <c r="B165" t="str">
        <f t="shared" ca="1" si="22"/>
        <v>Kolkata</v>
      </c>
      <c r="C165" s="1" t="s">
        <v>13</v>
      </c>
      <c r="D165">
        <f t="shared" ca="1" si="23"/>
        <v>1574</v>
      </c>
      <c r="E165">
        <f t="shared" ca="1" si="24"/>
        <v>23610</v>
      </c>
      <c r="F165" s="4">
        <f t="shared" ca="1" si="25"/>
        <v>0.62</v>
      </c>
      <c r="G165" s="4">
        <f t="shared" ca="1" si="32"/>
        <v>0.03</v>
      </c>
      <c r="H165">
        <f t="shared" ca="1" si="26"/>
        <v>19414</v>
      </c>
      <c r="I165" s="5">
        <f t="shared" ca="1" si="27"/>
        <v>0.28999999999999998</v>
      </c>
      <c r="J165" s="5">
        <f t="shared" ca="1" si="28"/>
        <v>0.4</v>
      </c>
      <c r="K165">
        <f t="shared" ca="1" si="29"/>
        <v>322</v>
      </c>
      <c r="L165">
        <f t="shared" ca="1" si="30"/>
        <v>8</v>
      </c>
      <c r="M165">
        <f t="shared" ca="1" si="31"/>
        <v>4</v>
      </c>
    </row>
    <row r="166" spans="1:13" x14ac:dyDescent="0.3">
      <c r="A166" s="3">
        <v>45181</v>
      </c>
      <c r="B166" t="str">
        <f t="shared" ca="1" si="22"/>
        <v>Bangalore</v>
      </c>
      <c r="C166" s="1" t="s">
        <v>14</v>
      </c>
      <c r="D166">
        <f t="shared" ca="1" si="23"/>
        <v>966</v>
      </c>
      <c r="E166">
        <f t="shared" ca="1" si="24"/>
        <v>18354</v>
      </c>
      <c r="F166" s="4">
        <f t="shared" ca="1" si="25"/>
        <v>0.57999999999999996</v>
      </c>
      <c r="G166" s="4">
        <f t="shared" ca="1" si="32"/>
        <v>0.1</v>
      </c>
      <c r="H166">
        <f t="shared" ca="1" si="26"/>
        <v>6312</v>
      </c>
      <c r="I166" s="5">
        <f t="shared" ca="1" si="27"/>
        <v>0.19</v>
      </c>
      <c r="J166" s="5">
        <f t="shared" ca="1" si="28"/>
        <v>0.27</v>
      </c>
      <c r="K166">
        <f t="shared" ca="1" si="29"/>
        <v>248</v>
      </c>
      <c r="L166">
        <f t="shared" ca="1" si="30"/>
        <v>7</v>
      </c>
      <c r="M166">
        <f t="shared" ca="1" si="31"/>
        <v>5</v>
      </c>
    </row>
    <row r="167" spans="1:13" x14ac:dyDescent="0.3">
      <c r="A167" s="3">
        <v>45182</v>
      </c>
      <c r="B167" t="str">
        <f t="shared" ca="1" si="22"/>
        <v>Bangalore</v>
      </c>
      <c r="C167" s="1" t="s">
        <v>13</v>
      </c>
      <c r="D167">
        <f t="shared" ca="1" si="23"/>
        <v>1768</v>
      </c>
      <c r="E167">
        <f t="shared" ca="1" si="24"/>
        <v>31824</v>
      </c>
      <c r="F167" s="4">
        <f t="shared" ca="1" si="25"/>
        <v>0.82</v>
      </c>
      <c r="G167" s="4">
        <f t="shared" ca="1" si="32"/>
        <v>0.02</v>
      </c>
      <c r="H167">
        <f t="shared" ca="1" si="26"/>
        <v>11324</v>
      </c>
      <c r="I167" s="5">
        <f t="shared" ca="1" si="27"/>
        <v>0.27</v>
      </c>
      <c r="J167" s="5">
        <f t="shared" ca="1" si="28"/>
        <v>0.43</v>
      </c>
      <c r="K167">
        <f t="shared" ca="1" si="29"/>
        <v>314</v>
      </c>
      <c r="L167">
        <f t="shared" ca="1" si="30"/>
        <v>8</v>
      </c>
      <c r="M167">
        <f t="shared" ca="1" si="31"/>
        <v>2</v>
      </c>
    </row>
    <row r="168" spans="1:13" x14ac:dyDescent="0.3">
      <c r="A168" s="3">
        <v>45183</v>
      </c>
      <c r="B168" t="str">
        <f t="shared" ca="1" si="22"/>
        <v>Bangalore</v>
      </c>
      <c r="C168" s="1" t="s">
        <v>14</v>
      </c>
      <c r="D168">
        <f t="shared" ca="1" si="23"/>
        <v>1752</v>
      </c>
      <c r="E168">
        <f t="shared" ca="1" si="24"/>
        <v>38544</v>
      </c>
      <c r="F168" s="4">
        <f t="shared" ca="1" si="25"/>
        <v>0.7</v>
      </c>
      <c r="G168" s="4">
        <f t="shared" ca="1" si="32"/>
        <v>0.1</v>
      </c>
      <c r="H168">
        <f t="shared" ca="1" si="26"/>
        <v>14089</v>
      </c>
      <c r="I168" s="5">
        <f t="shared" ca="1" si="27"/>
        <v>0.13</v>
      </c>
      <c r="J168" s="5">
        <f t="shared" ca="1" si="28"/>
        <v>0.3</v>
      </c>
      <c r="K168">
        <f t="shared" ca="1" si="29"/>
        <v>381</v>
      </c>
      <c r="L168">
        <f t="shared" ca="1" si="30"/>
        <v>10</v>
      </c>
      <c r="M168">
        <f t="shared" ca="1" si="31"/>
        <v>2</v>
      </c>
    </row>
    <row r="169" spans="1:13" x14ac:dyDescent="0.3">
      <c r="A169" s="3">
        <v>45184</v>
      </c>
      <c r="B169" t="str">
        <f t="shared" ca="1" si="22"/>
        <v>Kolkata</v>
      </c>
      <c r="C169" s="1" t="s">
        <v>14</v>
      </c>
      <c r="D169">
        <f t="shared" ca="1" si="23"/>
        <v>893</v>
      </c>
      <c r="E169">
        <f t="shared" ca="1" si="24"/>
        <v>13395</v>
      </c>
      <c r="F169" s="4">
        <f t="shared" ca="1" si="25"/>
        <v>0.9</v>
      </c>
      <c r="G169" s="4">
        <f t="shared" ca="1" si="32"/>
        <v>0.08</v>
      </c>
      <c r="H169">
        <f t="shared" ca="1" si="26"/>
        <v>11774</v>
      </c>
      <c r="I169" s="5">
        <f t="shared" ca="1" si="27"/>
        <v>0.11</v>
      </c>
      <c r="J169" s="5">
        <f t="shared" ca="1" si="28"/>
        <v>0.31</v>
      </c>
      <c r="K169">
        <f t="shared" ca="1" si="29"/>
        <v>204</v>
      </c>
      <c r="L169">
        <f t="shared" ca="1" si="30"/>
        <v>8</v>
      </c>
      <c r="M169">
        <f t="shared" ca="1" si="31"/>
        <v>4</v>
      </c>
    </row>
    <row r="170" spans="1:13" x14ac:dyDescent="0.3">
      <c r="A170" s="3">
        <v>45185</v>
      </c>
      <c r="B170" t="str">
        <f t="shared" ca="1" si="22"/>
        <v>Mumbai</v>
      </c>
      <c r="C170" s="1" t="s">
        <v>15</v>
      </c>
      <c r="D170">
        <f t="shared" ca="1" si="23"/>
        <v>1976</v>
      </c>
      <c r="E170">
        <f t="shared" ca="1" si="24"/>
        <v>45448</v>
      </c>
      <c r="F170" s="4">
        <f t="shared" ca="1" si="25"/>
        <v>0.87</v>
      </c>
      <c r="G170" s="4">
        <f t="shared" ca="1" si="32"/>
        <v>0.08</v>
      </c>
      <c r="H170">
        <f t="shared" ca="1" si="26"/>
        <v>8122</v>
      </c>
      <c r="I170" s="5">
        <f t="shared" ca="1" si="27"/>
        <v>0.1</v>
      </c>
      <c r="J170" s="5">
        <f t="shared" ca="1" si="28"/>
        <v>0.32</v>
      </c>
      <c r="K170">
        <f t="shared" ca="1" si="29"/>
        <v>467</v>
      </c>
      <c r="L170">
        <f t="shared" ca="1" si="30"/>
        <v>7</v>
      </c>
      <c r="M170">
        <f t="shared" ca="1" si="31"/>
        <v>5</v>
      </c>
    </row>
    <row r="171" spans="1:13" x14ac:dyDescent="0.3">
      <c r="A171" s="3">
        <v>45186</v>
      </c>
      <c r="B171" t="str">
        <f t="shared" ca="1" si="22"/>
        <v>Kolkata</v>
      </c>
      <c r="C171" s="1" t="s">
        <v>13</v>
      </c>
      <c r="D171">
        <f t="shared" ca="1" si="23"/>
        <v>2211</v>
      </c>
      <c r="E171">
        <f t="shared" ca="1" si="24"/>
        <v>48642</v>
      </c>
      <c r="F171" s="4">
        <f t="shared" ca="1" si="25"/>
        <v>0.87</v>
      </c>
      <c r="G171" s="4">
        <f t="shared" ca="1" si="32"/>
        <v>0.01</v>
      </c>
      <c r="H171">
        <f t="shared" ca="1" si="26"/>
        <v>5644</v>
      </c>
      <c r="I171" s="5">
        <f t="shared" ca="1" si="27"/>
        <v>0.17</v>
      </c>
      <c r="J171" s="5">
        <f t="shared" ca="1" si="28"/>
        <v>0.43</v>
      </c>
      <c r="K171">
        <f t="shared" ca="1" si="29"/>
        <v>496</v>
      </c>
      <c r="L171">
        <f t="shared" ca="1" si="30"/>
        <v>9</v>
      </c>
      <c r="M171">
        <f t="shared" ca="1" si="31"/>
        <v>2</v>
      </c>
    </row>
    <row r="172" spans="1:13" x14ac:dyDescent="0.3">
      <c r="A172" s="3">
        <v>45187</v>
      </c>
      <c r="B172" t="str">
        <f t="shared" ca="1" si="22"/>
        <v>Bangalore</v>
      </c>
      <c r="C172" s="1" t="s">
        <v>13</v>
      </c>
      <c r="D172">
        <f t="shared" ca="1" si="23"/>
        <v>1361</v>
      </c>
      <c r="E172">
        <f t="shared" ca="1" si="24"/>
        <v>28581</v>
      </c>
      <c r="F172" s="4">
        <f t="shared" ca="1" si="25"/>
        <v>0.9</v>
      </c>
      <c r="G172" s="4">
        <f t="shared" ca="1" si="32"/>
        <v>0.09</v>
      </c>
      <c r="H172">
        <f t="shared" ca="1" si="26"/>
        <v>6121</v>
      </c>
      <c r="I172" s="5">
        <f t="shared" ca="1" si="27"/>
        <v>0.16</v>
      </c>
      <c r="J172" s="5">
        <f t="shared" ca="1" si="28"/>
        <v>0.46</v>
      </c>
      <c r="K172">
        <f t="shared" ca="1" si="29"/>
        <v>146</v>
      </c>
      <c r="L172">
        <f t="shared" ca="1" si="30"/>
        <v>7</v>
      </c>
      <c r="M172">
        <f t="shared" ca="1" si="31"/>
        <v>4</v>
      </c>
    </row>
    <row r="173" spans="1:13" x14ac:dyDescent="0.3">
      <c r="A173" s="3">
        <v>45188</v>
      </c>
      <c r="B173" t="str">
        <f t="shared" ca="1" si="22"/>
        <v>Mumbai</v>
      </c>
      <c r="C173" s="1" t="s">
        <v>13</v>
      </c>
      <c r="D173">
        <f t="shared" ca="1" si="23"/>
        <v>1670</v>
      </c>
      <c r="E173">
        <f t="shared" ca="1" si="24"/>
        <v>25050</v>
      </c>
      <c r="F173" s="4">
        <f t="shared" ca="1" si="25"/>
        <v>0.57999999999999996</v>
      </c>
      <c r="G173" s="4">
        <f t="shared" ca="1" si="32"/>
        <v>0.01</v>
      </c>
      <c r="H173">
        <f t="shared" ca="1" si="26"/>
        <v>13813</v>
      </c>
      <c r="I173" s="5">
        <f t="shared" ca="1" si="27"/>
        <v>0.11</v>
      </c>
      <c r="J173" s="5">
        <f t="shared" ca="1" si="28"/>
        <v>0.4</v>
      </c>
      <c r="K173">
        <f t="shared" ca="1" si="29"/>
        <v>244</v>
      </c>
      <c r="L173">
        <f t="shared" ca="1" si="30"/>
        <v>8</v>
      </c>
      <c r="M173">
        <f t="shared" ca="1" si="31"/>
        <v>4</v>
      </c>
    </row>
    <row r="174" spans="1:13" x14ac:dyDescent="0.3">
      <c r="A174" s="3">
        <v>45189</v>
      </c>
      <c r="B174" t="str">
        <f t="shared" ca="1" si="22"/>
        <v>Delhi</v>
      </c>
      <c r="C174" s="1" t="s">
        <v>14</v>
      </c>
      <c r="D174">
        <f t="shared" ca="1" si="23"/>
        <v>1771</v>
      </c>
      <c r="E174">
        <f t="shared" ca="1" si="24"/>
        <v>31878</v>
      </c>
      <c r="F174" s="4">
        <f t="shared" ca="1" si="25"/>
        <v>0.57999999999999996</v>
      </c>
      <c r="G174" s="4">
        <f t="shared" ca="1" si="32"/>
        <v>0.01</v>
      </c>
      <c r="H174">
        <f t="shared" ca="1" si="26"/>
        <v>5879</v>
      </c>
      <c r="I174" s="5">
        <f t="shared" ca="1" si="27"/>
        <v>0.1</v>
      </c>
      <c r="J174" s="5">
        <f t="shared" ca="1" si="28"/>
        <v>0.36</v>
      </c>
      <c r="K174">
        <f t="shared" ca="1" si="29"/>
        <v>135</v>
      </c>
      <c r="L174">
        <f t="shared" ca="1" si="30"/>
        <v>10</v>
      </c>
      <c r="M174">
        <f t="shared" ca="1" si="31"/>
        <v>5</v>
      </c>
    </row>
    <row r="175" spans="1:13" x14ac:dyDescent="0.3">
      <c r="A175" s="3">
        <v>45190</v>
      </c>
      <c r="B175" t="str">
        <f t="shared" ca="1" si="22"/>
        <v>Bangalore</v>
      </c>
      <c r="C175" s="1" t="s">
        <v>13</v>
      </c>
      <c r="D175">
        <f t="shared" ca="1" si="23"/>
        <v>2057</v>
      </c>
      <c r="E175">
        <f t="shared" ca="1" si="24"/>
        <v>51425</v>
      </c>
      <c r="F175" s="4">
        <f t="shared" ca="1" si="25"/>
        <v>0.5</v>
      </c>
      <c r="G175" s="4">
        <f t="shared" ca="1" si="32"/>
        <v>0.04</v>
      </c>
      <c r="H175">
        <f t="shared" ca="1" si="26"/>
        <v>12382</v>
      </c>
      <c r="I175" s="5">
        <f t="shared" ca="1" si="27"/>
        <v>0.21</v>
      </c>
      <c r="J175" s="5">
        <f t="shared" ca="1" si="28"/>
        <v>0.46</v>
      </c>
      <c r="K175">
        <f t="shared" ca="1" si="29"/>
        <v>494</v>
      </c>
      <c r="L175">
        <f t="shared" ca="1" si="30"/>
        <v>7</v>
      </c>
      <c r="M175">
        <f t="shared" ca="1" si="31"/>
        <v>4</v>
      </c>
    </row>
    <row r="176" spans="1:13" x14ac:dyDescent="0.3">
      <c r="A176" s="3">
        <v>45191</v>
      </c>
      <c r="B176" t="str">
        <f t="shared" ca="1" si="22"/>
        <v>Bangalore</v>
      </c>
      <c r="C176" s="1" t="s">
        <v>14</v>
      </c>
      <c r="D176">
        <f t="shared" ca="1" si="23"/>
        <v>2278</v>
      </c>
      <c r="E176">
        <f t="shared" ca="1" si="24"/>
        <v>34170</v>
      </c>
      <c r="F176" s="4">
        <f t="shared" ca="1" si="25"/>
        <v>0.81</v>
      </c>
      <c r="G176" s="4">
        <f t="shared" ca="1" si="32"/>
        <v>0.01</v>
      </c>
      <c r="H176">
        <f t="shared" ca="1" si="26"/>
        <v>8049</v>
      </c>
      <c r="I176" s="5">
        <f t="shared" ca="1" si="27"/>
        <v>0.19</v>
      </c>
      <c r="J176" s="5">
        <f t="shared" ca="1" si="28"/>
        <v>0.49</v>
      </c>
      <c r="K176">
        <f t="shared" ca="1" si="29"/>
        <v>287</v>
      </c>
      <c r="L176">
        <f t="shared" ca="1" si="30"/>
        <v>10</v>
      </c>
      <c r="M176">
        <f t="shared" ca="1" si="31"/>
        <v>4</v>
      </c>
    </row>
    <row r="177" spans="1:13" x14ac:dyDescent="0.3">
      <c r="A177" s="3">
        <v>45192</v>
      </c>
      <c r="B177" t="str">
        <f t="shared" ca="1" si="22"/>
        <v>Mumbai</v>
      </c>
      <c r="C177" s="1" t="s">
        <v>14</v>
      </c>
      <c r="D177">
        <f t="shared" ca="1" si="23"/>
        <v>2679</v>
      </c>
      <c r="E177">
        <f t="shared" ca="1" si="24"/>
        <v>66975</v>
      </c>
      <c r="F177" s="4">
        <f t="shared" ca="1" si="25"/>
        <v>0.87</v>
      </c>
      <c r="G177" s="4">
        <f t="shared" ca="1" si="32"/>
        <v>7.0000000000000007E-2</v>
      </c>
      <c r="H177">
        <f t="shared" ca="1" si="26"/>
        <v>8292</v>
      </c>
      <c r="I177" s="5">
        <f t="shared" ca="1" si="27"/>
        <v>0.1</v>
      </c>
      <c r="J177" s="5">
        <f t="shared" ca="1" si="28"/>
        <v>0.46</v>
      </c>
      <c r="K177">
        <f t="shared" ca="1" si="29"/>
        <v>271</v>
      </c>
      <c r="L177">
        <f t="shared" ca="1" si="30"/>
        <v>8</v>
      </c>
      <c r="M177">
        <f t="shared" ca="1" si="31"/>
        <v>4</v>
      </c>
    </row>
    <row r="178" spans="1:13" x14ac:dyDescent="0.3">
      <c r="A178" s="3">
        <v>45193</v>
      </c>
      <c r="B178" t="str">
        <f t="shared" ca="1" si="22"/>
        <v>Mumbai</v>
      </c>
      <c r="C178" s="1" t="s">
        <v>15</v>
      </c>
      <c r="D178">
        <f t="shared" ca="1" si="23"/>
        <v>2756</v>
      </c>
      <c r="E178">
        <f t="shared" ca="1" si="24"/>
        <v>57876</v>
      </c>
      <c r="F178" s="4">
        <f t="shared" ca="1" si="25"/>
        <v>0.72</v>
      </c>
      <c r="G178" s="4">
        <f t="shared" ca="1" si="32"/>
        <v>0.08</v>
      </c>
      <c r="H178">
        <f t="shared" ca="1" si="26"/>
        <v>6710</v>
      </c>
      <c r="I178" s="5">
        <f t="shared" ca="1" si="27"/>
        <v>0.21</v>
      </c>
      <c r="J178" s="5">
        <f t="shared" ca="1" si="28"/>
        <v>0.26</v>
      </c>
      <c r="K178">
        <f t="shared" ca="1" si="29"/>
        <v>297</v>
      </c>
      <c r="L178">
        <f t="shared" ca="1" si="30"/>
        <v>7</v>
      </c>
      <c r="M178">
        <f t="shared" ca="1" si="31"/>
        <v>5</v>
      </c>
    </row>
    <row r="179" spans="1:13" x14ac:dyDescent="0.3">
      <c r="A179" s="3">
        <v>45194</v>
      </c>
      <c r="B179" t="str">
        <f t="shared" ca="1" si="22"/>
        <v>Kolkata</v>
      </c>
      <c r="C179" s="1" t="s">
        <v>13</v>
      </c>
      <c r="D179">
        <f t="shared" ca="1" si="23"/>
        <v>2039</v>
      </c>
      <c r="E179">
        <f t="shared" ca="1" si="24"/>
        <v>32624</v>
      </c>
      <c r="F179" s="4">
        <f t="shared" ca="1" si="25"/>
        <v>0.79</v>
      </c>
      <c r="G179" s="4">
        <f t="shared" ca="1" si="32"/>
        <v>0.06</v>
      </c>
      <c r="H179">
        <f t="shared" ca="1" si="26"/>
        <v>16778</v>
      </c>
      <c r="I179" s="5">
        <f t="shared" ca="1" si="27"/>
        <v>0.1</v>
      </c>
      <c r="J179" s="5">
        <f t="shared" ca="1" si="28"/>
        <v>0.48</v>
      </c>
      <c r="K179">
        <f t="shared" ca="1" si="29"/>
        <v>226</v>
      </c>
      <c r="L179">
        <f t="shared" ca="1" si="30"/>
        <v>8</v>
      </c>
      <c r="M179">
        <f t="shared" ca="1" si="31"/>
        <v>5</v>
      </c>
    </row>
    <row r="180" spans="1:13" x14ac:dyDescent="0.3">
      <c r="A180" s="3">
        <v>45195</v>
      </c>
      <c r="B180" t="str">
        <f t="shared" ca="1" si="22"/>
        <v>Bangalore</v>
      </c>
      <c r="C180" s="1" t="s">
        <v>13</v>
      </c>
      <c r="D180">
        <f t="shared" ca="1" si="23"/>
        <v>1547</v>
      </c>
      <c r="E180">
        <f t="shared" ca="1" si="24"/>
        <v>35581</v>
      </c>
      <c r="F180" s="4">
        <f t="shared" ca="1" si="25"/>
        <v>0.87</v>
      </c>
      <c r="G180" s="4">
        <f t="shared" ca="1" si="32"/>
        <v>7.0000000000000007E-2</v>
      </c>
      <c r="H180">
        <f t="shared" ca="1" si="26"/>
        <v>17624</v>
      </c>
      <c r="I180" s="5">
        <f t="shared" ca="1" si="27"/>
        <v>0.2</v>
      </c>
      <c r="J180" s="5">
        <f t="shared" ca="1" si="28"/>
        <v>0.26</v>
      </c>
      <c r="K180">
        <f t="shared" ca="1" si="29"/>
        <v>299</v>
      </c>
      <c r="L180">
        <f t="shared" ca="1" si="30"/>
        <v>7</v>
      </c>
      <c r="M180">
        <f t="shared" ca="1" si="31"/>
        <v>5</v>
      </c>
    </row>
    <row r="181" spans="1:13" x14ac:dyDescent="0.3">
      <c r="A181" s="3">
        <v>45196</v>
      </c>
      <c r="B181" t="str">
        <f t="shared" ca="1" si="22"/>
        <v>Bangalore</v>
      </c>
      <c r="C181" s="1" t="s">
        <v>13</v>
      </c>
      <c r="D181">
        <f t="shared" ca="1" si="23"/>
        <v>1564</v>
      </c>
      <c r="E181">
        <f t="shared" ca="1" si="24"/>
        <v>35972</v>
      </c>
      <c r="F181" s="4">
        <f t="shared" ca="1" si="25"/>
        <v>0.59</v>
      </c>
      <c r="G181" s="4">
        <f t="shared" ca="1" si="32"/>
        <v>7.0000000000000007E-2</v>
      </c>
      <c r="H181">
        <f t="shared" ca="1" si="26"/>
        <v>12664</v>
      </c>
      <c r="I181" s="5">
        <f t="shared" ca="1" si="27"/>
        <v>0.17</v>
      </c>
      <c r="J181" s="5">
        <f t="shared" ca="1" si="28"/>
        <v>0.44</v>
      </c>
      <c r="K181">
        <f t="shared" ca="1" si="29"/>
        <v>392</v>
      </c>
      <c r="L181">
        <f t="shared" ca="1" si="30"/>
        <v>7</v>
      </c>
      <c r="M181">
        <f t="shared" ca="1" si="31"/>
        <v>2</v>
      </c>
    </row>
    <row r="182" spans="1:13" x14ac:dyDescent="0.3">
      <c r="A182" s="3">
        <v>45197</v>
      </c>
      <c r="B182" t="str">
        <f t="shared" ca="1" si="22"/>
        <v>Delhi</v>
      </c>
      <c r="C182" s="1" t="s">
        <v>14</v>
      </c>
      <c r="D182">
        <f t="shared" ca="1" si="23"/>
        <v>997</v>
      </c>
      <c r="E182">
        <f t="shared" ca="1" si="24"/>
        <v>19940</v>
      </c>
      <c r="F182" s="4">
        <f t="shared" ca="1" si="25"/>
        <v>0.79</v>
      </c>
      <c r="G182" s="4">
        <f t="shared" ca="1" si="32"/>
        <v>0.06</v>
      </c>
      <c r="H182">
        <f t="shared" ca="1" si="26"/>
        <v>12660</v>
      </c>
      <c r="I182" s="5">
        <f t="shared" ca="1" si="27"/>
        <v>0.2</v>
      </c>
      <c r="J182" s="5">
        <f t="shared" ca="1" si="28"/>
        <v>0.28000000000000003</v>
      </c>
      <c r="K182">
        <f t="shared" ca="1" si="29"/>
        <v>120</v>
      </c>
      <c r="L182">
        <f t="shared" ca="1" si="30"/>
        <v>9</v>
      </c>
      <c r="M182">
        <f t="shared" ca="1" si="31"/>
        <v>4</v>
      </c>
    </row>
    <row r="183" spans="1:13" x14ac:dyDescent="0.3">
      <c r="A183" s="3">
        <v>45198</v>
      </c>
      <c r="B183" t="str">
        <f t="shared" ca="1" si="22"/>
        <v>Kolkata</v>
      </c>
      <c r="C183" s="1" t="s">
        <v>13</v>
      </c>
      <c r="D183">
        <f t="shared" ca="1" si="23"/>
        <v>2514</v>
      </c>
      <c r="E183">
        <f t="shared" ca="1" si="24"/>
        <v>55308</v>
      </c>
      <c r="F183" s="4">
        <f t="shared" ca="1" si="25"/>
        <v>0.84</v>
      </c>
      <c r="G183" s="4">
        <f t="shared" ca="1" si="32"/>
        <v>0.04</v>
      </c>
      <c r="H183">
        <f t="shared" ca="1" si="26"/>
        <v>12820</v>
      </c>
      <c r="I183" s="5">
        <f t="shared" ca="1" si="27"/>
        <v>0.12</v>
      </c>
      <c r="J183" s="5">
        <f t="shared" ca="1" si="28"/>
        <v>0.31</v>
      </c>
      <c r="K183">
        <f t="shared" ca="1" si="29"/>
        <v>449</v>
      </c>
      <c r="L183">
        <f t="shared" ca="1" si="30"/>
        <v>7</v>
      </c>
      <c r="M183">
        <f t="shared" ca="1" si="31"/>
        <v>5</v>
      </c>
    </row>
    <row r="184" spans="1:13" x14ac:dyDescent="0.3">
      <c r="A184" s="3">
        <v>45199</v>
      </c>
      <c r="B184" t="str">
        <f t="shared" ca="1" si="22"/>
        <v>Kolkata</v>
      </c>
      <c r="C184" s="1" t="s">
        <v>14</v>
      </c>
      <c r="D184">
        <f t="shared" ca="1" si="23"/>
        <v>973</v>
      </c>
      <c r="E184">
        <f t="shared" ca="1" si="24"/>
        <v>19460</v>
      </c>
      <c r="F184" s="4">
        <f t="shared" ca="1" si="25"/>
        <v>0.66</v>
      </c>
      <c r="G184" s="4">
        <f t="shared" ca="1" si="32"/>
        <v>0.03</v>
      </c>
      <c r="H184">
        <f t="shared" ca="1" si="26"/>
        <v>12044</v>
      </c>
      <c r="I184" s="5">
        <f t="shared" ca="1" si="27"/>
        <v>0.23</v>
      </c>
      <c r="J184" s="5">
        <f t="shared" ca="1" si="28"/>
        <v>0.4</v>
      </c>
      <c r="K184">
        <f t="shared" ca="1" si="29"/>
        <v>326</v>
      </c>
      <c r="L184">
        <f t="shared" ca="1" si="30"/>
        <v>7</v>
      </c>
      <c r="M184">
        <f t="shared" ca="1" si="31"/>
        <v>3</v>
      </c>
    </row>
    <row r="185" spans="1:13" x14ac:dyDescent="0.3">
      <c r="A185" s="3">
        <v>45200</v>
      </c>
      <c r="B185" t="str">
        <f t="shared" ca="1" si="22"/>
        <v>Kolkata</v>
      </c>
      <c r="C185" s="1" t="s">
        <v>14</v>
      </c>
      <c r="D185">
        <f t="shared" ca="1" si="23"/>
        <v>1152</v>
      </c>
      <c r="E185">
        <f t="shared" ca="1" si="24"/>
        <v>24192</v>
      </c>
      <c r="F185" s="4">
        <f t="shared" ca="1" si="25"/>
        <v>0.63</v>
      </c>
      <c r="G185" s="4">
        <f t="shared" ca="1" si="32"/>
        <v>7.0000000000000007E-2</v>
      </c>
      <c r="H185">
        <f t="shared" ca="1" si="26"/>
        <v>19318</v>
      </c>
      <c r="I185" s="5">
        <f t="shared" ca="1" si="27"/>
        <v>0.27</v>
      </c>
      <c r="J185" s="5">
        <f t="shared" ca="1" si="28"/>
        <v>0.25</v>
      </c>
      <c r="K185">
        <f t="shared" ca="1" si="29"/>
        <v>318</v>
      </c>
      <c r="L185">
        <f t="shared" ca="1" si="30"/>
        <v>8</v>
      </c>
      <c r="M185">
        <f t="shared" ca="1" si="31"/>
        <v>3</v>
      </c>
    </row>
    <row r="186" spans="1:13" x14ac:dyDescent="0.3">
      <c r="A186" s="3">
        <v>45201</v>
      </c>
      <c r="B186" t="str">
        <f t="shared" ca="1" si="22"/>
        <v>Delhi</v>
      </c>
      <c r="C186" s="1" t="s">
        <v>15</v>
      </c>
      <c r="D186">
        <f t="shared" ca="1" si="23"/>
        <v>2838</v>
      </c>
      <c r="E186">
        <f t="shared" ca="1" si="24"/>
        <v>45408</v>
      </c>
      <c r="F186" s="4">
        <f t="shared" ca="1" si="25"/>
        <v>0.57999999999999996</v>
      </c>
      <c r="G186" s="4">
        <f t="shared" ca="1" si="32"/>
        <v>0.02</v>
      </c>
      <c r="H186">
        <f t="shared" ca="1" si="26"/>
        <v>16650</v>
      </c>
      <c r="I186" s="5">
        <f t="shared" ca="1" si="27"/>
        <v>0.28999999999999998</v>
      </c>
      <c r="J186" s="5">
        <f t="shared" ca="1" si="28"/>
        <v>0.49</v>
      </c>
      <c r="K186">
        <f t="shared" ca="1" si="29"/>
        <v>341</v>
      </c>
      <c r="L186">
        <f t="shared" ca="1" si="30"/>
        <v>8</v>
      </c>
      <c r="M186">
        <f t="shared" ca="1" si="31"/>
        <v>2</v>
      </c>
    </row>
    <row r="187" spans="1:13" x14ac:dyDescent="0.3">
      <c r="A187" s="3">
        <v>45202</v>
      </c>
      <c r="B187" t="str">
        <f t="shared" ca="1" si="22"/>
        <v>Bangalore</v>
      </c>
      <c r="C187" s="1" t="s">
        <v>13</v>
      </c>
      <c r="D187">
        <f t="shared" ca="1" si="23"/>
        <v>2108</v>
      </c>
      <c r="E187">
        <f t="shared" ca="1" si="24"/>
        <v>37944</v>
      </c>
      <c r="F187" s="4">
        <f t="shared" ca="1" si="25"/>
        <v>0.7</v>
      </c>
      <c r="G187" s="4">
        <f t="shared" ca="1" si="32"/>
        <v>0.1</v>
      </c>
      <c r="H187">
        <f t="shared" ca="1" si="26"/>
        <v>5909</v>
      </c>
      <c r="I187" s="5">
        <f t="shared" ca="1" si="27"/>
        <v>0.18</v>
      </c>
      <c r="J187" s="5">
        <f t="shared" ca="1" si="28"/>
        <v>0.39</v>
      </c>
      <c r="K187">
        <f t="shared" ca="1" si="29"/>
        <v>445</v>
      </c>
      <c r="L187">
        <f t="shared" ca="1" si="30"/>
        <v>7</v>
      </c>
      <c r="M187">
        <f t="shared" ca="1" si="31"/>
        <v>5</v>
      </c>
    </row>
    <row r="188" spans="1:13" x14ac:dyDescent="0.3">
      <c r="A188" s="3">
        <v>45203</v>
      </c>
      <c r="B188" t="str">
        <f t="shared" ca="1" si="22"/>
        <v>Bangalore</v>
      </c>
      <c r="C188" s="1" t="s">
        <v>13</v>
      </c>
      <c r="D188">
        <f t="shared" ca="1" si="23"/>
        <v>950</v>
      </c>
      <c r="E188">
        <f t="shared" ca="1" si="24"/>
        <v>17100</v>
      </c>
      <c r="F188" s="4">
        <f t="shared" ca="1" si="25"/>
        <v>0.87</v>
      </c>
      <c r="G188" s="4">
        <f t="shared" ca="1" si="32"/>
        <v>0.02</v>
      </c>
      <c r="H188">
        <f t="shared" ca="1" si="26"/>
        <v>12844</v>
      </c>
      <c r="I188" s="5">
        <f t="shared" ca="1" si="27"/>
        <v>0.23</v>
      </c>
      <c r="J188" s="5">
        <f t="shared" ca="1" si="28"/>
        <v>0.34</v>
      </c>
      <c r="K188">
        <f t="shared" ca="1" si="29"/>
        <v>152</v>
      </c>
      <c r="L188">
        <f t="shared" ca="1" si="30"/>
        <v>9</v>
      </c>
      <c r="M188">
        <f t="shared" ca="1" si="31"/>
        <v>4</v>
      </c>
    </row>
    <row r="189" spans="1:13" x14ac:dyDescent="0.3">
      <c r="A189" s="3">
        <v>45204</v>
      </c>
      <c r="B189" t="str">
        <f t="shared" ca="1" si="22"/>
        <v>Kolkata</v>
      </c>
      <c r="C189" s="1" t="s">
        <v>13</v>
      </c>
      <c r="D189">
        <f t="shared" ca="1" si="23"/>
        <v>2705</v>
      </c>
      <c r="E189">
        <f t="shared" ca="1" si="24"/>
        <v>67625</v>
      </c>
      <c r="F189" s="4">
        <f t="shared" ca="1" si="25"/>
        <v>0.67</v>
      </c>
      <c r="G189" s="4">
        <f t="shared" ca="1" si="32"/>
        <v>0.08</v>
      </c>
      <c r="H189">
        <f t="shared" ca="1" si="26"/>
        <v>5551</v>
      </c>
      <c r="I189" s="5">
        <f t="shared" ca="1" si="27"/>
        <v>0.23</v>
      </c>
      <c r="J189" s="5">
        <f t="shared" ca="1" si="28"/>
        <v>0.43</v>
      </c>
      <c r="K189">
        <f t="shared" ca="1" si="29"/>
        <v>150</v>
      </c>
      <c r="L189">
        <f t="shared" ca="1" si="30"/>
        <v>7</v>
      </c>
      <c r="M189">
        <f t="shared" ca="1" si="31"/>
        <v>5</v>
      </c>
    </row>
    <row r="190" spans="1:13" x14ac:dyDescent="0.3">
      <c r="A190" s="3">
        <v>45205</v>
      </c>
      <c r="B190" t="str">
        <f t="shared" ca="1" si="22"/>
        <v>Kolkata</v>
      </c>
      <c r="C190" s="1" t="s">
        <v>14</v>
      </c>
      <c r="D190">
        <f t="shared" ca="1" si="23"/>
        <v>1888</v>
      </c>
      <c r="E190">
        <f t="shared" ca="1" si="24"/>
        <v>30208</v>
      </c>
      <c r="F190" s="4">
        <f t="shared" ca="1" si="25"/>
        <v>0.9</v>
      </c>
      <c r="G190" s="4">
        <f t="shared" ca="1" si="32"/>
        <v>0.08</v>
      </c>
      <c r="H190">
        <f t="shared" ca="1" si="26"/>
        <v>17201</v>
      </c>
      <c r="I190" s="5">
        <f t="shared" ca="1" si="27"/>
        <v>0.16</v>
      </c>
      <c r="J190" s="5">
        <f t="shared" ca="1" si="28"/>
        <v>0.49</v>
      </c>
      <c r="K190">
        <f t="shared" ca="1" si="29"/>
        <v>332</v>
      </c>
      <c r="L190">
        <f t="shared" ca="1" si="30"/>
        <v>10</v>
      </c>
      <c r="M190">
        <f t="shared" ca="1" si="31"/>
        <v>4</v>
      </c>
    </row>
    <row r="191" spans="1:13" x14ac:dyDescent="0.3">
      <c r="A191" s="3">
        <v>45206</v>
      </c>
      <c r="B191" t="str">
        <f t="shared" ca="1" si="22"/>
        <v>Kolkata</v>
      </c>
      <c r="C191" s="1" t="s">
        <v>13</v>
      </c>
      <c r="D191">
        <f t="shared" ca="1" si="23"/>
        <v>523</v>
      </c>
      <c r="E191">
        <f t="shared" ca="1" si="24"/>
        <v>10983</v>
      </c>
      <c r="F191" s="4">
        <f t="shared" ca="1" si="25"/>
        <v>0.79</v>
      </c>
      <c r="G191" s="4">
        <f t="shared" ca="1" si="32"/>
        <v>7.0000000000000007E-2</v>
      </c>
      <c r="H191">
        <f t="shared" ca="1" si="26"/>
        <v>6227</v>
      </c>
      <c r="I191" s="5">
        <f t="shared" ca="1" si="27"/>
        <v>0.18</v>
      </c>
      <c r="J191" s="5">
        <f t="shared" ca="1" si="28"/>
        <v>0.36</v>
      </c>
      <c r="K191">
        <f t="shared" ca="1" si="29"/>
        <v>339</v>
      </c>
      <c r="L191">
        <f t="shared" ca="1" si="30"/>
        <v>9</v>
      </c>
      <c r="M191">
        <f t="shared" ca="1" si="31"/>
        <v>4</v>
      </c>
    </row>
    <row r="192" spans="1:13" x14ac:dyDescent="0.3">
      <c r="A192" s="3">
        <v>45207</v>
      </c>
      <c r="B192" t="str">
        <f t="shared" ca="1" si="22"/>
        <v>Kolkata</v>
      </c>
      <c r="C192" s="1" t="s">
        <v>14</v>
      </c>
      <c r="D192">
        <f t="shared" ca="1" si="23"/>
        <v>2472</v>
      </c>
      <c r="E192">
        <f t="shared" ca="1" si="24"/>
        <v>51912</v>
      </c>
      <c r="F192" s="4">
        <f t="shared" ca="1" si="25"/>
        <v>0.53</v>
      </c>
      <c r="G192" s="4">
        <f t="shared" ca="1" si="32"/>
        <v>0.09</v>
      </c>
      <c r="H192">
        <f t="shared" ca="1" si="26"/>
        <v>6160</v>
      </c>
      <c r="I192" s="5">
        <f t="shared" ca="1" si="27"/>
        <v>0.22</v>
      </c>
      <c r="J192" s="5">
        <f t="shared" ca="1" si="28"/>
        <v>0.43</v>
      </c>
      <c r="K192">
        <f t="shared" ca="1" si="29"/>
        <v>477</v>
      </c>
      <c r="L192">
        <f t="shared" ca="1" si="30"/>
        <v>7</v>
      </c>
      <c r="M192">
        <f t="shared" ca="1" si="31"/>
        <v>5</v>
      </c>
    </row>
    <row r="193" spans="1:13" x14ac:dyDescent="0.3">
      <c r="A193" s="3">
        <v>45208</v>
      </c>
      <c r="B193" t="str">
        <f t="shared" ca="1" si="22"/>
        <v>Bangalore</v>
      </c>
      <c r="C193" s="1" t="s">
        <v>14</v>
      </c>
      <c r="D193">
        <f t="shared" ca="1" si="23"/>
        <v>1238</v>
      </c>
      <c r="E193">
        <f t="shared" ca="1" si="24"/>
        <v>30950</v>
      </c>
      <c r="F193" s="4">
        <f t="shared" ca="1" si="25"/>
        <v>0.64</v>
      </c>
      <c r="G193" s="4">
        <f t="shared" ca="1" si="32"/>
        <v>0.08</v>
      </c>
      <c r="H193">
        <f t="shared" ca="1" si="26"/>
        <v>13349</v>
      </c>
      <c r="I193" s="5">
        <f t="shared" ca="1" si="27"/>
        <v>0.1</v>
      </c>
      <c r="J193" s="5">
        <f t="shared" ca="1" si="28"/>
        <v>0.22</v>
      </c>
      <c r="K193">
        <f t="shared" ca="1" si="29"/>
        <v>494</v>
      </c>
      <c r="L193">
        <f t="shared" ca="1" si="30"/>
        <v>7</v>
      </c>
      <c r="M193">
        <f t="shared" ca="1" si="31"/>
        <v>2</v>
      </c>
    </row>
    <row r="194" spans="1:13" x14ac:dyDescent="0.3">
      <c r="A194" s="3">
        <v>45209</v>
      </c>
      <c r="B194" t="str">
        <f t="shared" ref="B194:B257" ca="1" si="33">CHOOSE(RANDBETWEEN(1,4),"Delhi","Mumbai","Bangalore","Kolkata")</f>
        <v>Mumbai</v>
      </c>
      <c r="C194" s="1" t="s">
        <v>15</v>
      </c>
      <c r="D194">
        <f t="shared" ref="D194:D257" ca="1" si="34">RANDBETWEEN(500, 3000)</f>
        <v>529</v>
      </c>
      <c r="E194">
        <f t="shared" ref="E194:E257" ca="1" si="35">D194 * RANDBETWEEN(15, 25)</f>
        <v>11109</v>
      </c>
      <c r="F194" s="4">
        <f t="shared" ref="F194:F257" ca="1" si="36">RANDBETWEEN(50, 90)/100</f>
        <v>0.59</v>
      </c>
      <c r="G194" s="4">
        <f t="shared" ca="1" si="32"/>
        <v>0.06</v>
      </c>
      <c r="H194">
        <f t="shared" ref="H194:H257" ca="1" si="37">RANDBETWEEN(5000, 20000)</f>
        <v>12934</v>
      </c>
      <c r="I194" s="5">
        <f t="shared" ref="I194:I257" ca="1" si="38">RANDBETWEEN(10, 30)/100</f>
        <v>0.23</v>
      </c>
      <c r="J194" s="5">
        <f t="shared" ref="J194:J257" ca="1" si="39">RANDBETWEEN(20, 50)/100</f>
        <v>0.33</v>
      </c>
      <c r="K194">
        <f t="shared" ref="K194:K257" ca="1" si="40">RANDBETWEEN(100, 500)</f>
        <v>465</v>
      </c>
      <c r="L194">
        <f t="shared" ref="L194:L257" ca="1" si="41">RANDBETWEEN(7, 10)</f>
        <v>10</v>
      </c>
      <c r="M194">
        <f t="shared" ref="M194:M257" ca="1" si="42">RANDBETWEEN(2, 5)</f>
        <v>3</v>
      </c>
    </row>
    <row r="195" spans="1:13" x14ac:dyDescent="0.3">
      <c r="A195" s="3">
        <v>45210</v>
      </c>
      <c r="B195" t="str">
        <f t="shared" ca="1" si="33"/>
        <v>Mumbai</v>
      </c>
      <c r="C195" s="1" t="s">
        <v>13</v>
      </c>
      <c r="D195">
        <f t="shared" ca="1" si="34"/>
        <v>1696</v>
      </c>
      <c r="E195">
        <f t="shared" ca="1" si="35"/>
        <v>28832</v>
      </c>
      <c r="F195" s="4">
        <f t="shared" ca="1" si="36"/>
        <v>0.9</v>
      </c>
      <c r="G195" s="4">
        <f t="shared" ref="G195:G258" ca="1" si="43">RANDBETWEEN(1, 10)/100</f>
        <v>0.08</v>
      </c>
      <c r="H195">
        <f t="shared" ca="1" si="37"/>
        <v>19935</v>
      </c>
      <c r="I195" s="5">
        <f t="shared" ca="1" si="38"/>
        <v>0.13</v>
      </c>
      <c r="J195" s="5">
        <f t="shared" ca="1" si="39"/>
        <v>0.28000000000000003</v>
      </c>
      <c r="K195">
        <f t="shared" ca="1" si="40"/>
        <v>146</v>
      </c>
      <c r="L195">
        <f t="shared" ca="1" si="41"/>
        <v>10</v>
      </c>
      <c r="M195">
        <f t="shared" ca="1" si="42"/>
        <v>3</v>
      </c>
    </row>
    <row r="196" spans="1:13" x14ac:dyDescent="0.3">
      <c r="A196" s="3">
        <v>45211</v>
      </c>
      <c r="B196" t="str">
        <f t="shared" ca="1" si="33"/>
        <v>Kolkata</v>
      </c>
      <c r="C196" s="1" t="s">
        <v>13</v>
      </c>
      <c r="D196">
        <f t="shared" ca="1" si="34"/>
        <v>1654</v>
      </c>
      <c r="E196">
        <f t="shared" ca="1" si="35"/>
        <v>38042</v>
      </c>
      <c r="F196" s="4">
        <f t="shared" ca="1" si="36"/>
        <v>0.86</v>
      </c>
      <c r="G196" s="4">
        <f t="shared" ca="1" si="43"/>
        <v>7.0000000000000007E-2</v>
      </c>
      <c r="H196">
        <f t="shared" ca="1" si="37"/>
        <v>10549</v>
      </c>
      <c r="I196" s="5">
        <f t="shared" ca="1" si="38"/>
        <v>0.2</v>
      </c>
      <c r="J196" s="5">
        <f t="shared" ca="1" si="39"/>
        <v>0.32</v>
      </c>
      <c r="K196">
        <f t="shared" ca="1" si="40"/>
        <v>272</v>
      </c>
      <c r="L196">
        <f t="shared" ca="1" si="41"/>
        <v>8</v>
      </c>
      <c r="M196">
        <f t="shared" ca="1" si="42"/>
        <v>4</v>
      </c>
    </row>
    <row r="197" spans="1:13" x14ac:dyDescent="0.3">
      <c r="A197" s="3">
        <v>45212</v>
      </c>
      <c r="B197" t="str">
        <f t="shared" ca="1" si="33"/>
        <v>Kolkata</v>
      </c>
      <c r="C197" s="1" t="s">
        <v>13</v>
      </c>
      <c r="D197">
        <f t="shared" ca="1" si="34"/>
        <v>1465</v>
      </c>
      <c r="E197">
        <f t="shared" ca="1" si="35"/>
        <v>23440</v>
      </c>
      <c r="F197" s="4">
        <f t="shared" ca="1" si="36"/>
        <v>0.74</v>
      </c>
      <c r="G197" s="4">
        <f t="shared" ca="1" si="43"/>
        <v>0.05</v>
      </c>
      <c r="H197">
        <f t="shared" ca="1" si="37"/>
        <v>12211</v>
      </c>
      <c r="I197" s="5">
        <f t="shared" ca="1" si="38"/>
        <v>0.17</v>
      </c>
      <c r="J197" s="5">
        <f t="shared" ca="1" si="39"/>
        <v>0.25</v>
      </c>
      <c r="K197">
        <f t="shared" ca="1" si="40"/>
        <v>148</v>
      </c>
      <c r="L197">
        <f t="shared" ca="1" si="41"/>
        <v>8</v>
      </c>
      <c r="M197">
        <f t="shared" ca="1" si="42"/>
        <v>2</v>
      </c>
    </row>
    <row r="198" spans="1:13" x14ac:dyDescent="0.3">
      <c r="A198" s="3">
        <v>45213</v>
      </c>
      <c r="B198" t="str">
        <f t="shared" ca="1" si="33"/>
        <v>Bangalore</v>
      </c>
      <c r="C198" s="1" t="s">
        <v>14</v>
      </c>
      <c r="D198">
        <f t="shared" ca="1" si="34"/>
        <v>1869</v>
      </c>
      <c r="E198">
        <f t="shared" ca="1" si="35"/>
        <v>39249</v>
      </c>
      <c r="F198" s="4">
        <f t="shared" ca="1" si="36"/>
        <v>0.51</v>
      </c>
      <c r="G198" s="4">
        <f t="shared" ca="1" si="43"/>
        <v>0.1</v>
      </c>
      <c r="H198">
        <f t="shared" ca="1" si="37"/>
        <v>17390</v>
      </c>
      <c r="I198" s="5">
        <f t="shared" ca="1" si="38"/>
        <v>0.16</v>
      </c>
      <c r="J198" s="5">
        <f t="shared" ca="1" si="39"/>
        <v>0.5</v>
      </c>
      <c r="K198">
        <f t="shared" ca="1" si="40"/>
        <v>247</v>
      </c>
      <c r="L198">
        <f t="shared" ca="1" si="41"/>
        <v>8</v>
      </c>
      <c r="M198">
        <f t="shared" ca="1" si="42"/>
        <v>2</v>
      </c>
    </row>
    <row r="199" spans="1:13" x14ac:dyDescent="0.3">
      <c r="A199" s="3">
        <v>45214</v>
      </c>
      <c r="B199" t="str">
        <f t="shared" ca="1" si="33"/>
        <v>Kolkata</v>
      </c>
      <c r="C199" s="1" t="s">
        <v>13</v>
      </c>
      <c r="D199">
        <f t="shared" ca="1" si="34"/>
        <v>1864</v>
      </c>
      <c r="E199">
        <f t="shared" ca="1" si="35"/>
        <v>33552</v>
      </c>
      <c r="F199" s="4">
        <f t="shared" ca="1" si="36"/>
        <v>0.73</v>
      </c>
      <c r="G199" s="4">
        <f t="shared" ca="1" si="43"/>
        <v>0.03</v>
      </c>
      <c r="H199">
        <f t="shared" ca="1" si="37"/>
        <v>6782</v>
      </c>
      <c r="I199" s="5">
        <f t="shared" ca="1" si="38"/>
        <v>0.1</v>
      </c>
      <c r="J199" s="5">
        <f t="shared" ca="1" si="39"/>
        <v>0.42</v>
      </c>
      <c r="K199">
        <f t="shared" ca="1" si="40"/>
        <v>282</v>
      </c>
      <c r="L199">
        <f t="shared" ca="1" si="41"/>
        <v>9</v>
      </c>
      <c r="M199">
        <f t="shared" ca="1" si="42"/>
        <v>4</v>
      </c>
    </row>
    <row r="200" spans="1:13" x14ac:dyDescent="0.3">
      <c r="A200" s="3">
        <v>45215</v>
      </c>
      <c r="B200" t="str">
        <f t="shared" ca="1" si="33"/>
        <v>Kolkata</v>
      </c>
      <c r="C200" s="1" t="s">
        <v>14</v>
      </c>
      <c r="D200">
        <f t="shared" ca="1" si="34"/>
        <v>958</v>
      </c>
      <c r="E200">
        <f t="shared" ca="1" si="35"/>
        <v>16286</v>
      </c>
      <c r="F200" s="4">
        <f t="shared" ca="1" si="36"/>
        <v>0.89</v>
      </c>
      <c r="G200" s="4">
        <f t="shared" ca="1" si="43"/>
        <v>7.0000000000000007E-2</v>
      </c>
      <c r="H200">
        <f t="shared" ca="1" si="37"/>
        <v>12160</v>
      </c>
      <c r="I200" s="5">
        <f t="shared" ca="1" si="38"/>
        <v>0.16</v>
      </c>
      <c r="J200" s="5">
        <f t="shared" ca="1" si="39"/>
        <v>0.41</v>
      </c>
      <c r="K200">
        <f t="shared" ca="1" si="40"/>
        <v>390</v>
      </c>
      <c r="L200">
        <f t="shared" ca="1" si="41"/>
        <v>9</v>
      </c>
      <c r="M200">
        <f t="shared" ca="1" si="42"/>
        <v>2</v>
      </c>
    </row>
    <row r="201" spans="1:13" x14ac:dyDescent="0.3">
      <c r="A201" s="3">
        <v>45216</v>
      </c>
      <c r="B201" t="str">
        <f t="shared" ca="1" si="33"/>
        <v>Bangalore</v>
      </c>
      <c r="C201" s="1" t="s">
        <v>14</v>
      </c>
      <c r="D201">
        <f t="shared" ca="1" si="34"/>
        <v>1962</v>
      </c>
      <c r="E201">
        <f t="shared" ca="1" si="35"/>
        <v>43164</v>
      </c>
      <c r="F201" s="4">
        <f t="shared" ca="1" si="36"/>
        <v>0.83</v>
      </c>
      <c r="G201" s="4">
        <f t="shared" ca="1" si="43"/>
        <v>0.1</v>
      </c>
      <c r="H201">
        <f t="shared" ca="1" si="37"/>
        <v>9125</v>
      </c>
      <c r="I201" s="5">
        <f t="shared" ca="1" si="38"/>
        <v>0.16</v>
      </c>
      <c r="J201" s="5">
        <f t="shared" ca="1" si="39"/>
        <v>0.23</v>
      </c>
      <c r="K201">
        <f t="shared" ca="1" si="40"/>
        <v>500</v>
      </c>
      <c r="L201">
        <f t="shared" ca="1" si="41"/>
        <v>10</v>
      </c>
      <c r="M201">
        <f t="shared" ca="1" si="42"/>
        <v>5</v>
      </c>
    </row>
    <row r="202" spans="1:13" x14ac:dyDescent="0.3">
      <c r="A202" s="3">
        <v>45217</v>
      </c>
      <c r="B202" t="str">
        <f t="shared" ca="1" si="33"/>
        <v>Mumbai</v>
      </c>
      <c r="C202" s="1" t="s">
        <v>15</v>
      </c>
      <c r="D202">
        <f t="shared" ca="1" si="34"/>
        <v>1826</v>
      </c>
      <c r="E202">
        <f t="shared" ca="1" si="35"/>
        <v>41998</v>
      </c>
      <c r="F202" s="4">
        <f t="shared" ca="1" si="36"/>
        <v>0.87</v>
      </c>
      <c r="G202" s="4">
        <f t="shared" ca="1" si="43"/>
        <v>0.03</v>
      </c>
      <c r="H202">
        <f t="shared" ca="1" si="37"/>
        <v>12233</v>
      </c>
      <c r="I202" s="5">
        <f t="shared" ca="1" si="38"/>
        <v>0.16</v>
      </c>
      <c r="J202" s="5">
        <f t="shared" ca="1" si="39"/>
        <v>0.38</v>
      </c>
      <c r="K202">
        <f t="shared" ca="1" si="40"/>
        <v>335</v>
      </c>
      <c r="L202">
        <f t="shared" ca="1" si="41"/>
        <v>10</v>
      </c>
      <c r="M202">
        <f t="shared" ca="1" si="42"/>
        <v>4</v>
      </c>
    </row>
    <row r="203" spans="1:13" x14ac:dyDescent="0.3">
      <c r="A203" s="3">
        <v>45218</v>
      </c>
      <c r="B203" t="str">
        <f t="shared" ca="1" si="33"/>
        <v>Bangalore</v>
      </c>
      <c r="C203" s="1" t="s">
        <v>13</v>
      </c>
      <c r="D203">
        <f t="shared" ca="1" si="34"/>
        <v>2054</v>
      </c>
      <c r="E203">
        <f t="shared" ca="1" si="35"/>
        <v>36972</v>
      </c>
      <c r="F203" s="4">
        <f t="shared" ca="1" si="36"/>
        <v>0.73</v>
      </c>
      <c r="G203" s="4">
        <f t="shared" ca="1" si="43"/>
        <v>0.01</v>
      </c>
      <c r="H203">
        <f t="shared" ca="1" si="37"/>
        <v>5845</v>
      </c>
      <c r="I203" s="5">
        <f t="shared" ca="1" si="38"/>
        <v>0.16</v>
      </c>
      <c r="J203" s="5">
        <f t="shared" ca="1" si="39"/>
        <v>0.25</v>
      </c>
      <c r="K203">
        <f t="shared" ca="1" si="40"/>
        <v>189</v>
      </c>
      <c r="L203">
        <f t="shared" ca="1" si="41"/>
        <v>8</v>
      </c>
      <c r="M203">
        <f t="shared" ca="1" si="42"/>
        <v>3</v>
      </c>
    </row>
    <row r="204" spans="1:13" x14ac:dyDescent="0.3">
      <c r="A204" s="3">
        <v>45219</v>
      </c>
      <c r="B204" t="str">
        <f t="shared" ca="1" si="33"/>
        <v>Mumbai</v>
      </c>
      <c r="C204" s="1" t="s">
        <v>13</v>
      </c>
      <c r="D204">
        <f t="shared" ca="1" si="34"/>
        <v>2458</v>
      </c>
      <c r="E204">
        <f t="shared" ca="1" si="35"/>
        <v>54076</v>
      </c>
      <c r="F204" s="4">
        <f t="shared" ca="1" si="36"/>
        <v>0.51</v>
      </c>
      <c r="G204" s="4">
        <f t="shared" ca="1" si="43"/>
        <v>0.08</v>
      </c>
      <c r="H204">
        <f t="shared" ca="1" si="37"/>
        <v>18564</v>
      </c>
      <c r="I204" s="5">
        <f t="shared" ca="1" si="38"/>
        <v>0.1</v>
      </c>
      <c r="J204" s="5">
        <f t="shared" ca="1" si="39"/>
        <v>0.37</v>
      </c>
      <c r="K204">
        <f t="shared" ca="1" si="40"/>
        <v>232</v>
      </c>
      <c r="L204">
        <f t="shared" ca="1" si="41"/>
        <v>9</v>
      </c>
      <c r="M204">
        <f t="shared" ca="1" si="42"/>
        <v>2</v>
      </c>
    </row>
    <row r="205" spans="1:13" x14ac:dyDescent="0.3">
      <c r="A205" s="3">
        <v>45220</v>
      </c>
      <c r="B205" t="str">
        <f t="shared" ca="1" si="33"/>
        <v>Delhi</v>
      </c>
      <c r="C205" s="1" t="s">
        <v>13</v>
      </c>
      <c r="D205">
        <f t="shared" ca="1" si="34"/>
        <v>2463</v>
      </c>
      <c r="E205">
        <f t="shared" ca="1" si="35"/>
        <v>49260</v>
      </c>
      <c r="F205" s="4">
        <f t="shared" ca="1" si="36"/>
        <v>0.7</v>
      </c>
      <c r="G205" s="4">
        <f t="shared" ca="1" si="43"/>
        <v>0.01</v>
      </c>
      <c r="H205">
        <f t="shared" ca="1" si="37"/>
        <v>14921</v>
      </c>
      <c r="I205" s="5">
        <f t="shared" ca="1" si="38"/>
        <v>0.11</v>
      </c>
      <c r="J205" s="5">
        <f t="shared" ca="1" si="39"/>
        <v>0.24</v>
      </c>
      <c r="K205">
        <f t="shared" ca="1" si="40"/>
        <v>376</v>
      </c>
      <c r="L205">
        <f t="shared" ca="1" si="41"/>
        <v>7</v>
      </c>
      <c r="M205">
        <f t="shared" ca="1" si="42"/>
        <v>5</v>
      </c>
    </row>
    <row r="206" spans="1:13" x14ac:dyDescent="0.3">
      <c r="A206" s="3">
        <v>45221</v>
      </c>
      <c r="B206" t="str">
        <f t="shared" ca="1" si="33"/>
        <v>Kolkata</v>
      </c>
      <c r="C206" s="1" t="s">
        <v>14</v>
      </c>
      <c r="D206">
        <f t="shared" ca="1" si="34"/>
        <v>1736</v>
      </c>
      <c r="E206">
        <f t="shared" ca="1" si="35"/>
        <v>26040</v>
      </c>
      <c r="F206" s="4">
        <f t="shared" ca="1" si="36"/>
        <v>0.76</v>
      </c>
      <c r="G206" s="4">
        <f t="shared" ca="1" si="43"/>
        <v>0.05</v>
      </c>
      <c r="H206">
        <f t="shared" ca="1" si="37"/>
        <v>16336</v>
      </c>
      <c r="I206" s="5">
        <f t="shared" ca="1" si="38"/>
        <v>0.27</v>
      </c>
      <c r="J206" s="5">
        <f t="shared" ca="1" si="39"/>
        <v>0.5</v>
      </c>
      <c r="K206">
        <f t="shared" ca="1" si="40"/>
        <v>239</v>
      </c>
      <c r="L206">
        <f t="shared" ca="1" si="41"/>
        <v>7</v>
      </c>
      <c r="M206">
        <f t="shared" ca="1" si="42"/>
        <v>3</v>
      </c>
    </row>
    <row r="207" spans="1:13" x14ac:dyDescent="0.3">
      <c r="A207" s="3">
        <v>45222</v>
      </c>
      <c r="B207" t="str">
        <f t="shared" ca="1" si="33"/>
        <v>Delhi</v>
      </c>
      <c r="C207" s="1" t="s">
        <v>13</v>
      </c>
      <c r="D207">
        <f t="shared" ca="1" si="34"/>
        <v>1365</v>
      </c>
      <c r="E207">
        <f t="shared" ca="1" si="35"/>
        <v>30030</v>
      </c>
      <c r="F207" s="4">
        <f t="shared" ca="1" si="36"/>
        <v>0.9</v>
      </c>
      <c r="G207" s="4">
        <f t="shared" ca="1" si="43"/>
        <v>0.03</v>
      </c>
      <c r="H207">
        <f t="shared" ca="1" si="37"/>
        <v>16204</v>
      </c>
      <c r="I207" s="5">
        <f t="shared" ca="1" si="38"/>
        <v>0.22</v>
      </c>
      <c r="J207" s="5">
        <f t="shared" ca="1" si="39"/>
        <v>0.3</v>
      </c>
      <c r="K207">
        <f t="shared" ca="1" si="40"/>
        <v>204</v>
      </c>
      <c r="L207">
        <f t="shared" ca="1" si="41"/>
        <v>7</v>
      </c>
      <c r="M207">
        <f t="shared" ca="1" si="42"/>
        <v>5</v>
      </c>
    </row>
    <row r="208" spans="1:13" x14ac:dyDescent="0.3">
      <c r="A208" s="3">
        <v>45223</v>
      </c>
      <c r="B208" t="str">
        <f t="shared" ca="1" si="33"/>
        <v>Mumbai</v>
      </c>
      <c r="C208" s="1" t="s">
        <v>14</v>
      </c>
      <c r="D208">
        <f t="shared" ca="1" si="34"/>
        <v>1998</v>
      </c>
      <c r="E208">
        <f t="shared" ca="1" si="35"/>
        <v>31968</v>
      </c>
      <c r="F208" s="4">
        <f t="shared" ca="1" si="36"/>
        <v>0.67</v>
      </c>
      <c r="G208" s="4">
        <f t="shared" ca="1" si="43"/>
        <v>0.02</v>
      </c>
      <c r="H208">
        <f t="shared" ca="1" si="37"/>
        <v>10625</v>
      </c>
      <c r="I208" s="5">
        <f t="shared" ca="1" si="38"/>
        <v>0.26</v>
      </c>
      <c r="J208" s="5">
        <f t="shared" ca="1" si="39"/>
        <v>0.49</v>
      </c>
      <c r="K208">
        <f t="shared" ca="1" si="40"/>
        <v>356</v>
      </c>
      <c r="L208">
        <f t="shared" ca="1" si="41"/>
        <v>7</v>
      </c>
      <c r="M208">
        <f t="shared" ca="1" si="42"/>
        <v>4</v>
      </c>
    </row>
    <row r="209" spans="1:13" x14ac:dyDescent="0.3">
      <c r="A209" s="3">
        <v>45224</v>
      </c>
      <c r="B209" t="str">
        <f t="shared" ca="1" si="33"/>
        <v>Mumbai</v>
      </c>
      <c r="C209" s="1" t="s">
        <v>14</v>
      </c>
      <c r="D209">
        <f t="shared" ca="1" si="34"/>
        <v>1644</v>
      </c>
      <c r="E209">
        <f t="shared" ca="1" si="35"/>
        <v>29592</v>
      </c>
      <c r="F209" s="4">
        <f t="shared" ca="1" si="36"/>
        <v>0.8</v>
      </c>
      <c r="G209" s="4">
        <f t="shared" ca="1" si="43"/>
        <v>0.03</v>
      </c>
      <c r="H209">
        <f t="shared" ca="1" si="37"/>
        <v>10124</v>
      </c>
      <c r="I209" s="5">
        <f t="shared" ca="1" si="38"/>
        <v>0.26</v>
      </c>
      <c r="J209" s="5">
        <f t="shared" ca="1" si="39"/>
        <v>0.27</v>
      </c>
      <c r="K209">
        <f t="shared" ca="1" si="40"/>
        <v>363</v>
      </c>
      <c r="L209">
        <f t="shared" ca="1" si="41"/>
        <v>7</v>
      </c>
      <c r="M209">
        <f t="shared" ca="1" si="42"/>
        <v>5</v>
      </c>
    </row>
    <row r="210" spans="1:13" x14ac:dyDescent="0.3">
      <c r="A210" s="3">
        <v>45225</v>
      </c>
      <c r="B210" t="str">
        <f t="shared" ca="1" si="33"/>
        <v>Delhi</v>
      </c>
      <c r="C210" s="1" t="s">
        <v>15</v>
      </c>
      <c r="D210">
        <f t="shared" ca="1" si="34"/>
        <v>1969</v>
      </c>
      <c r="E210">
        <f t="shared" ca="1" si="35"/>
        <v>41349</v>
      </c>
      <c r="F210" s="4">
        <f t="shared" ca="1" si="36"/>
        <v>0.65</v>
      </c>
      <c r="G210" s="4">
        <f t="shared" ca="1" si="43"/>
        <v>0.1</v>
      </c>
      <c r="H210">
        <f t="shared" ca="1" si="37"/>
        <v>18642</v>
      </c>
      <c r="I210" s="5">
        <f t="shared" ca="1" si="38"/>
        <v>0.19</v>
      </c>
      <c r="J210" s="5">
        <f t="shared" ca="1" si="39"/>
        <v>0.4</v>
      </c>
      <c r="K210">
        <f t="shared" ca="1" si="40"/>
        <v>490</v>
      </c>
      <c r="L210">
        <f t="shared" ca="1" si="41"/>
        <v>10</v>
      </c>
      <c r="M210">
        <f t="shared" ca="1" si="42"/>
        <v>5</v>
      </c>
    </row>
    <row r="211" spans="1:13" x14ac:dyDescent="0.3">
      <c r="A211" s="3">
        <v>45226</v>
      </c>
      <c r="B211" t="str">
        <f t="shared" ca="1" si="33"/>
        <v>Delhi</v>
      </c>
      <c r="C211" s="1" t="s">
        <v>13</v>
      </c>
      <c r="D211">
        <f t="shared" ca="1" si="34"/>
        <v>1641</v>
      </c>
      <c r="E211">
        <f t="shared" ca="1" si="35"/>
        <v>24615</v>
      </c>
      <c r="F211" s="4">
        <f t="shared" ca="1" si="36"/>
        <v>0.57999999999999996</v>
      </c>
      <c r="G211" s="4">
        <f t="shared" ca="1" si="43"/>
        <v>0.06</v>
      </c>
      <c r="H211">
        <f t="shared" ca="1" si="37"/>
        <v>14606</v>
      </c>
      <c r="I211" s="5">
        <f t="shared" ca="1" si="38"/>
        <v>0.15</v>
      </c>
      <c r="J211" s="5">
        <f t="shared" ca="1" si="39"/>
        <v>0.45</v>
      </c>
      <c r="K211">
        <f t="shared" ca="1" si="40"/>
        <v>408</v>
      </c>
      <c r="L211">
        <f t="shared" ca="1" si="41"/>
        <v>7</v>
      </c>
      <c r="M211">
        <f t="shared" ca="1" si="42"/>
        <v>5</v>
      </c>
    </row>
    <row r="212" spans="1:13" x14ac:dyDescent="0.3">
      <c r="A212" s="3">
        <v>45227</v>
      </c>
      <c r="B212" t="str">
        <f t="shared" ca="1" si="33"/>
        <v>Mumbai</v>
      </c>
      <c r="C212" s="1" t="s">
        <v>13</v>
      </c>
      <c r="D212">
        <f t="shared" ca="1" si="34"/>
        <v>1481</v>
      </c>
      <c r="E212">
        <f t="shared" ca="1" si="35"/>
        <v>22215</v>
      </c>
      <c r="F212" s="4">
        <f t="shared" ca="1" si="36"/>
        <v>0.57999999999999996</v>
      </c>
      <c r="G212" s="4">
        <f t="shared" ca="1" si="43"/>
        <v>0.1</v>
      </c>
      <c r="H212">
        <f t="shared" ca="1" si="37"/>
        <v>11721</v>
      </c>
      <c r="I212" s="5">
        <f t="shared" ca="1" si="38"/>
        <v>0.17</v>
      </c>
      <c r="J212" s="5">
        <f t="shared" ca="1" si="39"/>
        <v>0.34</v>
      </c>
      <c r="K212">
        <f t="shared" ca="1" si="40"/>
        <v>338</v>
      </c>
      <c r="L212">
        <f t="shared" ca="1" si="41"/>
        <v>9</v>
      </c>
      <c r="M212">
        <f t="shared" ca="1" si="42"/>
        <v>4</v>
      </c>
    </row>
    <row r="213" spans="1:13" x14ac:dyDescent="0.3">
      <c r="A213" s="3">
        <v>45228</v>
      </c>
      <c r="B213" t="str">
        <f t="shared" ca="1" si="33"/>
        <v>Bangalore</v>
      </c>
      <c r="C213" s="1" t="s">
        <v>13</v>
      </c>
      <c r="D213">
        <f t="shared" ca="1" si="34"/>
        <v>1784</v>
      </c>
      <c r="E213">
        <f t="shared" ca="1" si="35"/>
        <v>35680</v>
      </c>
      <c r="F213" s="4">
        <f t="shared" ca="1" si="36"/>
        <v>0.75</v>
      </c>
      <c r="G213" s="4">
        <f t="shared" ca="1" si="43"/>
        <v>0.09</v>
      </c>
      <c r="H213">
        <f t="shared" ca="1" si="37"/>
        <v>16907</v>
      </c>
      <c r="I213" s="5">
        <f t="shared" ca="1" si="38"/>
        <v>0.23</v>
      </c>
      <c r="J213" s="5">
        <f t="shared" ca="1" si="39"/>
        <v>0.26</v>
      </c>
      <c r="K213">
        <f t="shared" ca="1" si="40"/>
        <v>131</v>
      </c>
      <c r="L213">
        <f t="shared" ca="1" si="41"/>
        <v>9</v>
      </c>
      <c r="M213">
        <f t="shared" ca="1" si="42"/>
        <v>4</v>
      </c>
    </row>
    <row r="214" spans="1:13" x14ac:dyDescent="0.3">
      <c r="A214" s="3">
        <v>45229</v>
      </c>
      <c r="B214" t="str">
        <f t="shared" ca="1" si="33"/>
        <v>Kolkata</v>
      </c>
      <c r="C214" s="1" t="s">
        <v>14</v>
      </c>
      <c r="D214">
        <f t="shared" ca="1" si="34"/>
        <v>2072</v>
      </c>
      <c r="E214">
        <f t="shared" ca="1" si="35"/>
        <v>39368</v>
      </c>
      <c r="F214" s="4">
        <f t="shared" ca="1" si="36"/>
        <v>0.75</v>
      </c>
      <c r="G214" s="4">
        <f t="shared" ca="1" si="43"/>
        <v>0.02</v>
      </c>
      <c r="H214">
        <f t="shared" ca="1" si="37"/>
        <v>17304</v>
      </c>
      <c r="I214" s="5">
        <f t="shared" ca="1" si="38"/>
        <v>0.25</v>
      </c>
      <c r="J214" s="5">
        <f t="shared" ca="1" si="39"/>
        <v>0.28999999999999998</v>
      </c>
      <c r="K214">
        <f t="shared" ca="1" si="40"/>
        <v>142</v>
      </c>
      <c r="L214">
        <f t="shared" ca="1" si="41"/>
        <v>7</v>
      </c>
      <c r="M214">
        <f t="shared" ca="1" si="42"/>
        <v>2</v>
      </c>
    </row>
    <row r="215" spans="1:13" x14ac:dyDescent="0.3">
      <c r="A215" s="3">
        <v>45230</v>
      </c>
      <c r="B215" t="str">
        <f t="shared" ca="1" si="33"/>
        <v>Bangalore</v>
      </c>
      <c r="C215" s="1" t="s">
        <v>13</v>
      </c>
      <c r="D215">
        <f t="shared" ca="1" si="34"/>
        <v>1366</v>
      </c>
      <c r="E215">
        <f t="shared" ca="1" si="35"/>
        <v>21856</v>
      </c>
      <c r="F215" s="4">
        <f t="shared" ca="1" si="36"/>
        <v>0.88</v>
      </c>
      <c r="G215" s="4">
        <f t="shared" ca="1" si="43"/>
        <v>0.09</v>
      </c>
      <c r="H215">
        <f t="shared" ca="1" si="37"/>
        <v>9358</v>
      </c>
      <c r="I215" s="5">
        <f t="shared" ca="1" si="38"/>
        <v>0.14000000000000001</v>
      </c>
      <c r="J215" s="5">
        <f t="shared" ca="1" si="39"/>
        <v>0.32</v>
      </c>
      <c r="K215">
        <f t="shared" ca="1" si="40"/>
        <v>149</v>
      </c>
      <c r="L215">
        <f t="shared" ca="1" si="41"/>
        <v>10</v>
      </c>
      <c r="M215">
        <f t="shared" ca="1" si="42"/>
        <v>3</v>
      </c>
    </row>
    <row r="216" spans="1:13" x14ac:dyDescent="0.3">
      <c r="A216" s="3">
        <v>45231</v>
      </c>
      <c r="B216" t="str">
        <f t="shared" ca="1" si="33"/>
        <v>Delhi</v>
      </c>
      <c r="C216" s="1" t="s">
        <v>14</v>
      </c>
      <c r="D216">
        <f t="shared" ca="1" si="34"/>
        <v>1795</v>
      </c>
      <c r="E216">
        <f t="shared" ca="1" si="35"/>
        <v>30515</v>
      </c>
      <c r="F216" s="4">
        <f t="shared" ca="1" si="36"/>
        <v>0.9</v>
      </c>
      <c r="G216" s="4">
        <f t="shared" ca="1" si="43"/>
        <v>0.08</v>
      </c>
      <c r="H216">
        <f t="shared" ca="1" si="37"/>
        <v>11797</v>
      </c>
      <c r="I216" s="5">
        <f t="shared" ca="1" si="38"/>
        <v>0.17</v>
      </c>
      <c r="J216" s="5">
        <f t="shared" ca="1" si="39"/>
        <v>0.41</v>
      </c>
      <c r="K216">
        <f t="shared" ca="1" si="40"/>
        <v>216</v>
      </c>
      <c r="L216">
        <f t="shared" ca="1" si="41"/>
        <v>10</v>
      </c>
      <c r="M216">
        <f t="shared" ca="1" si="42"/>
        <v>2</v>
      </c>
    </row>
    <row r="217" spans="1:13" x14ac:dyDescent="0.3">
      <c r="A217" s="3">
        <v>45232</v>
      </c>
      <c r="B217" t="str">
        <f t="shared" ca="1" si="33"/>
        <v>Mumbai</v>
      </c>
      <c r="C217" s="1" t="s">
        <v>14</v>
      </c>
      <c r="D217">
        <f t="shared" ca="1" si="34"/>
        <v>1413</v>
      </c>
      <c r="E217">
        <f t="shared" ca="1" si="35"/>
        <v>29673</v>
      </c>
      <c r="F217" s="4">
        <f t="shared" ca="1" si="36"/>
        <v>0.77</v>
      </c>
      <c r="G217" s="4">
        <f t="shared" ca="1" si="43"/>
        <v>0.03</v>
      </c>
      <c r="H217">
        <f t="shared" ca="1" si="37"/>
        <v>8440</v>
      </c>
      <c r="I217" s="5">
        <f t="shared" ca="1" si="38"/>
        <v>0.1</v>
      </c>
      <c r="J217" s="5">
        <f t="shared" ca="1" si="39"/>
        <v>0.32</v>
      </c>
      <c r="K217">
        <f t="shared" ca="1" si="40"/>
        <v>333</v>
      </c>
      <c r="L217">
        <f t="shared" ca="1" si="41"/>
        <v>9</v>
      </c>
      <c r="M217">
        <f t="shared" ca="1" si="42"/>
        <v>2</v>
      </c>
    </row>
    <row r="218" spans="1:13" x14ac:dyDescent="0.3">
      <c r="A218" s="3">
        <v>45233</v>
      </c>
      <c r="B218" t="str">
        <f t="shared" ca="1" si="33"/>
        <v>Bangalore</v>
      </c>
      <c r="C218" s="1" t="s">
        <v>15</v>
      </c>
      <c r="D218">
        <f t="shared" ca="1" si="34"/>
        <v>1848</v>
      </c>
      <c r="E218">
        <f t="shared" ca="1" si="35"/>
        <v>44352</v>
      </c>
      <c r="F218" s="4">
        <f t="shared" ca="1" si="36"/>
        <v>0.53</v>
      </c>
      <c r="G218" s="4">
        <f t="shared" ca="1" si="43"/>
        <v>0.02</v>
      </c>
      <c r="H218">
        <f t="shared" ca="1" si="37"/>
        <v>14620</v>
      </c>
      <c r="I218" s="5">
        <f t="shared" ca="1" si="38"/>
        <v>0.2</v>
      </c>
      <c r="J218" s="5">
        <f t="shared" ca="1" si="39"/>
        <v>0.36</v>
      </c>
      <c r="K218">
        <f t="shared" ca="1" si="40"/>
        <v>122</v>
      </c>
      <c r="L218">
        <f t="shared" ca="1" si="41"/>
        <v>8</v>
      </c>
      <c r="M218">
        <f t="shared" ca="1" si="42"/>
        <v>5</v>
      </c>
    </row>
    <row r="219" spans="1:13" x14ac:dyDescent="0.3">
      <c r="A219" s="3">
        <v>45234</v>
      </c>
      <c r="B219" t="str">
        <f t="shared" ca="1" si="33"/>
        <v>Mumbai</v>
      </c>
      <c r="C219" s="1" t="s">
        <v>13</v>
      </c>
      <c r="D219">
        <f t="shared" ca="1" si="34"/>
        <v>1108</v>
      </c>
      <c r="E219">
        <f t="shared" ca="1" si="35"/>
        <v>23268</v>
      </c>
      <c r="F219" s="4">
        <f t="shared" ca="1" si="36"/>
        <v>0.5</v>
      </c>
      <c r="G219" s="4">
        <f t="shared" ca="1" si="43"/>
        <v>7.0000000000000007E-2</v>
      </c>
      <c r="H219">
        <f t="shared" ca="1" si="37"/>
        <v>7546</v>
      </c>
      <c r="I219" s="5">
        <f t="shared" ca="1" si="38"/>
        <v>0.18</v>
      </c>
      <c r="J219" s="5">
        <f t="shared" ca="1" si="39"/>
        <v>0.28999999999999998</v>
      </c>
      <c r="K219">
        <f t="shared" ca="1" si="40"/>
        <v>498</v>
      </c>
      <c r="L219">
        <f t="shared" ca="1" si="41"/>
        <v>7</v>
      </c>
      <c r="M219">
        <f t="shared" ca="1" si="42"/>
        <v>2</v>
      </c>
    </row>
    <row r="220" spans="1:13" x14ac:dyDescent="0.3">
      <c r="A220" s="3">
        <v>45235</v>
      </c>
      <c r="B220" t="str">
        <f t="shared" ca="1" si="33"/>
        <v>Kolkata</v>
      </c>
      <c r="C220" s="1" t="s">
        <v>13</v>
      </c>
      <c r="D220">
        <f t="shared" ca="1" si="34"/>
        <v>840</v>
      </c>
      <c r="E220">
        <f t="shared" ca="1" si="35"/>
        <v>19320</v>
      </c>
      <c r="F220" s="4">
        <f t="shared" ca="1" si="36"/>
        <v>0.56000000000000005</v>
      </c>
      <c r="G220" s="4">
        <f t="shared" ca="1" si="43"/>
        <v>0.05</v>
      </c>
      <c r="H220">
        <f t="shared" ca="1" si="37"/>
        <v>13586</v>
      </c>
      <c r="I220" s="5">
        <f t="shared" ca="1" si="38"/>
        <v>0.3</v>
      </c>
      <c r="J220" s="5">
        <f t="shared" ca="1" si="39"/>
        <v>0.46</v>
      </c>
      <c r="K220">
        <f t="shared" ca="1" si="40"/>
        <v>148</v>
      </c>
      <c r="L220">
        <f t="shared" ca="1" si="41"/>
        <v>9</v>
      </c>
      <c r="M220">
        <f t="shared" ca="1" si="42"/>
        <v>3</v>
      </c>
    </row>
    <row r="221" spans="1:13" x14ac:dyDescent="0.3">
      <c r="A221" s="3">
        <v>45236</v>
      </c>
      <c r="B221" t="str">
        <f t="shared" ca="1" si="33"/>
        <v>Bangalore</v>
      </c>
      <c r="C221" s="1" t="s">
        <v>13</v>
      </c>
      <c r="D221">
        <f t="shared" ca="1" si="34"/>
        <v>1608</v>
      </c>
      <c r="E221">
        <f t="shared" ca="1" si="35"/>
        <v>27336</v>
      </c>
      <c r="F221" s="4">
        <f t="shared" ca="1" si="36"/>
        <v>0.73</v>
      </c>
      <c r="G221" s="4">
        <f t="shared" ca="1" si="43"/>
        <v>0.1</v>
      </c>
      <c r="H221">
        <f t="shared" ca="1" si="37"/>
        <v>9390</v>
      </c>
      <c r="I221" s="5">
        <f t="shared" ca="1" si="38"/>
        <v>0.12</v>
      </c>
      <c r="J221" s="5">
        <f t="shared" ca="1" si="39"/>
        <v>0.38</v>
      </c>
      <c r="K221">
        <f t="shared" ca="1" si="40"/>
        <v>372</v>
      </c>
      <c r="L221">
        <f t="shared" ca="1" si="41"/>
        <v>8</v>
      </c>
      <c r="M221">
        <f t="shared" ca="1" si="42"/>
        <v>3</v>
      </c>
    </row>
    <row r="222" spans="1:13" x14ac:dyDescent="0.3">
      <c r="A222" s="3">
        <v>45237</v>
      </c>
      <c r="B222" t="str">
        <f t="shared" ca="1" si="33"/>
        <v>Delhi</v>
      </c>
      <c r="C222" s="1" t="s">
        <v>14</v>
      </c>
      <c r="D222">
        <f t="shared" ca="1" si="34"/>
        <v>2527</v>
      </c>
      <c r="E222">
        <f t="shared" ca="1" si="35"/>
        <v>53067</v>
      </c>
      <c r="F222" s="4">
        <f t="shared" ca="1" si="36"/>
        <v>0.8</v>
      </c>
      <c r="G222" s="4">
        <f t="shared" ca="1" si="43"/>
        <v>7.0000000000000007E-2</v>
      </c>
      <c r="H222">
        <f t="shared" ca="1" si="37"/>
        <v>19519</v>
      </c>
      <c r="I222" s="5">
        <f t="shared" ca="1" si="38"/>
        <v>0.18</v>
      </c>
      <c r="J222" s="5">
        <f t="shared" ca="1" si="39"/>
        <v>0.46</v>
      </c>
      <c r="K222">
        <f t="shared" ca="1" si="40"/>
        <v>145</v>
      </c>
      <c r="L222">
        <f t="shared" ca="1" si="41"/>
        <v>8</v>
      </c>
      <c r="M222">
        <f t="shared" ca="1" si="42"/>
        <v>2</v>
      </c>
    </row>
    <row r="223" spans="1:13" x14ac:dyDescent="0.3">
      <c r="A223" s="3">
        <v>45238</v>
      </c>
      <c r="B223" t="str">
        <f t="shared" ca="1" si="33"/>
        <v>Delhi</v>
      </c>
      <c r="C223" s="1" t="s">
        <v>13</v>
      </c>
      <c r="D223">
        <f t="shared" ca="1" si="34"/>
        <v>1049</v>
      </c>
      <c r="E223">
        <f t="shared" ca="1" si="35"/>
        <v>17833</v>
      </c>
      <c r="F223" s="4">
        <f t="shared" ca="1" si="36"/>
        <v>0.8</v>
      </c>
      <c r="G223" s="4">
        <f t="shared" ca="1" si="43"/>
        <v>0.05</v>
      </c>
      <c r="H223">
        <f t="shared" ca="1" si="37"/>
        <v>9403</v>
      </c>
      <c r="I223" s="5">
        <f t="shared" ca="1" si="38"/>
        <v>0.18</v>
      </c>
      <c r="J223" s="5">
        <f t="shared" ca="1" si="39"/>
        <v>0.24</v>
      </c>
      <c r="K223">
        <f t="shared" ca="1" si="40"/>
        <v>102</v>
      </c>
      <c r="L223">
        <f t="shared" ca="1" si="41"/>
        <v>9</v>
      </c>
      <c r="M223">
        <f t="shared" ca="1" si="42"/>
        <v>2</v>
      </c>
    </row>
    <row r="224" spans="1:13" x14ac:dyDescent="0.3">
      <c r="A224" s="3">
        <v>45239</v>
      </c>
      <c r="B224" t="str">
        <f t="shared" ca="1" si="33"/>
        <v>Mumbai</v>
      </c>
      <c r="C224" s="1" t="s">
        <v>14</v>
      </c>
      <c r="D224">
        <f t="shared" ca="1" si="34"/>
        <v>1939</v>
      </c>
      <c r="E224">
        <f t="shared" ca="1" si="35"/>
        <v>48475</v>
      </c>
      <c r="F224" s="4">
        <f t="shared" ca="1" si="36"/>
        <v>0.56000000000000005</v>
      </c>
      <c r="G224" s="4">
        <f t="shared" ca="1" si="43"/>
        <v>0.03</v>
      </c>
      <c r="H224">
        <f t="shared" ca="1" si="37"/>
        <v>19196</v>
      </c>
      <c r="I224" s="5">
        <f t="shared" ca="1" si="38"/>
        <v>0.28000000000000003</v>
      </c>
      <c r="J224" s="5">
        <f t="shared" ca="1" si="39"/>
        <v>0.35</v>
      </c>
      <c r="K224">
        <f t="shared" ca="1" si="40"/>
        <v>155</v>
      </c>
      <c r="L224">
        <f t="shared" ca="1" si="41"/>
        <v>8</v>
      </c>
      <c r="M224">
        <f t="shared" ca="1" si="42"/>
        <v>3</v>
      </c>
    </row>
    <row r="225" spans="1:13" x14ac:dyDescent="0.3">
      <c r="A225" s="3">
        <v>45240</v>
      </c>
      <c r="B225" t="str">
        <f t="shared" ca="1" si="33"/>
        <v>Delhi</v>
      </c>
      <c r="C225" s="1" t="s">
        <v>14</v>
      </c>
      <c r="D225">
        <f t="shared" ca="1" si="34"/>
        <v>2977</v>
      </c>
      <c r="E225">
        <f t="shared" ca="1" si="35"/>
        <v>68471</v>
      </c>
      <c r="F225" s="4">
        <f t="shared" ca="1" si="36"/>
        <v>0.69</v>
      </c>
      <c r="G225" s="4">
        <f t="shared" ca="1" si="43"/>
        <v>0.06</v>
      </c>
      <c r="H225">
        <f t="shared" ca="1" si="37"/>
        <v>17227</v>
      </c>
      <c r="I225" s="5">
        <f t="shared" ca="1" si="38"/>
        <v>0.25</v>
      </c>
      <c r="J225" s="5">
        <f t="shared" ca="1" si="39"/>
        <v>0.45</v>
      </c>
      <c r="K225">
        <f t="shared" ca="1" si="40"/>
        <v>365</v>
      </c>
      <c r="L225">
        <f t="shared" ca="1" si="41"/>
        <v>8</v>
      </c>
      <c r="M225">
        <f t="shared" ca="1" si="42"/>
        <v>2</v>
      </c>
    </row>
    <row r="226" spans="1:13" x14ac:dyDescent="0.3">
      <c r="A226" s="3">
        <v>45241</v>
      </c>
      <c r="B226" t="str">
        <f t="shared" ca="1" si="33"/>
        <v>Bangalore</v>
      </c>
      <c r="C226" s="1" t="s">
        <v>15</v>
      </c>
      <c r="D226">
        <f t="shared" ca="1" si="34"/>
        <v>1634</v>
      </c>
      <c r="E226">
        <f t="shared" ca="1" si="35"/>
        <v>39216</v>
      </c>
      <c r="F226" s="4">
        <f t="shared" ca="1" si="36"/>
        <v>0.8</v>
      </c>
      <c r="G226" s="4">
        <f t="shared" ca="1" si="43"/>
        <v>0.01</v>
      </c>
      <c r="H226">
        <f t="shared" ca="1" si="37"/>
        <v>14304</v>
      </c>
      <c r="I226" s="5">
        <f t="shared" ca="1" si="38"/>
        <v>0.11</v>
      </c>
      <c r="J226" s="5">
        <f t="shared" ca="1" si="39"/>
        <v>0.44</v>
      </c>
      <c r="K226">
        <f t="shared" ca="1" si="40"/>
        <v>336</v>
      </c>
      <c r="L226">
        <f t="shared" ca="1" si="41"/>
        <v>9</v>
      </c>
      <c r="M226">
        <f t="shared" ca="1" si="42"/>
        <v>2</v>
      </c>
    </row>
    <row r="227" spans="1:13" x14ac:dyDescent="0.3">
      <c r="A227" s="3">
        <v>45242</v>
      </c>
      <c r="B227" t="str">
        <f t="shared" ca="1" si="33"/>
        <v>Kolkata</v>
      </c>
      <c r="C227" s="1" t="s">
        <v>13</v>
      </c>
      <c r="D227">
        <f t="shared" ca="1" si="34"/>
        <v>2513</v>
      </c>
      <c r="E227">
        <f t="shared" ca="1" si="35"/>
        <v>37695</v>
      </c>
      <c r="F227" s="4">
        <f t="shared" ca="1" si="36"/>
        <v>0.55000000000000004</v>
      </c>
      <c r="G227" s="4">
        <f t="shared" ca="1" si="43"/>
        <v>7.0000000000000007E-2</v>
      </c>
      <c r="H227">
        <f t="shared" ca="1" si="37"/>
        <v>14556</v>
      </c>
      <c r="I227" s="5">
        <f t="shared" ca="1" si="38"/>
        <v>0.12</v>
      </c>
      <c r="J227" s="5">
        <f t="shared" ca="1" si="39"/>
        <v>0.26</v>
      </c>
      <c r="K227">
        <f t="shared" ca="1" si="40"/>
        <v>302</v>
      </c>
      <c r="L227">
        <f t="shared" ca="1" si="41"/>
        <v>8</v>
      </c>
      <c r="M227">
        <f t="shared" ca="1" si="42"/>
        <v>4</v>
      </c>
    </row>
    <row r="228" spans="1:13" x14ac:dyDescent="0.3">
      <c r="A228" s="3">
        <v>45243</v>
      </c>
      <c r="B228" t="str">
        <f t="shared" ca="1" si="33"/>
        <v>Delhi</v>
      </c>
      <c r="C228" s="1" t="s">
        <v>13</v>
      </c>
      <c r="D228">
        <f t="shared" ca="1" si="34"/>
        <v>1037</v>
      </c>
      <c r="E228">
        <f t="shared" ca="1" si="35"/>
        <v>20740</v>
      </c>
      <c r="F228" s="4">
        <f t="shared" ca="1" si="36"/>
        <v>0.56999999999999995</v>
      </c>
      <c r="G228" s="4">
        <f t="shared" ca="1" si="43"/>
        <v>7.0000000000000007E-2</v>
      </c>
      <c r="H228">
        <f t="shared" ca="1" si="37"/>
        <v>9616</v>
      </c>
      <c r="I228" s="5">
        <f t="shared" ca="1" si="38"/>
        <v>0.23</v>
      </c>
      <c r="J228" s="5">
        <f t="shared" ca="1" si="39"/>
        <v>0.21</v>
      </c>
      <c r="K228">
        <f t="shared" ca="1" si="40"/>
        <v>144</v>
      </c>
      <c r="L228">
        <f t="shared" ca="1" si="41"/>
        <v>7</v>
      </c>
      <c r="M228">
        <f t="shared" ca="1" si="42"/>
        <v>2</v>
      </c>
    </row>
    <row r="229" spans="1:13" x14ac:dyDescent="0.3">
      <c r="A229" s="3">
        <v>45244</v>
      </c>
      <c r="B229" t="str">
        <f t="shared" ca="1" si="33"/>
        <v>Bangalore</v>
      </c>
      <c r="C229" s="1" t="s">
        <v>13</v>
      </c>
      <c r="D229">
        <f t="shared" ca="1" si="34"/>
        <v>1606</v>
      </c>
      <c r="E229">
        <f t="shared" ca="1" si="35"/>
        <v>24090</v>
      </c>
      <c r="F229" s="4">
        <f t="shared" ca="1" si="36"/>
        <v>0.89</v>
      </c>
      <c r="G229" s="4">
        <f t="shared" ca="1" si="43"/>
        <v>0.06</v>
      </c>
      <c r="H229">
        <f t="shared" ca="1" si="37"/>
        <v>19056</v>
      </c>
      <c r="I229" s="5">
        <f t="shared" ca="1" si="38"/>
        <v>0.28999999999999998</v>
      </c>
      <c r="J229" s="5">
        <f t="shared" ca="1" si="39"/>
        <v>0.2</v>
      </c>
      <c r="K229">
        <f t="shared" ca="1" si="40"/>
        <v>467</v>
      </c>
      <c r="L229">
        <f t="shared" ca="1" si="41"/>
        <v>7</v>
      </c>
      <c r="M229">
        <f t="shared" ca="1" si="42"/>
        <v>4</v>
      </c>
    </row>
    <row r="230" spans="1:13" x14ac:dyDescent="0.3">
      <c r="A230" s="3">
        <v>45245</v>
      </c>
      <c r="B230" t="str">
        <f t="shared" ca="1" si="33"/>
        <v>Mumbai</v>
      </c>
      <c r="C230" s="1" t="s">
        <v>14</v>
      </c>
      <c r="D230">
        <f t="shared" ca="1" si="34"/>
        <v>2043</v>
      </c>
      <c r="E230">
        <f t="shared" ca="1" si="35"/>
        <v>49032</v>
      </c>
      <c r="F230" s="4">
        <f t="shared" ca="1" si="36"/>
        <v>0.81</v>
      </c>
      <c r="G230" s="4">
        <f t="shared" ca="1" si="43"/>
        <v>0.02</v>
      </c>
      <c r="H230">
        <f t="shared" ca="1" si="37"/>
        <v>15010</v>
      </c>
      <c r="I230" s="5">
        <f t="shared" ca="1" si="38"/>
        <v>0.16</v>
      </c>
      <c r="J230" s="5">
        <f t="shared" ca="1" si="39"/>
        <v>0.26</v>
      </c>
      <c r="K230">
        <f t="shared" ca="1" si="40"/>
        <v>160</v>
      </c>
      <c r="L230">
        <f t="shared" ca="1" si="41"/>
        <v>9</v>
      </c>
      <c r="M230">
        <f t="shared" ca="1" si="42"/>
        <v>5</v>
      </c>
    </row>
    <row r="231" spans="1:13" x14ac:dyDescent="0.3">
      <c r="A231" s="3">
        <v>45246</v>
      </c>
      <c r="B231" t="str">
        <f t="shared" ca="1" si="33"/>
        <v>Delhi</v>
      </c>
      <c r="C231" s="1" t="s">
        <v>13</v>
      </c>
      <c r="D231">
        <f t="shared" ca="1" si="34"/>
        <v>1158</v>
      </c>
      <c r="E231">
        <f t="shared" ca="1" si="35"/>
        <v>26634</v>
      </c>
      <c r="F231" s="4">
        <f t="shared" ca="1" si="36"/>
        <v>0.56000000000000005</v>
      </c>
      <c r="G231" s="4">
        <f t="shared" ca="1" si="43"/>
        <v>0.09</v>
      </c>
      <c r="H231">
        <f t="shared" ca="1" si="37"/>
        <v>8159</v>
      </c>
      <c r="I231" s="5">
        <f t="shared" ca="1" si="38"/>
        <v>0.13</v>
      </c>
      <c r="J231" s="5">
        <f t="shared" ca="1" si="39"/>
        <v>0.23</v>
      </c>
      <c r="K231">
        <f t="shared" ca="1" si="40"/>
        <v>452</v>
      </c>
      <c r="L231">
        <f t="shared" ca="1" si="41"/>
        <v>8</v>
      </c>
      <c r="M231">
        <f t="shared" ca="1" si="42"/>
        <v>2</v>
      </c>
    </row>
    <row r="232" spans="1:13" x14ac:dyDescent="0.3">
      <c r="A232" s="3">
        <v>45247</v>
      </c>
      <c r="B232" t="str">
        <f t="shared" ca="1" si="33"/>
        <v>Bangalore</v>
      </c>
      <c r="C232" s="1" t="s">
        <v>14</v>
      </c>
      <c r="D232">
        <f t="shared" ca="1" si="34"/>
        <v>2177</v>
      </c>
      <c r="E232">
        <f t="shared" ca="1" si="35"/>
        <v>45717</v>
      </c>
      <c r="F232" s="4">
        <f t="shared" ca="1" si="36"/>
        <v>0.74</v>
      </c>
      <c r="G232" s="4">
        <f t="shared" ca="1" si="43"/>
        <v>0.09</v>
      </c>
      <c r="H232">
        <f t="shared" ca="1" si="37"/>
        <v>5658</v>
      </c>
      <c r="I232" s="5">
        <f t="shared" ca="1" si="38"/>
        <v>0.11</v>
      </c>
      <c r="J232" s="5">
        <f t="shared" ca="1" si="39"/>
        <v>0.31</v>
      </c>
      <c r="K232">
        <f t="shared" ca="1" si="40"/>
        <v>462</v>
      </c>
      <c r="L232">
        <f t="shared" ca="1" si="41"/>
        <v>10</v>
      </c>
      <c r="M232">
        <f t="shared" ca="1" si="42"/>
        <v>2</v>
      </c>
    </row>
    <row r="233" spans="1:13" x14ac:dyDescent="0.3">
      <c r="A233" s="3">
        <v>45248</v>
      </c>
      <c r="B233" t="str">
        <f t="shared" ca="1" si="33"/>
        <v>Kolkata</v>
      </c>
      <c r="C233" s="1" t="s">
        <v>14</v>
      </c>
      <c r="D233">
        <f t="shared" ca="1" si="34"/>
        <v>2449</v>
      </c>
      <c r="E233">
        <f t="shared" ca="1" si="35"/>
        <v>48980</v>
      </c>
      <c r="F233" s="4">
        <f t="shared" ca="1" si="36"/>
        <v>0.61</v>
      </c>
      <c r="G233" s="4">
        <f t="shared" ca="1" si="43"/>
        <v>7.0000000000000007E-2</v>
      </c>
      <c r="H233">
        <f t="shared" ca="1" si="37"/>
        <v>19110</v>
      </c>
      <c r="I233" s="5">
        <f t="shared" ca="1" si="38"/>
        <v>0.2</v>
      </c>
      <c r="J233" s="5">
        <f t="shared" ca="1" si="39"/>
        <v>0.49</v>
      </c>
      <c r="K233">
        <f t="shared" ca="1" si="40"/>
        <v>126</v>
      </c>
      <c r="L233">
        <f t="shared" ca="1" si="41"/>
        <v>8</v>
      </c>
      <c r="M233">
        <f t="shared" ca="1" si="42"/>
        <v>5</v>
      </c>
    </row>
    <row r="234" spans="1:13" x14ac:dyDescent="0.3">
      <c r="A234" s="3">
        <v>45249</v>
      </c>
      <c r="B234" t="str">
        <f t="shared" ca="1" si="33"/>
        <v>Delhi</v>
      </c>
      <c r="C234" s="1" t="s">
        <v>15</v>
      </c>
      <c r="D234">
        <f t="shared" ca="1" si="34"/>
        <v>2915</v>
      </c>
      <c r="E234">
        <f t="shared" ca="1" si="35"/>
        <v>55385</v>
      </c>
      <c r="F234" s="4">
        <f t="shared" ca="1" si="36"/>
        <v>0.84</v>
      </c>
      <c r="G234" s="4">
        <f t="shared" ca="1" si="43"/>
        <v>7.0000000000000007E-2</v>
      </c>
      <c r="H234">
        <f t="shared" ca="1" si="37"/>
        <v>12265</v>
      </c>
      <c r="I234" s="5">
        <f t="shared" ca="1" si="38"/>
        <v>0.16</v>
      </c>
      <c r="J234" s="5">
        <f t="shared" ca="1" si="39"/>
        <v>0.39</v>
      </c>
      <c r="K234">
        <f t="shared" ca="1" si="40"/>
        <v>438</v>
      </c>
      <c r="L234">
        <f t="shared" ca="1" si="41"/>
        <v>10</v>
      </c>
      <c r="M234">
        <f t="shared" ca="1" si="42"/>
        <v>2</v>
      </c>
    </row>
    <row r="235" spans="1:13" x14ac:dyDescent="0.3">
      <c r="A235" s="3">
        <v>45250</v>
      </c>
      <c r="B235" t="str">
        <f t="shared" ca="1" si="33"/>
        <v>Bangalore</v>
      </c>
      <c r="C235" s="1" t="s">
        <v>13</v>
      </c>
      <c r="D235">
        <f t="shared" ca="1" si="34"/>
        <v>2120</v>
      </c>
      <c r="E235">
        <f t="shared" ca="1" si="35"/>
        <v>44520</v>
      </c>
      <c r="F235" s="4">
        <f t="shared" ca="1" si="36"/>
        <v>0.85</v>
      </c>
      <c r="G235" s="4">
        <f t="shared" ca="1" si="43"/>
        <v>7.0000000000000007E-2</v>
      </c>
      <c r="H235">
        <f t="shared" ca="1" si="37"/>
        <v>6990</v>
      </c>
      <c r="I235" s="5">
        <f t="shared" ca="1" si="38"/>
        <v>0.27</v>
      </c>
      <c r="J235" s="5">
        <f t="shared" ca="1" si="39"/>
        <v>0.43</v>
      </c>
      <c r="K235">
        <f t="shared" ca="1" si="40"/>
        <v>353</v>
      </c>
      <c r="L235">
        <f t="shared" ca="1" si="41"/>
        <v>7</v>
      </c>
      <c r="M235">
        <f t="shared" ca="1" si="42"/>
        <v>4</v>
      </c>
    </row>
    <row r="236" spans="1:13" x14ac:dyDescent="0.3">
      <c r="A236" s="3">
        <v>45251</v>
      </c>
      <c r="B236" t="str">
        <f t="shared" ca="1" si="33"/>
        <v>Delhi</v>
      </c>
      <c r="C236" s="1" t="s">
        <v>13</v>
      </c>
      <c r="D236">
        <f t="shared" ca="1" si="34"/>
        <v>2356</v>
      </c>
      <c r="E236">
        <f t="shared" ca="1" si="35"/>
        <v>44764</v>
      </c>
      <c r="F236" s="4">
        <f t="shared" ca="1" si="36"/>
        <v>0.76</v>
      </c>
      <c r="G236" s="4">
        <f t="shared" ca="1" si="43"/>
        <v>0.02</v>
      </c>
      <c r="H236">
        <f t="shared" ca="1" si="37"/>
        <v>13498</v>
      </c>
      <c r="I236" s="5">
        <f t="shared" ca="1" si="38"/>
        <v>0.3</v>
      </c>
      <c r="J236" s="5">
        <f t="shared" ca="1" si="39"/>
        <v>0.28000000000000003</v>
      </c>
      <c r="K236">
        <f t="shared" ca="1" si="40"/>
        <v>313</v>
      </c>
      <c r="L236">
        <f t="shared" ca="1" si="41"/>
        <v>7</v>
      </c>
      <c r="M236">
        <f t="shared" ca="1" si="42"/>
        <v>5</v>
      </c>
    </row>
    <row r="237" spans="1:13" x14ac:dyDescent="0.3">
      <c r="A237" s="3">
        <v>45252</v>
      </c>
      <c r="B237" t="str">
        <f t="shared" ca="1" si="33"/>
        <v>Bangalore</v>
      </c>
      <c r="C237" s="1" t="s">
        <v>13</v>
      </c>
      <c r="D237">
        <f t="shared" ca="1" si="34"/>
        <v>2680</v>
      </c>
      <c r="E237">
        <f t="shared" ca="1" si="35"/>
        <v>50920</v>
      </c>
      <c r="F237" s="4">
        <f t="shared" ca="1" si="36"/>
        <v>0.73</v>
      </c>
      <c r="G237" s="4">
        <f t="shared" ca="1" si="43"/>
        <v>0.02</v>
      </c>
      <c r="H237">
        <f t="shared" ca="1" si="37"/>
        <v>5739</v>
      </c>
      <c r="I237" s="5">
        <f t="shared" ca="1" si="38"/>
        <v>0.14000000000000001</v>
      </c>
      <c r="J237" s="5">
        <f t="shared" ca="1" si="39"/>
        <v>0.45</v>
      </c>
      <c r="K237">
        <f t="shared" ca="1" si="40"/>
        <v>478</v>
      </c>
      <c r="L237">
        <f t="shared" ca="1" si="41"/>
        <v>7</v>
      </c>
      <c r="M237">
        <f t="shared" ca="1" si="42"/>
        <v>2</v>
      </c>
    </row>
    <row r="238" spans="1:13" x14ac:dyDescent="0.3">
      <c r="A238" s="3">
        <v>45253</v>
      </c>
      <c r="B238" t="str">
        <f t="shared" ca="1" si="33"/>
        <v>Mumbai</v>
      </c>
      <c r="C238" s="1" t="s">
        <v>14</v>
      </c>
      <c r="D238">
        <f t="shared" ca="1" si="34"/>
        <v>546</v>
      </c>
      <c r="E238">
        <f t="shared" ca="1" si="35"/>
        <v>13104</v>
      </c>
      <c r="F238" s="4">
        <f t="shared" ca="1" si="36"/>
        <v>0.86</v>
      </c>
      <c r="G238" s="4">
        <f t="shared" ca="1" si="43"/>
        <v>0.1</v>
      </c>
      <c r="H238">
        <f t="shared" ca="1" si="37"/>
        <v>5298</v>
      </c>
      <c r="I238" s="5">
        <f t="shared" ca="1" si="38"/>
        <v>0.13</v>
      </c>
      <c r="J238" s="5">
        <f t="shared" ca="1" si="39"/>
        <v>0.47</v>
      </c>
      <c r="K238">
        <f t="shared" ca="1" si="40"/>
        <v>258</v>
      </c>
      <c r="L238">
        <f t="shared" ca="1" si="41"/>
        <v>8</v>
      </c>
      <c r="M238">
        <f t="shared" ca="1" si="42"/>
        <v>2</v>
      </c>
    </row>
    <row r="239" spans="1:13" x14ac:dyDescent="0.3">
      <c r="A239" s="3">
        <v>45254</v>
      </c>
      <c r="B239" t="str">
        <f t="shared" ca="1" si="33"/>
        <v>Mumbai</v>
      </c>
      <c r="C239" s="1" t="s">
        <v>13</v>
      </c>
      <c r="D239">
        <f t="shared" ca="1" si="34"/>
        <v>1095</v>
      </c>
      <c r="E239">
        <f t="shared" ca="1" si="35"/>
        <v>26280</v>
      </c>
      <c r="F239" s="4">
        <f t="shared" ca="1" si="36"/>
        <v>0.67</v>
      </c>
      <c r="G239" s="4">
        <f t="shared" ca="1" si="43"/>
        <v>0.01</v>
      </c>
      <c r="H239">
        <f t="shared" ca="1" si="37"/>
        <v>16895</v>
      </c>
      <c r="I239" s="5">
        <f t="shared" ca="1" si="38"/>
        <v>0.2</v>
      </c>
      <c r="J239" s="5">
        <f t="shared" ca="1" si="39"/>
        <v>0.26</v>
      </c>
      <c r="K239">
        <f t="shared" ca="1" si="40"/>
        <v>447</v>
      </c>
      <c r="L239">
        <f t="shared" ca="1" si="41"/>
        <v>7</v>
      </c>
      <c r="M239">
        <f t="shared" ca="1" si="42"/>
        <v>4</v>
      </c>
    </row>
    <row r="240" spans="1:13" x14ac:dyDescent="0.3">
      <c r="A240" s="3">
        <v>45255</v>
      </c>
      <c r="B240" t="str">
        <f t="shared" ca="1" si="33"/>
        <v>Kolkata</v>
      </c>
      <c r="C240" s="1" t="s">
        <v>14</v>
      </c>
      <c r="D240">
        <f t="shared" ca="1" si="34"/>
        <v>667</v>
      </c>
      <c r="E240">
        <f t="shared" ca="1" si="35"/>
        <v>14007</v>
      </c>
      <c r="F240" s="4">
        <f t="shared" ca="1" si="36"/>
        <v>0.75</v>
      </c>
      <c r="G240" s="4">
        <f t="shared" ca="1" si="43"/>
        <v>0.01</v>
      </c>
      <c r="H240">
        <f t="shared" ca="1" si="37"/>
        <v>12073</v>
      </c>
      <c r="I240" s="5">
        <f t="shared" ca="1" si="38"/>
        <v>0.12</v>
      </c>
      <c r="J240" s="5">
        <f t="shared" ca="1" si="39"/>
        <v>0.42</v>
      </c>
      <c r="K240">
        <f t="shared" ca="1" si="40"/>
        <v>499</v>
      </c>
      <c r="L240">
        <f t="shared" ca="1" si="41"/>
        <v>9</v>
      </c>
      <c r="M240">
        <f t="shared" ca="1" si="42"/>
        <v>5</v>
      </c>
    </row>
    <row r="241" spans="1:13" x14ac:dyDescent="0.3">
      <c r="A241" s="3">
        <v>45256</v>
      </c>
      <c r="B241" t="str">
        <f t="shared" ca="1" si="33"/>
        <v>Mumbai</v>
      </c>
      <c r="C241" s="1" t="s">
        <v>14</v>
      </c>
      <c r="D241">
        <f t="shared" ca="1" si="34"/>
        <v>2985</v>
      </c>
      <c r="E241">
        <f t="shared" ca="1" si="35"/>
        <v>47760</v>
      </c>
      <c r="F241" s="4">
        <f t="shared" ca="1" si="36"/>
        <v>0.54</v>
      </c>
      <c r="G241" s="4">
        <f t="shared" ca="1" si="43"/>
        <v>0.08</v>
      </c>
      <c r="H241">
        <f t="shared" ca="1" si="37"/>
        <v>19674</v>
      </c>
      <c r="I241" s="5">
        <f t="shared" ca="1" si="38"/>
        <v>0.13</v>
      </c>
      <c r="J241" s="5">
        <f t="shared" ca="1" si="39"/>
        <v>0.49</v>
      </c>
      <c r="K241">
        <f t="shared" ca="1" si="40"/>
        <v>262</v>
      </c>
      <c r="L241">
        <f t="shared" ca="1" si="41"/>
        <v>10</v>
      </c>
      <c r="M241">
        <f t="shared" ca="1" si="42"/>
        <v>4</v>
      </c>
    </row>
    <row r="242" spans="1:13" x14ac:dyDescent="0.3">
      <c r="A242" s="3">
        <v>45257</v>
      </c>
      <c r="B242" t="str">
        <f t="shared" ca="1" si="33"/>
        <v>Kolkata</v>
      </c>
      <c r="C242" s="1" t="s">
        <v>15</v>
      </c>
      <c r="D242">
        <f t="shared" ca="1" si="34"/>
        <v>1492</v>
      </c>
      <c r="E242">
        <f t="shared" ca="1" si="35"/>
        <v>23872</v>
      </c>
      <c r="F242" s="4">
        <f t="shared" ca="1" si="36"/>
        <v>0.6</v>
      </c>
      <c r="G242" s="4">
        <f t="shared" ca="1" si="43"/>
        <v>0.02</v>
      </c>
      <c r="H242">
        <f t="shared" ca="1" si="37"/>
        <v>14231</v>
      </c>
      <c r="I242" s="5">
        <f t="shared" ca="1" si="38"/>
        <v>0.1</v>
      </c>
      <c r="J242" s="5">
        <f t="shared" ca="1" si="39"/>
        <v>0.22</v>
      </c>
      <c r="K242">
        <f t="shared" ca="1" si="40"/>
        <v>489</v>
      </c>
      <c r="L242">
        <f t="shared" ca="1" si="41"/>
        <v>7</v>
      </c>
      <c r="M242">
        <f t="shared" ca="1" si="42"/>
        <v>4</v>
      </c>
    </row>
    <row r="243" spans="1:13" x14ac:dyDescent="0.3">
      <c r="A243" s="3">
        <v>45258</v>
      </c>
      <c r="B243" t="str">
        <f t="shared" ca="1" si="33"/>
        <v>Mumbai</v>
      </c>
      <c r="C243" s="1" t="s">
        <v>13</v>
      </c>
      <c r="D243">
        <f t="shared" ca="1" si="34"/>
        <v>1072</v>
      </c>
      <c r="E243">
        <f t="shared" ca="1" si="35"/>
        <v>19296</v>
      </c>
      <c r="F243" s="4">
        <f t="shared" ca="1" si="36"/>
        <v>0.82</v>
      </c>
      <c r="G243" s="4">
        <f t="shared" ca="1" si="43"/>
        <v>0.03</v>
      </c>
      <c r="H243">
        <f t="shared" ca="1" si="37"/>
        <v>7877</v>
      </c>
      <c r="I243" s="5">
        <f t="shared" ca="1" si="38"/>
        <v>0.18</v>
      </c>
      <c r="J243" s="5">
        <f t="shared" ca="1" si="39"/>
        <v>0.31</v>
      </c>
      <c r="K243">
        <f t="shared" ca="1" si="40"/>
        <v>391</v>
      </c>
      <c r="L243">
        <f t="shared" ca="1" si="41"/>
        <v>10</v>
      </c>
      <c r="M243">
        <f t="shared" ca="1" si="42"/>
        <v>5</v>
      </c>
    </row>
    <row r="244" spans="1:13" x14ac:dyDescent="0.3">
      <c r="A244" s="3">
        <v>45259</v>
      </c>
      <c r="B244" t="str">
        <f t="shared" ca="1" si="33"/>
        <v>Delhi</v>
      </c>
      <c r="C244" s="1" t="s">
        <v>13</v>
      </c>
      <c r="D244">
        <f t="shared" ca="1" si="34"/>
        <v>1876</v>
      </c>
      <c r="E244">
        <f t="shared" ca="1" si="35"/>
        <v>43148</v>
      </c>
      <c r="F244" s="4">
        <f t="shared" ca="1" si="36"/>
        <v>0.56999999999999995</v>
      </c>
      <c r="G244" s="4">
        <f t="shared" ca="1" si="43"/>
        <v>0.08</v>
      </c>
      <c r="H244">
        <f t="shared" ca="1" si="37"/>
        <v>6096</v>
      </c>
      <c r="I244" s="5">
        <f t="shared" ca="1" si="38"/>
        <v>0.28000000000000003</v>
      </c>
      <c r="J244" s="5">
        <f t="shared" ca="1" si="39"/>
        <v>0.34</v>
      </c>
      <c r="K244">
        <f t="shared" ca="1" si="40"/>
        <v>343</v>
      </c>
      <c r="L244">
        <f t="shared" ca="1" si="41"/>
        <v>8</v>
      </c>
      <c r="M244">
        <f t="shared" ca="1" si="42"/>
        <v>3</v>
      </c>
    </row>
    <row r="245" spans="1:13" x14ac:dyDescent="0.3">
      <c r="A245" s="3">
        <v>45260</v>
      </c>
      <c r="B245" t="str">
        <f t="shared" ca="1" si="33"/>
        <v>Bangalore</v>
      </c>
      <c r="C245" s="1" t="s">
        <v>13</v>
      </c>
      <c r="D245">
        <f t="shared" ca="1" si="34"/>
        <v>740</v>
      </c>
      <c r="E245">
        <f t="shared" ca="1" si="35"/>
        <v>17020</v>
      </c>
      <c r="F245" s="4">
        <f t="shared" ca="1" si="36"/>
        <v>0.79</v>
      </c>
      <c r="G245" s="4">
        <f t="shared" ca="1" si="43"/>
        <v>7.0000000000000007E-2</v>
      </c>
      <c r="H245">
        <f t="shared" ca="1" si="37"/>
        <v>8048</v>
      </c>
      <c r="I245" s="5">
        <f t="shared" ca="1" si="38"/>
        <v>0.28999999999999998</v>
      </c>
      <c r="J245" s="5">
        <f t="shared" ca="1" si="39"/>
        <v>0.42</v>
      </c>
      <c r="K245">
        <f t="shared" ca="1" si="40"/>
        <v>233</v>
      </c>
      <c r="L245">
        <f t="shared" ca="1" si="41"/>
        <v>7</v>
      </c>
      <c r="M245">
        <f t="shared" ca="1" si="42"/>
        <v>4</v>
      </c>
    </row>
    <row r="246" spans="1:13" x14ac:dyDescent="0.3">
      <c r="A246" s="3">
        <v>45261</v>
      </c>
      <c r="B246" t="str">
        <f t="shared" ca="1" si="33"/>
        <v>Bangalore</v>
      </c>
      <c r="C246" s="1" t="s">
        <v>14</v>
      </c>
      <c r="D246">
        <f t="shared" ca="1" si="34"/>
        <v>2162</v>
      </c>
      <c r="E246">
        <f t="shared" ca="1" si="35"/>
        <v>34592</v>
      </c>
      <c r="F246" s="4">
        <f t="shared" ca="1" si="36"/>
        <v>0.76</v>
      </c>
      <c r="G246" s="4">
        <f t="shared" ca="1" si="43"/>
        <v>0.01</v>
      </c>
      <c r="H246">
        <f t="shared" ca="1" si="37"/>
        <v>13659</v>
      </c>
      <c r="I246" s="5">
        <f t="shared" ca="1" si="38"/>
        <v>0.3</v>
      </c>
      <c r="J246" s="5">
        <f t="shared" ca="1" si="39"/>
        <v>0.25</v>
      </c>
      <c r="K246">
        <f t="shared" ca="1" si="40"/>
        <v>400</v>
      </c>
      <c r="L246">
        <f t="shared" ca="1" si="41"/>
        <v>7</v>
      </c>
      <c r="M246">
        <f t="shared" ca="1" si="42"/>
        <v>2</v>
      </c>
    </row>
    <row r="247" spans="1:13" x14ac:dyDescent="0.3">
      <c r="A247" s="3">
        <v>45262</v>
      </c>
      <c r="B247" t="str">
        <f t="shared" ca="1" si="33"/>
        <v>Mumbai</v>
      </c>
      <c r="C247" s="1" t="s">
        <v>13</v>
      </c>
      <c r="D247">
        <f t="shared" ca="1" si="34"/>
        <v>996</v>
      </c>
      <c r="E247">
        <f t="shared" ca="1" si="35"/>
        <v>24900</v>
      </c>
      <c r="F247" s="4">
        <f t="shared" ca="1" si="36"/>
        <v>0.53</v>
      </c>
      <c r="G247" s="4">
        <f t="shared" ca="1" si="43"/>
        <v>0.08</v>
      </c>
      <c r="H247">
        <f t="shared" ca="1" si="37"/>
        <v>7309</v>
      </c>
      <c r="I247" s="5">
        <f t="shared" ca="1" si="38"/>
        <v>0.18</v>
      </c>
      <c r="J247" s="5">
        <f t="shared" ca="1" si="39"/>
        <v>0.42</v>
      </c>
      <c r="K247">
        <f t="shared" ca="1" si="40"/>
        <v>238</v>
      </c>
      <c r="L247">
        <f t="shared" ca="1" si="41"/>
        <v>7</v>
      </c>
      <c r="M247">
        <f t="shared" ca="1" si="42"/>
        <v>2</v>
      </c>
    </row>
    <row r="248" spans="1:13" x14ac:dyDescent="0.3">
      <c r="A248" s="3">
        <v>45263</v>
      </c>
      <c r="B248" t="str">
        <f t="shared" ca="1" si="33"/>
        <v>Kolkata</v>
      </c>
      <c r="C248" s="1" t="s">
        <v>14</v>
      </c>
      <c r="D248">
        <f t="shared" ca="1" si="34"/>
        <v>1296</v>
      </c>
      <c r="E248">
        <f t="shared" ca="1" si="35"/>
        <v>31104</v>
      </c>
      <c r="F248" s="4">
        <f t="shared" ca="1" si="36"/>
        <v>0.88</v>
      </c>
      <c r="G248" s="4">
        <f t="shared" ca="1" si="43"/>
        <v>0.02</v>
      </c>
      <c r="H248">
        <f t="shared" ca="1" si="37"/>
        <v>13706</v>
      </c>
      <c r="I248" s="5">
        <f t="shared" ca="1" si="38"/>
        <v>0.1</v>
      </c>
      <c r="J248" s="5">
        <f t="shared" ca="1" si="39"/>
        <v>0.21</v>
      </c>
      <c r="K248">
        <f t="shared" ca="1" si="40"/>
        <v>314</v>
      </c>
      <c r="L248">
        <f t="shared" ca="1" si="41"/>
        <v>10</v>
      </c>
      <c r="M248">
        <f t="shared" ca="1" si="42"/>
        <v>2</v>
      </c>
    </row>
    <row r="249" spans="1:13" x14ac:dyDescent="0.3">
      <c r="A249" s="3">
        <v>45264</v>
      </c>
      <c r="B249" t="str">
        <f t="shared" ca="1" si="33"/>
        <v>Kolkata</v>
      </c>
      <c r="C249" s="1" t="s">
        <v>14</v>
      </c>
      <c r="D249">
        <f t="shared" ca="1" si="34"/>
        <v>2206</v>
      </c>
      <c r="E249">
        <f t="shared" ca="1" si="35"/>
        <v>46326</v>
      </c>
      <c r="F249" s="4">
        <f t="shared" ca="1" si="36"/>
        <v>0.51</v>
      </c>
      <c r="G249" s="4">
        <f t="shared" ca="1" si="43"/>
        <v>0.04</v>
      </c>
      <c r="H249">
        <f t="shared" ca="1" si="37"/>
        <v>14656</v>
      </c>
      <c r="I249" s="5">
        <f t="shared" ca="1" si="38"/>
        <v>0.28000000000000003</v>
      </c>
      <c r="J249" s="5">
        <f t="shared" ca="1" si="39"/>
        <v>0.4</v>
      </c>
      <c r="K249">
        <f t="shared" ca="1" si="40"/>
        <v>375</v>
      </c>
      <c r="L249">
        <f t="shared" ca="1" si="41"/>
        <v>8</v>
      </c>
      <c r="M249">
        <f t="shared" ca="1" si="42"/>
        <v>3</v>
      </c>
    </row>
    <row r="250" spans="1:13" x14ac:dyDescent="0.3">
      <c r="A250" s="3">
        <v>45265</v>
      </c>
      <c r="B250" t="str">
        <f t="shared" ca="1" si="33"/>
        <v>Delhi</v>
      </c>
      <c r="C250" s="1" t="s">
        <v>15</v>
      </c>
      <c r="D250">
        <f t="shared" ca="1" si="34"/>
        <v>1985</v>
      </c>
      <c r="E250">
        <f t="shared" ca="1" si="35"/>
        <v>35730</v>
      </c>
      <c r="F250" s="4">
        <f t="shared" ca="1" si="36"/>
        <v>0.81</v>
      </c>
      <c r="G250" s="4">
        <f t="shared" ca="1" si="43"/>
        <v>0.06</v>
      </c>
      <c r="H250">
        <f t="shared" ca="1" si="37"/>
        <v>12663</v>
      </c>
      <c r="I250" s="5">
        <f t="shared" ca="1" si="38"/>
        <v>0.11</v>
      </c>
      <c r="J250" s="5">
        <f t="shared" ca="1" si="39"/>
        <v>0.21</v>
      </c>
      <c r="K250">
        <f t="shared" ca="1" si="40"/>
        <v>419</v>
      </c>
      <c r="L250">
        <f t="shared" ca="1" si="41"/>
        <v>9</v>
      </c>
      <c r="M250">
        <f t="shared" ca="1" si="42"/>
        <v>3</v>
      </c>
    </row>
    <row r="251" spans="1:13" x14ac:dyDescent="0.3">
      <c r="A251" s="3">
        <v>45266</v>
      </c>
      <c r="B251" t="str">
        <f t="shared" ca="1" si="33"/>
        <v>Delhi</v>
      </c>
      <c r="C251" s="1" t="s">
        <v>13</v>
      </c>
      <c r="D251">
        <f t="shared" ca="1" si="34"/>
        <v>933</v>
      </c>
      <c r="E251">
        <f t="shared" ca="1" si="35"/>
        <v>13995</v>
      </c>
      <c r="F251" s="4">
        <f t="shared" ca="1" si="36"/>
        <v>0.54</v>
      </c>
      <c r="G251" s="4">
        <f t="shared" ca="1" si="43"/>
        <v>0.01</v>
      </c>
      <c r="H251">
        <f t="shared" ca="1" si="37"/>
        <v>8577</v>
      </c>
      <c r="I251" s="5">
        <f t="shared" ca="1" si="38"/>
        <v>0.1</v>
      </c>
      <c r="J251" s="5">
        <f t="shared" ca="1" si="39"/>
        <v>0.25</v>
      </c>
      <c r="K251">
        <f t="shared" ca="1" si="40"/>
        <v>113</v>
      </c>
      <c r="L251">
        <f t="shared" ca="1" si="41"/>
        <v>7</v>
      </c>
      <c r="M251">
        <f t="shared" ca="1" si="42"/>
        <v>3</v>
      </c>
    </row>
    <row r="252" spans="1:13" x14ac:dyDescent="0.3">
      <c r="A252" s="3">
        <v>45267</v>
      </c>
      <c r="B252" t="str">
        <f t="shared" ca="1" si="33"/>
        <v>Bangalore</v>
      </c>
      <c r="C252" s="1" t="s">
        <v>13</v>
      </c>
      <c r="D252">
        <f t="shared" ca="1" si="34"/>
        <v>1702</v>
      </c>
      <c r="E252">
        <f t="shared" ca="1" si="35"/>
        <v>42550</v>
      </c>
      <c r="F252" s="4">
        <f t="shared" ca="1" si="36"/>
        <v>0.63</v>
      </c>
      <c r="G252" s="4">
        <f t="shared" ca="1" si="43"/>
        <v>0.01</v>
      </c>
      <c r="H252">
        <f t="shared" ca="1" si="37"/>
        <v>5981</v>
      </c>
      <c r="I252" s="5">
        <f t="shared" ca="1" si="38"/>
        <v>0.25</v>
      </c>
      <c r="J252" s="5">
        <f t="shared" ca="1" si="39"/>
        <v>0.44</v>
      </c>
      <c r="K252">
        <f t="shared" ca="1" si="40"/>
        <v>260</v>
      </c>
      <c r="L252">
        <f t="shared" ca="1" si="41"/>
        <v>10</v>
      </c>
      <c r="M252">
        <f t="shared" ca="1" si="42"/>
        <v>3</v>
      </c>
    </row>
    <row r="253" spans="1:13" x14ac:dyDescent="0.3">
      <c r="A253" s="3">
        <v>45268</v>
      </c>
      <c r="B253" t="str">
        <f t="shared" ca="1" si="33"/>
        <v>Delhi</v>
      </c>
      <c r="C253" s="1" t="s">
        <v>13</v>
      </c>
      <c r="D253">
        <f t="shared" ca="1" si="34"/>
        <v>1856</v>
      </c>
      <c r="E253">
        <f t="shared" ca="1" si="35"/>
        <v>33408</v>
      </c>
      <c r="F253" s="4">
        <f t="shared" ca="1" si="36"/>
        <v>0.9</v>
      </c>
      <c r="G253" s="4">
        <f t="shared" ca="1" si="43"/>
        <v>0.05</v>
      </c>
      <c r="H253">
        <f t="shared" ca="1" si="37"/>
        <v>16429</v>
      </c>
      <c r="I253" s="5">
        <f t="shared" ca="1" si="38"/>
        <v>0.12</v>
      </c>
      <c r="J253" s="5">
        <f t="shared" ca="1" si="39"/>
        <v>0.32</v>
      </c>
      <c r="K253">
        <f t="shared" ca="1" si="40"/>
        <v>293</v>
      </c>
      <c r="L253">
        <f t="shared" ca="1" si="41"/>
        <v>10</v>
      </c>
      <c r="M253">
        <f t="shared" ca="1" si="42"/>
        <v>3</v>
      </c>
    </row>
    <row r="254" spans="1:13" x14ac:dyDescent="0.3">
      <c r="A254" s="3">
        <v>45269</v>
      </c>
      <c r="B254" t="str">
        <f t="shared" ca="1" si="33"/>
        <v>Kolkata</v>
      </c>
      <c r="C254" s="1" t="s">
        <v>14</v>
      </c>
      <c r="D254">
        <f t="shared" ca="1" si="34"/>
        <v>1090</v>
      </c>
      <c r="E254">
        <f t="shared" ca="1" si="35"/>
        <v>20710</v>
      </c>
      <c r="F254" s="4">
        <f t="shared" ca="1" si="36"/>
        <v>0.62</v>
      </c>
      <c r="G254" s="4">
        <f t="shared" ca="1" si="43"/>
        <v>0.09</v>
      </c>
      <c r="H254">
        <f t="shared" ca="1" si="37"/>
        <v>8812</v>
      </c>
      <c r="I254" s="5">
        <f t="shared" ca="1" si="38"/>
        <v>0.27</v>
      </c>
      <c r="J254" s="5">
        <f t="shared" ca="1" si="39"/>
        <v>0.37</v>
      </c>
      <c r="K254">
        <f t="shared" ca="1" si="40"/>
        <v>179</v>
      </c>
      <c r="L254">
        <f t="shared" ca="1" si="41"/>
        <v>7</v>
      </c>
      <c r="M254">
        <f t="shared" ca="1" si="42"/>
        <v>2</v>
      </c>
    </row>
    <row r="255" spans="1:13" x14ac:dyDescent="0.3">
      <c r="A255" s="3">
        <v>45270</v>
      </c>
      <c r="B255" t="str">
        <f t="shared" ca="1" si="33"/>
        <v>Mumbai</v>
      </c>
      <c r="C255" s="1" t="s">
        <v>13</v>
      </c>
      <c r="D255">
        <f t="shared" ca="1" si="34"/>
        <v>1647</v>
      </c>
      <c r="E255">
        <f t="shared" ca="1" si="35"/>
        <v>29646</v>
      </c>
      <c r="F255" s="4">
        <f t="shared" ca="1" si="36"/>
        <v>0.83</v>
      </c>
      <c r="G255" s="4">
        <f t="shared" ca="1" si="43"/>
        <v>0.1</v>
      </c>
      <c r="H255">
        <f t="shared" ca="1" si="37"/>
        <v>14075</v>
      </c>
      <c r="I255" s="5">
        <f t="shared" ca="1" si="38"/>
        <v>0.18</v>
      </c>
      <c r="J255" s="5">
        <f t="shared" ca="1" si="39"/>
        <v>0.25</v>
      </c>
      <c r="K255">
        <f t="shared" ca="1" si="40"/>
        <v>403</v>
      </c>
      <c r="L255">
        <f t="shared" ca="1" si="41"/>
        <v>8</v>
      </c>
      <c r="M255">
        <f t="shared" ca="1" si="42"/>
        <v>4</v>
      </c>
    </row>
    <row r="256" spans="1:13" x14ac:dyDescent="0.3">
      <c r="A256" s="3">
        <v>45271</v>
      </c>
      <c r="B256" t="str">
        <f t="shared" ca="1" si="33"/>
        <v>Delhi</v>
      </c>
      <c r="C256" s="1" t="s">
        <v>14</v>
      </c>
      <c r="D256">
        <f t="shared" ca="1" si="34"/>
        <v>822</v>
      </c>
      <c r="E256">
        <f t="shared" ca="1" si="35"/>
        <v>18084</v>
      </c>
      <c r="F256" s="4">
        <f t="shared" ca="1" si="36"/>
        <v>0.55000000000000004</v>
      </c>
      <c r="G256" s="4">
        <f t="shared" ca="1" si="43"/>
        <v>0.01</v>
      </c>
      <c r="H256">
        <f t="shared" ca="1" si="37"/>
        <v>14474</v>
      </c>
      <c r="I256" s="5">
        <f t="shared" ca="1" si="38"/>
        <v>0.28000000000000003</v>
      </c>
      <c r="J256" s="5">
        <f t="shared" ca="1" si="39"/>
        <v>0.34</v>
      </c>
      <c r="K256">
        <f t="shared" ca="1" si="40"/>
        <v>188</v>
      </c>
      <c r="L256">
        <f t="shared" ca="1" si="41"/>
        <v>8</v>
      </c>
      <c r="M256">
        <f t="shared" ca="1" si="42"/>
        <v>3</v>
      </c>
    </row>
    <row r="257" spans="1:13" x14ac:dyDescent="0.3">
      <c r="A257" s="3">
        <v>45272</v>
      </c>
      <c r="B257" t="str">
        <f t="shared" ca="1" si="33"/>
        <v>Mumbai</v>
      </c>
      <c r="C257" s="1" t="s">
        <v>14</v>
      </c>
      <c r="D257">
        <f t="shared" ca="1" si="34"/>
        <v>1421</v>
      </c>
      <c r="E257">
        <f t="shared" ca="1" si="35"/>
        <v>31262</v>
      </c>
      <c r="F257" s="4">
        <f t="shared" ca="1" si="36"/>
        <v>0.68</v>
      </c>
      <c r="G257" s="4">
        <f t="shared" ca="1" si="43"/>
        <v>0.06</v>
      </c>
      <c r="H257">
        <f t="shared" ca="1" si="37"/>
        <v>11321</v>
      </c>
      <c r="I257" s="5">
        <f t="shared" ca="1" si="38"/>
        <v>0.14000000000000001</v>
      </c>
      <c r="J257" s="5">
        <f t="shared" ca="1" si="39"/>
        <v>0.43</v>
      </c>
      <c r="K257">
        <f t="shared" ca="1" si="40"/>
        <v>149</v>
      </c>
      <c r="L257">
        <f t="shared" ca="1" si="41"/>
        <v>9</v>
      </c>
      <c r="M257">
        <f t="shared" ca="1" si="42"/>
        <v>3</v>
      </c>
    </row>
    <row r="258" spans="1:13" x14ac:dyDescent="0.3">
      <c r="A258" s="3">
        <v>45273</v>
      </c>
      <c r="B258" t="str">
        <f t="shared" ref="B258:B318" ca="1" si="44">CHOOSE(RANDBETWEEN(1,4),"Delhi","Mumbai","Bangalore","Kolkata")</f>
        <v>Bangalore</v>
      </c>
      <c r="C258" s="1" t="s">
        <v>15</v>
      </c>
      <c r="D258">
        <f t="shared" ref="D258:D318" ca="1" si="45">RANDBETWEEN(500, 3000)</f>
        <v>535</v>
      </c>
      <c r="E258">
        <f t="shared" ref="E258:E318" ca="1" si="46">D258 * RANDBETWEEN(15, 25)</f>
        <v>11770</v>
      </c>
      <c r="F258" s="4">
        <f t="shared" ref="F258:F321" ca="1" si="47">RANDBETWEEN(50, 90)/100</f>
        <v>0.59</v>
      </c>
      <c r="G258" s="4">
        <f t="shared" ca="1" si="43"/>
        <v>0.05</v>
      </c>
      <c r="H258">
        <f t="shared" ref="H258:H321" ca="1" si="48">RANDBETWEEN(5000, 20000)</f>
        <v>13511</v>
      </c>
      <c r="I258" s="5">
        <f t="shared" ref="I258:I321" ca="1" si="49">RANDBETWEEN(10, 30)/100</f>
        <v>0.21</v>
      </c>
      <c r="J258" s="5">
        <f t="shared" ref="J258:J321" ca="1" si="50">RANDBETWEEN(20, 50)/100</f>
        <v>0.28000000000000003</v>
      </c>
      <c r="K258">
        <f t="shared" ref="K258:K321" ca="1" si="51">RANDBETWEEN(100, 500)</f>
        <v>193</v>
      </c>
      <c r="L258">
        <f t="shared" ref="L258:L321" ca="1" si="52">RANDBETWEEN(7, 10)</f>
        <v>10</v>
      </c>
      <c r="M258">
        <f t="shared" ref="M258:M321" ca="1" si="53">RANDBETWEEN(2, 5)</f>
        <v>3</v>
      </c>
    </row>
    <row r="259" spans="1:13" x14ac:dyDescent="0.3">
      <c r="A259" s="3">
        <v>45274</v>
      </c>
      <c r="B259" t="str">
        <f t="shared" ca="1" si="44"/>
        <v>Kolkata</v>
      </c>
      <c r="C259" s="1" t="s">
        <v>13</v>
      </c>
      <c r="D259">
        <f t="shared" ca="1" si="45"/>
        <v>2225</v>
      </c>
      <c r="E259">
        <f t="shared" ca="1" si="46"/>
        <v>46725</v>
      </c>
      <c r="F259" s="4">
        <f t="shared" ca="1" si="47"/>
        <v>0.78</v>
      </c>
      <c r="G259" s="4">
        <f t="shared" ref="G259:G320" ca="1" si="54">RANDBETWEEN(1, 10)/100</f>
        <v>0.06</v>
      </c>
      <c r="H259">
        <f t="shared" ca="1" si="48"/>
        <v>8996</v>
      </c>
      <c r="I259" s="5">
        <f t="shared" ca="1" si="49"/>
        <v>0.22</v>
      </c>
      <c r="J259" s="5">
        <f t="shared" ca="1" si="50"/>
        <v>0.38</v>
      </c>
      <c r="K259">
        <f t="shared" ca="1" si="51"/>
        <v>311</v>
      </c>
      <c r="L259">
        <f t="shared" ca="1" si="52"/>
        <v>8</v>
      </c>
      <c r="M259">
        <f t="shared" ca="1" si="53"/>
        <v>2</v>
      </c>
    </row>
    <row r="260" spans="1:13" x14ac:dyDescent="0.3">
      <c r="A260" s="3">
        <v>45275</v>
      </c>
      <c r="B260" t="str">
        <f t="shared" ca="1" si="44"/>
        <v>Delhi</v>
      </c>
      <c r="C260" s="1" t="s">
        <v>13</v>
      </c>
      <c r="D260">
        <f t="shared" ca="1" si="45"/>
        <v>2422</v>
      </c>
      <c r="E260">
        <f t="shared" ca="1" si="46"/>
        <v>41174</v>
      </c>
      <c r="F260" s="4">
        <f t="shared" ca="1" si="47"/>
        <v>0.57999999999999996</v>
      </c>
      <c r="G260" s="4">
        <f t="shared" ca="1" si="54"/>
        <v>0.03</v>
      </c>
      <c r="H260">
        <f t="shared" ca="1" si="48"/>
        <v>15321</v>
      </c>
      <c r="I260" s="5">
        <f t="shared" ca="1" si="49"/>
        <v>0.13</v>
      </c>
      <c r="J260" s="5">
        <f t="shared" ca="1" si="50"/>
        <v>0.3</v>
      </c>
      <c r="K260">
        <f t="shared" ca="1" si="51"/>
        <v>133</v>
      </c>
      <c r="L260">
        <f t="shared" ca="1" si="52"/>
        <v>9</v>
      </c>
      <c r="M260">
        <f t="shared" ca="1" si="53"/>
        <v>5</v>
      </c>
    </row>
    <row r="261" spans="1:13" x14ac:dyDescent="0.3">
      <c r="A261" s="3">
        <v>45276</v>
      </c>
      <c r="B261" t="str">
        <f t="shared" ca="1" si="44"/>
        <v>Kolkata</v>
      </c>
      <c r="C261" s="1" t="s">
        <v>13</v>
      </c>
      <c r="D261">
        <f t="shared" ca="1" si="45"/>
        <v>2945</v>
      </c>
      <c r="E261">
        <f t="shared" ca="1" si="46"/>
        <v>58900</v>
      </c>
      <c r="F261" s="4">
        <f t="shared" ca="1" si="47"/>
        <v>0.74</v>
      </c>
      <c r="G261" s="4">
        <f t="shared" ca="1" si="54"/>
        <v>0.1</v>
      </c>
      <c r="H261">
        <f t="shared" ca="1" si="48"/>
        <v>12904</v>
      </c>
      <c r="I261" s="5">
        <f t="shared" ca="1" si="49"/>
        <v>0.3</v>
      </c>
      <c r="J261" s="5">
        <f t="shared" ca="1" si="50"/>
        <v>0.24</v>
      </c>
      <c r="K261">
        <f t="shared" ca="1" si="51"/>
        <v>203</v>
      </c>
      <c r="L261">
        <f t="shared" ca="1" si="52"/>
        <v>9</v>
      </c>
      <c r="M261">
        <f t="shared" ca="1" si="53"/>
        <v>2</v>
      </c>
    </row>
    <row r="262" spans="1:13" x14ac:dyDescent="0.3">
      <c r="A262" s="3">
        <v>45277</v>
      </c>
      <c r="B262" t="str">
        <f t="shared" ca="1" si="44"/>
        <v>Mumbai</v>
      </c>
      <c r="C262" s="1" t="s">
        <v>14</v>
      </c>
      <c r="D262">
        <f t="shared" ca="1" si="45"/>
        <v>1674</v>
      </c>
      <c r="E262">
        <f t="shared" ca="1" si="46"/>
        <v>31806</v>
      </c>
      <c r="F262" s="4">
        <f t="shared" ca="1" si="47"/>
        <v>0.72</v>
      </c>
      <c r="G262" s="4">
        <f t="shared" ca="1" si="54"/>
        <v>0.02</v>
      </c>
      <c r="H262">
        <f t="shared" ca="1" si="48"/>
        <v>19368</v>
      </c>
      <c r="I262" s="5">
        <f t="shared" ca="1" si="49"/>
        <v>0.1</v>
      </c>
      <c r="J262" s="5">
        <f t="shared" ca="1" si="50"/>
        <v>0.21</v>
      </c>
      <c r="K262">
        <f t="shared" ca="1" si="51"/>
        <v>330</v>
      </c>
      <c r="L262">
        <f t="shared" ca="1" si="52"/>
        <v>10</v>
      </c>
      <c r="M262">
        <f t="shared" ca="1" si="53"/>
        <v>4</v>
      </c>
    </row>
    <row r="263" spans="1:13" x14ac:dyDescent="0.3">
      <c r="A263" s="3">
        <v>45278</v>
      </c>
      <c r="B263" t="str">
        <f t="shared" ca="1" si="44"/>
        <v>Bangalore</v>
      </c>
      <c r="C263" s="1" t="s">
        <v>13</v>
      </c>
      <c r="D263">
        <f t="shared" ca="1" si="45"/>
        <v>599</v>
      </c>
      <c r="E263">
        <f t="shared" ca="1" si="46"/>
        <v>13777</v>
      </c>
      <c r="F263" s="4">
        <f t="shared" ca="1" si="47"/>
        <v>0.5</v>
      </c>
      <c r="G263" s="4">
        <f t="shared" ca="1" si="54"/>
        <v>0.06</v>
      </c>
      <c r="H263">
        <f t="shared" ca="1" si="48"/>
        <v>19523</v>
      </c>
      <c r="I263" s="5">
        <f t="shared" ca="1" si="49"/>
        <v>0.18</v>
      </c>
      <c r="J263" s="5">
        <f t="shared" ca="1" si="50"/>
        <v>0.39</v>
      </c>
      <c r="K263">
        <f t="shared" ca="1" si="51"/>
        <v>416</v>
      </c>
      <c r="L263">
        <f t="shared" ca="1" si="52"/>
        <v>8</v>
      </c>
      <c r="M263">
        <f t="shared" ca="1" si="53"/>
        <v>2</v>
      </c>
    </row>
    <row r="264" spans="1:13" x14ac:dyDescent="0.3">
      <c r="A264" s="3">
        <v>45279</v>
      </c>
      <c r="B264" t="str">
        <f t="shared" ca="1" si="44"/>
        <v>Bangalore</v>
      </c>
      <c r="C264" s="1" t="s">
        <v>14</v>
      </c>
      <c r="D264">
        <f t="shared" ca="1" si="45"/>
        <v>2062</v>
      </c>
      <c r="E264">
        <f t="shared" ca="1" si="46"/>
        <v>30930</v>
      </c>
      <c r="F264" s="4">
        <f t="shared" ca="1" si="47"/>
        <v>0.59</v>
      </c>
      <c r="G264" s="4">
        <f t="shared" ca="1" si="54"/>
        <v>0.05</v>
      </c>
      <c r="H264">
        <f t="shared" ca="1" si="48"/>
        <v>11612</v>
      </c>
      <c r="I264" s="5">
        <f t="shared" ca="1" si="49"/>
        <v>0.3</v>
      </c>
      <c r="J264" s="5">
        <f t="shared" ca="1" si="50"/>
        <v>0.31</v>
      </c>
      <c r="K264">
        <f t="shared" ca="1" si="51"/>
        <v>111</v>
      </c>
      <c r="L264">
        <f t="shared" ca="1" si="52"/>
        <v>10</v>
      </c>
      <c r="M264">
        <f t="shared" ca="1" si="53"/>
        <v>4</v>
      </c>
    </row>
    <row r="265" spans="1:13" x14ac:dyDescent="0.3">
      <c r="A265" s="3">
        <v>45280</v>
      </c>
      <c r="B265" t="str">
        <f t="shared" ca="1" si="44"/>
        <v>Mumbai</v>
      </c>
      <c r="C265" s="1" t="s">
        <v>14</v>
      </c>
      <c r="D265">
        <f t="shared" ca="1" si="45"/>
        <v>1892</v>
      </c>
      <c r="E265">
        <f t="shared" ca="1" si="46"/>
        <v>45408</v>
      </c>
      <c r="F265" s="4">
        <f t="shared" ca="1" si="47"/>
        <v>0.63</v>
      </c>
      <c r="G265" s="4">
        <f t="shared" ca="1" si="54"/>
        <v>0.02</v>
      </c>
      <c r="H265">
        <f t="shared" ca="1" si="48"/>
        <v>16649</v>
      </c>
      <c r="I265" s="5">
        <f t="shared" ca="1" si="49"/>
        <v>0.16</v>
      </c>
      <c r="J265" s="5">
        <f t="shared" ca="1" si="50"/>
        <v>0.27</v>
      </c>
      <c r="K265">
        <f t="shared" ca="1" si="51"/>
        <v>497</v>
      </c>
      <c r="L265">
        <f t="shared" ca="1" si="52"/>
        <v>8</v>
      </c>
      <c r="M265">
        <f t="shared" ca="1" si="53"/>
        <v>4</v>
      </c>
    </row>
    <row r="266" spans="1:13" x14ac:dyDescent="0.3">
      <c r="A266" s="3">
        <v>45281</v>
      </c>
      <c r="B266" t="str">
        <f t="shared" ca="1" si="44"/>
        <v>Mumbai</v>
      </c>
      <c r="C266" s="1" t="s">
        <v>15</v>
      </c>
      <c r="D266">
        <f t="shared" ca="1" si="45"/>
        <v>679</v>
      </c>
      <c r="E266">
        <f t="shared" ca="1" si="46"/>
        <v>12901</v>
      </c>
      <c r="F266" s="4">
        <f t="shared" ca="1" si="47"/>
        <v>0.61</v>
      </c>
      <c r="G266" s="4">
        <f t="shared" ca="1" si="54"/>
        <v>0.03</v>
      </c>
      <c r="H266">
        <f t="shared" ca="1" si="48"/>
        <v>16323</v>
      </c>
      <c r="I266" s="5">
        <f t="shared" ca="1" si="49"/>
        <v>0.11</v>
      </c>
      <c r="J266" s="5">
        <f t="shared" ca="1" si="50"/>
        <v>0.28999999999999998</v>
      </c>
      <c r="K266">
        <f t="shared" ca="1" si="51"/>
        <v>110</v>
      </c>
      <c r="L266">
        <f t="shared" ca="1" si="52"/>
        <v>7</v>
      </c>
      <c r="M266">
        <f t="shared" ca="1" si="53"/>
        <v>2</v>
      </c>
    </row>
    <row r="267" spans="1:13" x14ac:dyDescent="0.3">
      <c r="A267" s="3">
        <v>45282</v>
      </c>
      <c r="B267" t="str">
        <f t="shared" ca="1" si="44"/>
        <v>Kolkata</v>
      </c>
      <c r="C267" s="1" t="s">
        <v>13</v>
      </c>
      <c r="D267">
        <f t="shared" ca="1" si="45"/>
        <v>2017</v>
      </c>
      <c r="E267">
        <f t="shared" ca="1" si="46"/>
        <v>30255</v>
      </c>
      <c r="F267" s="4">
        <f t="shared" ca="1" si="47"/>
        <v>0.74</v>
      </c>
      <c r="G267" s="4">
        <f t="shared" ca="1" si="54"/>
        <v>0.09</v>
      </c>
      <c r="H267">
        <f t="shared" ca="1" si="48"/>
        <v>6066</v>
      </c>
      <c r="I267" s="5">
        <f t="shared" ca="1" si="49"/>
        <v>0.11</v>
      </c>
      <c r="J267" s="5">
        <f t="shared" ca="1" si="50"/>
        <v>0.28000000000000003</v>
      </c>
      <c r="K267">
        <f t="shared" ca="1" si="51"/>
        <v>413</v>
      </c>
      <c r="L267">
        <f t="shared" ca="1" si="52"/>
        <v>9</v>
      </c>
      <c r="M267">
        <f t="shared" ca="1" si="53"/>
        <v>3</v>
      </c>
    </row>
    <row r="268" spans="1:13" x14ac:dyDescent="0.3">
      <c r="A268" s="3">
        <v>45283</v>
      </c>
      <c r="B268" t="str">
        <f t="shared" ca="1" si="44"/>
        <v>Kolkata</v>
      </c>
      <c r="C268" s="1" t="s">
        <v>13</v>
      </c>
      <c r="D268">
        <f t="shared" ca="1" si="45"/>
        <v>2170</v>
      </c>
      <c r="E268">
        <f t="shared" ca="1" si="46"/>
        <v>36890</v>
      </c>
      <c r="F268" s="4">
        <f t="shared" ca="1" si="47"/>
        <v>0.65</v>
      </c>
      <c r="G268" s="4">
        <f t="shared" ca="1" si="54"/>
        <v>0.08</v>
      </c>
      <c r="H268">
        <f t="shared" ca="1" si="48"/>
        <v>7936</v>
      </c>
      <c r="I268" s="5">
        <f t="shared" ca="1" si="49"/>
        <v>0.12</v>
      </c>
      <c r="J268" s="5">
        <f t="shared" ca="1" si="50"/>
        <v>0.47</v>
      </c>
      <c r="K268">
        <f t="shared" ca="1" si="51"/>
        <v>436</v>
      </c>
      <c r="L268">
        <f t="shared" ca="1" si="52"/>
        <v>10</v>
      </c>
      <c r="M268">
        <f t="shared" ca="1" si="53"/>
        <v>5</v>
      </c>
    </row>
    <row r="269" spans="1:13" x14ac:dyDescent="0.3">
      <c r="A269" s="3">
        <v>45284</v>
      </c>
      <c r="B269" t="str">
        <f t="shared" ca="1" si="44"/>
        <v>Kolkata</v>
      </c>
      <c r="C269" s="1" t="s">
        <v>13</v>
      </c>
      <c r="D269">
        <f t="shared" ca="1" si="45"/>
        <v>877</v>
      </c>
      <c r="E269">
        <f t="shared" ca="1" si="46"/>
        <v>18417</v>
      </c>
      <c r="F269" s="4">
        <f t="shared" ca="1" si="47"/>
        <v>0.8</v>
      </c>
      <c r="G269" s="4">
        <f t="shared" ca="1" si="54"/>
        <v>0.03</v>
      </c>
      <c r="H269">
        <f t="shared" ca="1" si="48"/>
        <v>11910</v>
      </c>
      <c r="I269" s="5">
        <f t="shared" ca="1" si="49"/>
        <v>0.12</v>
      </c>
      <c r="J269" s="5">
        <f t="shared" ca="1" si="50"/>
        <v>0.49</v>
      </c>
      <c r="K269">
        <f t="shared" ca="1" si="51"/>
        <v>489</v>
      </c>
      <c r="L269">
        <f t="shared" ca="1" si="52"/>
        <v>10</v>
      </c>
      <c r="M269">
        <f t="shared" ca="1" si="53"/>
        <v>4</v>
      </c>
    </row>
    <row r="270" spans="1:13" x14ac:dyDescent="0.3">
      <c r="A270" s="3">
        <v>45285</v>
      </c>
      <c r="B270" t="str">
        <f t="shared" ca="1" si="44"/>
        <v>Delhi</v>
      </c>
      <c r="C270" s="1" t="s">
        <v>14</v>
      </c>
      <c r="D270">
        <f t="shared" ca="1" si="45"/>
        <v>1621</v>
      </c>
      <c r="E270">
        <f t="shared" ca="1" si="46"/>
        <v>30799</v>
      </c>
      <c r="F270" s="4">
        <f t="shared" ca="1" si="47"/>
        <v>0.69</v>
      </c>
      <c r="G270" s="4">
        <f t="shared" ca="1" si="54"/>
        <v>0.09</v>
      </c>
      <c r="H270">
        <f t="shared" ca="1" si="48"/>
        <v>18526</v>
      </c>
      <c r="I270" s="5">
        <f t="shared" ca="1" si="49"/>
        <v>0.13</v>
      </c>
      <c r="J270" s="5">
        <f t="shared" ca="1" si="50"/>
        <v>0.23</v>
      </c>
      <c r="K270">
        <f t="shared" ca="1" si="51"/>
        <v>262</v>
      </c>
      <c r="L270">
        <f t="shared" ca="1" si="52"/>
        <v>8</v>
      </c>
      <c r="M270">
        <f t="shared" ca="1" si="53"/>
        <v>5</v>
      </c>
    </row>
    <row r="271" spans="1:13" x14ac:dyDescent="0.3">
      <c r="A271" s="3">
        <v>45286</v>
      </c>
      <c r="B271" t="str">
        <f t="shared" ca="1" si="44"/>
        <v>Kolkata</v>
      </c>
      <c r="C271" s="1" t="s">
        <v>13</v>
      </c>
      <c r="D271">
        <f t="shared" ca="1" si="45"/>
        <v>2384</v>
      </c>
      <c r="E271">
        <f t="shared" ca="1" si="46"/>
        <v>54832</v>
      </c>
      <c r="F271" s="4">
        <f t="shared" ca="1" si="47"/>
        <v>0.79</v>
      </c>
      <c r="G271" s="4">
        <f t="shared" ca="1" si="54"/>
        <v>0.03</v>
      </c>
      <c r="H271">
        <f t="shared" ca="1" si="48"/>
        <v>14612</v>
      </c>
      <c r="I271" s="5">
        <f t="shared" ca="1" si="49"/>
        <v>0.15</v>
      </c>
      <c r="J271" s="5">
        <f t="shared" ca="1" si="50"/>
        <v>0.43</v>
      </c>
      <c r="K271">
        <f t="shared" ca="1" si="51"/>
        <v>361</v>
      </c>
      <c r="L271">
        <f t="shared" ca="1" si="52"/>
        <v>10</v>
      </c>
      <c r="M271">
        <f t="shared" ca="1" si="53"/>
        <v>3</v>
      </c>
    </row>
    <row r="272" spans="1:13" x14ac:dyDescent="0.3">
      <c r="A272" s="3">
        <v>45287</v>
      </c>
      <c r="B272" t="str">
        <f t="shared" ca="1" si="44"/>
        <v>Kolkata</v>
      </c>
      <c r="C272" s="1" t="s">
        <v>14</v>
      </c>
      <c r="D272">
        <f t="shared" ca="1" si="45"/>
        <v>843</v>
      </c>
      <c r="E272">
        <f t="shared" ca="1" si="46"/>
        <v>14331</v>
      </c>
      <c r="F272" s="4">
        <f t="shared" ca="1" si="47"/>
        <v>0.69</v>
      </c>
      <c r="G272" s="4">
        <f t="shared" ca="1" si="54"/>
        <v>0.01</v>
      </c>
      <c r="H272">
        <f t="shared" ca="1" si="48"/>
        <v>15242</v>
      </c>
      <c r="I272" s="5">
        <f t="shared" ca="1" si="49"/>
        <v>0.14000000000000001</v>
      </c>
      <c r="J272" s="5">
        <f t="shared" ca="1" si="50"/>
        <v>0.4</v>
      </c>
      <c r="K272">
        <f t="shared" ca="1" si="51"/>
        <v>125</v>
      </c>
      <c r="L272">
        <f t="shared" ca="1" si="52"/>
        <v>8</v>
      </c>
      <c r="M272">
        <f t="shared" ca="1" si="53"/>
        <v>3</v>
      </c>
    </row>
    <row r="273" spans="1:13" x14ac:dyDescent="0.3">
      <c r="A273" s="3">
        <v>45288</v>
      </c>
      <c r="B273" t="str">
        <f t="shared" ca="1" si="44"/>
        <v>Bangalore</v>
      </c>
      <c r="C273" s="1" t="s">
        <v>14</v>
      </c>
      <c r="D273">
        <f t="shared" ca="1" si="45"/>
        <v>1611</v>
      </c>
      <c r="E273">
        <f t="shared" ca="1" si="46"/>
        <v>32220</v>
      </c>
      <c r="F273" s="4">
        <f t="shared" ca="1" si="47"/>
        <v>0.63</v>
      </c>
      <c r="G273" s="4">
        <f t="shared" ca="1" si="54"/>
        <v>0.01</v>
      </c>
      <c r="H273">
        <f t="shared" ca="1" si="48"/>
        <v>10737</v>
      </c>
      <c r="I273" s="5">
        <f t="shared" ca="1" si="49"/>
        <v>0.16</v>
      </c>
      <c r="J273" s="5">
        <f t="shared" ca="1" si="50"/>
        <v>0.27</v>
      </c>
      <c r="K273">
        <f t="shared" ca="1" si="51"/>
        <v>121</v>
      </c>
      <c r="L273">
        <f t="shared" ca="1" si="52"/>
        <v>7</v>
      </c>
      <c r="M273">
        <f t="shared" ca="1" si="53"/>
        <v>4</v>
      </c>
    </row>
    <row r="274" spans="1:13" x14ac:dyDescent="0.3">
      <c r="A274" s="3">
        <v>45289</v>
      </c>
      <c r="B274" t="str">
        <f t="shared" ca="1" si="44"/>
        <v>Delhi</v>
      </c>
      <c r="C274" s="1" t="s">
        <v>15</v>
      </c>
      <c r="D274">
        <f t="shared" ca="1" si="45"/>
        <v>2887</v>
      </c>
      <c r="E274">
        <f t="shared" ca="1" si="46"/>
        <v>60627</v>
      </c>
      <c r="F274" s="4">
        <f t="shared" ca="1" si="47"/>
        <v>0.7</v>
      </c>
      <c r="G274" s="4">
        <f t="shared" ca="1" si="54"/>
        <v>0.06</v>
      </c>
      <c r="H274">
        <f t="shared" ca="1" si="48"/>
        <v>13966</v>
      </c>
      <c r="I274" s="5">
        <f t="shared" ca="1" si="49"/>
        <v>0.21</v>
      </c>
      <c r="J274" s="5">
        <f t="shared" ca="1" si="50"/>
        <v>0.4</v>
      </c>
      <c r="K274">
        <f t="shared" ca="1" si="51"/>
        <v>266</v>
      </c>
      <c r="L274">
        <f t="shared" ca="1" si="52"/>
        <v>8</v>
      </c>
      <c r="M274">
        <f t="shared" ca="1" si="53"/>
        <v>5</v>
      </c>
    </row>
    <row r="275" spans="1:13" x14ac:dyDescent="0.3">
      <c r="A275" s="3">
        <v>45290</v>
      </c>
      <c r="B275" t="str">
        <f t="shared" ca="1" si="44"/>
        <v>Kolkata</v>
      </c>
      <c r="C275" s="1" t="s">
        <v>13</v>
      </c>
      <c r="D275">
        <f t="shared" ca="1" si="45"/>
        <v>2273</v>
      </c>
      <c r="E275">
        <f t="shared" ca="1" si="46"/>
        <v>56825</v>
      </c>
      <c r="F275" s="4">
        <f t="shared" ca="1" si="47"/>
        <v>0.88</v>
      </c>
      <c r="G275" s="4">
        <f t="shared" ca="1" si="54"/>
        <v>0.02</v>
      </c>
      <c r="H275">
        <f t="shared" ca="1" si="48"/>
        <v>7057</v>
      </c>
      <c r="I275" s="5">
        <f t="shared" ca="1" si="49"/>
        <v>0.28000000000000003</v>
      </c>
      <c r="J275" s="5">
        <f t="shared" ca="1" si="50"/>
        <v>0.28000000000000003</v>
      </c>
      <c r="K275">
        <f t="shared" ca="1" si="51"/>
        <v>451</v>
      </c>
      <c r="L275">
        <f t="shared" ca="1" si="52"/>
        <v>8</v>
      </c>
      <c r="M275">
        <f t="shared" ca="1" si="53"/>
        <v>4</v>
      </c>
    </row>
    <row r="276" spans="1:13" x14ac:dyDescent="0.3">
      <c r="A276" s="3">
        <v>45291</v>
      </c>
      <c r="B276" t="str">
        <f t="shared" ca="1" si="44"/>
        <v>Bangalore</v>
      </c>
      <c r="C276" s="1" t="s">
        <v>13</v>
      </c>
      <c r="D276">
        <f t="shared" ca="1" si="45"/>
        <v>2057</v>
      </c>
      <c r="E276">
        <f t="shared" ca="1" si="46"/>
        <v>34969</v>
      </c>
      <c r="F276" s="4">
        <f t="shared" ca="1" si="47"/>
        <v>0.59</v>
      </c>
      <c r="G276" s="4">
        <f t="shared" ca="1" si="54"/>
        <v>0.06</v>
      </c>
      <c r="H276">
        <f t="shared" ca="1" si="48"/>
        <v>14435</v>
      </c>
      <c r="I276" s="5">
        <f t="shared" ca="1" si="49"/>
        <v>0.24</v>
      </c>
      <c r="J276" s="5">
        <f t="shared" ca="1" si="50"/>
        <v>0.25</v>
      </c>
      <c r="K276">
        <f t="shared" ca="1" si="51"/>
        <v>416</v>
      </c>
      <c r="L276">
        <f t="shared" ca="1" si="52"/>
        <v>9</v>
      </c>
      <c r="M276">
        <f t="shared" ca="1" si="53"/>
        <v>2</v>
      </c>
    </row>
    <row r="277" spans="1:13" x14ac:dyDescent="0.3">
      <c r="A277" s="3">
        <v>45292</v>
      </c>
      <c r="B277" t="str">
        <f t="shared" ca="1" si="44"/>
        <v>Mumbai</v>
      </c>
      <c r="C277" s="1" t="s">
        <v>13</v>
      </c>
      <c r="D277">
        <f t="shared" ca="1" si="45"/>
        <v>985</v>
      </c>
      <c r="E277">
        <f t="shared" ca="1" si="46"/>
        <v>15760</v>
      </c>
      <c r="F277" s="4">
        <f t="shared" ca="1" si="47"/>
        <v>0.5</v>
      </c>
      <c r="G277" s="4">
        <f t="shared" ca="1" si="54"/>
        <v>0.1</v>
      </c>
      <c r="H277">
        <f t="shared" ca="1" si="48"/>
        <v>8926</v>
      </c>
      <c r="I277" s="5">
        <f t="shared" ca="1" si="49"/>
        <v>0.11</v>
      </c>
      <c r="J277" s="5">
        <f t="shared" ca="1" si="50"/>
        <v>0.47</v>
      </c>
      <c r="K277">
        <f t="shared" ca="1" si="51"/>
        <v>323</v>
      </c>
      <c r="L277">
        <f t="shared" ca="1" si="52"/>
        <v>10</v>
      </c>
      <c r="M277">
        <f t="shared" ca="1" si="53"/>
        <v>3</v>
      </c>
    </row>
    <row r="278" spans="1:13" x14ac:dyDescent="0.3">
      <c r="A278" s="3">
        <v>45293</v>
      </c>
      <c r="B278" t="str">
        <f t="shared" ca="1" si="44"/>
        <v>Bangalore</v>
      </c>
      <c r="C278" s="1" t="s">
        <v>14</v>
      </c>
      <c r="D278">
        <f t="shared" ca="1" si="45"/>
        <v>766</v>
      </c>
      <c r="E278">
        <f t="shared" ca="1" si="46"/>
        <v>14554</v>
      </c>
      <c r="F278" s="4">
        <f t="shared" ca="1" si="47"/>
        <v>0.79</v>
      </c>
      <c r="G278" s="4">
        <f t="shared" ca="1" si="54"/>
        <v>0.1</v>
      </c>
      <c r="H278">
        <f t="shared" ca="1" si="48"/>
        <v>12066</v>
      </c>
      <c r="I278" s="5">
        <f t="shared" ca="1" si="49"/>
        <v>0.16</v>
      </c>
      <c r="J278" s="5">
        <f t="shared" ca="1" si="50"/>
        <v>0.48</v>
      </c>
      <c r="K278">
        <f t="shared" ca="1" si="51"/>
        <v>134</v>
      </c>
      <c r="L278">
        <f t="shared" ca="1" si="52"/>
        <v>9</v>
      </c>
      <c r="M278">
        <f t="shared" ca="1" si="53"/>
        <v>3</v>
      </c>
    </row>
    <row r="279" spans="1:13" x14ac:dyDescent="0.3">
      <c r="A279" s="3">
        <v>45294</v>
      </c>
      <c r="B279" t="str">
        <f t="shared" ca="1" si="44"/>
        <v>Mumbai</v>
      </c>
      <c r="C279" s="1" t="s">
        <v>13</v>
      </c>
      <c r="D279">
        <f t="shared" ca="1" si="45"/>
        <v>2352</v>
      </c>
      <c r="E279">
        <f t="shared" ca="1" si="46"/>
        <v>44688</v>
      </c>
      <c r="F279" s="4">
        <f t="shared" ca="1" si="47"/>
        <v>0.84</v>
      </c>
      <c r="G279" s="4">
        <f t="shared" ca="1" si="54"/>
        <v>0.06</v>
      </c>
      <c r="H279">
        <f t="shared" ca="1" si="48"/>
        <v>15220</v>
      </c>
      <c r="I279" s="5">
        <f t="shared" ca="1" si="49"/>
        <v>0.2</v>
      </c>
      <c r="J279" s="5">
        <f t="shared" ca="1" si="50"/>
        <v>0.33</v>
      </c>
      <c r="K279">
        <f t="shared" ca="1" si="51"/>
        <v>439</v>
      </c>
      <c r="L279">
        <f t="shared" ca="1" si="52"/>
        <v>8</v>
      </c>
      <c r="M279">
        <f t="shared" ca="1" si="53"/>
        <v>4</v>
      </c>
    </row>
    <row r="280" spans="1:13" x14ac:dyDescent="0.3">
      <c r="A280" s="3">
        <v>45295</v>
      </c>
      <c r="B280" t="str">
        <f t="shared" ca="1" si="44"/>
        <v>Mumbai</v>
      </c>
      <c r="C280" s="1" t="s">
        <v>14</v>
      </c>
      <c r="D280">
        <f t="shared" ca="1" si="45"/>
        <v>1929</v>
      </c>
      <c r="E280">
        <f t="shared" ca="1" si="46"/>
        <v>30864</v>
      </c>
      <c r="F280" s="4">
        <f t="shared" ca="1" si="47"/>
        <v>0.77</v>
      </c>
      <c r="G280" s="4">
        <f t="shared" ca="1" si="54"/>
        <v>0.03</v>
      </c>
      <c r="H280">
        <f t="shared" ca="1" si="48"/>
        <v>7692</v>
      </c>
      <c r="I280" s="5">
        <f t="shared" ca="1" si="49"/>
        <v>0.21</v>
      </c>
      <c r="J280" s="5">
        <f t="shared" ca="1" si="50"/>
        <v>0.47</v>
      </c>
      <c r="K280">
        <f t="shared" ca="1" si="51"/>
        <v>230</v>
      </c>
      <c r="L280">
        <f t="shared" ca="1" si="52"/>
        <v>10</v>
      </c>
      <c r="M280">
        <f t="shared" ca="1" si="53"/>
        <v>3</v>
      </c>
    </row>
    <row r="281" spans="1:13" x14ac:dyDescent="0.3">
      <c r="A281" s="3">
        <v>45296</v>
      </c>
      <c r="B281" t="str">
        <f t="shared" ca="1" si="44"/>
        <v>Delhi</v>
      </c>
      <c r="C281" s="1" t="s">
        <v>14</v>
      </c>
      <c r="D281">
        <f t="shared" ca="1" si="45"/>
        <v>2691</v>
      </c>
      <c r="E281">
        <f t="shared" ca="1" si="46"/>
        <v>48438</v>
      </c>
      <c r="F281" s="4">
        <f t="shared" ca="1" si="47"/>
        <v>0.86</v>
      </c>
      <c r="G281" s="4">
        <f t="shared" ca="1" si="54"/>
        <v>0.09</v>
      </c>
      <c r="H281">
        <f t="shared" ca="1" si="48"/>
        <v>11891</v>
      </c>
      <c r="I281" s="5">
        <f t="shared" ca="1" si="49"/>
        <v>0.27</v>
      </c>
      <c r="J281" s="5">
        <f t="shared" ca="1" si="50"/>
        <v>0.38</v>
      </c>
      <c r="K281">
        <f t="shared" ca="1" si="51"/>
        <v>460</v>
      </c>
      <c r="L281">
        <f t="shared" ca="1" si="52"/>
        <v>7</v>
      </c>
      <c r="M281">
        <f t="shared" ca="1" si="53"/>
        <v>3</v>
      </c>
    </row>
    <row r="282" spans="1:13" x14ac:dyDescent="0.3">
      <c r="A282" s="3">
        <v>45297</v>
      </c>
      <c r="B282" t="str">
        <f t="shared" ca="1" si="44"/>
        <v>Delhi</v>
      </c>
      <c r="C282" s="1" t="s">
        <v>15</v>
      </c>
      <c r="D282">
        <f t="shared" ca="1" si="45"/>
        <v>2842</v>
      </c>
      <c r="E282">
        <f t="shared" ca="1" si="46"/>
        <v>53998</v>
      </c>
      <c r="F282" s="4">
        <f t="shared" ca="1" si="47"/>
        <v>0.66</v>
      </c>
      <c r="G282" s="4">
        <f t="shared" ca="1" si="54"/>
        <v>7.0000000000000007E-2</v>
      </c>
      <c r="H282">
        <f t="shared" ca="1" si="48"/>
        <v>13097</v>
      </c>
      <c r="I282" s="5">
        <f t="shared" ca="1" si="49"/>
        <v>0.28000000000000003</v>
      </c>
      <c r="J282" s="5">
        <f t="shared" ca="1" si="50"/>
        <v>0.43</v>
      </c>
      <c r="K282">
        <f t="shared" ca="1" si="51"/>
        <v>140</v>
      </c>
      <c r="L282">
        <f t="shared" ca="1" si="52"/>
        <v>9</v>
      </c>
      <c r="M282">
        <f t="shared" ca="1" si="53"/>
        <v>4</v>
      </c>
    </row>
    <row r="283" spans="1:13" x14ac:dyDescent="0.3">
      <c r="A283" s="3">
        <v>45298</v>
      </c>
      <c r="B283" t="str">
        <f t="shared" ca="1" si="44"/>
        <v>Mumbai</v>
      </c>
      <c r="C283" s="1" t="s">
        <v>13</v>
      </c>
      <c r="D283">
        <f t="shared" ca="1" si="45"/>
        <v>2590</v>
      </c>
      <c r="E283">
        <f t="shared" ca="1" si="46"/>
        <v>64750</v>
      </c>
      <c r="F283" s="4">
        <f t="shared" ca="1" si="47"/>
        <v>0.61</v>
      </c>
      <c r="G283" s="4">
        <f t="shared" ca="1" si="54"/>
        <v>0.01</v>
      </c>
      <c r="H283">
        <f t="shared" ca="1" si="48"/>
        <v>8066</v>
      </c>
      <c r="I283" s="5">
        <f t="shared" ca="1" si="49"/>
        <v>0.18</v>
      </c>
      <c r="J283" s="5">
        <f t="shared" ca="1" si="50"/>
        <v>0.4</v>
      </c>
      <c r="K283">
        <f t="shared" ca="1" si="51"/>
        <v>352</v>
      </c>
      <c r="L283">
        <f t="shared" ca="1" si="52"/>
        <v>7</v>
      </c>
      <c r="M283">
        <f t="shared" ca="1" si="53"/>
        <v>4</v>
      </c>
    </row>
    <row r="284" spans="1:13" x14ac:dyDescent="0.3">
      <c r="A284" s="3">
        <v>45299</v>
      </c>
      <c r="B284" t="str">
        <f t="shared" ca="1" si="44"/>
        <v>Bangalore</v>
      </c>
      <c r="C284" s="1" t="s">
        <v>13</v>
      </c>
      <c r="D284">
        <f t="shared" ca="1" si="45"/>
        <v>2013</v>
      </c>
      <c r="E284">
        <f t="shared" ca="1" si="46"/>
        <v>44286</v>
      </c>
      <c r="F284" s="4">
        <f t="shared" ca="1" si="47"/>
        <v>0.77</v>
      </c>
      <c r="G284" s="4">
        <f t="shared" ca="1" si="54"/>
        <v>0.03</v>
      </c>
      <c r="H284">
        <f t="shared" ca="1" si="48"/>
        <v>8573</v>
      </c>
      <c r="I284" s="5">
        <f t="shared" ca="1" si="49"/>
        <v>0.17</v>
      </c>
      <c r="J284" s="5">
        <f t="shared" ca="1" si="50"/>
        <v>0.41</v>
      </c>
      <c r="K284">
        <f t="shared" ca="1" si="51"/>
        <v>307</v>
      </c>
      <c r="L284">
        <f t="shared" ca="1" si="52"/>
        <v>9</v>
      </c>
      <c r="M284">
        <f t="shared" ca="1" si="53"/>
        <v>5</v>
      </c>
    </row>
    <row r="285" spans="1:13" x14ac:dyDescent="0.3">
      <c r="A285" s="3">
        <v>45300</v>
      </c>
      <c r="B285" t="str">
        <f t="shared" ca="1" si="44"/>
        <v>Delhi</v>
      </c>
      <c r="C285" s="1" t="s">
        <v>13</v>
      </c>
      <c r="D285">
        <f t="shared" ca="1" si="45"/>
        <v>540</v>
      </c>
      <c r="E285">
        <f t="shared" ca="1" si="46"/>
        <v>11340</v>
      </c>
      <c r="F285" s="4">
        <f t="shared" ca="1" si="47"/>
        <v>0.68</v>
      </c>
      <c r="G285" s="4">
        <f t="shared" ca="1" si="54"/>
        <v>0.1</v>
      </c>
      <c r="H285">
        <f t="shared" ca="1" si="48"/>
        <v>7162</v>
      </c>
      <c r="I285" s="5">
        <f t="shared" ca="1" si="49"/>
        <v>0.27</v>
      </c>
      <c r="J285" s="5">
        <f t="shared" ca="1" si="50"/>
        <v>0.44</v>
      </c>
      <c r="K285">
        <f t="shared" ca="1" si="51"/>
        <v>497</v>
      </c>
      <c r="L285">
        <f t="shared" ca="1" si="52"/>
        <v>8</v>
      </c>
      <c r="M285">
        <f t="shared" ca="1" si="53"/>
        <v>5</v>
      </c>
    </row>
    <row r="286" spans="1:13" x14ac:dyDescent="0.3">
      <c r="A286" s="3">
        <v>45301</v>
      </c>
      <c r="B286" t="str">
        <f t="shared" ca="1" si="44"/>
        <v>Mumbai</v>
      </c>
      <c r="C286" s="1" t="s">
        <v>14</v>
      </c>
      <c r="D286">
        <f t="shared" ca="1" si="45"/>
        <v>1024</v>
      </c>
      <c r="E286">
        <f t="shared" ca="1" si="46"/>
        <v>22528</v>
      </c>
      <c r="F286" s="4">
        <f t="shared" ca="1" si="47"/>
        <v>0.84</v>
      </c>
      <c r="G286" s="4">
        <f t="shared" ca="1" si="54"/>
        <v>7.0000000000000007E-2</v>
      </c>
      <c r="H286">
        <f t="shared" ca="1" si="48"/>
        <v>5926</v>
      </c>
      <c r="I286" s="5">
        <f t="shared" ca="1" si="49"/>
        <v>0.27</v>
      </c>
      <c r="J286" s="5">
        <f t="shared" ca="1" si="50"/>
        <v>0.27</v>
      </c>
      <c r="K286">
        <f t="shared" ca="1" si="51"/>
        <v>130</v>
      </c>
      <c r="L286">
        <f t="shared" ca="1" si="52"/>
        <v>7</v>
      </c>
      <c r="M286">
        <f t="shared" ca="1" si="53"/>
        <v>2</v>
      </c>
    </row>
    <row r="287" spans="1:13" x14ac:dyDescent="0.3">
      <c r="A287" s="3">
        <v>45302</v>
      </c>
      <c r="B287" t="str">
        <f t="shared" ca="1" si="44"/>
        <v>Kolkata</v>
      </c>
      <c r="C287" s="1" t="s">
        <v>13</v>
      </c>
      <c r="D287">
        <f t="shared" ca="1" si="45"/>
        <v>2820</v>
      </c>
      <c r="E287">
        <f t="shared" ca="1" si="46"/>
        <v>53580</v>
      </c>
      <c r="F287" s="4">
        <f t="shared" ca="1" si="47"/>
        <v>0.54</v>
      </c>
      <c r="G287" s="4">
        <f t="shared" ca="1" si="54"/>
        <v>0.02</v>
      </c>
      <c r="H287">
        <f t="shared" ca="1" si="48"/>
        <v>8177</v>
      </c>
      <c r="I287" s="5">
        <f t="shared" ca="1" si="49"/>
        <v>0.22</v>
      </c>
      <c r="J287" s="5">
        <f t="shared" ca="1" si="50"/>
        <v>0.26</v>
      </c>
      <c r="K287">
        <f t="shared" ca="1" si="51"/>
        <v>190</v>
      </c>
      <c r="L287">
        <f t="shared" ca="1" si="52"/>
        <v>10</v>
      </c>
      <c r="M287">
        <f t="shared" ca="1" si="53"/>
        <v>2</v>
      </c>
    </row>
    <row r="288" spans="1:13" x14ac:dyDescent="0.3">
      <c r="A288" s="3">
        <v>45303</v>
      </c>
      <c r="B288" t="str">
        <f t="shared" ca="1" si="44"/>
        <v>Kolkata</v>
      </c>
      <c r="C288" s="1" t="s">
        <v>14</v>
      </c>
      <c r="D288">
        <f t="shared" ca="1" si="45"/>
        <v>1282</v>
      </c>
      <c r="E288">
        <f t="shared" ca="1" si="46"/>
        <v>30768</v>
      </c>
      <c r="F288" s="4">
        <f t="shared" ca="1" si="47"/>
        <v>0.51</v>
      </c>
      <c r="G288" s="4">
        <f t="shared" ca="1" si="54"/>
        <v>0.1</v>
      </c>
      <c r="H288">
        <f t="shared" ca="1" si="48"/>
        <v>19327</v>
      </c>
      <c r="I288" s="5">
        <f t="shared" ca="1" si="49"/>
        <v>0.21</v>
      </c>
      <c r="J288" s="5">
        <f t="shared" ca="1" si="50"/>
        <v>0.2</v>
      </c>
      <c r="K288">
        <f t="shared" ca="1" si="51"/>
        <v>471</v>
      </c>
      <c r="L288">
        <f t="shared" ca="1" si="52"/>
        <v>9</v>
      </c>
      <c r="M288">
        <f t="shared" ca="1" si="53"/>
        <v>4</v>
      </c>
    </row>
    <row r="289" spans="1:13" x14ac:dyDescent="0.3">
      <c r="A289" s="3">
        <v>45304</v>
      </c>
      <c r="B289" t="str">
        <f t="shared" ca="1" si="44"/>
        <v>Bangalore</v>
      </c>
      <c r="C289" s="1" t="s">
        <v>14</v>
      </c>
      <c r="D289">
        <f t="shared" ca="1" si="45"/>
        <v>2901</v>
      </c>
      <c r="E289">
        <f t="shared" ca="1" si="46"/>
        <v>52218</v>
      </c>
      <c r="F289" s="4">
        <f t="shared" ca="1" si="47"/>
        <v>0.85</v>
      </c>
      <c r="G289" s="4">
        <f t="shared" ca="1" si="54"/>
        <v>0.02</v>
      </c>
      <c r="H289">
        <f t="shared" ca="1" si="48"/>
        <v>14536</v>
      </c>
      <c r="I289" s="5">
        <f t="shared" ca="1" si="49"/>
        <v>0.21</v>
      </c>
      <c r="J289" s="5">
        <f t="shared" ca="1" si="50"/>
        <v>0.28999999999999998</v>
      </c>
      <c r="K289">
        <f t="shared" ca="1" si="51"/>
        <v>111</v>
      </c>
      <c r="L289">
        <f t="shared" ca="1" si="52"/>
        <v>8</v>
      </c>
      <c r="M289">
        <f t="shared" ca="1" si="53"/>
        <v>2</v>
      </c>
    </row>
    <row r="290" spans="1:13" x14ac:dyDescent="0.3">
      <c r="A290" s="3">
        <v>45305</v>
      </c>
      <c r="B290" t="str">
        <f t="shared" ca="1" si="44"/>
        <v>Delhi</v>
      </c>
      <c r="C290" s="1" t="s">
        <v>15</v>
      </c>
      <c r="D290">
        <f t="shared" ca="1" si="45"/>
        <v>2728</v>
      </c>
      <c r="E290">
        <f t="shared" ca="1" si="46"/>
        <v>46376</v>
      </c>
      <c r="F290" s="4">
        <f t="shared" ca="1" si="47"/>
        <v>0.61</v>
      </c>
      <c r="G290" s="4">
        <f t="shared" ca="1" si="54"/>
        <v>0.02</v>
      </c>
      <c r="H290">
        <f t="shared" ca="1" si="48"/>
        <v>10091</v>
      </c>
      <c r="I290" s="5">
        <f t="shared" ca="1" si="49"/>
        <v>0.18</v>
      </c>
      <c r="J290" s="5">
        <f t="shared" ca="1" si="50"/>
        <v>0.23</v>
      </c>
      <c r="K290">
        <f t="shared" ca="1" si="51"/>
        <v>303</v>
      </c>
      <c r="L290">
        <f t="shared" ca="1" si="52"/>
        <v>10</v>
      </c>
      <c r="M290">
        <f t="shared" ca="1" si="53"/>
        <v>3</v>
      </c>
    </row>
    <row r="291" spans="1:13" x14ac:dyDescent="0.3">
      <c r="A291" s="3">
        <v>45306</v>
      </c>
      <c r="B291" t="str">
        <f t="shared" ca="1" si="44"/>
        <v>Mumbai</v>
      </c>
      <c r="C291" s="1" t="s">
        <v>13</v>
      </c>
      <c r="D291">
        <f t="shared" ca="1" si="45"/>
        <v>1119</v>
      </c>
      <c r="E291">
        <f t="shared" ca="1" si="46"/>
        <v>16785</v>
      </c>
      <c r="F291" s="4">
        <f t="shared" ca="1" si="47"/>
        <v>0.83</v>
      </c>
      <c r="G291" s="4">
        <f t="shared" ca="1" si="54"/>
        <v>0.1</v>
      </c>
      <c r="H291">
        <f t="shared" ca="1" si="48"/>
        <v>14217</v>
      </c>
      <c r="I291" s="5">
        <f t="shared" ca="1" si="49"/>
        <v>0.18</v>
      </c>
      <c r="J291" s="5">
        <f t="shared" ca="1" si="50"/>
        <v>0.24</v>
      </c>
      <c r="K291">
        <f t="shared" ca="1" si="51"/>
        <v>252</v>
      </c>
      <c r="L291">
        <f t="shared" ca="1" si="52"/>
        <v>7</v>
      </c>
      <c r="M291">
        <f t="shared" ca="1" si="53"/>
        <v>5</v>
      </c>
    </row>
    <row r="292" spans="1:13" x14ac:dyDescent="0.3">
      <c r="A292" s="3">
        <v>45307</v>
      </c>
      <c r="B292" t="str">
        <f t="shared" ca="1" si="44"/>
        <v>Kolkata</v>
      </c>
      <c r="C292" s="1" t="s">
        <v>13</v>
      </c>
      <c r="D292">
        <f t="shared" ca="1" si="45"/>
        <v>2829</v>
      </c>
      <c r="E292">
        <f t="shared" ca="1" si="46"/>
        <v>62238</v>
      </c>
      <c r="F292" s="4">
        <f t="shared" ca="1" si="47"/>
        <v>0.81</v>
      </c>
      <c r="G292" s="4">
        <f t="shared" ca="1" si="54"/>
        <v>0.01</v>
      </c>
      <c r="H292">
        <f t="shared" ca="1" si="48"/>
        <v>16820</v>
      </c>
      <c r="I292" s="5">
        <f t="shared" ca="1" si="49"/>
        <v>0.15</v>
      </c>
      <c r="J292" s="5">
        <f t="shared" ca="1" si="50"/>
        <v>0.48</v>
      </c>
      <c r="K292">
        <f t="shared" ca="1" si="51"/>
        <v>157</v>
      </c>
      <c r="L292">
        <f t="shared" ca="1" si="52"/>
        <v>8</v>
      </c>
      <c r="M292">
        <f t="shared" ca="1" si="53"/>
        <v>4</v>
      </c>
    </row>
    <row r="293" spans="1:13" x14ac:dyDescent="0.3">
      <c r="A293" s="3">
        <v>45308</v>
      </c>
      <c r="B293" t="str">
        <f t="shared" ca="1" si="44"/>
        <v>Delhi</v>
      </c>
      <c r="C293" s="1" t="s">
        <v>13</v>
      </c>
      <c r="D293">
        <f t="shared" ca="1" si="45"/>
        <v>2869</v>
      </c>
      <c r="E293">
        <f t="shared" ca="1" si="46"/>
        <v>71725</v>
      </c>
      <c r="F293" s="4">
        <f t="shared" ca="1" si="47"/>
        <v>0.56999999999999995</v>
      </c>
      <c r="G293" s="4">
        <f t="shared" ca="1" si="54"/>
        <v>0.08</v>
      </c>
      <c r="H293">
        <f t="shared" ca="1" si="48"/>
        <v>8657</v>
      </c>
      <c r="I293" s="5">
        <f t="shared" ca="1" si="49"/>
        <v>0.17</v>
      </c>
      <c r="J293" s="5">
        <f t="shared" ca="1" si="50"/>
        <v>0.48</v>
      </c>
      <c r="K293">
        <f t="shared" ca="1" si="51"/>
        <v>262</v>
      </c>
      <c r="L293">
        <f t="shared" ca="1" si="52"/>
        <v>7</v>
      </c>
      <c r="M293">
        <f t="shared" ca="1" si="53"/>
        <v>4</v>
      </c>
    </row>
    <row r="294" spans="1:13" x14ac:dyDescent="0.3">
      <c r="A294" s="3">
        <v>45309</v>
      </c>
      <c r="B294" t="str">
        <f t="shared" ca="1" si="44"/>
        <v>Delhi</v>
      </c>
      <c r="C294" s="1" t="s">
        <v>14</v>
      </c>
      <c r="D294">
        <f t="shared" ca="1" si="45"/>
        <v>2379</v>
      </c>
      <c r="E294">
        <f t="shared" ca="1" si="46"/>
        <v>35685</v>
      </c>
      <c r="F294" s="4">
        <f t="shared" ca="1" si="47"/>
        <v>0.83</v>
      </c>
      <c r="G294" s="4">
        <f t="shared" ca="1" si="54"/>
        <v>0.01</v>
      </c>
      <c r="H294">
        <f t="shared" ca="1" si="48"/>
        <v>9227</v>
      </c>
      <c r="I294" s="5">
        <f t="shared" ca="1" si="49"/>
        <v>0.28999999999999998</v>
      </c>
      <c r="J294" s="5">
        <f t="shared" ca="1" si="50"/>
        <v>0.31</v>
      </c>
      <c r="K294">
        <f t="shared" ca="1" si="51"/>
        <v>110</v>
      </c>
      <c r="L294">
        <f t="shared" ca="1" si="52"/>
        <v>10</v>
      </c>
      <c r="M294">
        <f t="shared" ca="1" si="53"/>
        <v>3</v>
      </c>
    </row>
    <row r="295" spans="1:13" x14ac:dyDescent="0.3">
      <c r="A295" s="3">
        <v>45310</v>
      </c>
      <c r="B295" t="str">
        <f t="shared" ca="1" si="44"/>
        <v>Mumbai</v>
      </c>
      <c r="C295" s="1" t="s">
        <v>13</v>
      </c>
      <c r="D295">
        <f t="shared" ca="1" si="45"/>
        <v>2010</v>
      </c>
      <c r="E295">
        <f t="shared" ca="1" si="46"/>
        <v>30150</v>
      </c>
      <c r="F295" s="4">
        <f t="shared" ca="1" si="47"/>
        <v>0.55000000000000004</v>
      </c>
      <c r="G295" s="4">
        <f t="shared" ca="1" si="54"/>
        <v>0.06</v>
      </c>
      <c r="H295">
        <f t="shared" ca="1" si="48"/>
        <v>12713</v>
      </c>
      <c r="I295" s="5">
        <f t="shared" ca="1" si="49"/>
        <v>0.12</v>
      </c>
      <c r="J295" s="5">
        <f t="shared" ca="1" si="50"/>
        <v>0.26</v>
      </c>
      <c r="K295">
        <f t="shared" ca="1" si="51"/>
        <v>211</v>
      </c>
      <c r="L295">
        <f t="shared" ca="1" si="52"/>
        <v>8</v>
      </c>
      <c r="M295">
        <f t="shared" ca="1" si="53"/>
        <v>4</v>
      </c>
    </row>
    <row r="296" spans="1:13" x14ac:dyDescent="0.3">
      <c r="A296" s="3">
        <v>45311</v>
      </c>
      <c r="B296" t="str">
        <f t="shared" ca="1" si="44"/>
        <v>Bangalore</v>
      </c>
      <c r="C296" s="1" t="s">
        <v>14</v>
      </c>
      <c r="D296">
        <f t="shared" ca="1" si="45"/>
        <v>2969</v>
      </c>
      <c r="E296">
        <f t="shared" ca="1" si="46"/>
        <v>44535</v>
      </c>
      <c r="F296" s="4">
        <f t="shared" ca="1" si="47"/>
        <v>0.7</v>
      </c>
      <c r="G296" s="4">
        <f t="shared" ca="1" si="54"/>
        <v>0.01</v>
      </c>
      <c r="H296">
        <f t="shared" ca="1" si="48"/>
        <v>14731</v>
      </c>
      <c r="I296" s="5">
        <f t="shared" ca="1" si="49"/>
        <v>0.24</v>
      </c>
      <c r="J296" s="5">
        <f t="shared" ca="1" si="50"/>
        <v>0.4</v>
      </c>
      <c r="K296">
        <f t="shared" ca="1" si="51"/>
        <v>137</v>
      </c>
      <c r="L296">
        <f t="shared" ca="1" si="52"/>
        <v>8</v>
      </c>
      <c r="M296">
        <f t="shared" ca="1" si="53"/>
        <v>5</v>
      </c>
    </row>
    <row r="297" spans="1:13" x14ac:dyDescent="0.3">
      <c r="A297" s="3">
        <v>45312</v>
      </c>
      <c r="B297" t="str">
        <f t="shared" ca="1" si="44"/>
        <v>Bangalore</v>
      </c>
      <c r="C297" s="1" t="s">
        <v>14</v>
      </c>
      <c r="D297">
        <f t="shared" ca="1" si="45"/>
        <v>503</v>
      </c>
      <c r="E297">
        <f t="shared" ca="1" si="46"/>
        <v>12575</v>
      </c>
      <c r="F297" s="4">
        <f t="shared" ca="1" si="47"/>
        <v>0.55000000000000004</v>
      </c>
      <c r="G297" s="4">
        <f t="shared" ca="1" si="54"/>
        <v>0.03</v>
      </c>
      <c r="H297">
        <f t="shared" ca="1" si="48"/>
        <v>11230</v>
      </c>
      <c r="I297" s="5">
        <f t="shared" ca="1" si="49"/>
        <v>0.14000000000000001</v>
      </c>
      <c r="J297" s="5">
        <f t="shared" ca="1" si="50"/>
        <v>0.38</v>
      </c>
      <c r="K297">
        <f t="shared" ca="1" si="51"/>
        <v>115</v>
      </c>
      <c r="L297">
        <f t="shared" ca="1" si="52"/>
        <v>9</v>
      </c>
      <c r="M297">
        <f t="shared" ca="1" si="53"/>
        <v>2</v>
      </c>
    </row>
    <row r="298" spans="1:13" x14ac:dyDescent="0.3">
      <c r="A298" s="3">
        <v>45313</v>
      </c>
      <c r="B298" t="str">
        <f t="shared" ca="1" si="44"/>
        <v>Kolkata</v>
      </c>
      <c r="C298" s="1" t="s">
        <v>15</v>
      </c>
      <c r="D298">
        <f t="shared" ca="1" si="45"/>
        <v>1706</v>
      </c>
      <c r="E298">
        <f t="shared" ca="1" si="46"/>
        <v>27296</v>
      </c>
      <c r="F298" s="4">
        <f t="shared" ca="1" si="47"/>
        <v>0.82</v>
      </c>
      <c r="G298" s="4">
        <f t="shared" ca="1" si="54"/>
        <v>0.1</v>
      </c>
      <c r="H298">
        <f t="shared" ca="1" si="48"/>
        <v>18273</v>
      </c>
      <c r="I298" s="5">
        <f t="shared" ca="1" si="49"/>
        <v>0.23</v>
      </c>
      <c r="J298" s="5">
        <f t="shared" ca="1" si="50"/>
        <v>0.33</v>
      </c>
      <c r="K298">
        <f t="shared" ca="1" si="51"/>
        <v>414</v>
      </c>
      <c r="L298">
        <f t="shared" ca="1" si="52"/>
        <v>8</v>
      </c>
      <c r="M298">
        <f t="shared" ca="1" si="53"/>
        <v>5</v>
      </c>
    </row>
    <row r="299" spans="1:13" x14ac:dyDescent="0.3">
      <c r="A299" s="3">
        <v>45314</v>
      </c>
      <c r="B299" t="str">
        <f t="shared" ca="1" si="44"/>
        <v>Mumbai</v>
      </c>
      <c r="C299" s="1" t="s">
        <v>13</v>
      </c>
      <c r="D299">
        <f t="shared" ca="1" si="45"/>
        <v>807</v>
      </c>
      <c r="E299">
        <f t="shared" ca="1" si="46"/>
        <v>20175</v>
      </c>
      <c r="F299" s="4">
        <f t="shared" ca="1" si="47"/>
        <v>0.72</v>
      </c>
      <c r="G299" s="4">
        <f t="shared" ca="1" si="54"/>
        <v>0.04</v>
      </c>
      <c r="H299">
        <f t="shared" ca="1" si="48"/>
        <v>9765</v>
      </c>
      <c r="I299" s="5">
        <f t="shared" ca="1" si="49"/>
        <v>0.26</v>
      </c>
      <c r="J299" s="5">
        <f t="shared" ca="1" si="50"/>
        <v>0.5</v>
      </c>
      <c r="K299">
        <f t="shared" ca="1" si="51"/>
        <v>212</v>
      </c>
      <c r="L299">
        <f t="shared" ca="1" si="52"/>
        <v>9</v>
      </c>
      <c r="M299">
        <f t="shared" ca="1" si="53"/>
        <v>3</v>
      </c>
    </row>
    <row r="300" spans="1:13" x14ac:dyDescent="0.3">
      <c r="A300" s="3">
        <v>45315</v>
      </c>
      <c r="B300" t="str">
        <f t="shared" ca="1" si="44"/>
        <v>Kolkata</v>
      </c>
      <c r="C300" s="1" t="s">
        <v>13</v>
      </c>
      <c r="D300">
        <f t="shared" ca="1" si="45"/>
        <v>1544</v>
      </c>
      <c r="E300">
        <f t="shared" ca="1" si="46"/>
        <v>24704</v>
      </c>
      <c r="F300" s="4">
        <f t="shared" ca="1" si="47"/>
        <v>0.75</v>
      </c>
      <c r="G300" s="4">
        <f t="shared" ca="1" si="54"/>
        <v>0.08</v>
      </c>
      <c r="H300">
        <f t="shared" ca="1" si="48"/>
        <v>7295</v>
      </c>
      <c r="I300" s="5">
        <f t="shared" ca="1" si="49"/>
        <v>0.15</v>
      </c>
      <c r="J300" s="5">
        <f t="shared" ca="1" si="50"/>
        <v>0.44</v>
      </c>
      <c r="K300">
        <f t="shared" ca="1" si="51"/>
        <v>379</v>
      </c>
      <c r="L300">
        <f t="shared" ca="1" si="52"/>
        <v>9</v>
      </c>
      <c r="M300">
        <f t="shared" ca="1" si="53"/>
        <v>4</v>
      </c>
    </row>
    <row r="301" spans="1:13" x14ac:dyDescent="0.3">
      <c r="A301" s="3">
        <v>45316</v>
      </c>
      <c r="B301" t="str">
        <f t="shared" ca="1" si="44"/>
        <v>Mumbai</v>
      </c>
      <c r="C301" s="1" t="s">
        <v>13</v>
      </c>
      <c r="D301">
        <f t="shared" ca="1" si="45"/>
        <v>1895</v>
      </c>
      <c r="E301">
        <f t="shared" ca="1" si="46"/>
        <v>34110</v>
      </c>
      <c r="F301" s="4">
        <f t="shared" ca="1" si="47"/>
        <v>0.84</v>
      </c>
      <c r="G301" s="4">
        <f t="shared" ca="1" si="54"/>
        <v>0.1</v>
      </c>
      <c r="H301">
        <f t="shared" ca="1" si="48"/>
        <v>14446</v>
      </c>
      <c r="I301" s="5">
        <f t="shared" ca="1" si="49"/>
        <v>0.21</v>
      </c>
      <c r="J301" s="5">
        <f t="shared" ca="1" si="50"/>
        <v>0.41</v>
      </c>
      <c r="K301">
        <f t="shared" ca="1" si="51"/>
        <v>197</v>
      </c>
      <c r="L301">
        <f t="shared" ca="1" si="52"/>
        <v>10</v>
      </c>
      <c r="M301">
        <f t="shared" ca="1" si="53"/>
        <v>4</v>
      </c>
    </row>
    <row r="302" spans="1:13" x14ac:dyDescent="0.3">
      <c r="A302" s="3">
        <v>45317</v>
      </c>
      <c r="B302" t="str">
        <f t="shared" ca="1" si="44"/>
        <v>Delhi</v>
      </c>
      <c r="C302" s="1" t="s">
        <v>14</v>
      </c>
      <c r="D302">
        <f t="shared" ca="1" si="45"/>
        <v>2644</v>
      </c>
      <c r="E302">
        <f t="shared" ca="1" si="46"/>
        <v>42304</v>
      </c>
      <c r="F302" s="4">
        <f t="shared" ca="1" si="47"/>
        <v>0.63</v>
      </c>
      <c r="G302" s="4">
        <f t="shared" ca="1" si="54"/>
        <v>0.1</v>
      </c>
      <c r="H302">
        <f t="shared" ca="1" si="48"/>
        <v>14986</v>
      </c>
      <c r="I302" s="5">
        <f t="shared" ca="1" si="49"/>
        <v>0.14000000000000001</v>
      </c>
      <c r="J302" s="5">
        <f t="shared" ca="1" si="50"/>
        <v>0.26</v>
      </c>
      <c r="K302">
        <f t="shared" ca="1" si="51"/>
        <v>465</v>
      </c>
      <c r="L302">
        <f t="shared" ca="1" si="52"/>
        <v>10</v>
      </c>
      <c r="M302">
        <f t="shared" ca="1" si="53"/>
        <v>2</v>
      </c>
    </row>
    <row r="303" spans="1:13" x14ac:dyDescent="0.3">
      <c r="A303" s="3">
        <v>45318</v>
      </c>
      <c r="B303" t="str">
        <f t="shared" ca="1" si="44"/>
        <v>Mumbai</v>
      </c>
      <c r="C303" s="1" t="s">
        <v>13</v>
      </c>
      <c r="D303">
        <f t="shared" ca="1" si="45"/>
        <v>508</v>
      </c>
      <c r="E303">
        <f t="shared" ca="1" si="46"/>
        <v>11684</v>
      </c>
      <c r="F303" s="4">
        <f t="shared" ca="1" si="47"/>
        <v>0.87</v>
      </c>
      <c r="G303" s="4">
        <f t="shared" ca="1" si="54"/>
        <v>0.05</v>
      </c>
      <c r="H303">
        <f t="shared" ca="1" si="48"/>
        <v>9630</v>
      </c>
      <c r="I303" s="5">
        <f t="shared" ca="1" si="49"/>
        <v>0.19</v>
      </c>
      <c r="J303" s="5">
        <f t="shared" ca="1" si="50"/>
        <v>0.46</v>
      </c>
      <c r="K303">
        <f t="shared" ca="1" si="51"/>
        <v>317</v>
      </c>
      <c r="L303">
        <f t="shared" ca="1" si="52"/>
        <v>10</v>
      </c>
      <c r="M303">
        <f t="shared" ca="1" si="53"/>
        <v>5</v>
      </c>
    </row>
    <row r="304" spans="1:13" x14ac:dyDescent="0.3">
      <c r="A304" s="3">
        <v>45319</v>
      </c>
      <c r="B304" t="str">
        <f t="shared" ca="1" si="44"/>
        <v>Delhi</v>
      </c>
      <c r="C304" s="1" t="s">
        <v>14</v>
      </c>
      <c r="D304">
        <f t="shared" ca="1" si="45"/>
        <v>2365</v>
      </c>
      <c r="E304">
        <f t="shared" ca="1" si="46"/>
        <v>35475</v>
      </c>
      <c r="F304" s="4">
        <f t="shared" ca="1" si="47"/>
        <v>0.78</v>
      </c>
      <c r="G304" s="4">
        <f t="shared" ca="1" si="54"/>
        <v>0.05</v>
      </c>
      <c r="H304">
        <f t="shared" ca="1" si="48"/>
        <v>13311</v>
      </c>
      <c r="I304" s="5">
        <f t="shared" ca="1" si="49"/>
        <v>0.25</v>
      </c>
      <c r="J304" s="5">
        <f t="shared" ca="1" si="50"/>
        <v>0.5</v>
      </c>
      <c r="K304">
        <f t="shared" ca="1" si="51"/>
        <v>489</v>
      </c>
      <c r="L304">
        <f t="shared" ca="1" si="52"/>
        <v>7</v>
      </c>
      <c r="M304">
        <f t="shared" ca="1" si="53"/>
        <v>5</v>
      </c>
    </row>
    <row r="305" spans="1:13" x14ac:dyDescent="0.3">
      <c r="A305" s="3">
        <v>45320</v>
      </c>
      <c r="B305" t="str">
        <f t="shared" ca="1" si="44"/>
        <v>Delhi</v>
      </c>
      <c r="C305" s="1" t="s">
        <v>14</v>
      </c>
      <c r="D305">
        <f t="shared" ca="1" si="45"/>
        <v>684</v>
      </c>
      <c r="E305">
        <f t="shared" ca="1" si="46"/>
        <v>10944</v>
      </c>
      <c r="F305" s="4">
        <f t="shared" ca="1" si="47"/>
        <v>0.62</v>
      </c>
      <c r="G305" s="4">
        <f t="shared" ca="1" si="54"/>
        <v>0.03</v>
      </c>
      <c r="H305">
        <f t="shared" ca="1" si="48"/>
        <v>7945</v>
      </c>
      <c r="I305" s="5">
        <f t="shared" ca="1" si="49"/>
        <v>0.2</v>
      </c>
      <c r="J305" s="5">
        <f t="shared" ca="1" si="50"/>
        <v>0.26</v>
      </c>
      <c r="K305">
        <f t="shared" ca="1" si="51"/>
        <v>314</v>
      </c>
      <c r="L305">
        <f t="shared" ca="1" si="52"/>
        <v>9</v>
      </c>
      <c r="M305">
        <f t="shared" ca="1" si="53"/>
        <v>2</v>
      </c>
    </row>
    <row r="306" spans="1:13" x14ac:dyDescent="0.3">
      <c r="A306" s="3">
        <v>45321</v>
      </c>
      <c r="B306" t="str">
        <f t="shared" ca="1" si="44"/>
        <v>Bangalore</v>
      </c>
      <c r="C306" s="1" t="s">
        <v>15</v>
      </c>
      <c r="D306">
        <f t="shared" ca="1" si="45"/>
        <v>1347</v>
      </c>
      <c r="E306">
        <f t="shared" ca="1" si="46"/>
        <v>30981</v>
      </c>
      <c r="F306" s="4">
        <f t="shared" ca="1" si="47"/>
        <v>0.51</v>
      </c>
      <c r="G306" s="4">
        <f t="shared" ca="1" si="54"/>
        <v>0.02</v>
      </c>
      <c r="H306">
        <f t="shared" ca="1" si="48"/>
        <v>11872</v>
      </c>
      <c r="I306" s="5">
        <f t="shared" ca="1" si="49"/>
        <v>0.26</v>
      </c>
      <c r="J306" s="5">
        <f t="shared" ca="1" si="50"/>
        <v>0.45</v>
      </c>
      <c r="K306">
        <f t="shared" ca="1" si="51"/>
        <v>462</v>
      </c>
      <c r="L306">
        <f t="shared" ca="1" si="52"/>
        <v>9</v>
      </c>
      <c r="M306">
        <f t="shared" ca="1" si="53"/>
        <v>3</v>
      </c>
    </row>
    <row r="307" spans="1:13" x14ac:dyDescent="0.3">
      <c r="A307" s="3">
        <v>45322</v>
      </c>
      <c r="B307" t="str">
        <f t="shared" ca="1" si="44"/>
        <v>Mumbai</v>
      </c>
      <c r="C307" s="1" t="s">
        <v>13</v>
      </c>
      <c r="D307">
        <f t="shared" ca="1" si="45"/>
        <v>789</v>
      </c>
      <c r="E307">
        <f t="shared" ca="1" si="46"/>
        <v>16569</v>
      </c>
      <c r="F307" s="4">
        <f t="shared" ca="1" si="47"/>
        <v>0.76</v>
      </c>
      <c r="G307" s="4">
        <f t="shared" ca="1" si="54"/>
        <v>0.01</v>
      </c>
      <c r="H307">
        <f t="shared" ca="1" si="48"/>
        <v>10938</v>
      </c>
      <c r="I307" s="5">
        <f t="shared" ca="1" si="49"/>
        <v>0.15</v>
      </c>
      <c r="J307" s="5">
        <f t="shared" ca="1" si="50"/>
        <v>0.5</v>
      </c>
      <c r="K307">
        <f t="shared" ca="1" si="51"/>
        <v>395</v>
      </c>
      <c r="L307">
        <f t="shared" ca="1" si="52"/>
        <v>9</v>
      </c>
      <c r="M307">
        <f t="shared" ca="1" si="53"/>
        <v>3</v>
      </c>
    </row>
    <row r="308" spans="1:13" x14ac:dyDescent="0.3">
      <c r="A308" s="3">
        <v>45323</v>
      </c>
      <c r="B308" t="str">
        <f t="shared" ca="1" si="44"/>
        <v>Bangalore</v>
      </c>
      <c r="C308" s="1" t="s">
        <v>13</v>
      </c>
      <c r="D308">
        <f t="shared" ca="1" si="45"/>
        <v>2529</v>
      </c>
      <c r="E308">
        <f t="shared" ca="1" si="46"/>
        <v>40464</v>
      </c>
      <c r="F308" s="4">
        <f t="shared" ca="1" si="47"/>
        <v>0.55000000000000004</v>
      </c>
      <c r="G308" s="4">
        <f t="shared" ca="1" si="54"/>
        <v>0.1</v>
      </c>
      <c r="H308">
        <f t="shared" ca="1" si="48"/>
        <v>6882</v>
      </c>
      <c r="I308" s="5">
        <f t="shared" ca="1" si="49"/>
        <v>0.17</v>
      </c>
      <c r="J308" s="5">
        <f t="shared" ca="1" si="50"/>
        <v>0.48</v>
      </c>
      <c r="K308">
        <f t="shared" ca="1" si="51"/>
        <v>124</v>
      </c>
      <c r="L308">
        <f t="shared" ca="1" si="52"/>
        <v>7</v>
      </c>
      <c r="M308">
        <f t="shared" ca="1" si="53"/>
        <v>4</v>
      </c>
    </row>
    <row r="309" spans="1:13" x14ac:dyDescent="0.3">
      <c r="A309" s="3">
        <v>45324</v>
      </c>
      <c r="B309" t="str">
        <f t="shared" ca="1" si="44"/>
        <v>Bangalore</v>
      </c>
      <c r="C309" s="1" t="s">
        <v>13</v>
      </c>
      <c r="D309">
        <f t="shared" ca="1" si="45"/>
        <v>1232</v>
      </c>
      <c r="E309">
        <f t="shared" ca="1" si="46"/>
        <v>24640</v>
      </c>
      <c r="F309" s="4">
        <f t="shared" ca="1" si="47"/>
        <v>0.56000000000000005</v>
      </c>
      <c r="G309" s="4">
        <f t="shared" ca="1" si="54"/>
        <v>0.01</v>
      </c>
      <c r="H309">
        <f t="shared" ca="1" si="48"/>
        <v>16102</v>
      </c>
      <c r="I309" s="5">
        <f t="shared" ca="1" si="49"/>
        <v>0.19</v>
      </c>
      <c r="J309" s="5">
        <f t="shared" ca="1" si="50"/>
        <v>0.28000000000000003</v>
      </c>
      <c r="K309">
        <f t="shared" ca="1" si="51"/>
        <v>142</v>
      </c>
      <c r="L309">
        <f t="shared" ca="1" si="52"/>
        <v>9</v>
      </c>
      <c r="M309">
        <f t="shared" ca="1" si="53"/>
        <v>5</v>
      </c>
    </row>
    <row r="310" spans="1:13" x14ac:dyDescent="0.3">
      <c r="A310" s="3">
        <v>45325</v>
      </c>
      <c r="B310" t="str">
        <f t="shared" ca="1" si="44"/>
        <v>Delhi</v>
      </c>
      <c r="C310" s="1" t="s">
        <v>14</v>
      </c>
      <c r="D310">
        <f t="shared" ca="1" si="45"/>
        <v>522</v>
      </c>
      <c r="E310">
        <f t="shared" ca="1" si="46"/>
        <v>9918</v>
      </c>
      <c r="F310" s="4">
        <f t="shared" ca="1" si="47"/>
        <v>0.73</v>
      </c>
      <c r="G310" s="4">
        <f t="shared" ca="1" si="54"/>
        <v>0.05</v>
      </c>
      <c r="H310">
        <f t="shared" ca="1" si="48"/>
        <v>10781</v>
      </c>
      <c r="I310" s="5">
        <f t="shared" ca="1" si="49"/>
        <v>0.26</v>
      </c>
      <c r="J310" s="5">
        <f t="shared" ca="1" si="50"/>
        <v>0.23</v>
      </c>
      <c r="K310">
        <f t="shared" ca="1" si="51"/>
        <v>307</v>
      </c>
      <c r="L310">
        <f t="shared" ca="1" si="52"/>
        <v>8</v>
      </c>
      <c r="M310">
        <f t="shared" ca="1" si="53"/>
        <v>2</v>
      </c>
    </row>
    <row r="311" spans="1:13" x14ac:dyDescent="0.3">
      <c r="A311" s="3">
        <v>45326</v>
      </c>
      <c r="B311" t="str">
        <f t="shared" ca="1" si="44"/>
        <v>Mumbai</v>
      </c>
      <c r="C311" s="1" t="s">
        <v>13</v>
      </c>
      <c r="D311">
        <f t="shared" ca="1" si="45"/>
        <v>921</v>
      </c>
      <c r="E311">
        <f t="shared" ca="1" si="46"/>
        <v>16578</v>
      </c>
      <c r="F311" s="4">
        <f t="shared" ca="1" si="47"/>
        <v>0.62</v>
      </c>
      <c r="G311" s="4">
        <f t="shared" ca="1" si="54"/>
        <v>0.04</v>
      </c>
      <c r="H311">
        <f t="shared" ca="1" si="48"/>
        <v>10123</v>
      </c>
      <c r="I311" s="5">
        <f t="shared" ca="1" si="49"/>
        <v>0.3</v>
      </c>
      <c r="J311" s="5">
        <f t="shared" ca="1" si="50"/>
        <v>0.35</v>
      </c>
      <c r="K311">
        <f t="shared" ca="1" si="51"/>
        <v>285</v>
      </c>
      <c r="L311">
        <f t="shared" ca="1" si="52"/>
        <v>10</v>
      </c>
      <c r="M311">
        <f t="shared" ca="1" si="53"/>
        <v>4</v>
      </c>
    </row>
    <row r="312" spans="1:13" x14ac:dyDescent="0.3">
      <c r="A312" s="3">
        <v>45327</v>
      </c>
      <c r="B312" t="str">
        <f t="shared" ca="1" si="44"/>
        <v>Delhi</v>
      </c>
      <c r="C312" s="1" t="s">
        <v>14</v>
      </c>
      <c r="D312">
        <f t="shared" ca="1" si="45"/>
        <v>1309</v>
      </c>
      <c r="E312">
        <f t="shared" ca="1" si="46"/>
        <v>30107</v>
      </c>
      <c r="F312" s="4">
        <f t="shared" ca="1" si="47"/>
        <v>0.64</v>
      </c>
      <c r="G312" s="4">
        <f t="shared" ca="1" si="54"/>
        <v>0.01</v>
      </c>
      <c r="H312">
        <f t="shared" ca="1" si="48"/>
        <v>12345</v>
      </c>
      <c r="I312" s="5">
        <f t="shared" ca="1" si="49"/>
        <v>0.1</v>
      </c>
      <c r="J312" s="5">
        <f t="shared" ca="1" si="50"/>
        <v>0.39</v>
      </c>
      <c r="K312">
        <f t="shared" ca="1" si="51"/>
        <v>267</v>
      </c>
      <c r="L312">
        <f t="shared" ca="1" si="52"/>
        <v>8</v>
      </c>
      <c r="M312">
        <f t="shared" ca="1" si="53"/>
        <v>3</v>
      </c>
    </row>
    <row r="313" spans="1:13" x14ac:dyDescent="0.3">
      <c r="A313" s="3">
        <v>45328</v>
      </c>
      <c r="B313" t="str">
        <f t="shared" ca="1" si="44"/>
        <v>Delhi</v>
      </c>
      <c r="C313" s="1" t="s">
        <v>14</v>
      </c>
      <c r="D313">
        <f t="shared" ca="1" si="45"/>
        <v>953</v>
      </c>
      <c r="E313">
        <f t="shared" ca="1" si="46"/>
        <v>20013</v>
      </c>
      <c r="F313" s="4">
        <f t="shared" ca="1" si="47"/>
        <v>0.85</v>
      </c>
      <c r="G313" s="4">
        <f t="shared" ca="1" si="54"/>
        <v>0.03</v>
      </c>
      <c r="H313">
        <f t="shared" ca="1" si="48"/>
        <v>12239</v>
      </c>
      <c r="I313" s="5">
        <f t="shared" ca="1" si="49"/>
        <v>0.3</v>
      </c>
      <c r="J313" s="5">
        <f t="shared" ca="1" si="50"/>
        <v>0.47</v>
      </c>
      <c r="K313">
        <f t="shared" ca="1" si="51"/>
        <v>223</v>
      </c>
      <c r="L313">
        <f t="shared" ca="1" si="52"/>
        <v>10</v>
      </c>
      <c r="M313">
        <f t="shared" ca="1" si="53"/>
        <v>2</v>
      </c>
    </row>
    <row r="314" spans="1:13" x14ac:dyDescent="0.3">
      <c r="A314" s="3">
        <v>45329</v>
      </c>
      <c r="B314" t="str">
        <f t="shared" ca="1" si="44"/>
        <v>Bangalore</v>
      </c>
      <c r="C314" s="1" t="s">
        <v>15</v>
      </c>
      <c r="D314">
        <f t="shared" ca="1" si="45"/>
        <v>942</v>
      </c>
      <c r="E314">
        <f t="shared" ca="1" si="46"/>
        <v>15072</v>
      </c>
      <c r="F314" s="4">
        <f t="shared" ca="1" si="47"/>
        <v>0.9</v>
      </c>
      <c r="G314" s="4">
        <f t="shared" ca="1" si="54"/>
        <v>0.08</v>
      </c>
      <c r="H314">
        <f t="shared" ca="1" si="48"/>
        <v>7990</v>
      </c>
      <c r="I314" s="5">
        <f t="shared" ca="1" si="49"/>
        <v>0.24</v>
      </c>
      <c r="J314" s="5">
        <f t="shared" ca="1" si="50"/>
        <v>0.44</v>
      </c>
      <c r="K314">
        <f t="shared" ca="1" si="51"/>
        <v>471</v>
      </c>
      <c r="L314">
        <f t="shared" ca="1" si="52"/>
        <v>8</v>
      </c>
      <c r="M314">
        <f t="shared" ca="1" si="53"/>
        <v>3</v>
      </c>
    </row>
    <row r="315" spans="1:13" x14ac:dyDescent="0.3">
      <c r="A315" s="3">
        <v>45330</v>
      </c>
      <c r="B315" t="str">
        <f t="shared" ca="1" si="44"/>
        <v>Delhi</v>
      </c>
      <c r="C315" s="1" t="s">
        <v>13</v>
      </c>
      <c r="D315">
        <f t="shared" ca="1" si="45"/>
        <v>2859</v>
      </c>
      <c r="E315">
        <f t="shared" ca="1" si="46"/>
        <v>54321</v>
      </c>
      <c r="F315" s="4">
        <f t="shared" ca="1" si="47"/>
        <v>0.8</v>
      </c>
      <c r="G315" s="4">
        <f t="shared" ca="1" si="54"/>
        <v>0.05</v>
      </c>
      <c r="H315">
        <f t="shared" ca="1" si="48"/>
        <v>9118</v>
      </c>
      <c r="I315" s="5">
        <f t="shared" ca="1" si="49"/>
        <v>0.19</v>
      </c>
      <c r="J315" s="5">
        <f t="shared" ca="1" si="50"/>
        <v>0.32</v>
      </c>
      <c r="K315">
        <f t="shared" ca="1" si="51"/>
        <v>468</v>
      </c>
      <c r="L315">
        <f t="shared" ca="1" si="52"/>
        <v>9</v>
      </c>
      <c r="M315">
        <f t="shared" ca="1" si="53"/>
        <v>2</v>
      </c>
    </row>
    <row r="316" spans="1:13" x14ac:dyDescent="0.3">
      <c r="A316" s="3">
        <v>45331</v>
      </c>
      <c r="B316" t="str">
        <f t="shared" ca="1" si="44"/>
        <v>Bangalore</v>
      </c>
      <c r="C316" s="1" t="s">
        <v>13</v>
      </c>
      <c r="D316">
        <f t="shared" ca="1" si="45"/>
        <v>2934</v>
      </c>
      <c r="E316">
        <f t="shared" ca="1" si="46"/>
        <v>73350</v>
      </c>
      <c r="F316" s="4">
        <f t="shared" ca="1" si="47"/>
        <v>0.5</v>
      </c>
      <c r="G316" s="4">
        <f t="shared" ca="1" si="54"/>
        <v>0.04</v>
      </c>
      <c r="H316">
        <f t="shared" ca="1" si="48"/>
        <v>16076</v>
      </c>
      <c r="I316" s="5">
        <f t="shared" ca="1" si="49"/>
        <v>0.2</v>
      </c>
      <c r="J316" s="5">
        <f t="shared" ca="1" si="50"/>
        <v>0.38</v>
      </c>
      <c r="K316">
        <f t="shared" ca="1" si="51"/>
        <v>259</v>
      </c>
      <c r="L316">
        <f t="shared" ca="1" si="52"/>
        <v>8</v>
      </c>
      <c r="M316">
        <f t="shared" ca="1" si="53"/>
        <v>4</v>
      </c>
    </row>
    <row r="317" spans="1:13" x14ac:dyDescent="0.3">
      <c r="A317" s="3">
        <v>45332</v>
      </c>
      <c r="B317" t="str">
        <f t="shared" ca="1" si="44"/>
        <v>Delhi</v>
      </c>
      <c r="C317" s="1" t="s">
        <v>13</v>
      </c>
      <c r="D317">
        <f t="shared" ca="1" si="45"/>
        <v>2678</v>
      </c>
      <c r="E317">
        <f t="shared" ca="1" si="46"/>
        <v>61594</v>
      </c>
      <c r="F317" s="4">
        <f t="shared" ca="1" si="47"/>
        <v>0.59</v>
      </c>
      <c r="G317" s="4">
        <f t="shared" ca="1" si="54"/>
        <v>0.05</v>
      </c>
      <c r="H317">
        <f t="shared" ca="1" si="48"/>
        <v>7338</v>
      </c>
      <c r="I317" s="5">
        <f t="shared" ca="1" si="49"/>
        <v>0.14000000000000001</v>
      </c>
      <c r="J317" s="5">
        <f t="shared" ca="1" si="50"/>
        <v>0.32</v>
      </c>
      <c r="K317">
        <f t="shared" ca="1" si="51"/>
        <v>438</v>
      </c>
      <c r="L317">
        <f t="shared" ca="1" si="52"/>
        <v>9</v>
      </c>
      <c r="M317">
        <f t="shared" ca="1" si="53"/>
        <v>4</v>
      </c>
    </row>
    <row r="318" spans="1:13" x14ac:dyDescent="0.3">
      <c r="A318" s="3">
        <v>45333</v>
      </c>
      <c r="B318" t="str">
        <f t="shared" ca="1" si="44"/>
        <v>Delhi</v>
      </c>
      <c r="C318" s="1" t="s">
        <v>14</v>
      </c>
      <c r="D318">
        <f t="shared" ca="1" si="45"/>
        <v>1011</v>
      </c>
      <c r="E318">
        <f t="shared" ca="1" si="46"/>
        <v>16176</v>
      </c>
      <c r="F318" s="4">
        <f t="shared" ca="1" si="47"/>
        <v>0.79</v>
      </c>
      <c r="G318" s="4">
        <f t="shared" ca="1" si="54"/>
        <v>0.08</v>
      </c>
      <c r="H318">
        <f t="shared" ca="1" si="48"/>
        <v>16016</v>
      </c>
      <c r="I318" s="5">
        <f t="shared" ca="1" si="49"/>
        <v>0.23</v>
      </c>
      <c r="J318" s="5">
        <f t="shared" ca="1" si="50"/>
        <v>0.24</v>
      </c>
      <c r="K318">
        <f t="shared" ca="1" si="51"/>
        <v>215</v>
      </c>
      <c r="L318">
        <f t="shared" ca="1" si="52"/>
        <v>7</v>
      </c>
      <c r="M318">
        <f t="shared" ca="1" si="53"/>
        <v>2</v>
      </c>
    </row>
    <row r="319" spans="1:13" x14ac:dyDescent="0.3">
      <c r="A319" s="3">
        <v>45334</v>
      </c>
      <c r="B319" t="str">
        <f t="shared" ref="B319:B320" ca="1" si="55">CHOOSE(RANDBETWEEN(1,4),"Delhi","Mumbai","Bangalore","Kolkata")</f>
        <v>Kolkata</v>
      </c>
      <c r="C319" s="1" t="s">
        <v>13</v>
      </c>
      <c r="D319">
        <f t="shared" ref="D319:D320" ca="1" si="56">RANDBETWEEN(500, 3000)</f>
        <v>1587</v>
      </c>
      <c r="E319">
        <f t="shared" ref="E319:E320" ca="1" si="57">D319 * RANDBETWEEN(15, 25)</f>
        <v>25392</v>
      </c>
      <c r="F319" s="4">
        <f t="shared" ca="1" si="47"/>
        <v>0.68</v>
      </c>
      <c r="G319" s="4">
        <f t="shared" ca="1" si="54"/>
        <v>0.05</v>
      </c>
      <c r="H319">
        <f t="shared" ca="1" si="48"/>
        <v>16112</v>
      </c>
      <c r="I319" s="5">
        <f t="shared" ca="1" si="49"/>
        <v>0.16</v>
      </c>
      <c r="J319" s="5">
        <f t="shared" ca="1" si="50"/>
        <v>0.24</v>
      </c>
      <c r="K319">
        <f t="shared" ca="1" si="51"/>
        <v>243</v>
      </c>
      <c r="L319">
        <f t="shared" ca="1" si="52"/>
        <v>10</v>
      </c>
      <c r="M319">
        <f t="shared" ca="1" si="53"/>
        <v>2</v>
      </c>
    </row>
    <row r="320" spans="1:13" x14ac:dyDescent="0.3">
      <c r="A320" s="3">
        <v>45335</v>
      </c>
      <c r="B320" t="str">
        <f t="shared" ca="1" si="55"/>
        <v>Mumbai</v>
      </c>
      <c r="C320" s="1" t="s">
        <v>14</v>
      </c>
      <c r="D320">
        <f t="shared" ca="1" si="56"/>
        <v>2485</v>
      </c>
      <c r="E320">
        <f t="shared" ca="1" si="57"/>
        <v>39760</v>
      </c>
      <c r="F320" s="4">
        <f t="shared" ca="1" si="47"/>
        <v>0.83</v>
      </c>
      <c r="G320" s="4">
        <f t="shared" ca="1" si="54"/>
        <v>0.1</v>
      </c>
      <c r="H320">
        <f t="shared" ca="1" si="48"/>
        <v>9516</v>
      </c>
      <c r="I320" s="5">
        <f t="shared" ca="1" si="49"/>
        <v>0.15</v>
      </c>
      <c r="J320" s="5">
        <f t="shared" ca="1" si="50"/>
        <v>0.35</v>
      </c>
      <c r="K320">
        <f t="shared" ca="1" si="51"/>
        <v>257</v>
      </c>
      <c r="L320">
        <f t="shared" ca="1" si="52"/>
        <v>7</v>
      </c>
      <c r="M320">
        <f t="shared" ca="1" si="53"/>
        <v>3</v>
      </c>
    </row>
    <row r="321" spans="1:13" x14ac:dyDescent="0.3">
      <c r="A321" s="3">
        <v>45336</v>
      </c>
      <c r="B321" t="str">
        <f t="shared" ref="B321:B330" ca="1" si="58">CHOOSE(RANDBETWEEN(1,4),"Delhi","Mumbai","Bangalore","Kolkata")</f>
        <v>Kolkata</v>
      </c>
      <c r="C321" s="1" t="s">
        <v>14</v>
      </c>
      <c r="D321">
        <f t="shared" ref="D321:D330" ca="1" si="59">RANDBETWEEN(500, 3000)</f>
        <v>1488</v>
      </c>
      <c r="E321">
        <f t="shared" ref="E321:E330" ca="1" si="60">D321 * RANDBETWEEN(15, 25)</f>
        <v>23808</v>
      </c>
      <c r="F321" s="4">
        <f t="shared" ca="1" si="47"/>
        <v>0.74</v>
      </c>
      <c r="G321" s="4">
        <f t="shared" ref="G321:G330" ca="1" si="61">RANDBETWEEN(1, 10)/100</f>
        <v>0.09</v>
      </c>
      <c r="H321">
        <f t="shared" ca="1" si="48"/>
        <v>9316</v>
      </c>
      <c r="I321" s="5">
        <f t="shared" ca="1" si="49"/>
        <v>0.28000000000000003</v>
      </c>
      <c r="J321" s="5">
        <f t="shared" ca="1" si="50"/>
        <v>0.25</v>
      </c>
      <c r="K321">
        <f t="shared" ca="1" si="51"/>
        <v>286</v>
      </c>
      <c r="L321">
        <f t="shared" ca="1" si="52"/>
        <v>8</v>
      </c>
      <c r="M321">
        <f t="shared" ca="1" si="53"/>
        <v>2</v>
      </c>
    </row>
    <row r="322" spans="1:13" x14ac:dyDescent="0.3">
      <c r="A322" s="3">
        <v>45337</v>
      </c>
      <c r="B322" t="str">
        <f t="shared" ca="1" si="58"/>
        <v>Mumbai</v>
      </c>
      <c r="C322" s="1" t="s">
        <v>15</v>
      </c>
      <c r="D322">
        <f t="shared" ca="1" si="59"/>
        <v>2114</v>
      </c>
      <c r="E322">
        <f t="shared" ca="1" si="60"/>
        <v>44394</v>
      </c>
      <c r="F322" s="4">
        <f t="shared" ref="F322:F330" ca="1" si="62">RANDBETWEEN(50, 90)/100</f>
        <v>0.7</v>
      </c>
      <c r="G322" s="4">
        <f t="shared" ca="1" si="61"/>
        <v>0.03</v>
      </c>
      <c r="H322">
        <f t="shared" ref="H322:H330" ca="1" si="63">RANDBETWEEN(5000, 20000)</f>
        <v>10396</v>
      </c>
      <c r="I322" s="5">
        <f t="shared" ref="I322:I330" ca="1" si="64">RANDBETWEEN(10, 30)/100</f>
        <v>0.16</v>
      </c>
      <c r="J322" s="5">
        <f t="shared" ref="J322:J330" ca="1" si="65">RANDBETWEEN(20, 50)/100</f>
        <v>0.28000000000000003</v>
      </c>
      <c r="K322">
        <f t="shared" ref="K322:K330" ca="1" si="66">RANDBETWEEN(100, 500)</f>
        <v>259</v>
      </c>
      <c r="L322">
        <f t="shared" ref="L322:L330" ca="1" si="67">RANDBETWEEN(7, 10)</f>
        <v>8</v>
      </c>
      <c r="M322">
        <f t="shared" ref="M322:M385" ca="1" si="68">RANDBETWEEN(2, 5)</f>
        <v>2</v>
      </c>
    </row>
    <row r="323" spans="1:13" x14ac:dyDescent="0.3">
      <c r="A323" s="3">
        <v>45338</v>
      </c>
      <c r="B323" t="str">
        <f t="shared" ca="1" si="58"/>
        <v>Mumbai</v>
      </c>
      <c r="C323" s="1" t="s">
        <v>13</v>
      </c>
      <c r="D323">
        <f t="shared" ca="1" si="59"/>
        <v>2462</v>
      </c>
      <c r="E323">
        <f t="shared" ca="1" si="60"/>
        <v>41854</v>
      </c>
      <c r="F323" s="4">
        <f t="shared" ca="1" si="62"/>
        <v>0.8</v>
      </c>
      <c r="G323" s="4">
        <f t="shared" ca="1" si="61"/>
        <v>0.08</v>
      </c>
      <c r="H323">
        <f t="shared" ca="1" si="63"/>
        <v>11823</v>
      </c>
      <c r="I323" s="5">
        <f t="shared" ca="1" si="64"/>
        <v>0.17</v>
      </c>
      <c r="J323" s="5">
        <f t="shared" ca="1" si="65"/>
        <v>0.43</v>
      </c>
      <c r="K323">
        <f t="shared" ca="1" si="66"/>
        <v>334</v>
      </c>
      <c r="L323">
        <f t="shared" ca="1" si="67"/>
        <v>8</v>
      </c>
      <c r="M323">
        <f t="shared" ca="1" si="68"/>
        <v>4</v>
      </c>
    </row>
    <row r="324" spans="1:13" x14ac:dyDescent="0.3">
      <c r="A324" s="3">
        <v>45339</v>
      </c>
      <c r="B324" t="str">
        <f t="shared" ca="1" si="58"/>
        <v>Bangalore</v>
      </c>
      <c r="C324" s="1" t="s">
        <v>13</v>
      </c>
      <c r="D324">
        <f t="shared" ca="1" si="59"/>
        <v>2918</v>
      </c>
      <c r="E324">
        <f t="shared" ca="1" si="60"/>
        <v>70032</v>
      </c>
      <c r="F324" s="4">
        <f t="shared" ca="1" si="62"/>
        <v>0.57999999999999996</v>
      </c>
      <c r="G324" s="4">
        <f t="shared" ca="1" si="61"/>
        <v>0.06</v>
      </c>
      <c r="H324">
        <f t="shared" ca="1" si="63"/>
        <v>8127</v>
      </c>
      <c r="I324" s="5">
        <f t="shared" ca="1" si="64"/>
        <v>0.11</v>
      </c>
      <c r="J324" s="5">
        <f t="shared" ca="1" si="65"/>
        <v>0.24</v>
      </c>
      <c r="K324">
        <f t="shared" ca="1" si="66"/>
        <v>491</v>
      </c>
      <c r="L324">
        <f t="shared" ca="1" si="67"/>
        <v>10</v>
      </c>
      <c r="M324">
        <f t="shared" ca="1" si="68"/>
        <v>5</v>
      </c>
    </row>
    <row r="325" spans="1:13" x14ac:dyDescent="0.3">
      <c r="A325" s="3">
        <v>45340</v>
      </c>
      <c r="B325" t="str">
        <f t="shared" ca="1" si="58"/>
        <v>Delhi</v>
      </c>
      <c r="C325" s="1" t="s">
        <v>13</v>
      </c>
      <c r="D325">
        <f t="shared" ca="1" si="59"/>
        <v>2131</v>
      </c>
      <c r="E325">
        <f t="shared" ca="1" si="60"/>
        <v>44751</v>
      </c>
      <c r="F325" s="4">
        <f t="shared" ca="1" si="62"/>
        <v>0.84</v>
      </c>
      <c r="G325" s="4">
        <f t="shared" ca="1" si="61"/>
        <v>0.04</v>
      </c>
      <c r="H325">
        <f t="shared" ca="1" si="63"/>
        <v>15940</v>
      </c>
      <c r="I325" s="5">
        <f t="shared" ca="1" si="64"/>
        <v>0.21</v>
      </c>
      <c r="J325" s="5">
        <f t="shared" ca="1" si="65"/>
        <v>0.34</v>
      </c>
      <c r="K325">
        <f t="shared" ca="1" si="66"/>
        <v>313</v>
      </c>
      <c r="L325">
        <f t="shared" ca="1" si="67"/>
        <v>10</v>
      </c>
      <c r="M325">
        <f t="shared" ca="1" si="68"/>
        <v>4</v>
      </c>
    </row>
    <row r="326" spans="1:13" x14ac:dyDescent="0.3">
      <c r="A326" s="3">
        <v>45341</v>
      </c>
      <c r="B326" t="str">
        <f t="shared" ca="1" si="58"/>
        <v>Bangalore</v>
      </c>
      <c r="C326" s="1" t="s">
        <v>14</v>
      </c>
      <c r="D326">
        <f t="shared" ca="1" si="59"/>
        <v>1146</v>
      </c>
      <c r="E326">
        <f t="shared" ca="1" si="60"/>
        <v>25212</v>
      </c>
      <c r="F326" s="4">
        <f t="shared" ca="1" si="62"/>
        <v>0.68</v>
      </c>
      <c r="G326" s="4">
        <f t="shared" ca="1" si="61"/>
        <v>0.03</v>
      </c>
      <c r="H326">
        <f t="shared" ca="1" si="63"/>
        <v>11395</v>
      </c>
      <c r="I326" s="5">
        <f t="shared" ca="1" si="64"/>
        <v>0.14000000000000001</v>
      </c>
      <c r="J326" s="5">
        <f t="shared" ca="1" si="65"/>
        <v>0.43</v>
      </c>
      <c r="K326">
        <f t="shared" ca="1" si="66"/>
        <v>434</v>
      </c>
      <c r="L326">
        <f t="shared" ca="1" si="67"/>
        <v>9</v>
      </c>
      <c r="M326">
        <f t="shared" ca="1" si="68"/>
        <v>4</v>
      </c>
    </row>
    <row r="327" spans="1:13" x14ac:dyDescent="0.3">
      <c r="A327" s="3">
        <v>45342</v>
      </c>
      <c r="B327" t="str">
        <f t="shared" ca="1" si="58"/>
        <v>Bangalore</v>
      </c>
      <c r="C327" s="1" t="s">
        <v>13</v>
      </c>
      <c r="D327">
        <f t="shared" ca="1" si="59"/>
        <v>1753</v>
      </c>
      <c r="E327">
        <f t="shared" ca="1" si="60"/>
        <v>38566</v>
      </c>
      <c r="F327" s="4">
        <f t="shared" ca="1" si="62"/>
        <v>0.63</v>
      </c>
      <c r="G327" s="4">
        <f t="shared" ca="1" si="61"/>
        <v>0.09</v>
      </c>
      <c r="H327">
        <f t="shared" ca="1" si="63"/>
        <v>12994</v>
      </c>
      <c r="I327" s="5">
        <f t="shared" ca="1" si="64"/>
        <v>0.23</v>
      </c>
      <c r="J327" s="5">
        <f t="shared" ca="1" si="65"/>
        <v>0.3</v>
      </c>
      <c r="K327">
        <f t="shared" ca="1" si="66"/>
        <v>197</v>
      </c>
      <c r="L327">
        <f t="shared" ca="1" si="67"/>
        <v>8</v>
      </c>
      <c r="M327">
        <f t="shared" ca="1" si="68"/>
        <v>2</v>
      </c>
    </row>
    <row r="328" spans="1:13" x14ac:dyDescent="0.3">
      <c r="A328" s="3">
        <v>45343</v>
      </c>
      <c r="B328" t="str">
        <f t="shared" ca="1" si="58"/>
        <v>Kolkata</v>
      </c>
      <c r="C328" s="1" t="s">
        <v>14</v>
      </c>
      <c r="D328">
        <f t="shared" ca="1" si="59"/>
        <v>2418</v>
      </c>
      <c r="E328">
        <f t="shared" ca="1" si="60"/>
        <v>58032</v>
      </c>
      <c r="F328" s="4">
        <f t="shared" ca="1" si="62"/>
        <v>0.86</v>
      </c>
      <c r="G328" s="4">
        <f t="shared" ca="1" si="61"/>
        <v>0.1</v>
      </c>
      <c r="H328">
        <f t="shared" ca="1" si="63"/>
        <v>10818</v>
      </c>
      <c r="I328" s="5">
        <f t="shared" ca="1" si="64"/>
        <v>0.24</v>
      </c>
      <c r="J328" s="5">
        <f t="shared" ca="1" si="65"/>
        <v>0.34</v>
      </c>
      <c r="K328">
        <f t="shared" ca="1" si="66"/>
        <v>329</v>
      </c>
      <c r="L328">
        <f t="shared" ca="1" si="67"/>
        <v>8</v>
      </c>
      <c r="M328">
        <f t="shared" ca="1" si="68"/>
        <v>3</v>
      </c>
    </row>
    <row r="329" spans="1:13" x14ac:dyDescent="0.3">
      <c r="A329" s="3">
        <v>45344</v>
      </c>
      <c r="B329" t="str">
        <f t="shared" ca="1" si="58"/>
        <v>Delhi</v>
      </c>
      <c r="C329" s="1" t="s">
        <v>14</v>
      </c>
      <c r="D329">
        <f t="shared" ca="1" si="59"/>
        <v>1192</v>
      </c>
      <c r="E329">
        <f t="shared" ca="1" si="60"/>
        <v>29800</v>
      </c>
      <c r="F329" s="4">
        <f t="shared" ca="1" si="62"/>
        <v>0.51</v>
      </c>
      <c r="G329" s="4">
        <f t="shared" ca="1" si="61"/>
        <v>0.06</v>
      </c>
      <c r="H329">
        <f t="shared" ca="1" si="63"/>
        <v>17642</v>
      </c>
      <c r="I329" s="5">
        <f t="shared" ca="1" si="64"/>
        <v>0.22</v>
      </c>
      <c r="J329" s="5">
        <f t="shared" ca="1" si="65"/>
        <v>0.26</v>
      </c>
      <c r="K329">
        <f t="shared" ca="1" si="66"/>
        <v>398</v>
      </c>
      <c r="L329">
        <f t="shared" ca="1" si="67"/>
        <v>8</v>
      </c>
      <c r="M329">
        <f t="shared" ca="1" si="68"/>
        <v>3</v>
      </c>
    </row>
    <row r="330" spans="1:13" x14ac:dyDescent="0.3">
      <c r="A330" s="3">
        <v>45345</v>
      </c>
      <c r="B330" t="str">
        <f t="shared" ca="1" si="58"/>
        <v>Delhi</v>
      </c>
      <c r="C330" s="1" t="s">
        <v>15</v>
      </c>
      <c r="D330">
        <f t="shared" ca="1" si="59"/>
        <v>2312</v>
      </c>
      <c r="E330">
        <f t="shared" ca="1" si="60"/>
        <v>55488</v>
      </c>
      <c r="F330" s="4">
        <f t="shared" ca="1" si="62"/>
        <v>0.5</v>
      </c>
      <c r="G330" s="4">
        <f t="shared" ca="1" si="61"/>
        <v>0.04</v>
      </c>
      <c r="H330">
        <f t="shared" ca="1" si="63"/>
        <v>15437</v>
      </c>
      <c r="I330" s="5">
        <f t="shared" ca="1" si="64"/>
        <v>0.16</v>
      </c>
      <c r="J330" s="5">
        <f t="shared" ca="1" si="65"/>
        <v>0.35</v>
      </c>
      <c r="K330">
        <f t="shared" ca="1" si="66"/>
        <v>274</v>
      </c>
      <c r="L330">
        <f t="shared" ca="1" si="67"/>
        <v>7</v>
      </c>
      <c r="M330">
        <f t="shared" ca="1" si="68"/>
        <v>3</v>
      </c>
    </row>
    <row r="331" spans="1:13" x14ac:dyDescent="0.3">
      <c r="A331" s="3">
        <v>45346</v>
      </c>
      <c r="B331" t="str">
        <f t="shared" ref="B331:B362" ca="1" si="69">CHOOSE(RANDBETWEEN(1,4),"Delhi","Mumbai","Bangalore","Kolkata")</f>
        <v>Mumbai</v>
      </c>
      <c r="C331" s="1" t="s">
        <v>13</v>
      </c>
      <c r="D331">
        <f t="shared" ref="D331:D362" ca="1" si="70">RANDBETWEEN(500, 3000)</f>
        <v>934</v>
      </c>
      <c r="E331">
        <f t="shared" ref="E331:E362" ca="1" si="71">D331 * RANDBETWEEN(15, 25)</f>
        <v>17746</v>
      </c>
      <c r="F331" s="4">
        <f t="shared" ref="F331:F362" ca="1" si="72">RANDBETWEEN(50, 90)/100</f>
        <v>0.53</v>
      </c>
      <c r="G331" s="4">
        <f t="shared" ref="G331:G362" ca="1" si="73">RANDBETWEEN(1, 10)/100</f>
        <v>0.1</v>
      </c>
      <c r="H331">
        <f t="shared" ref="H331:H362" ca="1" si="74">RANDBETWEEN(5000, 20000)</f>
        <v>14620</v>
      </c>
      <c r="I331" s="5">
        <f t="shared" ref="I331:I362" ca="1" si="75">RANDBETWEEN(10, 30)/100</f>
        <v>0.14000000000000001</v>
      </c>
      <c r="J331" s="5">
        <f t="shared" ref="J331:J362" ca="1" si="76">RANDBETWEEN(20, 50)/100</f>
        <v>0.33</v>
      </c>
      <c r="K331">
        <f t="shared" ref="K331:K362" ca="1" si="77">RANDBETWEEN(100, 500)</f>
        <v>308</v>
      </c>
      <c r="L331">
        <f t="shared" ref="L331:L362" ca="1" si="78">RANDBETWEEN(7, 10)</f>
        <v>9</v>
      </c>
      <c r="M331">
        <f t="shared" ca="1" si="68"/>
        <v>3</v>
      </c>
    </row>
    <row r="332" spans="1:13" x14ac:dyDescent="0.3">
      <c r="A332" s="3">
        <v>45347</v>
      </c>
      <c r="B332" t="str">
        <f t="shared" ca="1" si="69"/>
        <v>Mumbai</v>
      </c>
      <c r="C332" s="1" t="s">
        <v>13</v>
      </c>
      <c r="D332">
        <f t="shared" ca="1" si="70"/>
        <v>698</v>
      </c>
      <c r="E332">
        <f t="shared" ca="1" si="71"/>
        <v>15356</v>
      </c>
      <c r="F332" s="4">
        <f t="shared" ca="1" si="72"/>
        <v>0.74</v>
      </c>
      <c r="G332" s="4">
        <f t="shared" ca="1" si="73"/>
        <v>0.05</v>
      </c>
      <c r="H332">
        <f t="shared" ca="1" si="74"/>
        <v>7533</v>
      </c>
      <c r="I332" s="5">
        <f t="shared" ca="1" si="75"/>
        <v>0.21</v>
      </c>
      <c r="J332" s="5">
        <f t="shared" ca="1" si="76"/>
        <v>0.24</v>
      </c>
      <c r="K332">
        <f t="shared" ca="1" si="77"/>
        <v>140</v>
      </c>
      <c r="L332">
        <f t="shared" ca="1" si="78"/>
        <v>8</v>
      </c>
      <c r="M332">
        <f t="shared" ca="1" si="68"/>
        <v>4</v>
      </c>
    </row>
    <row r="333" spans="1:13" x14ac:dyDescent="0.3">
      <c r="A333" s="3">
        <v>45348</v>
      </c>
      <c r="B333" t="str">
        <f t="shared" ca="1" si="69"/>
        <v>Kolkata</v>
      </c>
      <c r="C333" s="1" t="s">
        <v>13</v>
      </c>
      <c r="D333">
        <f t="shared" ca="1" si="70"/>
        <v>2297</v>
      </c>
      <c r="E333">
        <f t="shared" ca="1" si="71"/>
        <v>45940</v>
      </c>
      <c r="F333" s="4">
        <f t="shared" ca="1" si="72"/>
        <v>0.54</v>
      </c>
      <c r="G333" s="4">
        <f t="shared" ca="1" si="73"/>
        <v>0.08</v>
      </c>
      <c r="H333">
        <f t="shared" ca="1" si="74"/>
        <v>15616</v>
      </c>
      <c r="I333" s="5">
        <f t="shared" ca="1" si="75"/>
        <v>0.23</v>
      </c>
      <c r="J333" s="5">
        <f t="shared" ca="1" si="76"/>
        <v>0.3</v>
      </c>
      <c r="K333">
        <f t="shared" ca="1" si="77"/>
        <v>354</v>
      </c>
      <c r="L333">
        <f t="shared" ca="1" si="78"/>
        <v>8</v>
      </c>
      <c r="M333">
        <f t="shared" ca="1" si="68"/>
        <v>2</v>
      </c>
    </row>
    <row r="334" spans="1:13" x14ac:dyDescent="0.3">
      <c r="A334" s="3">
        <v>45349</v>
      </c>
      <c r="B334" t="str">
        <f t="shared" ca="1" si="69"/>
        <v>Delhi</v>
      </c>
      <c r="C334" s="1" t="s">
        <v>14</v>
      </c>
      <c r="D334">
        <f t="shared" ca="1" si="70"/>
        <v>726</v>
      </c>
      <c r="E334">
        <f t="shared" ca="1" si="71"/>
        <v>13068</v>
      </c>
      <c r="F334" s="4">
        <f t="shared" ca="1" si="72"/>
        <v>0.6</v>
      </c>
      <c r="G334" s="4">
        <f t="shared" ca="1" si="73"/>
        <v>0.04</v>
      </c>
      <c r="H334">
        <f t="shared" ca="1" si="74"/>
        <v>10403</v>
      </c>
      <c r="I334" s="5">
        <f t="shared" ca="1" si="75"/>
        <v>0.3</v>
      </c>
      <c r="J334" s="5">
        <f t="shared" ca="1" si="76"/>
        <v>0.3</v>
      </c>
      <c r="K334">
        <f t="shared" ca="1" si="77"/>
        <v>234</v>
      </c>
      <c r="L334">
        <f t="shared" ca="1" si="78"/>
        <v>9</v>
      </c>
      <c r="M334">
        <f t="shared" ca="1" si="68"/>
        <v>3</v>
      </c>
    </row>
    <row r="335" spans="1:13" x14ac:dyDescent="0.3">
      <c r="A335" s="3">
        <v>45350</v>
      </c>
      <c r="B335" t="str">
        <f t="shared" ca="1" si="69"/>
        <v>Kolkata</v>
      </c>
      <c r="C335" s="1" t="s">
        <v>13</v>
      </c>
      <c r="D335">
        <f t="shared" ca="1" si="70"/>
        <v>2313</v>
      </c>
      <c r="E335">
        <f t="shared" ca="1" si="71"/>
        <v>46260</v>
      </c>
      <c r="F335" s="4">
        <f t="shared" ca="1" si="72"/>
        <v>0.6</v>
      </c>
      <c r="G335" s="4">
        <f t="shared" ca="1" si="73"/>
        <v>0.05</v>
      </c>
      <c r="H335">
        <f t="shared" ca="1" si="74"/>
        <v>14056</v>
      </c>
      <c r="I335" s="5">
        <f t="shared" ca="1" si="75"/>
        <v>0.11</v>
      </c>
      <c r="J335" s="5">
        <f t="shared" ca="1" si="76"/>
        <v>0.32</v>
      </c>
      <c r="K335">
        <f t="shared" ca="1" si="77"/>
        <v>169</v>
      </c>
      <c r="L335">
        <f t="shared" ca="1" si="78"/>
        <v>9</v>
      </c>
      <c r="M335">
        <f t="shared" ca="1" si="68"/>
        <v>3</v>
      </c>
    </row>
    <row r="336" spans="1:13" x14ac:dyDescent="0.3">
      <c r="A336" s="3">
        <v>45351</v>
      </c>
      <c r="B336" t="str">
        <f t="shared" ca="1" si="69"/>
        <v>Kolkata</v>
      </c>
      <c r="C336" s="1" t="s">
        <v>14</v>
      </c>
      <c r="D336">
        <f t="shared" ca="1" si="70"/>
        <v>1918</v>
      </c>
      <c r="E336">
        <f t="shared" ca="1" si="71"/>
        <v>28770</v>
      </c>
      <c r="F336" s="4">
        <f t="shared" ca="1" si="72"/>
        <v>0.66</v>
      </c>
      <c r="G336" s="4">
        <f t="shared" ca="1" si="73"/>
        <v>0.02</v>
      </c>
      <c r="H336">
        <f t="shared" ca="1" si="74"/>
        <v>9547</v>
      </c>
      <c r="I336" s="5">
        <f t="shared" ca="1" si="75"/>
        <v>0.23</v>
      </c>
      <c r="J336" s="5">
        <f t="shared" ca="1" si="76"/>
        <v>0.23</v>
      </c>
      <c r="K336">
        <f t="shared" ca="1" si="77"/>
        <v>463</v>
      </c>
      <c r="L336">
        <f t="shared" ca="1" si="78"/>
        <v>8</v>
      </c>
      <c r="M336">
        <f t="shared" ca="1" si="68"/>
        <v>2</v>
      </c>
    </row>
    <row r="337" spans="1:13" x14ac:dyDescent="0.3">
      <c r="A337" s="3">
        <v>45352</v>
      </c>
      <c r="B337" t="str">
        <f t="shared" ca="1" si="69"/>
        <v>Kolkata</v>
      </c>
      <c r="C337" s="1" t="s">
        <v>14</v>
      </c>
      <c r="D337">
        <f t="shared" ca="1" si="70"/>
        <v>1273</v>
      </c>
      <c r="E337">
        <f t="shared" ca="1" si="71"/>
        <v>31825</v>
      </c>
      <c r="F337" s="4">
        <f t="shared" ca="1" si="72"/>
        <v>0.72</v>
      </c>
      <c r="G337" s="4">
        <f t="shared" ca="1" si="73"/>
        <v>7.0000000000000007E-2</v>
      </c>
      <c r="H337">
        <f t="shared" ca="1" si="74"/>
        <v>8434</v>
      </c>
      <c r="I337" s="5">
        <f t="shared" ca="1" si="75"/>
        <v>0.23</v>
      </c>
      <c r="J337" s="5">
        <f t="shared" ca="1" si="76"/>
        <v>0.47</v>
      </c>
      <c r="K337">
        <f t="shared" ca="1" si="77"/>
        <v>291</v>
      </c>
      <c r="L337">
        <f t="shared" ca="1" si="78"/>
        <v>8</v>
      </c>
      <c r="M337">
        <f t="shared" ca="1" si="68"/>
        <v>3</v>
      </c>
    </row>
    <row r="338" spans="1:13" x14ac:dyDescent="0.3">
      <c r="A338" s="3">
        <v>45353</v>
      </c>
      <c r="B338" t="str">
        <f t="shared" ca="1" si="69"/>
        <v>Delhi</v>
      </c>
      <c r="C338" s="1" t="s">
        <v>15</v>
      </c>
      <c r="D338">
        <f t="shared" ca="1" si="70"/>
        <v>1927</v>
      </c>
      <c r="E338">
        <f t="shared" ca="1" si="71"/>
        <v>38540</v>
      </c>
      <c r="F338" s="4">
        <f t="shared" ca="1" si="72"/>
        <v>0.71</v>
      </c>
      <c r="G338" s="4">
        <f t="shared" ca="1" si="73"/>
        <v>0.02</v>
      </c>
      <c r="H338">
        <f t="shared" ca="1" si="74"/>
        <v>8656</v>
      </c>
      <c r="I338" s="5">
        <f t="shared" ca="1" si="75"/>
        <v>0.22</v>
      </c>
      <c r="J338" s="5">
        <f t="shared" ca="1" si="76"/>
        <v>0.47</v>
      </c>
      <c r="K338">
        <f t="shared" ca="1" si="77"/>
        <v>226</v>
      </c>
      <c r="L338">
        <f t="shared" ca="1" si="78"/>
        <v>9</v>
      </c>
      <c r="M338">
        <f t="shared" ca="1" si="68"/>
        <v>4</v>
      </c>
    </row>
    <row r="339" spans="1:13" x14ac:dyDescent="0.3">
      <c r="A339" s="3">
        <v>45354</v>
      </c>
      <c r="B339" t="str">
        <f t="shared" ca="1" si="69"/>
        <v>Bangalore</v>
      </c>
      <c r="C339" s="1" t="s">
        <v>13</v>
      </c>
      <c r="D339">
        <f t="shared" ca="1" si="70"/>
        <v>2697</v>
      </c>
      <c r="E339">
        <f t="shared" ca="1" si="71"/>
        <v>62031</v>
      </c>
      <c r="F339" s="4">
        <f t="shared" ca="1" si="72"/>
        <v>0.82</v>
      </c>
      <c r="G339" s="4">
        <f t="shared" ca="1" si="73"/>
        <v>0.09</v>
      </c>
      <c r="H339">
        <f t="shared" ca="1" si="74"/>
        <v>19249</v>
      </c>
      <c r="I339" s="5">
        <f t="shared" ca="1" si="75"/>
        <v>0.17</v>
      </c>
      <c r="J339" s="5">
        <f t="shared" ca="1" si="76"/>
        <v>0.47</v>
      </c>
      <c r="K339">
        <f t="shared" ca="1" si="77"/>
        <v>432</v>
      </c>
      <c r="L339">
        <f t="shared" ca="1" si="78"/>
        <v>7</v>
      </c>
      <c r="M339">
        <f t="shared" ca="1" si="68"/>
        <v>5</v>
      </c>
    </row>
    <row r="340" spans="1:13" x14ac:dyDescent="0.3">
      <c r="A340" s="3">
        <v>45355</v>
      </c>
      <c r="B340" t="str">
        <f t="shared" ca="1" si="69"/>
        <v>Delhi</v>
      </c>
      <c r="C340" s="1" t="s">
        <v>13</v>
      </c>
      <c r="D340">
        <f t="shared" ca="1" si="70"/>
        <v>534</v>
      </c>
      <c r="E340">
        <f t="shared" ca="1" si="71"/>
        <v>12816</v>
      </c>
      <c r="F340" s="4">
        <f t="shared" ca="1" si="72"/>
        <v>0.68</v>
      </c>
      <c r="G340" s="4">
        <f t="shared" ca="1" si="73"/>
        <v>0.02</v>
      </c>
      <c r="H340">
        <f t="shared" ca="1" si="74"/>
        <v>19936</v>
      </c>
      <c r="I340" s="5">
        <f t="shared" ca="1" si="75"/>
        <v>0.24</v>
      </c>
      <c r="J340" s="5">
        <f t="shared" ca="1" si="76"/>
        <v>0.33</v>
      </c>
      <c r="K340">
        <f t="shared" ca="1" si="77"/>
        <v>495</v>
      </c>
      <c r="L340">
        <f t="shared" ca="1" si="78"/>
        <v>7</v>
      </c>
      <c r="M340">
        <f t="shared" ca="1" si="68"/>
        <v>4</v>
      </c>
    </row>
    <row r="341" spans="1:13" x14ac:dyDescent="0.3">
      <c r="A341" s="3">
        <v>45356</v>
      </c>
      <c r="B341" t="str">
        <f t="shared" ca="1" si="69"/>
        <v>Delhi</v>
      </c>
      <c r="C341" s="1" t="s">
        <v>13</v>
      </c>
      <c r="D341">
        <f t="shared" ca="1" si="70"/>
        <v>2439</v>
      </c>
      <c r="E341">
        <f t="shared" ca="1" si="71"/>
        <v>58536</v>
      </c>
      <c r="F341" s="4">
        <f t="shared" ca="1" si="72"/>
        <v>0.8</v>
      </c>
      <c r="G341" s="4">
        <f t="shared" ca="1" si="73"/>
        <v>0.09</v>
      </c>
      <c r="H341">
        <f t="shared" ca="1" si="74"/>
        <v>10154</v>
      </c>
      <c r="I341" s="5">
        <f t="shared" ca="1" si="75"/>
        <v>0.18</v>
      </c>
      <c r="J341" s="5">
        <f t="shared" ca="1" si="76"/>
        <v>0.24</v>
      </c>
      <c r="K341">
        <f t="shared" ca="1" si="77"/>
        <v>349</v>
      </c>
      <c r="L341">
        <f t="shared" ca="1" si="78"/>
        <v>9</v>
      </c>
      <c r="M341">
        <f t="shared" ca="1" si="68"/>
        <v>3</v>
      </c>
    </row>
    <row r="342" spans="1:13" x14ac:dyDescent="0.3">
      <c r="A342" s="3">
        <v>45357</v>
      </c>
      <c r="B342" t="str">
        <f t="shared" ca="1" si="69"/>
        <v>Delhi</v>
      </c>
      <c r="C342" s="1" t="s">
        <v>14</v>
      </c>
      <c r="D342">
        <f t="shared" ca="1" si="70"/>
        <v>1890</v>
      </c>
      <c r="E342">
        <f t="shared" ca="1" si="71"/>
        <v>47250</v>
      </c>
      <c r="F342" s="4">
        <f t="shared" ca="1" si="72"/>
        <v>0.79</v>
      </c>
      <c r="G342" s="4">
        <f t="shared" ca="1" si="73"/>
        <v>0.08</v>
      </c>
      <c r="H342">
        <f t="shared" ca="1" si="74"/>
        <v>9058</v>
      </c>
      <c r="I342" s="5">
        <f t="shared" ca="1" si="75"/>
        <v>0.18</v>
      </c>
      <c r="J342" s="5">
        <f t="shared" ca="1" si="76"/>
        <v>0.33</v>
      </c>
      <c r="K342">
        <f t="shared" ca="1" si="77"/>
        <v>290</v>
      </c>
      <c r="L342">
        <f t="shared" ca="1" si="78"/>
        <v>10</v>
      </c>
      <c r="M342">
        <f t="shared" ca="1" si="68"/>
        <v>4</v>
      </c>
    </row>
    <row r="343" spans="1:13" x14ac:dyDescent="0.3">
      <c r="A343" s="3">
        <v>45358</v>
      </c>
      <c r="B343" t="str">
        <f t="shared" ca="1" si="69"/>
        <v>Mumbai</v>
      </c>
      <c r="C343" s="1" t="s">
        <v>13</v>
      </c>
      <c r="D343">
        <f t="shared" ca="1" si="70"/>
        <v>559</v>
      </c>
      <c r="E343">
        <f t="shared" ca="1" si="71"/>
        <v>10062</v>
      </c>
      <c r="F343" s="4">
        <f t="shared" ca="1" si="72"/>
        <v>0.67</v>
      </c>
      <c r="G343" s="4">
        <f t="shared" ca="1" si="73"/>
        <v>0.1</v>
      </c>
      <c r="H343">
        <f t="shared" ca="1" si="74"/>
        <v>11738</v>
      </c>
      <c r="I343" s="5">
        <f t="shared" ca="1" si="75"/>
        <v>0.1</v>
      </c>
      <c r="J343" s="5">
        <f t="shared" ca="1" si="76"/>
        <v>0.21</v>
      </c>
      <c r="K343">
        <f t="shared" ca="1" si="77"/>
        <v>435</v>
      </c>
      <c r="L343">
        <f t="shared" ca="1" si="78"/>
        <v>9</v>
      </c>
      <c r="M343">
        <f t="shared" ca="1" si="68"/>
        <v>4</v>
      </c>
    </row>
    <row r="344" spans="1:13" x14ac:dyDescent="0.3">
      <c r="A344" s="3">
        <v>45359</v>
      </c>
      <c r="B344" t="str">
        <f t="shared" ca="1" si="69"/>
        <v>Kolkata</v>
      </c>
      <c r="C344" s="1" t="s">
        <v>14</v>
      </c>
      <c r="D344">
        <f t="shared" ca="1" si="70"/>
        <v>2058</v>
      </c>
      <c r="E344">
        <f t="shared" ca="1" si="71"/>
        <v>49392</v>
      </c>
      <c r="F344" s="4">
        <f t="shared" ca="1" si="72"/>
        <v>0.68</v>
      </c>
      <c r="G344" s="4">
        <f t="shared" ca="1" si="73"/>
        <v>0.05</v>
      </c>
      <c r="H344">
        <f t="shared" ca="1" si="74"/>
        <v>15287</v>
      </c>
      <c r="I344" s="5">
        <f t="shared" ca="1" si="75"/>
        <v>0.15</v>
      </c>
      <c r="J344" s="5">
        <f t="shared" ca="1" si="76"/>
        <v>0.39</v>
      </c>
      <c r="K344">
        <f t="shared" ca="1" si="77"/>
        <v>141</v>
      </c>
      <c r="L344">
        <f t="shared" ca="1" si="78"/>
        <v>8</v>
      </c>
      <c r="M344">
        <f t="shared" ca="1" si="68"/>
        <v>3</v>
      </c>
    </row>
    <row r="345" spans="1:13" x14ac:dyDescent="0.3">
      <c r="A345" s="3">
        <v>45360</v>
      </c>
      <c r="B345" t="str">
        <f t="shared" ca="1" si="69"/>
        <v>Bangalore</v>
      </c>
      <c r="C345" s="1" t="s">
        <v>14</v>
      </c>
      <c r="D345">
        <f t="shared" ca="1" si="70"/>
        <v>611</v>
      </c>
      <c r="E345">
        <f t="shared" ca="1" si="71"/>
        <v>9776</v>
      </c>
      <c r="F345" s="4">
        <f t="shared" ca="1" si="72"/>
        <v>0.64</v>
      </c>
      <c r="G345" s="4">
        <f t="shared" ca="1" si="73"/>
        <v>7.0000000000000007E-2</v>
      </c>
      <c r="H345">
        <f t="shared" ca="1" si="74"/>
        <v>18553</v>
      </c>
      <c r="I345" s="5">
        <f t="shared" ca="1" si="75"/>
        <v>0.17</v>
      </c>
      <c r="J345" s="5">
        <f t="shared" ca="1" si="76"/>
        <v>0.33</v>
      </c>
      <c r="K345">
        <f t="shared" ca="1" si="77"/>
        <v>192</v>
      </c>
      <c r="L345">
        <f t="shared" ca="1" si="78"/>
        <v>10</v>
      </c>
      <c r="M345">
        <f t="shared" ca="1" si="68"/>
        <v>5</v>
      </c>
    </row>
    <row r="346" spans="1:13" x14ac:dyDescent="0.3">
      <c r="A346" s="3">
        <v>45361</v>
      </c>
      <c r="B346" t="str">
        <f t="shared" ca="1" si="69"/>
        <v>Delhi</v>
      </c>
      <c r="C346" s="1" t="s">
        <v>15</v>
      </c>
      <c r="D346">
        <f t="shared" ca="1" si="70"/>
        <v>2902</v>
      </c>
      <c r="E346">
        <f t="shared" ca="1" si="71"/>
        <v>46432</v>
      </c>
      <c r="F346" s="4">
        <f t="shared" ca="1" si="72"/>
        <v>0.85</v>
      </c>
      <c r="G346" s="4">
        <f t="shared" ca="1" si="73"/>
        <v>0.08</v>
      </c>
      <c r="H346">
        <f t="shared" ca="1" si="74"/>
        <v>16291</v>
      </c>
      <c r="I346" s="5">
        <f t="shared" ca="1" si="75"/>
        <v>0.21</v>
      </c>
      <c r="J346" s="5">
        <f t="shared" ca="1" si="76"/>
        <v>0.34</v>
      </c>
      <c r="K346">
        <f t="shared" ca="1" si="77"/>
        <v>239</v>
      </c>
      <c r="L346">
        <f t="shared" ca="1" si="78"/>
        <v>7</v>
      </c>
      <c r="M346">
        <f t="shared" ca="1" si="68"/>
        <v>5</v>
      </c>
    </row>
    <row r="347" spans="1:13" x14ac:dyDescent="0.3">
      <c r="A347" s="3">
        <v>45362</v>
      </c>
      <c r="B347" t="str">
        <f t="shared" ca="1" si="69"/>
        <v>Bangalore</v>
      </c>
      <c r="C347" s="1" t="s">
        <v>13</v>
      </c>
      <c r="D347">
        <f t="shared" ca="1" si="70"/>
        <v>1267</v>
      </c>
      <c r="E347">
        <f t="shared" ca="1" si="71"/>
        <v>30408</v>
      </c>
      <c r="F347" s="4">
        <f t="shared" ca="1" si="72"/>
        <v>0.67</v>
      </c>
      <c r="G347" s="4">
        <f t="shared" ca="1" si="73"/>
        <v>0.1</v>
      </c>
      <c r="H347">
        <f t="shared" ca="1" si="74"/>
        <v>18601</v>
      </c>
      <c r="I347" s="5">
        <f t="shared" ca="1" si="75"/>
        <v>0.26</v>
      </c>
      <c r="J347" s="5">
        <f t="shared" ca="1" si="76"/>
        <v>0.43</v>
      </c>
      <c r="K347">
        <f t="shared" ca="1" si="77"/>
        <v>117</v>
      </c>
      <c r="L347">
        <f t="shared" ca="1" si="78"/>
        <v>8</v>
      </c>
      <c r="M347">
        <f t="shared" ca="1" si="68"/>
        <v>5</v>
      </c>
    </row>
    <row r="348" spans="1:13" x14ac:dyDescent="0.3">
      <c r="A348" s="3">
        <v>45363</v>
      </c>
      <c r="B348" t="str">
        <f t="shared" ca="1" si="69"/>
        <v>Mumbai</v>
      </c>
      <c r="C348" s="1" t="s">
        <v>13</v>
      </c>
      <c r="D348">
        <f t="shared" ca="1" si="70"/>
        <v>1528</v>
      </c>
      <c r="E348">
        <f t="shared" ca="1" si="71"/>
        <v>35144</v>
      </c>
      <c r="F348" s="4">
        <f t="shared" ca="1" si="72"/>
        <v>0.79</v>
      </c>
      <c r="G348" s="4">
        <f t="shared" ca="1" si="73"/>
        <v>0.08</v>
      </c>
      <c r="H348">
        <f t="shared" ca="1" si="74"/>
        <v>9351</v>
      </c>
      <c r="I348" s="5">
        <f t="shared" ca="1" si="75"/>
        <v>0.25</v>
      </c>
      <c r="J348" s="5">
        <f t="shared" ca="1" si="76"/>
        <v>0.24</v>
      </c>
      <c r="K348">
        <f t="shared" ca="1" si="77"/>
        <v>461</v>
      </c>
      <c r="L348">
        <f t="shared" ca="1" si="78"/>
        <v>8</v>
      </c>
      <c r="M348">
        <f t="shared" ca="1" si="68"/>
        <v>5</v>
      </c>
    </row>
    <row r="349" spans="1:13" x14ac:dyDescent="0.3">
      <c r="A349" s="3">
        <v>45364</v>
      </c>
      <c r="B349" t="str">
        <f t="shared" ca="1" si="69"/>
        <v>Kolkata</v>
      </c>
      <c r="C349" s="1" t="s">
        <v>13</v>
      </c>
      <c r="D349">
        <f t="shared" ca="1" si="70"/>
        <v>712</v>
      </c>
      <c r="E349">
        <f t="shared" ca="1" si="71"/>
        <v>12816</v>
      </c>
      <c r="F349" s="4">
        <f t="shared" ca="1" si="72"/>
        <v>0.74</v>
      </c>
      <c r="G349" s="4">
        <f t="shared" ca="1" si="73"/>
        <v>0.1</v>
      </c>
      <c r="H349">
        <f t="shared" ca="1" si="74"/>
        <v>11439</v>
      </c>
      <c r="I349" s="5">
        <f t="shared" ca="1" si="75"/>
        <v>0.19</v>
      </c>
      <c r="J349" s="5">
        <f t="shared" ca="1" si="76"/>
        <v>0.28000000000000003</v>
      </c>
      <c r="K349">
        <f t="shared" ca="1" si="77"/>
        <v>437</v>
      </c>
      <c r="L349">
        <f t="shared" ca="1" si="78"/>
        <v>7</v>
      </c>
      <c r="M349">
        <f t="shared" ca="1" si="68"/>
        <v>4</v>
      </c>
    </row>
    <row r="350" spans="1:13" x14ac:dyDescent="0.3">
      <c r="A350" s="3">
        <v>45365</v>
      </c>
      <c r="B350" t="str">
        <f t="shared" ca="1" si="69"/>
        <v>Delhi</v>
      </c>
      <c r="C350" s="1" t="s">
        <v>14</v>
      </c>
      <c r="D350">
        <f t="shared" ca="1" si="70"/>
        <v>2358</v>
      </c>
      <c r="E350">
        <f t="shared" ca="1" si="71"/>
        <v>56592</v>
      </c>
      <c r="F350" s="4">
        <f t="shared" ca="1" si="72"/>
        <v>0.68</v>
      </c>
      <c r="G350" s="4">
        <f t="shared" ca="1" si="73"/>
        <v>0.08</v>
      </c>
      <c r="H350">
        <f t="shared" ca="1" si="74"/>
        <v>11590</v>
      </c>
      <c r="I350" s="5">
        <f t="shared" ca="1" si="75"/>
        <v>0.11</v>
      </c>
      <c r="J350" s="5">
        <f t="shared" ca="1" si="76"/>
        <v>0.42</v>
      </c>
      <c r="K350">
        <f t="shared" ca="1" si="77"/>
        <v>153</v>
      </c>
      <c r="L350">
        <f t="shared" ca="1" si="78"/>
        <v>8</v>
      </c>
      <c r="M350">
        <f t="shared" ca="1" si="68"/>
        <v>3</v>
      </c>
    </row>
    <row r="351" spans="1:13" x14ac:dyDescent="0.3">
      <c r="A351" s="3">
        <v>45366</v>
      </c>
      <c r="B351" t="str">
        <f t="shared" ca="1" si="69"/>
        <v>Kolkata</v>
      </c>
      <c r="C351" s="1" t="s">
        <v>13</v>
      </c>
      <c r="D351">
        <f t="shared" ca="1" si="70"/>
        <v>1483</v>
      </c>
      <c r="E351">
        <f t="shared" ca="1" si="71"/>
        <v>29660</v>
      </c>
      <c r="F351" s="4">
        <f t="shared" ca="1" si="72"/>
        <v>0.63</v>
      </c>
      <c r="G351" s="4">
        <f t="shared" ca="1" si="73"/>
        <v>0.05</v>
      </c>
      <c r="H351">
        <f t="shared" ca="1" si="74"/>
        <v>10715</v>
      </c>
      <c r="I351" s="5">
        <f t="shared" ca="1" si="75"/>
        <v>0.21</v>
      </c>
      <c r="J351" s="5">
        <f t="shared" ca="1" si="76"/>
        <v>0.45</v>
      </c>
      <c r="K351">
        <f t="shared" ca="1" si="77"/>
        <v>290</v>
      </c>
      <c r="L351">
        <f t="shared" ca="1" si="78"/>
        <v>10</v>
      </c>
      <c r="M351">
        <f t="shared" ca="1" si="68"/>
        <v>5</v>
      </c>
    </row>
    <row r="352" spans="1:13" x14ac:dyDescent="0.3">
      <c r="A352" s="3">
        <v>45367</v>
      </c>
      <c r="B352" t="str">
        <f t="shared" ca="1" si="69"/>
        <v>Delhi</v>
      </c>
      <c r="C352" s="1" t="s">
        <v>14</v>
      </c>
      <c r="D352">
        <f t="shared" ca="1" si="70"/>
        <v>1971</v>
      </c>
      <c r="E352">
        <f t="shared" ca="1" si="71"/>
        <v>37449</v>
      </c>
      <c r="F352" s="4">
        <f t="shared" ca="1" si="72"/>
        <v>0.73</v>
      </c>
      <c r="G352" s="4">
        <f t="shared" ca="1" si="73"/>
        <v>7.0000000000000007E-2</v>
      </c>
      <c r="H352">
        <f t="shared" ca="1" si="74"/>
        <v>17231</v>
      </c>
      <c r="I352" s="5">
        <f t="shared" ca="1" si="75"/>
        <v>0.19</v>
      </c>
      <c r="J352" s="5">
        <f t="shared" ca="1" si="76"/>
        <v>0.48</v>
      </c>
      <c r="K352">
        <f t="shared" ca="1" si="77"/>
        <v>483</v>
      </c>
      <c r="L352">
        <f t="shared" ca="1" si="78"/>
        <v>7</v>
      </c>
      <c r="M352">
        <f t="shared" ca="1" si="68"/>
        <v>2</v>
      </c>
    </row>
    <row r="353" spans="1:13" x14ac:dyDescent="0.3">
      <c r="A353" s="3">
        <v>45368</v>
      </c>
      <c r="B353" t="str">
        <f t="shared" ca="1" si="69"/>
        <v>Kolkata</v>
      </c>
      <c r="C353" s="1" t="s">
        <v>14</v>
      </c>
      <c r="D353">
        <f t="shared" ca="1" si="70"/>
        <v>1971</v>
      </c>
      <c r="E353">
        <f t="shared" ca="1" si="71"/>
        <v>29565</v>
      </c>
      <c r="F353" s="4">
        <f t="shared" ca="1" si="72"/>
        <v>0.76</v>
      </c>
      <c r="G353" s="4">
        <f t="shared" ca="1" si="73"/>
        <v>0.01</v>
      </c>
      <c r="H353">
        <f t="shared" ca="1" si="74"/>
        <v>5935</v>
      </c>
      <c r="I353" s="5">
        <f t="shared" ca="1" si="75"/>
        <v>0.21</v>
      </c>
      <c r="J353" s="5">
        <f t="shared" ca="1" si="76"/>
        <v>0.26</v>
      </c>
      <c r="K353">
        <f t="shared" ca="1" si="77"/>
        <v>455</v>
      </c>
      <c r="L353">
        <f t="shared" ca="1" si="78"/>
        <v>8</v>
      </c>
      <c r="M353">
        <f t="shared" ca="1" si="68"/>
        <v>5</v>
      </c>
    </row>
    <row r="354" spans="1:13" x14ac:dyDescent="0.3">
      <c r="A354" s="3">
        <v>45369</v>
      </c>
      <c r="B354" t="str">
        <f t="shared" ca="1" si="69"/>
        <v>Delhi</v>
      </c>
      <c r="C354" s="1" t="s">
        <v>15</v>
      </c>
      <c r="D354">
        <f t="shared" ca="1" si="70"/>
        <v>2993</v>
      </c>
      <c r="E354">
        <f t="shared" ca="1" si="71"/>
        <v>53874</v>
      </c>
      <c r="F354" s="4">
        <f t="shared" ca="1" si="72"/>
        <v>0.52</v>
      </c>
      <c r="G354" s="4">
        <f t="shared" ca="1" si="73"/>
        <v>0.1</v>
      </c>
      <c r="H354">
        <f t="shared" ca="1" si="74"/>
        <v>5796</v>
      </c>
      <c r="I354" s="5">
        <f t="shared" ca="1" si="75"/>
        <v>0.16</v>
      </c>
      <c r="J354" s="5">
        <f t="shared" ca="1" si="76"/>
        <v>0.33</v>
      </c>
      <c r="K354">
        <f t="shared" ca="1" si="77"/>
        <v>292</v>
      </c>
      <c r="L354">
        <f t="shared" ca="1" si="78"/>
        <v>8</v>
      </c>
      <c r="M354">
        <f t="shared" ca="1" si="68"/>
        <v>3</v>
      </c>
    </row>
    <row r="355" spans="1:13" x14ac:dyDescent="0.3">
      <c r="A355" s="3">
        <v>45370</v>
      </c>
      <c r="B355" t="str">
        <f t="shared" ca="1" si="69"/>
        <v>Delhi</v>
      </c>
      <c r="C355" s="1" t="s">
        <v>13</v>
      </c>
      <c r="D355">
        <f t="shared" ca="1" si="70"/>
        <v>1419</v>
      </c>
      <c r="E355">
        <f t="shared" ca="1" si="71"/>
        <v>22704</v>
      </c>
      <c r="F355" s="4">
        <f t="shared" ca="1" si="72"/>
        <v>0.68</v>
      </c>
      <c r="G355" s="4">
        <f t="shared" ca="1" si="73"/>
        <v>0.06</v>
      </c>
      <c r="H355">
        <f t="shared" ca="1" si="74"/>
        <v>6132</v>
      </c>
      <c r="I355" s="5">
        <f t="shared" ca="1" si="75"/>
        <v>0.26</v>
      </c>
      <c r="J355" s="5">
        <f t="shared" ca="1" si="76"/>
        <v>0.23</v>
      </c>
      <c r="K355">
        <f t="shared" ca="1" si="77"/>
        <v>321</v>
      </c>
      <c r="L355">
        <f t="shared" ca="1" si="78"/>
        <v>10</v>
      </c>
      <c r="M355">
        <f t="shared" ca="1" si="68"/>
        <v>3</v>
      </c>
    </row>
    <row r="356" spans="1:13" x14ac:dyDescent="0.3">
      <c r="A356" s="3">
        <v>45371</v>
      </c>
      <c r="B356" t="str">
        <f t="shared" ca="1" si="69"/>
        <v>Delhi</v>
      </c>
      <c r="C356" s="1" t="s">
        <v>13</v>
      </c>
      <c r="D356">
        <f t="shared" ca="1" si="70"/>
        <v>797</v>
      </c>
      <c r="E356">
        <f t="shared" ca="1" si="71"/>
        <v>19128</v>
      </c>
      <c r="F356" s="4">
        <f t="shared" ca="1" si="72"/>
        <v>0.77</v>
      </c>
      <c r="G356" s="4">
        <f t="shared" ca="1" si="73"/>
        <v>0.03</v>
      </c>
      <c r="H356">
        <f t="shared" ca="1" si="74"/>
        <v>6367</v>
      </c>
      <c r="I356" s="5">
        <f t="shared" ca="1" si="75"/>
        <v>0.26</v>
      </c>
      <c r="J356" s="5">
        <f t="shared" ca="1" si="76"/>
        <v>0.44</v>
      </c>
      <c r="K356">
        <f t="shared" ca="1" si="77"/>
        <v>361</v>
      </c>
      <c r="L356">
        <f t="shared" ca="1" si="78"/>
        <v>9</v>
      </c>
      <c r="M356">
        <f t="shared" ca="1" si="68"/>
        <v>5</v>
      </c>
    </row>
    <row r="357" spans="1:13" x14ac:dyDescent="0.3">
      <c r="A357" s="3">
        <v>45372</v>
      </c>
      <c r="B357" t="str">
        <f t="shared" ca="1" si="69"/>
        <v>Bangalore</v>
      </c>
      <c r="C357" s="1" t="s">
        <v>13</v>
      </c>
      <c r="D357">
        <f t="shared" ca="1" si="70"/>
        <v>1763</v>
      </c>
      <c r="E357">
        <f t="shared" ca="1" si="71"/>
        <v>37023</v>
      </c>
      <c r="F357" s="4">
        <f t="shared" ca="1" si="72"/>
        <v>0.54</v>
      </c>
      <c r="G357" s="4">
        <f t="shared" ca="1" si="73"/>
        <v>0.01</v>
      </c>
      <c r="H357">
        <f t="shared" ca="1" si="74"/>
        <v>7979</v>
      </c>
      <c r="I357" s="5">
        <f t="shared" ca="1" si="75"/>
        <v>0.12</v>
      </c>
      <c r="J357" s="5">
        <f t="shared" ca="1" si="76"/>
        <v>0.44</v>
      </c>
      <c r="K357">
        <f t="shared" ca="1" si="77"/>
        <v>243</v>
      </c>
      <c r="L357">
        <f t="shared" ca="1" si="78"/>
        <v>8</v>
      </c>
      <c r="M357">
        <f t="shared" ca="1" si="68"/>
        <v>2</v>
      </c>
    </row>
    <row r="358" spans="1:13" x14ac:dyDescent="0.3">
      <c r="A358" s="3">
        <v>45373</v>
      </c>
      <c r="B358" t="str">
        <f t="shared" ca="1" si="69"/>
        <v>Mumbai</v>
      </c>
      <c r="C358" s="1" t="s">
        <v>14</v>
      </c>
      <c r="D358">
        <f t="shared" ca="1" si="70"/>
        <v>1752</v>
      </c>
      <c r="E358">
        <f t="shared" ca="1" si="71"/>
        <v>26280</v>
      </c>
      <c r="F358" s="4">
        <f t="shared" ca="1" si="72"/>
        <v>0.56000000000000005</v>
      </c>
      <c r="G358" s="4">
        <f t="shared" ca="1" si="73"/>
        <v>0.09</v>
      </c>
      <c r="H358">
        <f t="shared" ca="1" si="74"/>
        <v>14073</v>
      </c>
      <c r="I358" s="5">
        <f t="shared" ca="1" si="75"/>
        <v>0.28000000000000003</v>
      </c>
      <c r="J358" s="5">
        <f t="shared" ca="1" si="76"/>
        <v>0.43</v>
      </c>
      <c r="K358">
        <f t="shared" ca="1" si="77"/>
        <v>147</v>
      </c>
      <c r="L358">
        <f t="shared" ca="1" si="78"/>
        <v>10</v>
      </c>
      <c r="M358">
        <f t="shared" ca="1" si="68"/>
        <v>4</v>
      </c>
    </row>
    <row r="359" spans="1:13" x14ac:dyDescent="0.3">
      <c r="A359" s="3">
        <v>45374</v>
      </c>
      <c r="B359" t="str">
        <f t="shared" ca="1" si="69"/>
        <v>Kolkata</v>
      </c>
      <c r="C359" s="1" t="s">
        <v>13</v>
      </c>
      <c r="D359">
        <f t="shared" ca="1" si="70"/>
        <v>1269</v>
      </c>
      <c r="E359">
        <f t="shared" ca="1" si="71"/>
        <v>21573</v>
      </c>
      <c r="F359" s="4">
        <f t="shared" ca="1" si="72"/>
        <v>0.61</v>
      </c>
      <c r="G359" s="4">
        <f t="shared" ca="1" si="73"/>
        <v>0.06</v>
      </c>
      <c r="H359">
        <f t="shared" ca="1" si="74"/>
        <v>19742</v>
      </c>
      <c r="I359" s="5">
        <f t="shared" ca="1" si="75"/>
        <v>0.15</v>
      </c>
      <c r="J359" s="5">
        <f t="shared" ca="1" si="76"/>
        <v>0.46</v>
      </c>
      <c r="K359">
        <f t="shared" ca="1" si="77"/>
        <v>497</v>
      </c>
      <c r="L359">
        <f t="shared" ca="1" si="78"/>
        <v>8</v>
      </c>
      <c r="M359">
        <f t="shared" ca="1" si="68"/>
        <v>2</v>
      </c>
    </row>
    <row r="360" spans="1:13" x14ac:dyDescent="0.3">
      <c r="A360" s="3">
        <v>45375</v>
      </c>
      <c r="B360" t="str">
        <f t="shared" ca="1" si="69"/>
        <v>Delhi</v>
      </c>
      <c r="C360" s="1" t="s">
        <v>14</v>
      </c>
      <c r="D360">
        <f t="shared" ca="1" si="70"/>
        <v>925</v>
      </c>
      <c r="E360">
        <f t="shared" ca="1" si="71"/>
        <v>23125</v>
      </c>
      <c r="F360" s="4">
        <f t="shared" ca="1" si="72"/>
        <v>0.74</v>
      </c>
      <c r="G360" s="4">
        <f t="shared" ca="1" si="73"/>
        <v>0.03</v>
      </c>
      <c r="H360">
        <f t="shared" ca="1" si="74"/>
        <v>13244</v>
      </c>
      <c r="I360" s="5">
        <f t="shared" ca="1" si="75"/>
        <v>0.17</v>
      </c>
      <c r="J360" s="5">
        <f t="shared" ca="1" si="76"/>
        <v>0.23</v>
      </c>
      <c r="K360">
        <f t="shared" ca="1" si="77"/>
        <v>346</v>
      </c>
      <c r="L360">
        <f t="shared" ca="1" si="78"/>
        <v>9</v>
      </c>
      <c r="M360">
        <f t="shared" ca="1" si="68"/>
        <v>4</v>
      </c>
    </row>
    <row r="361" spans="1:13" x14ac:dyDescent="0.3">
      <c r="A361" s="3">
        <v>45376</v>
      </c>
      <c r="B361" t="str">
        <f t="shared" ca="1" si="69"/>
        <v>Mumbai</v>
      </c>
      <c r="C361" s="1" t="s">
        <v>14</v>
      </c>
      <c r="D361">
        <f t="shared" ca="1" si="70"/>
        <v>901</v>
      </c>
      <c r="E361">
        <f t="shared" ca="1" si="71"/>
        <v>15317</v>
      </c>
      <c r="F361" s="4">
        <f t="shared" ca="1" si="72"/>
        <v>0.57999999999999996</v>
      </c>
      <c r="G361" s="4">
        <f t="shared" ca="1" si="73"/>
        <v>0.05</v>
      </c>
      <c r="H361">
        <f t="shared" ca="1" si="74"/>
        <v>16420</v>
      </c>
      <c r="I361" s="5">
        <f t="shared" ca="1" si="75"/>
        <v>0.24</v>
      </c>
      <c r="J361" s="5">
        <f t="shared" ca="1" si="76"/>
        <v>0.21</v>
      </c>
      <c r="K361">
        <f t="shared" ca="1" si="77"/>
        <v>459</v>
      </c>
      <c r="L361">
        <f t="shared" ca="1" si="78"/>
        <v>7</v>
      </c>
      <c r="M361">
        <f t="shared" ca="1" si="68"/>
        <v>2</v>
      </c>
    </row>
    <row r="362" spans="1:13" x14ac:dyDescent="0.3">
      <c r="A362" s="3">
        <v>45377</v>
      </c>
      <c r="B362" t="str">
        <f t="shared" ca="1" si="69"/>
        <v>Mumbai</v>
      </c>
      <c r="C362" s="1" t="s">
        <v>15</v>
      </c>
      <c r="D362">
        <f t="shared" ca="1" si="70"/>
        <v>1532</v>
      </c>
      <c r="E362">
        <f t="shared" ca="1" si="71"/>
        <v>33704</v>
      </c>
      <c r="F362" s="4">
        <f t="shared" ca="1" si="72"/>
        <v>0.5</v>
      </c>
      <c r="G362" s="4">
        <f t="shared" ca="1" si="73"/>
        <v>0.09</v>
      </c>
      <c r="H362">
        <f t="shared" ca="1" si="74"/>
        <v>8924</v>
      </c>
      <c r="I362" s="5">
        <f t="shared" ca="1" si="75"/>
        <v>0.1</v>
      </c>
      <c r="J362" s="5">
        <f t="shared" ca="1" si="76"/>
        <v>0.48</v>
      </c>
      <c r="K362">
        <f t="shared" ca="1" si="77"/>
        <v>133</v>
      </c>
      <c r="L362">
        <f t="shared" ca="1" si="78"/>
        <v>7</v>
      </c>
      <c r="M362">
        <f t="shared" ca="1" si="68"/>
        <v>3</v>
      </c>
    </row>
    <row r="363" spans="1:13" x14ac:dyDescent="0.3">
      <c r="A363" s="3">
        <v>45378</v>
      </c>
      <c r="B363" t="str">
        <f t="shared" ref="B363:B394" ca="1" si="79">CHOOSE(RANDBETWEEN(1,4),"Delhi","Mumbai","Bangalore","Kolkata")</f>
        <v>Bangalore</v>
      </c>
      <c r="C363" s="1" t="s">
        <v>13</v>
      </c>
      <c r="D363">
        <f t="shared" ref="D363:D394" ca="1" si="80">RANDBETWEEN(500, 3000)</f>
        <v>2752</v>
      </c>
      <c r="E363">
        <f t="shared" ref="E363:E394" ca="1" si="81">D363 * RANDBETWEEN(15, 25)</f>
        <v>52288</v>
      </c>
      <c r="F363" s="4">
        <f t="shared" ref="F363:F394" ca="1" si="82">RANDBETWEEN(50, 90)/100</f>
        <v>0.82</v>
      </c>
      <c r="G363" s="4">
        <f t="shared" ref="G363:G394" ca="1" si="83">RANDBETWEEN(1, 10)/100</f>
        <v>0.02</v>
      </c>
      <c r="H363">
        <f t="shared" ref="H363:H394" ca="1" si="84">RANDBETWEEN(5000, 20000)</f>
        <v>8716</v>
      </c>
      <c r="I363" s="5">
        <f t="shared" ref="I363:I394" ca="1" si="85">RANDBETWEEN(10, 30)/100</f>
        <v>0.2</v>
      </c>
      <c r="J363" s="5">
        <f t="shared" ref="J363:J394" ca="1" si="86">RANDBETWEEN(20, 50)/100</f>
        <v>0.46</v>
      </c>
      <c r="K363">
        <f t="shared" ref="K363:K394" ca="1" si="87">RANDBETWEEN(100, 500)</f>
        <v>166</v>
      </c>
      <c r="L363">
        <f t="shared" ref="L363:L394" ca="1" si="88">RANDBETWEEN(7, 10)</f>
        <v>8</v>
      </c>
      <c r="M363">
        <f t="shared" ca="1" si="68"/>
        <v>4</v>
      </c>
    </row>
    <row r="364" spans="1:13" x14ac:dyDescent="0.3">
      <c r="A364" s="3">
        <v>45379</v>
      </c>
      <c r="B364" t="str">
        <f t="shared" ca="1" si="79"/>
        <v>Mumbai</v>
      </c>
      <c r="C364" s="1" t="s">
        <v>13</v>
      </c>
      <c r="D364">
        <f t="shared" ca="1" si="80"/>
        <v>2226</v>
      </c>
      <c r="E364">
        <f t="shared" ca="1" si="81"/>
        <v>35616</v>
      </c>
      <c r="F364" s="4">
        <f t="shared" ca="1" si="82"/>
        <v>0.51</v>
      </c>
      <c r="G364" s="4">
        <f t="shared" ca="1" si="83"/>
        <v>0.1</v>
      </c>
      <c r="H364">
        <f t="shared" ca="1" si="84"/>
        <v>19352</v>
      </c>
      <c r="I364" s="5">
        <f t="shared" ca="1" si="85"/>
        <v>0.25</v>
      </c>
      <c r="J364" s="5">
        <f t="shared" ca="1" si="86"/>
        <v>0.2</v>
      </c>
      <c r="K364">
        <f t="shared" ca="1" si="87"/>
        <v>314</v>
      </c>
      <c r="L364">
        <f t="shared" ca="1" si="88"/>
        <v>8</v>
      </c>
      <c r="M364">
        <f t="shared" ca="1" si="68"/>
        <v>2</v>
      </c>
    </row>
    <row r="365" spans="1:13" x14ac:dyDescent="0.3">
      <c r="A365" s="3">
        <v>45380</v>
      </c>
      <c r="B365" t="str">
        <f t="shared" ca="1" si="79"/>
        <v>Mumbai</v>
      </c>
      <c r="C365" s="1" t="s">
        <v>13</v>
      </c>
      <c r="D365">
        <f t="shared" ca="1" si="80"/>
        <v>1543</v>
      </c>
      <c r="E365">
        <f t="shared" ca="1" si="81"/>
        <v>26231</v>
      </c>
      <c r="F365" s="4">
        <f t="shared" ca="1" si="82"/>
        <v>0.87</v>
      </c>
      <c r="G365" s="4">
        <f t="shared" ca="1" si="83"/>
        <v>0.06</v>
      </c>
      <c r="H365">
        <f t="shared" ca="1" si="84"/>
        <v>10290</v>
      </c>
      <c r="I365" s="5">
        <f t="shared" ca="1" si="85"/>
        <v>0.15</v>
      </c>
      <c r="J365" s="5">
        <f t="shared" ca="1" si="86"/>
        <v>0.2</v>
      </c>
      <c r="K365">
        <f t="shared" ca="1" si="87"/>
        <v>392</v>
      </c>
      <c r="L365">
        <f t="shared" ca="1" si="88"/>
        <v>10</v>
      </c>
      <c r="M365">
        <f t="shared" ca="1" si="68"/>
        <v>2</v>
      </c>
    </row>
    <row r="366" spans="1:13" x14ac:dyDescent="0.3">
      <c r="A366" s="3">
        <v>45381</v>
      </c>
      <c r="B366" t="str">
        <f t="shared" ca="1" si="79"/>
        <v>Delhi</v>
      </c>
      <c r="C366" s="1" t="s">
        <v>14</v>
      </c>
      <c r="D366">
        <f t="shared" ca="1" si="80"/>
        <v>1125</v>
      </c>
      <c r="E366">
        <f t="shared" ca="1" si="81"/>
        <v>19125</v>
      </c>
      <c r="F366" s="4">
        <f t="shared" ca="1" si="82"/>
        <v>0.76</v>
      </c>
      <c r="G366" s="4">
        <f t="shared" ca="1" si="83"/>
        <v>0.1</v>
      </c>
      <c r="H366">
        <f t="shared" ca="1" si="84"/>
        <v>19055</v>
      </c>
      <c r="I366" s="5">
        <f t="shared" ca="1" si="85"/>
        <v>0.15</v>
      </c>
      <c r="J366" s="5">
        <f t="shared" ca="1" si="86"/>
        <v>0.42</v>
      </c>
      <c r="K366">
        <f t="shared" ca="1" si="87"/>
        <v>339</v>
      </c>
      <c r="L366">
        <f t="shared" ca="1" si="88"/>
        <v>9</v>
      </c>
      <c r="M366">
        <f t="shared" ca="1" si="68"/>
        <v>4</v>
      </c>
    </row>
    <row r="367" spans="1:13" x14ac:dyDescent="0.3">
      <c r="A367" s="3">
        <v>45382</v>
      </c>
      <c r="B367" t="str">
        <f t="shared" ca="1" si="79"/>
        <v>Bangalore</v>
      </c>
      <c r="C367" s="1" t="s">
        <v>13</v>
      </c>
      <c r="D367">
        <f t="shared" ca="1" si="80"/>
        <v>1759</v>
      </c>
      <c r="E367">
        <f t="shared" ca="1" si="81"/>
        <v>43975</v>
      </c>
      <c r="F367" s="4">
        <f t="shared" ca="1" si="82"/>
        <v>0.63</v>
      </c>
      <c r="G367" s="4">
        <f t="shared" ca="1" si="83"/>
        <v>0.1</v>
      </c>
      <c r="H367">
        <f t="shared" ca="1" si="84"/>
        <v>12172</v>
      </c>
      <c r="I367" s="5">
        <f t="shared" ca="1" si="85"/>
        <v>0.22</v>
      </c>
      <c r="J367" s="5">
        <f t="shared" ca="1" si="86"/>
        <v>0.4</v>
      </c>
      <c r="K367">
        <f t="shared" ca="1" si="87"/>
        <v>205</v>
      </c>
      <c r="L367">
        <f t="shared" ca="1" si="88"/>
        <v>9</v>
      </c>
      <c r="M367">
        <f t="shared" ca="1" si="68"/>
        <v>3</v>
      </c>
    </row>
    <row r="368" spans="1:13" x14ac:dyDescent="0.3">
      <c r="A368" s="3">
        <v>45383</v>
      </c>
      <c r="B368" t="str">
        <f t="shared" ca="1" si="79"/>
        <v>Mumbai</v>
      </c>
      <c r="C368" s="1" t="s">
        <v>14</v>
      </c>
      <c r="D368">
        <f t="shared" ca="1" si="80"/>
        <v>2595</v>
      </c>
      <c r="E368">
        <f t="shared" ca="1" si="81"/>
        <v>49305</v>
      </c>
      <c r="F368" s="4">
        <f t="shared" ca="1" si="82"/>
        <v>0.88</v>
      </c>
      <c r="G368" s="4">
        <f t="shared" ca="1" si="83"/>
        <v>0.1</v>
      </c>
      <c r="H368">
        <f t="shared" ca="1" si="84"/>
        <v>5921</v>
      </c>
      <c r="I368" s="5">
        <f t="shared" ca="1" si="85"/>
        <v>0.16</v>
      </c>
      <c r="J368" s="5">
        <f t="shared" ca="1" si="86"/>
        <v>0.35</v>
      </c>
      <c r="K368">
        <f t="shared" ca="1" si="87"/>
        <v>248</v>
      </c>
      <c r="L368">
        <f t="shared" ca="1" si="88"/>
        <v>10</v>
      </c>
      <c r="M368">
        <f t="shared" ca="1" si="68"/>
        <v>3</v>
      </c>
    </row>
    <row r="369" spans="1:13" x14ac:dyDescent="0.3">
      <c r="A369" s="3">
        <v>45384</v>
      </c>
      <c r="B369" t="str">
        <f t="shared" ca="1" si="79"/>
        <v>Kolkata</v>
      </c>
      <c r="C369" s="1" t="s">
        <v>14</v>
      </c>
      <c r="D369">
        <f t="shared" ca="1" si="80"/>
        <v>944</v>
      </c>
      <c r="E369">
        <f t="shared" ca="1" si="81"/>
        <v>23600</v>
      </c>
      <c r="F369" s="4">
        <f t="shared" ca="1" si="82"/>
        <v>0.64</v>
      </c>
      <c r="G369" s="4">
        <f t="shared" ca="1" si="83"/>
        <v>0.03</v>
      </c>
      <c r="H369">
        <f t="shared" ca="1" si="84"/>
        <v>12017</v>
      </c>
      <c r="I369" s="5">
        <f t="shared" ca="1" si="85"/>
        <v>0.23</v>
      </c>
      <c r="J369" s="5">
        <f t="shared" ca="1" si="86"/>
        <v>0.23</v>
      </c>
      <c r="K369">
        <f t="shared" ca="1" si="87"/>
        <v>370</v>
      </c>
      <c r="L369">
        <f t="shared" ca="1" si="88"/>
        <v>10</v>
      </c>
      <c r="M369">
        <f t="shared" ca="1" si="68"/>
        <v>3</v>
      </c>
    </row>
    <row r="370" spans="1:13" x14ac:dyDescent="0.3">
      <c r="A370" s="3">
        <v>45385</v>
      </c>
      <c r="B370" t="str">
        <f t="shared" ca="1" si="79"/>
        <v>Mumbai</v>
      </c>
      <c r="C370" s="1" t="s">
        <v>15</v>
      </c>
      <c r="D370">
        <f t="shared" ca="1" si="80"/>
        <v>839</v>
      </c>
      <c r="E370">
        <f t="shared" ca="1" si="81"/>
        <v>20136</v>
      </c>
      <c r="F370" s="4">
        <f t="shared" ca="1" si="82"/>
        <v>0.74</v>
      </c>
      <c r="G370" s="4">
        <f t="shared" ca="1" si="83"/>
        <v>0.02</v>
      </c>
      <c r="H370">
        <f t="shared" ca="1" si="84"/>
        <v>5141</v>
      </c>
      <c r="I370" s="5">
        <f t="shared" ca="1" si="85"/>
        <v>0.11</v>
      </c>
      <c r="J370" s="5">
        <f t="shared" ca="1" si="86"/>
        <v>0.26</v>
      </c>
      <c r="K370">
        <f t="shared" ca="1" si="87"/>
        <v>209</v>
      </c>
      <c r="L370">
        <f t="shared" ca="1" si="88"/>
        <v>7</v>
      </c>
      <c r="M370">
        <f t="shared" ca="1" si="68"/>
        <v>4</v>
      </c>
    </row>
    <row r="371" spans="1:13" x14ac:dyDescent="0.3">
      <c r="A371" s="3">
        <v>45386</v>
      </c>
      <c r="B371" t="str">
        <f t="shared" ca="1" si="79"/>
        <v>Kolkata</v>
      </c>
      <c r="C371" s="1" t="s">
        <v>13</v>
      </c>
      <c r="D371">
        <f t="shared" ca="1" si="80"/>
        <v>1598</v>
      </c>
      <c r="E371">
        <f t="shared" ca="1" si="81"/>
        <v>36754</v>
      </c>
      <c r="F371" s="4">
        <f t="shared" ca="1" si="82"/>
        <v>0.73</v>
      </c>
      <c r="G371" s="4">
        <f t="shared" ca="1" si="83"/>
        <v>0.04</v>
      </c>
      <c r="H371">
        <f t="shared" ca="1" si="84"/>
        <v>11601</v>
      </c>
      <c r="I371" s="5">
        <f t="shared" ca="1" si="85"/>
        <v>0.13</v>
      </c>
      <c r="J371" s="5">
        <f t="shared" ca="1" si="86"/>
        <v>0.4</v>
      </c>
      <c r="K371">
        <f t="shared" ca="1" si="87"/>
        <v>306</v>
      </c>
      <c r="L371">
        <f t="shared" ca="1" si="88"/>
        <v>7</v>
      </c>
      <c r="M371">
        <f t="shared" ca="1" si="68"/>
        <v>2</v>
      </c>
    </row>
    <row r="372" spans="1:13" x14ac:dyDescent="0.3">
      <c r="A372" s="3">
        <v>45387</v>
      </c>
      <c r="B372" t="str">
        <f t="shared" ca="1" si="79"/>
        <v>Delhi</v>
      </c>
      <c r="C372" s="1" t="s">
        <v>13</v>
      </c>
      <c r="D372">
        <f t="shared" ca="1" si="80"/>
        <v>1904</v>
      </c>
      <c r="E372">
        <f t="shared" ca="1" si="81"/>
        <v>45696</v>
      </c>
      <c r="F372" s="4">
        <f t="shared" ca="1" si="82"/>
        <v>0.57999999999999996</v>
      </c>
      <c r="G372" s="4">
        <f t="shared" ca="1" si="83"/>
        <v>0.03</v>
      </c>
      <c r="H372">
        <f t="shared" ca="1" si="84"/>
        <v>14334</v>
      </c>
      <c r="I372" s="5">
        <f t="shared" ca="1" si="85"/>
        <v>0.19</v>
      </c>
      <c r="J372" s="5">
        <f t="shared" ca="1" si="86"/>
        <v>0.32</v>
      </c>
      <c r="K372">
        <f t="shared" ca="1" si="87"/>
        <v>114</v>
      </c>
      <c r="L372">
        <f t="shared" ca="1" si="88"/>
        <v>7</v>
      </c>
      <c r="M372">
        <f t="shared" ca="1" si="68"/>
        <v>2</v>
      </c>
    </row>
    <row r="373" spans="1:13" x14ac:dyDescent="0.3">
      <c r="A373" s="3">
        <v>45388</v>
      </c>
      <c r="B373" t="str">
        <f t="shared" ca="1" si="79"/>
        <v>Bangalore</v>
      </c>
      <c r="C373" s="1" t="s">
        <v>13</v>
      </c>
      <c r="D373">
        <f t="shared" ca="1" si="80"/>
        <v>2685</v>
      </c>
      <c r="E373">
        <f t="shared" ca="1" si="81"/>
        <v>53700</v>
      </c>
      <c r="F373" s="4">
        <f t="shared" ca="1" si="82"/>
        <v>0.79</v>
      </c>
      <c r="G373" s="4">
        <f t="shared" ca="1" si="83"/>
        <v>0.08</v>
      </c>
      <c r="H373">
        <f t="shared" ca="1" si="84"/>
        <v>14401</v>
      </c>
      <c r="I373" s="5">
        <f t="shared" ca="1" si="85"/>
        <v>0.24</v>
      </c>
      <c r="J373" s="5">
        <f t="shared" ca="1" si="86"/>
        <v>0.43</v>
      </c>
      <c r="K373">
        <f t="shared" ca="1" si="87"/>
        <v>236</v>
      </c>
      <c r="L373">
        <f t="shared" ca="1" si="88"/>
        <v>7</v>
      </c>
      <c r="M373">
        <f t="shared" ca="1" si="68"/>
        <v>5</v>
      </c>
    </row>
    <row r="374" spans="1:13" x14ac:dyDescent="0.3">
      <c r="A374" s="3">
        <v>45389</v>
      </c>
      <c r="B374" t="str">
        <f t="shared" ca="1" si="79"/>
        <v>Mumbai</v>
      </c>
      <c r="C374" s="1" t="s">
        <v>14</v>
      </c>
      <c r="D374">
        <f t="shared" ca="1" si="80"/>
        <v>1893</v>
      </c>
      <c r="E374">
        <f t="shared" ca="1" si="81"/>
        <v>47325</v>
      </c>
      <c r="F374" s="4">
        <f t="shared" ca="1" si="82"/>
        <v>0.54</v>
      </c>
      <c r="G374" s="4">
        <f t="shared" ca="1" si="83"/>
        <v>0.04</v>
      </c>
      <c r="H374">
        <f t="shared" ca="1" si="84"/>
        <v>8225</v>
      </c>
      <c r="I374" s="5">
        <f t="shared" ca="1" si="85"/>
        <v>0.19</v>
      </c>
      <c r="J374" s="5">
        <f t="shared" ca="1" si="86"/>
        <v>0.2</v>
      </c>
      <c r="K374">
        <f t="shared" ca="1" si="87"/>
        <v>188</v>
      </c>
      <c r="L374">
        <f t="shared" ca="1" si="88"/>
        <v>8</v>
      </c>
      <c r="M374">
        <f t="shared" ca="1" si="68"/>
        <v>3</v>
      </c>
    </row>
    <row r="375" spans="1:13" x14ac:dyDescent="0.3">
      <c r="A375" s="3">
        <v>45390</v>
      </c>
      <c r="B375" t="str">
        <f t="shared" ca="1" si="79"/>
        <v>Mumbai</v>
      </c>
      <c r="C375" s="1" t="s">
        <v>13</v>
      </c>
      <c r="D375">
        <f t="shared" ca="1" si="80"/>
        <v>1904</v>
      </c>
      <c r="E375">
        <f t="shared" ca="1" si="81"/>
        <v>34272</v>
      </c>
      <c r="F375" s="4">
        <f t="shared" ca="1" si="82"/>
        <v>0.5</v>
      </c>
      <c r="G375" s="4">
        <f t="shared" ca="1" si="83"/>
        <v>0.01</v>
      </c>
      <c r="H375">
        <f t="shared" ca="1" si="84"/>
        <v>10178</v>
      </c>
      <c r="I375" s="5">
        <f t="shared" ca="1" si="85"/>
        <v>0.28999999999999998</v>
      </c>
      <c r="J375" s="5">
        <f t="shared" ca="1" si="86"/>
        <v>0.43</v>
      </c>
      <c r="K375">
        <f t="shared" ca="1" si="87"/>
        <v>134</v>
      </c>
      <c r="L375">
        <f t="shared" ca="1" si="88"/>
        <v>9</v>
      </c>
      <c r="M375">
        <f t="shared" ca="1" si="68"/>
        <v>2</v>
      </c>
    </row>
    <row r="376" spans="1:13" x14ac:dyDescent="0.3">
      <c r="A376" s="3">
        <v>45391</v>
      </c>
      <c r="B376" t="str">
        <f t="shared" ca="1" si="79"/>
        <v>Delhi</v>
      </c>
      <c r="C376" s="1" t="s">
        <v>14</v>
      </c>
      <c r="D376">
        <f t="shared" ca="1" si="80"/>
        <v>595</v>
      </c>
      <c r="E376">
        <f t="shared" ca="1" si="81"/>
        <v>10710</v>
      </c>
      <c r="F376" s="4">
        <f t="shared" ca="1" si="82"/>
        <v>0.54</v>
      </c>
      <c r="G376" s="4">
        <f t="shared" ca="1" si="83"/>
        <v>0.08</v>
      </c>
      <c r="H376">
        <f t="shared" ca="1" si="84"/>
        <v>12385</v>
      </c>
      <c r="I376" s="5">
        <f t="shared" ca="1" si="85"/>
        <v>0.16</v>
      </c>
      <c r="J376" s="5">
        <f t="shared" ca="1" si="86"/>
        <v>0.28999999999999998</v>
      </c>
      <c r="K376">
        <f t="shared" ca="1" si="87"/>
        <v>141</v>
      </c>
      <c r="L376">
        <f t="shared" ca="1" si="88"/>
        <v>9</v>
      </c>
      <c r="M376">
        <f t="shared" ca="1" si="68"/>
        <v>4</v>
      </c>
    </row>
    <row r="377" spans="1:13" x14ac:dyDescent="0.3">
      <c r="A377" s="3">
        <v>45392</v>
      </c>
      <c r="B377" t="str">
        <f t="shared" ca="1" si="79"/>
        <v>Mumbai</v>
      </c>
      <c r="C377" s="1" t="s">
        <v>14</v>
      </c>
      <c r="D377">
        <f t="shared" ca="1" si="80"/>
        <v>1159</v>
      </c>
      <c r="E377">
        <f t="shared" ca="1" si="81"/>
        <v>17385</v>
      </c>
      <c r="F377" s="4">
        <f t="shared" ca="1" si="82"/>
        <v>0.6</v>
      </c>
      <c r="G377" s="4">
        <f t="shared" ca="1" si="83"/>
        <v>0.09</v>
      </c>
      <c r="H377">
        <f t="shared" ca="1" si="84"/>
        <v>18521</v>
      </c>
      <c r="I377" s="5">
        <f t="shared" ca="1" si="85"/>
        <v>0.25</v>
      </c>
      <c r="J377" s="5">
        <f t="shared" ca="1" si="86"/>
        <v>0.26</v>
      </c>
      <c r="K377">
        <f t="shared" ca="1" si="87"/>
        <v>103</v>
      </c>
      <c r="L377">
        <f t="shared" ca="1" si="88"/>
        <v>9</v>
      </c>
      <c r="M377">
        <f t="shared" ca="1" si="68"/>
        <v>4</v>
      </c>
    </row>
    <row r="378" spans="1:13" x14ac:dyDescent="0.3">
      <c r="A378" s="3">
        <v>45393</v>
      </c>
      <c r="B378" t="str">
        <f t="shared" ca="1" si="79"/>
        <v>Bangalore</v>
      </c>
      <c r="C378" s="1" t="s">
        <v>15</v>
      </c>
      <c r="D378">
        <f t="shared" ca="1" si="80"/>
        <v>2845</v>
      </c>
      <c r="E378">
        <f t="shared" ca="1" si="81"/>
        <v>68280</v>
      </c>
      <c r="F378" s="4">
        <f t="shared" ca="1" si="82"/>
        <v>0.86</v>
      </c>
      <c r="G378" s="4">
        <f t="shared" ca="1" si="83"/>
        <v>0.09</v>
      </c>
      <c r="H378">
        <f t="shared" ca="1" si="84"/>
        <v>15925</v>
      </c>
      <c r="I378" s="5">
        <f t="shared" ca="1" si="85"/>
        <v>0.18</v>
      </c>
      <c r="J378" s="5">
        <f t="shared" ca="1" si="86"/>
        <v>0.39</v>
      </c>
      <c r="K378">
        <f t="shared" ca="1" si="87"/>
        <v>296</v>
      </c>
      <c r="L378">
        <f t="shared" ca="1" si="88"/>
        <v>7</v>
      </c>
      <c r="M378">
        <f t="shared" ca="1" si="68"/>
        <v>2</v>
      </c>
    </row>
    <row r="379" spans="1:13" x14ac:dyDescent="0.3">
      <c r="A379" s="3">
        <v>45394</v>
      </c>
      <c r="B379" t="str">
        <f t="shared" ca="1" si="79"/>
        <v>Delhi</v>
      </c>
      <c r="C379" s="1" t="s">
        <v>13</v>
      </c>
      <c r="D379">
        <f t="shared" ca="1" si="80"/>
        <v>1529</v>
      </c>
      <c r="E379">
        <f t="shared" ca="1" si="81"/>
        <v>36696</v>
      </c>
      <c r="F379" s="4">
        <f t="shared" ca="1" si="82"/>
        <v>0.75</v>
      </c>
      <c r="G379" s="4">
        <f t="shared" ca="1" si="83"/>
        <v>0.05</v>
      </c>
      <c r="H379">
        <f t="shared" ca="1" si="84"/>
        <v>11337</v>
      </c>
      <c r="I379" s="5">
        <f t="shared" ca="1" si="85"/>
        <v>0.17</v>
      </c>
      <c r="J379" s="5">
        <f t="shared" ca="1" si="86"/>
        <v>0.34</v>
      </c>
      <c r="K379">
        <f t="shared" ca="1" si="87"/>
        <v>156</v>
      </c>
      <c r="L379">
        <f t="shared" ca="1" si="88"/>
        <v>9</v>
      </c>
      <c r="M379">
        <f t="shared" ca="1" si="68"/>
        <v>5</v>
      </c>
    </row>
    <row r="380" spans="1:13" x14ac:dyDescent="0.3">
      <c r="A380" s="3">
        <v>45395</v>
      </c>
      <c r="B380" t="str">
        <f t="shared" ca="1" si="79"/>
        <v>Bangalore</v>
      </c>
      <c r="C380" s="1" t="s">
        <v>13</v>
      </c>
      <c r="D380">
        <f t="shared" ca="1" si="80"/>
        <v>2588</v>
      </c>
      <c r="E380">
        <f t="shared" ca="1" si="81"/>
        <v>59524</v>
      </c>
      <c r="F380" s="4">
        <f t="shared" ca="1" si="82"/>
        <v>0.79</v>
      </c>
      <c r="G380" s="4">
        <f t="shared" ca="1" si="83"/>
        <v>0.01</v>
      </c>
      <c r="H380">
        <f t="shared" ca="1" si="84"/>
        <v>17855</v>
      </c>
      <c r="I380" s="5">
        <f t="shared" ca="1" si="85"/>
        <v>0.11</v>
      </c>
      <c r="J380" s="5">
        <f t="shared" ca="1" si="86"/>
        <v>0.2</v>
      </c>
      <c r="K380">
        <f t="shared" ca="1" si="87"/>
        <v>267</v>
      </c>
      <c r="L380">
        <f t="shared" ca="1" si="88"/>
        <v>7</v>
      </c>
      <c r="M380">
        <f t="shared" ca="1" si="68"/>
        <v>5</v>
      </c>
    </row>
    <row r="381" spans="1:13" x14ac:dyDescent="0.3">
      <c r="A381" s="3">
        <v>45396</v>
      </c>
      <c r="B381" t="str">
        <f t="shared" ca="1" si="79"/>
        <v>Mumbai</v>
      </c>
      <c r="C381" s="1" t="s">
        <v>13</v>
      </c>
      <c r="D381">
        <f t="shared" ca="1" si="80"/>
        <v>2967</v>
      </c>
      <c r="E381">
        <f t="shared" ca="1" si="81"/>
        <v>62307</v>
      </c>
      <c r="F381" s="4">
        <f t="shared" ca="1" si="82"/>
        <v>0.61</v>
      </c>
      <c r="G381" s="4">
        <f t="shared" ca="1" si="83"/>
        <v>0.03</v>
      </c>
      <c r="H381">
        <f t="shared" ca="1" si="84"/>
        <v>7580</v>
      </c>
      <c r="I381" s="5">
        <f t="shared" ca="1" si="85"/>
        <v>0.21</v>
      </c>
      <c r="J381" s="5">
        <f t="shared" ca="1" si="86"/>
        <v>0.4</v>
      </c>
      <c r="K381">
        <f t="shared" ca="1" si="87"/>
        <v>171</v>
      </c>
      <c r="L381">
        <f t="shared" ca="1" si="88"/>
        <v>9</v>
      </c>
      <c r="M381">
        <f t="shared" ca="1" si="68"/>
        <v>3</v>
      </c>
    </row>
    <row r="382" spans="1:13" x14ac:dyDescent="0.3">
      <c r="A382" s="3">
        <v>45397</v>
      </c>
      <c r="B382" t="str">
        <f t="shared" ca="1" si="79"/>
        <v>Mumbai</v>
      </c>
      <c r="C382" s="1" t="s">
        <v>14</v>
      </c>
      <c r="D382">
        <f t="shared" ca="1" si="80"/>
        <v>2971</v>
      </c>
      <c r="E382">
        <f t="shared" ca="1" si="81"/>
        <v>53478</v>
      </c>
      <c r="F382" s="4">
        <f t="shared" ca="1" si="82"/>
        <v>0.51</v>
      </c>
      <c r="G382" s="4">
        <f t="shared" ca="1" si="83"/>
        <v>0.1</v>
      </c>
      <c r="H382">
        <f t="shared" ca="1" si="84"/>
        <v>12553</v>
      </c>
      <c r="I382" s="5">
        <f t="shared" ca="1" si="85"/>
        <v>0.25</v>
      </c>
      <c r="J382" s="5">
        <f t="shared" ca="1" si="86"/>
        <v>0.2</v>
      </c>
      <c r="K382">
        <f t="shared" ca="1" si="87"/>
        <v>278</v>
      </c>
      <c r="L382">
        <f t="shared" ca="1" si="88"/>
        <v>8</v>
      </c>
      <c r="M382">
        <f t="shared" ca="1" si="68"/>
        <v>3</v>
      </c>
    </row>
    <row r="383" spans="1:13" x14ac:dyDescent="0.3">
      <c r="A383" s="3">
        <v>45398</v>
      </c>
      <c r="B383" t="str">
        <f t="shared" ca="1" si="79"/>
        <v>Bangalore</v>
      </c>
      <c r="C383" s="1" t="s">
        <v>13</v>
      </c>
      <c r="D383">
        <f t="shared" ca="1" si="80"/>
        <v>1545</v>
      </c>
      <c r="E383">
        <f t="shared" ca="1" si="81"/>
        <v>35535</v>
      </c>
      <c r="F383" s="4">
        <f t="shared" ca="1" si="82"/>
        <v>0.64</v>
      </c>
      <c r="G383" s="4">
        <f t="shared" ca="1" si="83"/>
        <v>0.09</v>
      </c>
      <c r="H383">
        <f t="shared" ca="1" si="84"/>
        <v>9145</v>
      </c>
      <c r="I383" s="5">
        <f t="shared" ca="1" si="85"/>
        <v>0.17</v>
      </c>
      <c r="J383" s="5">
        <f t="shared" ca="1" si="86"/>
        <v>0.34</v>
      </c>
      <c r="K383">
        <f t="shared" ca="1" si="87"/>
        <v>365</v>
      </c>
      <c r="L383">
        <f t="shared" ca="1" si="88"/>
        <v>10</v>
      </c>
      <c r="M383">
        <f t="shared" ca="1" si="68"/>
        <v>3</v>
      </c>
    </row>
    <row r="384" spans="1:13" x14ac:dyDescent="0.3">
      <c r="A384" s="3">
        <v>45399</v>
      </c>
      <c r="B384" t="str">
        <f t="shared" ca="1" si="79"/>
        <v>Bangalore</v>
      </c>
      <c r="C384" s="1" t="s">
        <v>14</v>
      </c>
      <c r="D384">
        <f t="shared" ca="1" si="80"/>
        <v>2459</v>
      </c>
      <c r="E384">
        <f t="shared" ca="1" si="81"/>
        <v>44262</v>
      </c>
      <c r="F384" s="4">
        <f t="shared" ca="1" si="82"/>
        <v>0.5</v>
      </c>
      <c r="G384" s="4">
        <f t="shared" ca="1" si="83"/>
        <v>0.06</v>
      </c>
      <c r="H384">
        <f t="shared" ca="1" si="84"/>
        <v>16931</v>
      </c>
      <c r="I384" s="5">
        <f t="shared" ca="1" si="85"/>
        <v>0.17</v>
      </c>
      <c r="J384" s="5">
        <f t="shared" ca="1" si="86"/>
        <v>0.48</v>
      </c>
      <c r="K384">
        <f t="shared" ca="1" si="87"/>
        <v>136</v>
      </c>
      <c r="L384">
        <f t="shared" ca="1" si="88"/>
        <v>8</v>
      </c>
      <c r="M384">
        <f t="shared" ca="1" si="68"/>
        <v>2</v>
      </c>
    </row>
    <row r="385" spans="1:13" x14ac:dyDescent="0.3">
      <c r="A385" s="3">
        <v>45400</v>
      </c>
      <c r="B385" t="str">
        <f t="shared" ca="1" si="79"/>
        <v>Kolkata</v>
      </c>
      <c r="C385" s="1" t="s">
        <v>14</v>
      </c>
      <c r="D385">
        <f t="shared" ca="1" si="80"/>
        <v>1978</v>
      </c>
      <c r="E385">
        <f t="shared" ca="1" si="81"/>
        <v>47472</v>
      </c>
      <c r="F385" s="4">
        <f t="shared" ca="1" si="82"/>
        <v>0.69</v>
      </c>
      <c r="G385" s="4">
        <f t="shared" ca="1" si="83"/>
        <v>0.05</v>
      </c>
      <c r="H385">
        <f t="shared" ca="1" si="84"/>
        <v>17722</v>
      </c>
      <c r="I385" s="5">
        <f t="shared" ca="1" si="85"/>
        <v>0.17</v>
      </c>
      <c r="J385" s="5">
        <f t="shared" ca="1" si="86"/>
        <v>0.26</v>
      </c>
      <c r="K385">
        <f t="shared" ca="1" si="87"/>
        <v>255</v>
      </c>
      <c r="L385">
        <f t="shared" ca="1" si="88"/>
        <v>7</v>
      </c>
      <c r="M385">
        <f t="shared" ca="1" si="68"/>
        <v>2</v>
      </c>
    </row>
    <row r="386" spans="1:13" x14ac:dyDescent="0.3">
      <c r="A386" s="3">
        <v>45401</v>
      </c>
      <c r="B386" t="str">
        <f t="shared" ca="1" si="79"/>
        <v>Bangalore</v>
      </c>
      <c r="C386" s="1" t="s">
        <v>15</v>
      </c>
      <c r="D386">
        <f t="shared" ca="1" si="80"/>
        <v>1870</v>
      </c>
      <c r="E386">
        <f t="shared" ca="1" si="81"/>
        <v>44880</v>
      </c>
      <c r="F386" s="4">
        <f t="shared" ca="1" si="82"/>
        <v>0.64</v>
      </c>
      <c r="G386" s="4">
        <f t="shared" ca="1" si="83"/>
        <v>0.01</v>
      </c>
      <c r="H386">
        <f t="shared" ca="1" si="84"/>
        <v>5569</v>
      </c>
      <c r="I386" s="5">
        <f t="shared" ca="1" si="85"/>
        <v>0.28000000000000003</v>
      </c>
      <c r="J386" s="5">
        <f t="shared" ca="1" si="86"/>
        <v>0.28000000000000003</v>
      </c>
      <c r="K386">
        <f t="shared" ca="1" si="87"/>
        <v>289</v>
      </c>
      <c r="L386">
        <f t="shared" ca="1" si="88"/>
        <v>7</v>
      </c>
      <c r="M386">
        <f t="shared" ref="M386:M449" ca="1" si="89">RANDBETWEEN(2, 5)</f>
        <v>3</v>
      </c>
    </row>
    <row r="387" spans="1:13" x14ac:dyDescent="0.3">
      <c r="A387" s="3">
        <v>45402</v>
      </c>
      <c r="B387" t="str">
        <f t="shared" ca="1" si="79"/>
        <v>Bangalore</v>
      </c>
      <c r="C387" s="1" t="s">
        <v>13</v>
      </c>
      <c r="D387">
        <f t="shared" ca="1" si="80"/>
        <v>1994</v>
      </c>
      <c r="E387">
        <f t="shared" ca="1" si="81"/>
        <v>31904</v>
      </c>
      <c r="F387" s="4">
        <f t="shared" ca="1" si="82"/>
        <v>0.59</v>
      </c>
      <c r="G387" s="4">
        <f t="shared" ca="1" si="83"/>
        <v>0.02</v>
      </c>
      <c r="H387">
        <f t="shared" ca="1" si="84"/>
        <v>5315</v>
      </c>
      <c r="I387" s="5">
        <f t="shared" ca="1" si="85"/>
        <v>0.14000000000000001</v>
      </c>
      <c r="J387" s="5">
        <f t="shared" ca="1" si="86"/>
        <v>0.4</v>
      </c>
      <c r="K387">
        <f t="shared" ca="1" si="87"/>
        <v>147</v>
      </c>
      <c r="L387">
        <f t="shared" ca="1" si="88"/>
        <v>7</v>
      </c>
      <c r="M387">
        <f t="shared" ca="1" si="89"/>
        <v>5</v>
      </c>
    </row>
    <row r="388" spans="1:13" x14ac:dyDescent="0.3">
      <c r="A388" s="3">
        <v>45403</v>
      </c>
      <c r="B388" t="str">
        <f t="shared" ca="1" si="79"/>
        <v>Delhi</v>
      </c>
      <c r="C388" s="1" t="s">
        <v>13</v>
      </c>
      <c r="D388">
        <f t="shared" ca="1" si="80"/>
        <v>2212</v>
      </c>
      <c r="E388">
        <f t="shared" ca="1" si="81"/>
        <v>39816</v>
      </c>
      <c r="F388" s="4">
        <f t="shared" ca="1" si="82"/>
        <v>0.54</v>
      </c>
      <c r="G388" s="4">
        <f t="shared" ca="1" si="83"/>
        <v>0.04</v>
      </c>
      <c r="H388">
        <f t="shared" ca="1" si="84"/>
        <v>8780</v>
      </c>
      <c r="I388" s="5">
        <f t="shared" ca="1" si="85"/>
        <v>0.21</v>
      </c>
      <c r="J388" s="5">
        <f t="shared" ca="1" si="86"/>
        <v>0.36</v>
      </c>
      <c r="K388">
        <f t="shared" ca="1" si="87"/>
        <v>489</v>
      </c>
      <c r="L388">
        <f t="shared" ca="1" si="88"/>
        <v>9</v>
      </c>
      <c r="M388">
        <f t="shared" ca="1" si="89"/>
        <v>4</v>
      </c>
    </row>
    <row r="389" spans="1:13" x14ac:dyDescent="0.3">
      <c r="A389" s="3">
        <v>45404</v>
      </c>
      <c r="B389" t="str">
        <f t="shared" ca="1" si="79"/>
        <v>Mumbai</v>
      </c>
      <c r="C389" s="1" t="s">
        <v>13</v>
      </c>
      <c r="D389">
        <f t="shared" ca="1" si="80"/>
        <v>1145</v>
      </c>
      <c r="E389">
        <f t="shared" ca="1" si="81"/>
        <v>26335</v>
      </c>
      <c r="F389" s="4">
        <f t="shared" ca="1" si="82"/>
        <v>0.74</v>
      </c>
      <c r="G389" s="4">
        <f t="shared" ca="1" si="83"/>
        <v>0.06</v>
      </c>
      <c r="H389">
        <f t="shared" ca="1" si="84"/>
        <v>19761</v>
      </c>
      <c r="I389" s="5">
        <f t="shared" ca="1" si="85"/>
        <v>0.26</v>
      </c>
      <c r="J389" s="5">
        <f t="shared" ca="1" si="86"/>
        <v>0.31</v>
      </c>
      <c r="K389">
        <f t="shared" ca="1" si="87"/>
        <v>457</v>
      </c>
      <c r="L389">
        <f t="shared" ca="1" si="88"/>
        <v>7</v>
      </c>
      <c r="M389">
        <f t="shared" ca="1" si="89"/>
        <v>3</v>
      </c>
    </row>
    <row r="390" spans="1:13" x14ac:dyDescent="0.3">
      <c r="A390" s="3">
        <v>45405</v>
      </c>
      <c r="B390" t="str">
        <f t="shared" ca="1" si="79"/>
        <v>Delhi</v>
      </c>
      <c r="C390" s="1" t="s">
        <v>14</v>
      </c>
      <c r="D390">
        <f t="shared" ca="1" si="80"/>
        <v>615</v>
      </c>
      <c r="E390">
        <f t="shared" ca="1" si="81"/>
        <v>11070</v>
      </c>
      <c r="F390" s="4">
        <f t="shared" ca="1" si="82"/>
        <v>0.72</v>
      </c>
      <c r="G390" s="4">
        <f t="shared" ca="1" si="83"/>
        <v>0.05</v>
      </c>
      <c r="H390">
        <f t="shared" ca="1" si="84"/>
        <v>7783</v>
      </c>
      <c r="I390" s="5">
        <f t="shared" ca="1" si="85"/>
        <v>0.14000000000000001</v>
      </c>
      <c r="J390" s="5">
        <f t="shared" ca="1" si="86"/>
        <v>0.33</v>
      </c>
      <c r="K390">
        <f t="shared" ca="1" si="87"/>
        <v>470</v>
      </c>
      <c r="L390">
        <f t="shared" ca="1" si="88"/>
        <v>7</v>
      </c>
      <c r="M390">
        <f t="shared" ca="1" si="89"/>
        <v>5</v>
      </c>
    </row>
    <row r="391" spans="1:13" x14ac:dyDescent="0.3">
      <c r="A391" s="3">
        <v>45406</v>
      </c>
      <c r="B391" t="str">
        <f t="shared" ca="1" si="79"/>
        <v>Bangalore</v>
      </c>
      <c r="C391" s="1" t="s">
        <v>13</v>
      </c>
      <c r="D391">
        <f t="shared" ca="1" si="80"/>
        <v>1717</v>
      </c>
      <c r="E391">
        <f t="shared" ca="1" si="81"/>
        <v>37774</v>
      </c>
      <c r="F391" s="4">
        <f t="shared" ca="1" si="82"/>
        <v>0.56000000000000005</v>
      </c>
      <c r="G391" s="4">
        <f t="shared" ca="1" si="83"/>
        <v>0.03</v>
      </c>
      <c r="H391">
        <f t="shared" ca="1" si="84"/>
        <v>10325</v>
      </c>
      <c r="I391" s="5">
        <f t="shared" ca="1" si="85"/>
        <v>0.26</v>
      </c>
      <c r="J391" s="5">
        <f t="shared" ca="1" si="86"/>
        <v>0.49</v>
      </c>
      <c r="K391">
        <f t="shared" ca="1" si="87"/>
        <v>488</v>
      </c>
      <c r="L391">
        <f t="shared" ca="1" si="88"/>
        <v>8</v>
      </c>
      <c r="M391">
        <f t="shared" ca="1" si="89"/>
        <v>2</v>
      </c>
    </row>
    <row r="392" spans="1:13" x14ac:dyDescent="0.3">
      <c r="A392" s="3">
        <v>45407</v>
      </c>
      <c r="B392" t="str">
        <f t="shared" ca="1" si="79"/>
        <v>Mumbai</v>
      </c>
      <c r="C392" s="1" t="s">
        <v>14</v>
      </c>
      <c r="D392">
        <f t="shared" ca="1" si="80"/>
        <v>2154</v>
      </c>
      <c r="E392">
        <f t="shared" ca="1" si="81"/>
        <v>40926</v>
      </c>
      <c r="F392" s="4">
        <f t="shared" ca="1" si="82"/>
        <v>0.56999999999999995</v>
      </c>
      <c r="G392" s="4">
        <f t="shared" ca="1" si="83"/>
        <v>0.1</v>
      </c>
      <c r="H392">
        <f t="shared" ca="1" si="84"/>
        <v>16463</v>
      </c>
      <c r="I392" s="5">
        <f t="shared" ca="1" si="85"/>
        <v>0.2</v>
      </c>
      <c r="J392" s="5">
        <f t="shared" ca="1" si="86"/>
        <v>0.28000000000000003</v>
      </c>
      <c r="K392">
        <f t="shared" ca="1" si="87"/>
        <v>418</v>
      </c>
      <c r="L392">
        <f t="shared" ca="1" si="88"/>
        <v>8</v>
      </c>
      <c r="M392">
        <f t="shared" ca="1" si="89"/>
        <v>5</v>
      </c>
    </row>
    <row r="393" spans="1:13" x14ac:dyDescent="0.3">
      <c r="A393" s="3">
        <v>45408</v>
      </c>
      <c r="B393" t="str">
        <f t="shared" ca="1" si="79"/>
        <v>Bangalore</v>
      </c>
      <c r="C393" s="1" t="s">
        <v>14</v>
      </c>
      <c r="D393">
        <f t="shared" ca="1" si="80"/>
        <v>2463</v>
      </c>
      <c r="E393">
        <f t="shared" ca="1" si="81"/>
        <v>61575</v>
      </c>
      <c r="F393" s="4">
        <f t="shared" ca="1" si="82"/>
        <v>0.59</v>
      </c>
      <c r="G393" s="4">
        <f t="shared" ca="1" si="83"/>
        <v>7.0000000000000007E-2</v>
      </c>
      <c r="H393">
        <f t="shared" ca="1" si="84"/>
        <v>13079</v>
      </c>
      <c r="I393" s="5">
        <f t="shared" ca="1" si="85"/>
        <v>0.13</v>
      </c>
      <c r="J393" s="5">
        <f t="shared" ca="1" si="86"/>
        <v>0.37</v>
      </c>
      <c r="K393">
        <f t="shared" ca="1" si="87"/>
        <v>257</v>
      </c>
      <c r="L393">
        <f t="shared" ca="1" si="88"/>
        <v>10</v>
      </c>
      <c r="M393">
        <f t="shared" ca="1" si="89"/>
        <v>5</v>
      </c>
    </row>
    <row r="394" spans="1:13" x14ac:dyDescent="0.3">
      <c r="A394" s="3">
        <v>45409</v>
      </c>
      <c r="B394" t="str">
        <f t="shared" ca="1" si="79"/>
        <v>Mumbai</v>
      </c>
      <c r="C394" s="1" t="s">
        <v>15</v>
      </c>
      <c r="D394">
        <f t="shared" ca="1" si="80"/>
        <v>1239</v>
      </c>
      <c r="E394">
        <f t="shared" ca="1" si="81"/>
        <v>30975</v>
      </c>
      <c r="F394" s="4">
        <f t="shared" ca="1" si="82"/>
        <v>0.62</v>
      </c>
      <c r="G394" s="4">
        <f t="shared" ca="1" si="83"/>
        <v>0.02</v>
      </c>
      <c r="H394">
        <f t="shared" ca="1" si="84"/>
        <v>12648</v>
      </c>
      <c r="I394" s="5">
        <f t="shared" ca="1" si="85"/>
        <v>0.16</v>
      </c>
      <c r="J394" s="5">
        <f t="shared" ca="1" si="86"/>
        <v>0.39</v>
      </c>
      <c r="K394">
        <f t="shared" ca="1" si="87"/>
        <v>246</v>
      </c>
      <c r="L394">
        <f t="shared" ca="1" si="88"/>
        <v>10</v>
      </c>
      <c r="M394">
        <f t="shared" ca="1" si="89"/>
        <v>2</v>
      </c>
    </row>
    <row r="395" spans="1:13" x14ac:dyDescent="0.3">
      <c r="A395" s="3">
        <v>45410</v>
      </c>
      <c r="B395" t="str">
        <f t="shared" ref="B395:B426" ca="1" si="90">CHOOSE(RANDBETWEEN(1,4),"Delhi","Mumbai","Bangalore","Kolkata")</f>
        <v>Bangalore</v>
      </c>
      <c r="C395" s="1" t="s">
        <v>13</v>
      </c>
      <c r="D395">
        <f t="shared" ref="D395:D426" ca="1" si="91">RANDBETWEEN(500, 3000)</f>
        <v>2966</v>
      </c>
      <c r="E395">
        <f t="shared" ref="E395:E426" ca="1" si="92">D395 * RANDBETWEEN(15, 25)</f>
        <v>71184</v>
      </c>
      <c r="F395" s="4">
        <f t="shared" ref="F395:F426" ca="1" si="93">RANDBETWEEN(50, 90)/100</f>
        <v>0.9</v>
      </c>
      <c r="G395" s="4">
        <f t="shared" ref="G395:G426" ca="1" si="94">RANDBETWEEN(1, 10)/100</f>
        <v>0.08</v>
      </c>
      <c r="H395">
        <f t="shared" ref="H395:H426" ca="1" si="95">RANDBETWEEN(5000, 20000)</f>
        <v>12620</v>
      </c>
      <c r="I395" s="5">
        <f t="shared" ref="I395:I426" ca="1" si="96">RANDBETWEEN(10, 30)/100</f>
        <v>0.21</v>
      </c>
      <c r="J395" s="5">
        <f t="shared" ref="J395:J426" ca="1" si="97">RANDBETWEEN(20, 50)/100</f>
        <v>0.33</v>
      </c>
      <c r="K395">
        <f t="shared" ref="K395:K426" ca="1" si="98">RANDBETWEEN(100, 500)</f>
        <v>403</v>
      </c>
      <c r="L395">
        <f t="shared" ref="L395:L426" ca="1" si="99">RANDBETWEEN(7, 10)</f>
        <v>10</v>
      </c>
      <c r="M395">
        <f t="shared" ca="1" si="89"/>
        <v>2</v>
      </c>
    </row>
    <row r="396" spans="1:13" x14ac:dyDescent="0.3">
      <c r="A396" s="3">
        <v>45411</v>
      </c>
      <c r="B396" t="str">
        <f t="shared" ca="1" si="90"/>
        <v>Kolkata</v>
      </c>
      <c r="C396" s="1" t="s">
        <v>13</v>
      </c>
      <c r="D396">
        <f t="shared" ca="1" si="91"/>
        <v>763</v>
      </c>
      <c r="E396">
        <f t="shared" ca="1" si="92"/>
        <v>16786</v>
      </c>
      <c r="F396" s="4">
        <f t="shared" ca="1" si="93"/>
        <v>0.69</v>
      </c>
      <c r="G396" s="4">
        <f t="shared" ca="1" si="94"/>
        <v>7.0000000000000007E-2</v>
      </c>
      <c r="H396">
        <f t="shared" ca="1" si="95"/>
        <v>17180</v>
      </c>
      <c r="I396" s="5">
        <f t="shared" ca="1" si="96"/>
        <v>0.15</v>
      </c>
      <c r="J396" s="5">
        <f t="shared" ca="1" si="97"/>
        <v>0.32</v>
      </c>
      <c r="K396">
        <f t="shared" ca="1" si="98"/>
        <v>341</v>
      </c>
      <c r="L396">
        <f t="shared" ca="1" si="99"/>
        <v>9</v>
      </c>
      <c r="M396">
        <f t="shared" ca="1" si="89"/>
        <v>5</v>
      </c>
    </row>
    <row r="397" spans="1:13" x14ac:dyDescent="0.3">
      <c r="A397" s="3">
        <v>45412</v>
      </c>
      <c r="B397" t="str">
        <f t="shared" ca="1" si="90"/>
        <v>Mumbai</v>
      </c>
      <c r="C397" s="1" t="s">
        <v>13</v>
      </c>
      <c r="D397">
        <f t="shared" ca="1" si="91"/>
        <v>504</v>
      </c>
      <c r="E397">
        <f t="shared" ca="1" si="92"/>
        <v>7560</v>
      </c>
      <c r="F397" s="4">
        <f t="shared" ca="1" si="93"/>
        <v>0.67</v>
      </c>
      <c r="G397" s="4">
        <f t="shared" ca="1" si="94"/>
        <v>0.1</v>
      </c>
      <c r="H397">
        <f t="shared" ca="1" si="95"/>
        <v>6380</v>
      </c>
      <c r="I397" s="5">
        <f t="shared" ca="1" si="96"/>
        <v>0.14000000000000001</v>
      </c>
      <c r="J397" s="5">
        <f t="shared" ca="1" si="97"/>
        <v>0.35</v>
      </c>
      <c r="K397">
        <f t="shared" ca="1" si="98"/>
        <v>218</v>
      </c>
      <c r="L397">
        <f t="shared" ca="1" si="99"/>
        <v>10</v>
      </c>
      <c r="M397">
        <f t="shared" ca="1" si="89"/>
        <v>4</v>
      </c>
    </row>
    <row r="398" spans="1:13" x14ac:dyDescent="0.3">
      <c r="A398" s="3">
        <v>45413</v>
      </c>
      <c r="B398" t="str">
        <f t="shared" ca="1" si="90"/>
        <v>Delhi</v>
      </c>
      <c r="C398" s="1" t="s">
        <v>14</v>
      </c>
      <c r="D398">
        <f t="shared" ca="1" si="91"/>
        <v>1513</v>
      </c>
      <c r="E398">
        <f t="shared" ca="1" si="92"/>
        <v>27234</v>
      </c>
      <c r="F398" s="4">
        <f t="shared" ca="1" si="93"/>
        <v>0.62</v>
      </c>
      <c r="G398" s="4">
        <f t="shared" ca="1" si="94"/>
        <v>0.04</v>
      </c>
      <c r="H398">
        <f t="shared" ca="1" si="95"/>
        <v>12213</v>
      </c>
      <c r="I398" s="5">
        <f t="shared" ca="1" si="96"/>
        <v>0.16</v>
      </c>
      <c r="J398" s="5">
        <f t="shared" ca="1" si="97"/>
        <v>0.45</v>
      </c>
      <c r="K398">
        <f t="shared" ca="1" si="98"/>
        <v>495</v>
      </c>
      <c r="L398">
        <f t="shared" ca="1" si="99"/>
        <v>9</v>
      </c>
      <c r="M398">
        <f t="shared" ca="1" si="89"/>
        <v>4</v>
      </c>
    </row>
    <row r="399" spans="1:13" x14ac:dyDescent="0.3">
      <c r="A399" s="3">
        <v>45414</v>
      </c>
      <c r="B399" t="str">
        <f t="shared" ca="1" si="90"/>
        <v>Kolkata</v>
      </c>
      <c r="C399" s="1" t="s">
        <v>13</v>
      </c>
      <c r="D399">
        <f t="shared" ca="1" si="91"/>
        <v>1431</v>
      </c>
      <c r="E399">
        <f t="shared" ca="1" si="92"/>
        <v>21465</v>
      </c>
      <c r="F399" s="4">
        <f t="shared" ca="1" si="93"/>
        <v>0.68</v>
      </c>
      <c r="G399" s="4">
        <f t="shared" ca="1" si="94"/>
        <v>0.1</v>
      </c>
      <c r="H399">
        <f t="shared" ca="1" si="95"/>
        <v>14232</v>
      </c>
      <c r="I399" s="5">
        <f t="shared" ca="1" si="96"/>
        <v>0.3</v>
      </c>
      <c r="J399" s="5">
        <f t="shared" ca="1" si="97"/>
        <v>0.24</v>
      </c>
      <c r="K399">
        <f t="shared" ca="1" si="98"/>
        <v>419</v>
      </c>
      <c r="L399">
        <f t="shared" ca="1" si="99"/>
        <v>10</v>
      </c>
      <c r="M399">
        <f t="shared" ca="1" si="89"/>
        <v>4</v>
      </c>
    </row>
    <row r="400" spans="1:13" x14ac:dyDescent="0.3">
      <c r="A400" s="3">
        <v>45415</v>
      </c>
      <c r="B400" t="str">
        <f t="shared" ca="1" si="90"/>
        <v>Kolkata</v>
      </c>
      <c r="C400" s="1" t="s">
        <v>14</v>
      </c>
      <c r="D400">
        <f t="shared" ca="1" si="91"/>
        <v>1734</v>
      </c>
      <c r="E400">
        <f t="shared" ca="1" si="92"/>
        <v>38148</v>
      </c>
      <c r="F400" s="4">
        <f t="shared" ca="1" si="93"/>
        <v>0.61</v>
      </c>
      <c r="G400" s="4">
        <f t="shared" ca="1" si="94"/>
        <v>0.04</v>
      </c>
      <c r="H400">
        <f t="shared" ca="1" si="95"/>
        <v>14325</v>
      </c>
      <c r="I400" s="5">
        <f t="shared" ca="1" si="96"/>
        <v>0.25</v>
      </c>
      <c r="J400" s="5">
        <f t="shared" ca="1" si="97"/>
        <v>0.43</v>
      </c>
      <c r="K400">
        <f t="shared" ca="1" si="98"/>
        <v>128</v>
      </c>
      <c r="L400">
        <f t="shared" ca="1" si="99"/>
        <v>9</v>
      </c>
      <c r="M400">
        <f t="shared" ca="1" si="89"/>
        <v>5</v>
      </c>
    </row>
    <row r="401" spans="1:13" x14ac:dyDescent="0.3">
      <c r="A401" s="3">
        <v>45416</v>
      </c>
      <c r="B401" t="str">
        <f t="shared" ca="1" si="90"/>
        <v>Kolkata</v>
      </c>
      <c r="C401" s="1" t="s">
        <v>14</v>
      </c>
      <c r="D401">
        <f t="shared" ca="1" si="91"/>
        <v>2805</v>
      </c>
      <c r="E401">
        <f t="shared" ca="1" si="92"/>
        <v>56100</v>
      </c>
      <c r="F401" s="4">
        <f t="shared" ca="1" si="93"/>
        <v>0.64</v>
      </c>
      <c r="G401" s="4">
        <f t="shared" ca="1" si="94"/>
        <v>0.08</v>
      </c>
      <c r="H401">
        <f t="shared" ca="1" si="95"/>
        <v>16076</v>
      </c>
      <c r="I401" s="5">
        <f t="shared" ca="1" si="96"/>
        <v>0.24</v>
      </c>
      <c r="J401" s="5">
        <f t="shared" ca="1" si="97"/>
        <v>0.36</v>
      </c>
      <c r="K401">
        <f t="shared" ca="1" si="98"/>
        <v>424</v>
      </c>
      <c r="L401">
        <f t="shared" ca="1" si="99"/>
        <v>8</v>
      </c>
      <c r="M401">
        <f t="shared" ca="1" si="89"/>
        <v>2</v>
      </c>
    </row>
    <row r="402" spans="1:13" x14ac:dyDescent="0.3">
      <c r="A402" s="3">
        <v>45417</v>
      </c>
      <c r="B402" t="str">
        <f t="shared" ca="1" si="90"/>
        <v>Delhi</v>
      </c>
      <c r="C402" s="1" t="s">
        <v>15</v>
      </c>
      <c r="D402">
        <f t="shared" ca="1" si="91"/>
        <v>2041</v>
      </c>
      <c r="E402">
        <f t="shared" ca="1" si="92"/>
        <v>30615</v>
      </c>
      <c r="F402" s="4">
        <f t="shared" ca="1" si="93"/>
        <v>0.78</v>
      </c>
      <c r="G402" s="4">
        <f t="shared" ca="1" si="94"/>
        <v>0.09</v>
      </c>
      <c r="H402">
        <f t="shared" ca="1" si="95"/>
        <v>5176</v>
      </c>
      <c r="I402" s="5">
        <f t="shared" ca="1" si="96"/>
        <v>0.11</v>
      </c>
      <c r="J402" s="5">
        <f t="shared" ca="1" si="97"/>
        <v>0.49</v>
      </c>
      <c r="K402">
        <f t="shared" ca="1" si="98"/>
        <v>436</v>
      </c>
      <c r="L402">
        <f t="shared" ca="1" si="99"/>
        <v>7</v>
      </c>
      <c r="M402">
        <f t="shared" ca="1" si="89"/>
        <v>5</v>
      </c>
    </row>
    <row r="403" spans="1:13" x14ac:dyDescent="0.3">
      <c r="A403" s="3">
        <v>45418</v>
      </c>
      <c r="B403" t="str">
        <f t="shared" ca="1" si="90"/>
        <v>Mumbai</v>
      </c>
      <c r="C403" s="1" t="s">
        <v>13</v>
      </c>
      <c r="D403">
        <f t="shared" ca="1" si="91"/>
        <v>2896</v>
      </c>
      <c r="E403">
        <f t="shared" ca="1" si="92"/>
        <v>49232</v>
      </c>
      <c r="F403" s="4">
        <f t="shared" ca="1" si="93"/>
        <v>0.86</v>
      </c>
      <c r="G403" s="4">
        <f t="shared" ca="1" si="94"/>
        <v>0.1</v>
      </c>
      <c r="H403">
        <f t="shared" ca="1" si="95"/>
        <v>5529</v>
      </c>
      <c r="I403" s="5">
        <f t="shared" ca="1" si="96"/>
        <v>0.22</v>
      </c>
      <c r="J403" s="5">
        <f t="shared" ca="1" si="97"/>
        <v>0.45</v>
      </c>
      <c r="K403">
        <f t="shared" ca="1" si="98"/>
        <v>379</v>
      </c>
      <c r="L403">
        <f t="shared" ca="1" si="99"/>
        <v>9</v>
      </c>
      <c r="M403">
        <f t="shared" ca="1" si="89"/>
        <v>3</v>
      </c>
    </row>
    <row r="404" spans="1:13" x14ac:dyDescent="0.3">
      <c r="A404" s="3">
        <v>45419</v>
      </c>
      <c r="B404" t="str">
        <f t="shared" ca="1" si="90"/>
        <v>Bangalore</v>
      </c>
      <c r="C404" s="1" t="s">
        <v>13</v>
      </c>
      <c r="D404">
        <f t="shared" ca="1" si="91"/>
        <v>880</v>
      </c>
      <c r="E404">
        <f t="shared" ca="1" si="92"/>
        <v>15840</v>
      </c>
      <c r="F404" s="4">
        <f t="shared" ca="1" si="93"/>
        <v>0.85</v>
      </c>
      <c r="G404" s="4">
        <f t="shared" ca="1" si="94"/>
        <v>0.03</v>
      </c>
      <c r="H404">
        <f t="shared" ca="1" si="95"/>
        <v>11718</v>
      </c>
      <c r="I404" s="5">
        <f t="shared" ca="1" si="96"/>
        <v>0.26</v>
      </c>
      <c r="J404" s="5">
        <f t="shared" ca="1" si="97"/>
        <v>0.46</v>
      </c>
      <c r="K404">
        <f t="shared" ca="1" si="98"/>
        <v>483</v>
      </c>
      <c r="L404">
        <f t="shared" ca="1" si="99"/>
        <v>7</v>
      </c>
      <c r="M404">
        <f t="shared" ca="1" si="89"/>
        <v>5</v>
      </c>
    </row>
    <row r="405" spans="1:13" x14ac:dyDescent="0.3">
      <c r="A405" s="3">
        <v>45420</v>
      </c>
      <c r="B405" t="str">
        <f t="shared" ca="1" si="90"/>
        <v>Delhi</v>
      </c>
      <c r="C405" s="1" t="s">
        <v>13</v>
      </c>
      <c r="D405">
        <f t="shared" ca="1" si="91"/>
        <v>2719</v>
      </c>
      <c r="E405">
        <f t="shared" ca="1" si="92"/>
        <v>40785</v>
      </c>
      <c r="F405" s="4">
        <f t="shared" ca="1" si="93"/>
        <v>0.53</v>
      </c>
      <c r="G405" s="4">
        <f t="shared" ca="1" si="94"/>
        <v>0.02</v>
      </c>
      <c r="H405">
        <f t="shared" ca="1" si="95"/>
        <v>8297</v>
      </c>
      <c r="I405" s="5">
        <f t="shared" ca="1" si="96"/>
        <v>0.3</v>
      </c>
      <c r="J405" s="5">
        <f t="shared" ca="1" si="97"/>
        <v>0.44</v>
      </c>
      <c r="K405">
        <f t="shared" ca="1" si="98"/>
        <v>299</v>
      </c>
      <c r="L405">
        <f t="shared" ca="1" si="99"/>
        <v>8</v>
      </c>
      <c r="M405">
        <f t="shared" ca="1" si="89"/>
        <v>4</v>
      </c>
    </row>
    <row r="406" spans="1:13" x14ac:dyDescent="0.3">
      <c r="A406" s="3">
        <v>45421</v>
      </c>
      <c r="B406" t="str">
        <f t="shared" ca="1" si="90"/>
        <v>Kolkata</v>
      </c>
      <c r="C406" s="1" t="s">
        <v>14</v>
      </c>
      <c r="D406">
        <f t="shared" ca="1" si="91"/>
        <v>1310</v>
      </c>
      <c r="E406">
        <f t="shared" ca="1" si="92"/>
        <v>20960</v>
      </c>
      <c r="F406" s="4">
        <f t="shared" ca="1" si="93"/>
        <v>0.6</v>
      </c>
      <c r="G406" s="4">
        <f t="shared" ca="1" si="94"/>
        <v>7.0000000000000007E-2</v>
      </c>
      <c r="H406">
        <f t="shared" ca="1" si="95"/>
        <v>11218</v>
      </c>
      <c r="I406" s="5">
        <f t="shared" ca="1" si="96"/>
        <v>0.14000000000000001</v>
      </c>
      <c r="J406" s="5">
        <f t="shared" ca="1" si="97"/>
        <v>0.45</v>
      </c>
      <c r="K406">
        <f t="shared" ca="1" si="98"/>
        <v>287</v>
      </c>
      <c r="L406">
        <f t="shared" ca="1" si="99"/>
        <v>9</v>
      </c>
      <c r="M406">
        <f t="shared" ca="1" si="89"/>
        <v>4</v>
      </c>
    </row>
    <row r="407" spans="1:13" x14ac:dyDescent="0.3">
      <c r="A407" s="3">
        <v>45422</v>
      </c>
      <c r="B407" t="str">
        <f t="shared" ca="1" si="90"/>
        <v>Mumbai</v>
      </c>
      <c r="C407" s="1" t="s">
        <v>13</v>
      </c>
      <c r="D407">
        <f t="shared" ca="1" si="91"/>
        <v>2843</v>
      </c>
      <c r="E407">
        <f t="shared" ca="1" si="92"/>
        <v>54017</v>
      </c>
      <c r="F407" s="4">
        <f t="shared" ca="1" si="93"/>
        <v>0.6</v>
      </c>
      <c r="G407" s="4">
        <f t="shared" ca="1" si="94"/>
        <v>0.03</v>
      </c>
      <c r="H407">
        <f t="shared" ca="1" si="95"/>
        <v>7982</v>
      </c>
      <c r="I407" s="5">
        <f t="shared" ca="1" si="96"/>
        <v>0.11</v>
      </c>
      <c r="J407" s="5">
        <f t="shared" ca="1" si="97"/>
        <v>0.2</v>
      </c>
      <c r="K407">
        <f t="shared" ca="1" si="98"/>
        <v>107</v>
      </c>
      <c r="L407">
        <f t="shared" ca="1" si="99"/>
        <v>10</v>
      </c>
      <c r="M407">
        <f t="shared" ca="1" si="89"/>
        <v>2</v>
      </c>
    </row>
    <row r="408" spans="1:13" x14ac:dyDescent="0.3">
      <c r="A408" s="3">
        <v>45423</v>
      </c>
      <c r="B408" t="str">
        <f t="shared" ca="1" si="90"/>
        <v>Bangalore</v>
      </c>
      <c r="C408" s="1" t="s">
        <v>14</v>
      </c>
      <c r="D408">
        <f t="shared" ca="1" si="91"/>
        <v>2472</v>
      </c>
      <c r="E408">
        <f t="shared" ca="1" si="92"/>
        <v>61800</v>
      </c>
      <c r="F408" s="4">
        <f t="shared" ca="1" si="93"/>
        <v>0.63</v>
      </c>
      <c r="G408" s="4">
        <f t="shared" ca="1" si="94"/>
        <v>0.04</v>
      </c>
      <c r="H408">
        <f t="shared" ca="1" si="95"/>
        <v>13177</v>
      </c>
      <c r="I408" s="5">
        <f t="shared" ca="1" si="96"/>
        <v>0.18</v>
      </c>
      <c r="J408" s="5">
        <f t="shared" ca="1" si="97"/>
        <v>0.2</v>
      </c>
      <c r="K408">
        <f t="shared" ca="1" si="98"/>
        <v>257</v>
      </c>
      <c r="L408">
        <f t="shared" ca="1" si="99"/>
        <v>8</v>
      </c>
      <c r="M408">
        <f t="shared" ca="1" si="89"/>
        <v>5</v>
      </c>
    </row>
    <row r="409" spans="1:13" x14ac:dyDescent="0.3">
      <c r="A409" s="3">
        <v>45424</v>
      </c>
      <c r="B409" t="str">
        <f t="shared" ca="1" si="90"/>
        <v>Delhi</v>
      </c>
      <c r="C409" s="1" t="s">
        <v>14</v>
      </c>
      <c r="D409">
        <f t="shared" ca="1" si="91"/>
        <v>871</v>
      </c>
      <c r="E409">
        <f t="shared" ca="1" si="92"/>
        <v>13065</v>
      </c>
      <c r="F409" s="4">
        <f t="shared" ca="1" si="93"/>
        <v>0.78</v>
      </c>
      <c r="G409" s="4">
        <f t="shared" ca="1" si="94"/>
        <v>0.09</v>
      </c>
      <c r="H409">
        <f t="shared" ca="1" si="95"/>
        <v>13491</v>
      </c>
      <c r="I409" s="5">
        <f t="shared" ca="1" si="96"/>
        <v>0.17</v>
      </c>
      <c r="J409" s="5">
        <f t="shared" ca="1" si="97"/>
        <v>0.32</v>
      </c>
      <c r="K409">
        <f t="shared" ca="1" si="98"/>
        <v>393</v>
      </c>
      <c r="L409">
        <f t="shared" ca="1" si="99"/>
        <v>10</v>
      </c>
      <c r="M409">
        <f t="shared" ca="1" si="89"/>
        <v>2</v>
      </c>
    </row>
    <row r="410" spans="1:13" x14ac:dyDescent="0.3">
      <c r="A410" s="3">
        <v>45425</v>
      </c>
      <c r="B410" t="str">
        <f t="shared" ca="1" si="90"/>
        <v>Bangalore</v>
      </c>
      <c r="C410" s="1" t="s">
        <v>15</v>
      </c>
      <c r="D410">
        <f t="shared" ca="1" si="91"/>
        <v>1810</v>
      </c>
      <c r="E410">
        <f t="shared" ca="1" si="92"/>
        <v>34390</v>
      </c>
      <c r="F410" s="4">
        <f t="shared" ca="1" si="93"/>
        <v>0.77</v>
      </c>
      <c r="G410" s="4">
        <f t="shared" ca="1" si="94"/>
        <v>0.09</v>
      </c>
      <c r="H410">
        <f t="shared" ca="1" si="95"/>
        <v>12233</v>
      </c>
      <c r="I410" s="5">
        <f t="shared" ca="1" si="96"/>
        <v>0.18</v>
      </c>
      <c r="J410" s="5">
        <f t="shared" ca="1" si="97"/>
        <v>0.33</v>
      </c>
      <c r="K410">
        <f t="shared" ca="1" si="98"/>
        <v>471</v>
      </c>
      <c r="L410">
        <f t="shared" ca="1" si="99"/>
        <v>7</v>
      </c>
      <c r="M410">
        <f t="shared" ca="1" si="89"/>
        <v>5</v>
      </c>
    </row>
    <row r="411" spans="1:13" x14ac:dyDescent="0.3">
      <c r="A411" s="3">
        <v>45426</v>
      </c>
      <c r="B411" t="str">
        <f t="shared" ca="1" si="90"/>
        <v>Kolkata</v>
      </c>
      <c r="C411" s="1" t="s">
        <v>13</v>
      </c>
      <c r="D411">
        <f t="shared" ca="1" si="91"/>
        <v>1556</v>
      </c>
      <c r="E411">
        <f t="shared" ca="1" si="92"/>
        <v>38900</v>
      </c>
      <c r="F411" s="4">
        <f t="shared" ca="1" si="93"/>
        <v>0.88</v>
      </c>
      <c r="G411" s="4">
        <f t="shared" ca="1" si="94"/>
        <v>0.01</v>
      </c>
      <c r="H411">
        <f t="shared" ca="1" si="95"/>
        <v>10344</v>
      </c>
      <c r="I411" s="5">
        <f t="shared" ca="1" si="96"/>
        <v>0.11</v>
      </c>
      <c r="J411" s="5">
        <f t="shared" ca="1" si="97"/>
        <v>0.5</v>
      </c>
      <c r="K411">
        <f t="shared" ca="1" si="98"/>
        <v>405</v>
      </c>
      <c r="L411">
        <f t="shared" ca="1" si="99"/>
        <v>10</v>
      </c>
      <c r="M411">
        <f t="shared" ca="1" si="89"/>
        <v>2</v>
      </c>
    </row>
    <row r="412" spans="1:13" x14ac:dyDescent="0.3">
      <c r="A412" s="3">
        <v>45427</v>
      </c>
      <c r="B412" t="str">
        <f t="shared" ca="1" si="90"/>
        <v>Bangalore</v>
      </c>
      <c r="C412" s="1" t="s">
        <v>13</v>
      </c>
      <c r="D412">
        <f t="shared" ca="1" si="91"/>
        <v>526</v>
      </c>
      <c r="E412">
        <f t="shared" ca="1" si="92"/>
        <v>12624</v>
      </c>
      <c r="F412" s="4">
        <f t="shared" ca="1" si="93"/>
        <v>0.79</v>
      </c>
      <c r="G412" s="4">
        <f t="shared" ca="1" si="94"/>
        <v>0.02</v>
      </c>
      <c r="H412">
        <f t="shared" ca="1" si="95"/>
        <v>15395</v>
      </c>
      <c r="I412" s="5">
        <f t="shared" ca="1" si="96"/>
        <v>0.2</v>
      </c>
      <c r="J412" s="5">
        <f t="shared" ca="1" si="97"/>
        <v>0.24</v>
      </c>
      <c r="K412">
        <f t="shared" ca="1" si="98"/>
        <v>452</v>
      </c>
      <c r="L412">
        <f t="shared" ca="1" si="99"/>
        <v>7</v>
      </c>
      <c r="M412">
        <f t="shared" ca="1" si="89"/>
        <v>5</v>
      </c>
    </row>
    <row r="413" spans="1:13" x14ac:dyDescent="0.3">
      <c r="A413" s="3">
        <v>45428</v>
      </c>
      <c r="B413" t="str">
        <f t="shared" ca="1" si="90"/>
        <v>Bangalore</v>
      </c>
      <c r="C413" s="1" t="s">
        <v>13</v>
      </c>
      <c r="D413">
        <f t="shared" ca="1" si="91"/>
        <v>2946</v>
      </c>
      <c r="E413">
        <f t="shared" ca="1" si="92"/>
        <v>67758</v>
      </c>
      <c r="F413" s="4">
        <f t="shared" ca="1" si="93"/>
        <v>0.79</v>
      </c>
      <c r="G413" s="4">
        <f t="shared" ca="1" si="94"/>
        <v>0.03</v>
      </c>
      <c r="H413">
        <f t="shared" ca="1" si="95"/>
        <v>14655</v>
      </c>
      <c r="I413" s="5">
        <f t="shared" ca="1" si="96"/>
        <v>0.3</v>
      </c>
      <c r="J413" s="5">
        <f t="shared" ca="1" si="97"/>
        <v>0.31</v>
      </c>
      <c r="K413">
        <f t="shared" ca="1" si="98"/>
        <v>191</v>
      </c>
      <c r="L413">
        <f t="shared" ca="1" si="99"/>
        <v>7</v>
      </c>
      <c r="M413">
        <f t="shared" ca="1" si="89"/>
        <v>3</v>
      </c>
    </row>
    <row r="414" spans="1:13" x14ac:dyDescent="0.3">
      <c r="A414" s="3">
        <v>45429</v>
      </c>
      <c r="B414" t="str">
        <f t="shared" ca="1" si="90"/>
        <v>Bangalore</v>
      </c>
      <c r="C414" s="1" t="s">
        <v>14</v>
      </c>
      <c r="D414">
        <f t="shared" ca="1" si="91"/>
        <v>551</v>
      </c>
      <c r="E414">
        <f t="shared" ca="1" si="92"/>
        <v>10469</v>
      </c>
      <c r="F414" s="4">
        <f t="shared" ca="1" si="93"/>
        <v>0.64</v>
      </c>
      <c r="G414" s="4">
        <f t="shared" ca="1" si="94"/>
        <v>0.05</v>
      </c>
      <c r="H414">
        <f t="shared" ca="1" si="95"/>
        <v>12418</v>
      </c>
      <c r="I414" s="5">
        <f t="shared" ca="1" si="96"/>
        <v>0.15</v>
      </c>
      <c r="J414" s="5">
        <f t="shared" ca="1" si="97"/>
        <v>0.38</v>
      </c>
      <c r="K414">
        <f t="shared" ca="1" si="98"/>
        <v>196</v>
      </c>
      <c r="L414">
        <f t="shared" ca="1" si="99"/>
        <v>8</v>
      </c>
      <c r="M414">
        <f t="shared" ca="1" si="89"/>
        <v>3</v>
      </c>
    </row>
    <row r="415" spans="1:13" x14ac:dyDescent="0.3">
      <c r="A415" s="3">
        <v>45430</v>
      </c>
      <c r="B415" t="str">
        <f t="shared" ca="1" si="90"/>
        <v>Kolkata</v>
      </c>
      <c r="C415" s="1" t="s">
        <v>13</v>
      </c>
      <c r="D415">
        <f t="shared" ca="1" si="91"/>
        <v>557</v>
      </c>
      <c r="E415">
        <f t="shared" ca="1" si="92"/>
        <v>8912</v>
      </c>
      <c r="F415" s="4">
        <f t="shared" ca="1" si="93"/>
        <v>0.6</v>
      </c>
      <c r="G415" s="4">
        <f t="shared" ca="1" si="94"/>
        <v>0.03</v>
      </c>
      <c r="H415">
        <f t="shared" ca="1" si="95"/>
        <v>14189</v>
      </c>
      <c r="I415" s="5">
        <f t="shared" ca="1" si="96"/>
        <v>0.18</v>
      </c>
      <c r="J415" s="5">
        <f t="shared" ca="1" si="97"/>
        <v>0.38</v>
      </c>
      <c r="K415">
        <f t="shared" ca="1" si="98"/>
        <v>381</v>
      </c>
      <c r="L415">
        <f t="shared" ca="1" si="99"/>
        <v>7</v>
      </c>
      <c r="M415">
        <f t="shared" ca="1" si="89"/>
        <v>5</v>
      </c>
    </row>
    <row r="416" spans="1:13" x14ac:dyDescent="0.3">
      <c r="A416" s="3">
        <v>45431</v>
      </c>
      <c r="B416" t="str">
        <f t="shared" ca="1" si="90"/>
        <v>Bangalore</v>
      </c>
      <c r="C416" s="1" t="s">
        <v>14</v>
      </c>
      <c r="D416">
        <f t="shared" ca="1" si="91"/>
        <v>2699</v>
      </c>
      <c r="E416">
        <f t="shared" ca="1" si="92"/>
        <v>51281</v>
      </c>
      <c r="F416" s="4">
        <f t="shared" ca="1" si="93"/>
        <v>0.71</v>
      </c>
      <c r="G416" s="4">
        <f t="shared" ca="1" si="94"/>
        <v>0.03</v>
      </c>
      <c r="H416">
        <f t="shared" ca="1" si="95"/>
        <v>6543</v>
      </c>
      <c r="I416" s="5">
        <f t="shared" ca="1" si="96"/>
        <v>0.1</v>
      </c>
      <c r="J416" s="5">
        <f t="shared" ca="1" si="97"/>
        <v>0.41</v>
      </c>
      <c r="K416">
        <f t="shared" ca="1" si="98"/>
        <v>188</v>
      </c>
      <c r="L416">
        <f t="shared" ca="1" si="99"/>
        <v>8</v>
      </c>
      <c r="M416">
        <f t="shared" ca="1" si="89"/>
        <v>5</v>
      </c>
    </row>
    <row r="417" spans="1:13" x14ac:dyDescent="0.3">
      <c r="A417" s="3">
        <v>45432</v>
      </c>
      <c r="B417" t="str">
        <f t="shared" ca="1" si="90"/>
        <v>Kolkata</v>
      </c>
      <c r="C417" s="1" t="s">
        <v>14</v>
      </c>
      <c r="D417">
        <f t="shared" ca="1" si="91"/>
        <v>991</v>
      </c>
      <c r="E417">
        <f t="shared" ca="1" si="92"/>
        <v>20811</v>
      </c>
      <c r="F417" s="4">
        <f t="shared" ca="1" si="93"/>
        <v>0.71</v>
      </c>
      <c r="G417" s="4">
        <f t="shared" ca="1" si="94"/>
        <v>0.02</v>
      </c>
      <c r="H417">
        <f t="shared" ca="1" si="95"/>
        <v>6069</v>
      </c>
      <c r="I417" s="5">
        <f t="shared" ca="1" si="96"/>
        <v>0.28000000000000003</v>
      </c>
      <c r="J417" s="5">
        <f t="shared" ca="1" si="97"/>
        <v>0.2</v>
      </c>
      <c r="K417">
        <f t="shared" ca="1" si="98"/>
        <v>365</v>
      </c>
      <c r="L417">
        <f t="shared" ca="1" si="99"/>
        <v>9</v>
      </c>
      <c r="M417">
        <f t="shared" ca="1" si="89"/>
        <v>2</v>
      </c>
    </row>
    <row r="418" spans="1:13" x14ac:dyDescent="0.3">
      <c r="A418" s="3">
        <v>45433</v>
      </c>
      <c r="B418" t="str">
        <f t="shared" ca="1" si="90"/>
        <v>Bangalore</v>
      </c>
      <c r="C418" s="1" t="s">
        <v>15</v>
      </c>
      <c r="D418">
        <f t="shared" ca="1" si="91"/>
        <v>1413</v>
      </c>
      <c r="E418">
        <f t="shared" ca="1" si="92"/>
        <v>22608</v>
      </c>
      <c r="F418" s="4">
        <f t="shared" ca="1" si="93"/>
        <v>0.57999999999999996</v>
      </c>
      <c r="G418" s="4">
        <f t="shared" ca="1" si="94"/>
        <v>0.02</v>
      </c>
      <c r="H418">
        <f t="shared" ca="1" si="95"/>
        <v>14991</v>
      </c>
      <c r="I418" s="5">
        <f t="shared" ca="1" si="96"/>
        <v>0.18</v>
      </c>
      <c r="J418" s="5">
        <f t="shared" ca="1" si="97"/>
        <v>0.3</v>
      </c>
      <c r="K418">
        <f t="shared" ca="1" si="98"/>
        <v>214</v>
      </c>
      <c r="L418">
        <f t="shared" ca="1" si="99"/>
        <v>10</v>
      </c>
      <c r="M418">
        <f t="shared" ca="1" si="89"/>
        <v>2</v>
      </c>
    </row>
    <row r="419" spans="1:13" x14ac:dyDescent="0.3">
      <c r="A419" s="3">
        <v>45434</v>
      </c>
      <c r="B419" t="str">
        <f t="shared" ca="1" si="90"/>
        <v>Mumbai</v>
      </c>
      <c r="C419" s="1" t="s">
        <v>13</v>
      </c>
      <c r="D419">
        <f t="shared" ca="1" si="91"/>
        <v>1988</v>
      </c>
      <c r="E419">
        <f t="shared" ca="1" si="92"/>
        <v>29820</v>
      </c>
      <c r="F419" s="4">
        <f t="shared" ca="1" si="93"/>
        <v>0.82</v>
      </c>
      <c r="G419" s="4">
        <f t="shared" ca="1" si="94"/>
        <v>0.09</v>
      </c>
      <c r="H419">
        <f t="shared" ca="1" si="95"/>
        <v>5198</v>
      </c>
      <c r="I419" s="5">
        <f t="shared" ca="1" si="96"/>
        <v>0.27</v>
      </c>
      <c r="J419" s="5">
        <f t="shared" ca="1" si="97"/>
        <v>0.21</v>
      </c>
      <c r="K419">
        <f t="shared" ca="1" si="98"/>
        <v>212</v>
      </c>
      <c r="L419">
        <f t="shared" ca="1" si="99"/>
        <v>10</v>
      </c>
      <c r="M419">
        <f t="shared" ca="1" si="89"/>
        <v>5</v>
      </c>
    </row>
    <row r="420" spans="1:13" x14ac:dyDescent="0.3">
      <c r="A420" s="3">
        <v>45435</v>
      </c>
      <c r="B420" t="str">
        <f t="shared" ca="1" si="90"/>
        <v>Mumbai</v>
      </c>
      <c r="C420" s="1" t="s">
        <v>13</v>
      </c>
      <c r="D420">
        <f t="shared" ca="1" si="91"/>
        <v>2686</v>
      </c>
      <c r="E420">
        <f t="shared" ca="1" si="92"/>
        <v>45662</v>
      </c>
      <c r="F420" s="4">
        <f t="shared" ca="1" si="93"/>
        <v>0.52</v>
      </c>
      <c r="G420" s="4">
        <f t="shared" ca="1" si="94"/>
        <v>0.02</v>
      </c>
      <c r="H420">
        <f t="shared" ca="1" si="95"/>
        <v>16222</v>
      </c>
      <c r="I420" s="5">
        <f t="shared" ca="1" si="96"/>
        <v>0.27</v>
      </c>
      <c r="J420" s="5">
        <f t="shared" ca="1" si="97"/>
        <v>0.27</v>
      </c>
      <c r="K420">
        <f t="shared" ca="1" si="98"/>
        <v>500</v>
      </c>
      <c r="L420">
        <f t="shared" ca="1" si="99"/>
        <v>8</v>
      </c>
      <c r="M420">
        <f t="shared" ca="1" si="89"/>
        <v>5</v>
      </c>
    </row>
    <row r="421" spans="1:13" x14ac:dyDescent="0.3">
      <c r="A421" s="3">
        <v>45436</v>
      </c>
      <c r="B421" t="str">
        <f t="shared" ca="1" si="90"/>
        <v>Delhi</v>
      </c>
      <c r="C421" s="1" t="s">
        <v>13</v>
      </c>
      <c r="D421">
        <f t="shared" ca="1" si="91"/>
        <v>1889</v>
      </c>
      <c r="E421">
        <f t="shared" ca="1" si="92"/>
        <v>43447</v>
      </c>
      <c r="F421" s="4">
        <f t="shared" ca="1" si="93"/>
        <v>0.87</v>
      </c>
      <c r="G421" s="4">
        <f t="shared" ca="1" si="94"/>
        <v>0.03</v>
      </c>
      <c r="H421">
        <f t="shared" ca="1" si="95"/>
        <v>11864</v>
      </c>
      <c r="I421" s="5">
        <f t="shared" ca="1" si="96"/>
        <v>0.21</v>
      </c>
      <c r="J421" s="5">
        <f t="shared" ca="1" si="97"/>
        <v>0.34</v>
      </c>
      <c r="K421">
        <f t="shared" ca="1" si="98"/>
        <v>349</v>
      </c>
      <c r="L421">
        <f t="shared" ca="1" si="99"/>
        <v>8</v>
      </c>
      <c r="M421">
        <f t="shared" ca="1" si="89"/>
        <v>2</v>
      </c>
    </row>
    <row r="422" spans="1:13" x14ac:dyDescent="0.3">
      <c r="A422" s="3">
        <v>45437</v>
      </c>
      <c r="B422" t="str">
        <f t="shared" ca="1" si="90"/>
        <v>Mumbai</v>
      </c>
      <c r="C422" s="1" t="s">
        <v>14</v>
      </c>
      <c r="D422">
        <f t="shared" ca="1" si="91"/>
        <v>862</v>
      </c>
      <c r="E422">
        <f t="shared" ca="1" si="92"/>
        <v>19826</v>
      </c>
      <c r="F422" s="4">
        <f t="shared" ca="1" si="93"/>
        <v>0.7</v>
      </c>
      <c r="G422" s="4">
        <f t="shared" ca="1" si="94"/>
        <v>0.05</v>
      </c>
      <c r="H422">
        <f t="shared" ca="1" si="95"/>
        <v>10302</v>
      </c>
      <c r="I422" s="5">
        <f t="shared" ca="1" si="96"/>
        <v>0.28000000000000003</v>
      </c>
      <c r="J422" s="5">
        <f t="shared" ca="1" si="97"/>
        <v>0.25</v>
      </c>
      <c r="K422">
        <f t="shared" ca="1" si="98"/>
        <v>103</v>
      </c>
      <c r="L422">
        <f t="shared" ca="1" si="99"/>
        <v>10</v>
      </c>
      <c r="M422">
        <f t="shared" ca="1" si="89"/>
        <v>5</v>
      </c>
    </row>
    <row r="423" spans="1:13" x14ac:dyDescent="0.3">
      <c r="A423" s="3">
        <v>45438</v>
      </c>
      <c r="B423" t="str">
        <f t="shared" ca="1" si="90"/>
        <v>Mumbai</v>
      </c>
      <c r="C423" s="1" t="s">
        <v>13</v>
      </c>
      <c r="D423">
        <f t="shared" ca="1" si="91"/>
        <v>909</v>
      </c>
      <c r="E423">
        <f t="shared" ca="1" si="92"/>
        <v>21816</v>
      </c>
      <c r="F423" s="4">
        <f t="shared" ca="1" si="93"/>
        <v>0.89</v>
      </c>
      <c r="G423" s="4">
        <f t="shared" ca="1" si="94"/>
        <v>0.01</v>
      </c>
      <c r="H423">
        <f t="shared" ca="1" si="95"/>
        <v>19831</v>
      </c>
      <c r="I423" s="5">
        <f t="shared" ca="1" si="96"/>
        <v>0.19</v>
      </c>
      <c r="J423" s="5">
        <f t="shared" ca="1" si="97"/>
        <v>0.48</v>
      </c>
      <c r="K423">
        <f t="shared" ca="1" si="98"/>
        <v>470</v>
      </c>
      <c r="L423">
        <f t="shared" ca="1" si="99"/>
        <v>9</v>
      </c>
      <c r="M423">
        <f t="shared" ca="1" si="89"/>
        <v>3</v>
      </c>
    </row>
    <row r="424" spans="1:13" x14ac:dyDescent="0.3">
      <c r="A424" s="3">
        <v>45439</v>
      </c>
      <c r="B424" t="str">
        <f t="shared" ca="1" si="90"/>
        <v>Mumbai</v>
      </c>
      <c r="C424" s="1" t="s">
        <v>14</v>
      </c>
      <c r="D424">
        <f t="shared" ca="1" si="91"/>
        <v>2683</v>
      </c>
      <c r="E424">
        <f t="shared" ca="1" si="92"/>
        <v>67075</v>
      </c>
      <c r="F424" s="4">
        <f t="shared" ca="1" si="93"/>
        <v>0.84</v>
      </c>
      <c r="G424" s="4">
        <f t="shared" ca="1" si="94"/>
        <v>7.0000000000000007E-2</v>
      </c>
      <c r="H424">
        <f t="shared" ca="1" si="95"/>
        <v>8733</v>
      </c>
      <c r="I424" s="5">
        <f t="shared" ca="1" si="96"/>
        <v>0.11</v>
      </c>
      <c r="J424" s="5">
        <f t="shared" ca="1" si="97"/>
        <v>0.47</v>
      </c>
      <c r="K424">
        <f t="shared" ca="1" si="98"/>
        <v>375</v>
      </c>
      <c r="L424">
        <f t="shared" ca="1" si="99"/>
        <v>8</v>
      </c>
      <c r="M424">
        <f t="shared" ca="1" si="89"/>
        <v>3</v>
      </c>
    </row>
    <row r="425" spans="1:13" x14ac:dyDescent="0.3">
      <c r="A425" s="3">
        <v>45440</v>
      </c>
      <c r="B425" t="str">
        <f t="shared" ca="1" si="90"/>
        <v>Mumbai</v>
      </c>
      <c r="C425" s="1" t="s">
        <v>14</v>
      </c>
      <c r="D425">
        <f t="shared" ca="1" si="91"/>
        <v>2722</v>
      </c>
      <c r="E425">
        <f t="shared" ca="1" si="92"/>
        <v>68050</v>
      </c>
      <c r="F425" s="4">
        <f t="shared" ca="1" si="93"/>
        <v>0.59</v>
      </c>
      <c r="G425" s="4">
        <f t="shared" ca="1" si="94"/>
        <v>0.05</v>
      </c>
      <c r="H425">
        <f t="shared" ca="1" si="95"/>
        <v>17862</v>
      </c>
      <c r="I425" s="5">
        <f t="shared" ca="1" si="96"/>
        <v>0.2</v>
      </c>
      <c r="J425" s="5">
        <f t="shared" ca="1" si="97"/>
        <v>0.28999999999999998</v>
      </c>
      <c r="K425">
        <f t="shared" ca="1" si="98"/>
        <v>357</v>
      </c>
      <c r="L425">
        <f t="shared" ca="1" si="99"/>
        <v>10</v>
      </c>
      <c r="M425">
        <f t="shared" ca="1" si="89"/>
        <v>4</v>
      </c>
    </row>
    <row r="426" spans="1:13" x14ac:dyDescent="0.3">
      <c r="A426" s="3">
        <v>45441</v>
      </c>
      <c r="B426" t="str">
        <f t="shared" ca="1" si="90"/>
        <v>Mumbai</v>
      </c>
      <c r="C426" s="1" t="s">
        <v>15</v>
      </c>
      <c r="D426">
        <f t="shared" ca="1" si="91"/>
        <v>1121</v>
      </c>
      <c r="E426">
        <f t="shared" ca="1" si="92"/>
        <v>25783</v>
      </c>
      <c r="F426" s="4">
        <f t="shared" ca="1" si="93"/>
        <v>0.78</v>
      </c>
      <c r="G426" s="4">
        <f t="shared" ca="1" si="94"/>
        <v>7.0000000000000007E-2</v>
      </c>
      <c r="H426">
        <f t="shared" ca="1" si="95"/>
        <v>9057</v>
      </c>
      <c r="I426" s="5">
        <f t="shared" ca="1" si="96"/>
        <v>0.25</v>
      </c>
      <c r="J426" s="5">
        <f t="shared" ca="1" si="97"/>
        <v>0.22</v>
      </c>
      <c r="K426">
        <f t="shared" ca="1" si="98"/>
        <v>267</v>
      </c>
      <c r="L426">
        <f t="shared" ca="1" si="99"/>
        <v>10</v>
      </c>
      <c r="M426">
        <f t="shared" ca="1" si="89"/>
        <v>3</v>
      </c>
    </row>
    <row r="427" spans="1:13" x14ac:dyDescent="0.3">
      <c r="A427" s="3">
        <v>45442</v>
      </c>
      <c r="B427" t="str">
        <f t="shared" ref="B427:B454" ca="1" si="100">CHOOSE(RANDBETWEEN(1,4),"Delhi","Mumbai","Bangalore","Kolkata")</f>
        <v>Kolkata</v>
      </c>
      <c r="C427" s="1" t="s">
        <v>13</v>
      </c>
      <c r="D427">
        <f t="shared" ref="D427:D454" ca="1" si="101">RANDBETWEEN(500, 3000)</f>
        <v>1380</v>
      </c>
      <c r="E427">
        <f t="shared" ref="E427:E454" ca="1" si="102">D427 * RANDBETWEEN(15, 25)</f>
        <v>28980</v>
      </c>
      <c r="F427" s="4">
        <f t="shared" ref="F427:F454" ca="1" si="103">RANDBETWEEN(50, 90)/100</f>
        <v>0.79</v>
      </c>
      <c r="G427" s="4">
        <f t="shared" ref="G427:G454" ca="1" si="104">RANDBETWEEN(1, 10)/100</f>
        <v>0.03</v>
      </c>
      <c r="H427">
        <f t="shared" ref="H427:H454" ca="1" si="105">RANDBETWEEN(5000, 20000)</f>
        <v>11001</v>
      </c>
      <c r="I427" s="5">
        <f t="shared" ref="I427:I454" ca="1" si="106">RANDBETWEEN(10, 30)/100</f>
        <v>0.16</v>
      </c>
      <c r="J427" s="5">
        <f t="shared" ref="J427:J454" ca="1" si="107">RANDBETWEEN(20, 50)/100</f>
        <v>0.32</v>
      </c>
      <c r="K427">
        <f t="shared" ref="K427:K454" ca="1" si="108">RANDBETWEEN(100, 500)</f>
        <v>335</v>
      </c>
      <c r="L427">
        <f t="shared" ref="L427:L454" ca="1" si="109">RANDBETWEEN(7, 10)</f>
        <v>10</v>
      </c>
      <c r="M427">
        <f t="shared" ca="1" si="89"/>
        <v>5</v>
      </c>
    </row>
    <row r="428" spans="1:13" x14ac:dyDescent="0.3">
      <c r="A428" s="3">
        <v>45443</v>
      </c>
      <c r="B428" t="str">
        <f t="shared" ca="1" si="100"/>
        <v>Mumbai</v>
      </c>
      <c r="C428" s="1" t="s">
        <v>13</v>
      </c>
      <c r="D428">
        <f t="shared" ca="1" si="101"/>
        <v>766</v>
      </c>
      <c r="E428">
        <f t="shared" ca="1" si="102"/>
        <v>16086</v>
      </c>
      <c r="F428" s="4">
        <f t="shared" ca="1" si="103"/>
        <v>0.79</v>
      </c>
      <c r="G428" s="4">
        <f t="shared" ca="1" si="104"/>
        <v>0.05</v>
      </c>
      <c r="H428">
        <f t="shared" ca="1" si="105"/>
        <v>18166</v>
      </c>
      <c r="I428" s="5">
        <f t="shared" ca="1" si="106"/>
        <v>0.18</v>
      </c>
      <c r="J428" s="5">
        <f t="shared" ca="1" si="107"/>
        <v>0.3</v>
      </c>
      <c r="K428">
        <f t="shared" ca="1" si="108"/>
        <v>198</v>
      </c>
      <c r="L428">
        <f t="shared" ca="1" si="109"/>
        <v>8</v>
      </c>
      <c r="M428">
        <f t="shared" ca="1" si="89"/>
        <v>3</v>
      </c>
    </row>
    <row r="429" spans="1:13" x14ac:dyDescent="0.3">
      <c r="A429" s="3">
        <v>45444</v>
      </c>
      <c r="B429" t="str">
        <f t="shared" ca="1" si="100"/>
        <v>Mumbai</v>
      </c>
      <c r="C429" s="1" t="s">
        <v>13</v>
      </c>
      <c r="D429">
        <f t="shared" ca="1" si="101"/>
        <v>716</v>
      </c>
      <c r="E429">
        <f t="shared" ca="1" si="102"/>
        <v>14320</v>
      </c>
      <c r="F429" s="4">
        <f t="shared" ca="1" si="103"/>
        <v>0.56999999999999995</v>
      </c>
      <c r="G429" s="4">
        <f t="shared" ca="1" si="104"/>
        <v>0.06</v>
      </c>
      <c r="H429">
        <f t="shared" ca="1" si="105"/>
        <v>12547</v>
      </c>
      <c r="I429" s="5">
        <f t="shared" ca="1" si="106"/>
        <v>0.22</v>
      </c>
      <c r="J429" s="5">
        <f t="shared" ca="1" si="107"/>
        <v>0.28000000000000003</v>
      </c>
      <c r="K429">
        <f t="shared" ca="1" si="108"/>
        <v>452</v>
      </c>
      <c r="L429">
        <f t="shared" ca="1" si="109"/>
        <v>10</v>
      </c>
      <c r="M429">
        <f t="shared" ca="1" si="89"/>
        <v>5</v>
      </c>
    </row>
    <row r="430" spans="1:13" x14ac:dyDescent="0.3">
      <c r="A430" s="3">
        <v>45445</v>
      </c>
      <c r="B430" t="str">
        <f t="shared" ca="1" si="100"/>
        <v>Delhi</v>
      </c>
      <c r="C430" s="1" t="s">
        <v>14</v>
      </c>
      <c r="D430">
        <f t="shared" ca="1" si="101"/>
        <v>1153</v>
      </c>
      <c r="E430">
        <f t="shared" ca="1" si="102"/>
        <v>26519</v>
      </c>
      <c r="F430" s="4">
        <f t="shared" ca="1" si="103"/>
        <v>0.71</v>
      </c>
      <c r="G430" s="4">
        <f t="shared" ca="1" si="104"/>
        <v>0.08</v>
      </c>
      <c r="H430">
        <f t="shared" ca="1" si="105"/>
        <v>7453</v>
      </c>
      <c r="I430" s="5">
        <f t="shared" ca="1" si="106"/>
        <v>0.17</v>
      </c>
      <c r="J430" s="5">
        <f t="shared" ca="1" si="107"/>
        <v>0.37</v>
      </c>
      <c r="K430">
        <f t="shared" ca="1" si="108"/>
        <v>324</v>
      </c>
      <c r="L430">
        <f t="shared" ca="1" si="109"/>
        <v>10</v>
      </c>
      <c r="M430">
        <f t="shared" ca="1" si="89"/>
        <v>2</v>
      </c>
    </row>
    <row r="431" spans="1:13" x14ac:dyDescent="0.3">
      <c r="A431" s="3">
        <v>45446</v>
      </c>
      <c r="B431" t="str">
        <f t="shared" ca="1" si="100"/>
        <v>Bangalore</v>
      </c>
      <c r="C431" s="1" t="s">
        <v>13</v>
      </c>
      <c r="D431">
        <f t="shared" ca="1" si="101"/>
        <v>1713</v>
      </c>
      <c r="E431">
        <f t="shared" ca="1" si="102"/>
        <v>35973</v>
      </c>
      <c r="F431" s="4">
        <f t="shared" ca="1" si="103"/>
        <v>0.8</v>
      </c>
      <c r="G431" s="4">
        <f t="shared" ca="1" si="104"/>
        <v>0.06</v>
      </c>
      <c r="H431">
        <f t="shared" ca="1" si="105"/>
        <v>12901</v>
      </c>
      <c r="I431" s="5">
        <f t="shared" ca="1" si="106"/>
        <v>0.28999999999999998</v>
      </c>
      <c r="J431" s="5">
        <f t="shared" ca="1" si="107"/>
        <v>0.28999999999999998</v>
      </c>
      <c r="K431">
        <f t="shared" ca="1" si="108"/>
        <v>287</v>
      </c>
      <c r="L431">
        <f t="shared" ca="1" si="109"/>
        <v>7</v>
      </c>
      <c r="M431">
        <f t="shared" ca="1" si="89"/>
        <v>4</v>
      </c>
    </row>
    <row r="432" spans="1:13" x14ac:dyDescent="0.3">
      <c r="A432" s="3">
        <v>45447</v>
      </c>
      <c r="B432" t="str">
        <f t="shared" ca="1" si="100"/>
        <v>Bangalore</v>
      </c>
      <c r="C432" s="1" t="s">
        <v>14</v>
      </c>
      <c r="D432">
        <f t="shared" ca="1" si="101"/>
        <v>2507</v>
      </c>
      <c r="E432">
        <f t="shared" ca="1" si="102"/>
        <v>60168</v>
      </c>
      <c r="F432" s="4">
        <f t="shared" ca="1" si="103"/>
        <v>0.89</v>
      </c>
      <c r="G432" s="4">
        <f t="shared" ca="1" si="104"/>
        <v>0.05</v>
      </c>
      <c r="H432">
        <f t="shared" ca="1" si="105"/>
        <v>6595</v>
      </c>
      <c r="I432" s="5">
        <f t="shared" ca="1" si="106"/>
        <v>0.27</v>
      </c>
      <c r="J432" s="5">
        <f t="shared" ca="1" si="107"/>
        <v>0.21</v>
      </c>
      <c r="K432">
        <f t="shared" ca="1" si="108"/>
        <v>430</v>
      </c>
      <c r="L432">
        <f t="shared" ca="1" si="109"/>
        <v>9</v>
      </c>
      <c r="M432">
        <f t="shared" ca="1" si="89"/>
        <v>4</v>
      </c>
    </row>
    <row r="433" spans="1:13" x14ac:dyDescent="0.3">
      <c r="A433" s="3">
        <v>45448</v>
      </c>
      <c r="B433" t="str">
        <f t="shared" ca="1" si="100"/>
        <v>Delhi</v>
      </c>
      <c r="C433" s="1" t="s">
        <v>14</v>
      </c>
      <c r="D433">
        <f t="shared" ca="1" si="101"/>
        <v>2146</v>
      </c>
      <c r="E433">
        <f t="shared" ca="1" si="102"/>
        <v>47212</v>
      </c>
      <c r="F433" s="4">
        <f t="shared" ca="1" si="103"/>
        <v>0.89</v>
      </c>
      <c r="G433" s="4">
        <f t="shared" ca="1" si="104"/>
        <v>0.1</v>
      </c>
      <c r="H433">
        <f t="shared" ca="1" si="105"/>
        <v>12734</v>
      </c>
      <c r="I433" s="5">
        <f t="shared" ca="1" si="106"/>
        <v>0.19</v>
      </c>
      <c r="J433" s="5">
        <f t="shared" ca="1" si="107"/>
        <v>0.27</v>
      </c>
      <c r="K433">
        <f t="shared" ca="1" si="108"/>
        <v>172</v>
      </c>
      <c r="L433">
        <f t="shared" ca="1" si="109"/>
        <v>10</v>
      </c>
      <c r="M433">
        <f t="shared" ca="1" si="89"/>
        <v>2</v>
      </c>
    </row>
    <row r="434" spans="1:13" x14ac:dyDescent="0.3">
      <c r="A434" s="3">
        <v>45449</v>
      </c>
      <c r="B434" t="str">
        <f t="shared" ca="1" si="100"/>
        <v>Mumbai</v>
      </c>
      <c r="C434" s="1" t="s">
        <v>15</v>
      </c>
      <c r="D434">
        <f t="shared" ca="1" si="101"/>
        <v>692</v>
      </c>
      <c r="E434">
        <f t="shared" ca="1" si="102"/>
        <v>11072</v>
      </c>
      <c r="F434" s="4">
        <f t="shared" ca="1" si="103"/>
        <v>0.9</v>
      </c>
      <c r="G434" s="4">
        <f t="shared" ca="1" si="104"/>
        <v>0.08</v>
      </c>
      <c r="H434">
        <f t="shared" ca="1" si="105"/>
        <v>11505</v>
      </c>
      <c r="I434" s="5">
        <f t="shared" ca="1" si="106"/>
        <v>0.11</v>
      </c>
      <c r="J434" s="5">
        <f t="shared" ca="1" si="107"/>
        <v>0.47</v>
      </c>
      <c r="K434">
        <f t="shared" ca="1" si="108"/>
        <v>371</v>
      </c>
      <c r="L434">
        <f t="shared" ca="1" si="109"/>
        <v>7</v>
      </c>
      <c r="M434">
        <f t="shared" ca="1" si="89"/>
        <v>2</v>
      </c>
    </row>
    <row r="435" spans="1:13" x14ac:dyDescent="0.3">
      <c r="A435" s="3">
        <v>45450</v>
      </c>
      <c r="B435" t="str">
        <f t="shared" ca="1" si="100"/>
        <v>Delhi</v>
      </c>
      <c r="C435" s="1" t="s">
        <v>13</v>
      </c>
      <c r="D435">
        <f t="shared" ca="1" si="101"/>
        <v>1194</v>
      </c>
      <c r="E435">
        <f t="shared" ca="1" si="102"/>
        <v>21492</v>
      </c>
      <c r="F435" s="4">
        <f t="shared" ca="1" si="103"/>
        <v>0.74</v>
      </c>
      <c r="G435" s="4">
        <f t="shared" ca="1" si="104"/>
        <v>0.03</v>
      </c>
      <c r="H435">
        <f t="shared" ca="1" si="105"/>
        <v>13283</v>
      </c>
      <c r="I435" s="5">
        <f t="shared" ca="1" si="106"/>
        <v>0.14000000000000001</v>
      </c>
      <c r="J435" s="5">
        <f t="shared" ca="1" si="107"/>
        <v>0.42</v>
      </c>
      <c r="K435">
        <f t="shared" ca="1" si="108"/>
        <v>445</v>
      </c>
      <c r="L435">
        <f t="shared" ca="1" si="109"/>
        <v>7</v>
      </c>
      <c r="M435">
        <f t="shared" ca="1" si="89"/>
        <v>2</v>
      </c>
    </row>
    <row r="436" spans="1:13" x14ac:dyDescent="0.3">
      <c r="A436" s="3">
        <v>45451</v>
      </c>
      <c r="B436" t="str">
        <f t="shared" ca="1" si="100"/>
        <v>Mumbai</v>
      </c>
      <c r="C436" s="1" t="s">
        <v>13</v>
      </c>
      <c r="D436">
        <f t="shared" ca="1" si="101"/>
        <v>1590</v>
      </c>
      <c r="E436">
        <f t="shared" ca="1" si="102"/>
        <v>33390</v>
      </c>
      <c r="F436" s="4">
        <f t="shared" ca="1" si="103"/>
        <v>0.83</v>
      </c>
      <c r="G436" s="4">
        <f t="shared" ca="1" si="104"/>
        <v>0.04</v>
      </c>
      <c r="H436">
        <f t="shared" ca="1" si="105"/>
        <v>16198</v>
      </c>
      <c r="I436" s="5">
        <f t="shared" ca="1" si="106"/>
        <v>0.15</v>
      </c>
      <c r="J436" s="5">
        <f t="shared" ca="1" si="107"/>
        <v>0.3</v>
      </c>
      <c r="K436">
        <f t="shared" ca="1" si="108"/>
        <v>456</v>
      </c>
      <c r="L436">
        <f t="shared" ca="1" si="109"/>
        <v>10</v>
      </c>
      <c r="M436">
        <f t="shared" ca="1" si="89"/>
        <v>4</v>
      </c>
    </row>
    <row r="437" spans="1:13" x14ac:dyDescent="0.3">
      <c r="A437" s="3">
        <v>45452</v>
      </c>
      <c r="B437" t="str">
        <f t="shared" ca="1" si="100"/>
        <v>Bangalore</v>
      </c>
      <c r="C437" s="1" t="s">
        <v>13</v>
      </c>
      <c r="D437">
        <f t="shared" ca="1" si="101"/>
        <v>857</v>
      </c>
      <c r="E437">
        <f t="shared" ca="1" si="102"/>
        <v>13712</v>
      </c>
      <c r="F437" s="4">
        <f t="shared" ca="1" si="103"/>
        <v>0.71</v>
      </c>
      <c r="G437" s="4">
        <f t="shared" ca="1" si="104"/>
        <v>0.09</v>
      </c>
      <c r="H437">
        <f t="shared" ca="1" si="105"/>
        <v>17332</v>
      </c>
      <c r="I437" s="5">
        <f t="shared" ca="1" si="106"/>
        <v>0.22</v>
      </c>
      <c r="J437" s="5">
        <f t="shared" ca="1" si="107"/>
        <v>0.31</v>
      </c>
      <c r="K437">
        <f t="shared" ca="1" si="108"/>
        <v>374</v>
      </c>
      <c r="L437">
        <f t="shared" ca="1" si="109"/>
        <v>10</v>
      </c>
      <c r="M437">
        <f t="shared" ca="1" si="89"/>
        <v>4</v>
      </c>
    </row>
    <row r="438" spans="1:13" x14ac:dyDescent="0.3">
      <c r="A438" s="3">
        <v>45453</v>
      </c>
      <c r="B438" t="str">
        <f t="shared" ca="1" si="100"/>
        <v>Delhi</v>
      </c>
      <c r="C438" s="1" t="s">
        <v>14</v>
      </c>
      <c r="D438">
        <f t="shared" ca="1" si="101"/>
        <v>1994</v>
      </c>
      <c r="E438">
        <f t="shared" ca="1" si="102"/>
        <v>29910</v>
      </c>
      <c r="F438" s="4">
        <f t="shared" ca="1" si="103"/>
        <v>0.5</v>
      </c>
      <c r="G438" s="4">
        <f t="shared" ca="1" si="104"/>
        <v>0.02</v>
      </c>
      <c r="H438">
        <f t="shared" ca="1" si="105"/>
        <v>19481</v>
      </c>
      <c r="I438" s="5">
        <f t="shared" ca="1" si="106"/>
        <v>0.28000000000000003</v>
      </c>
      <c r="J438" s="5">
        <f t="shared" ca="1" si="107"/>
        <v>0.4</v>
      </c>
      <c r="K438">
        <f t="shared" ca="1" si="108"/>
        <v>210</v>
      </c>
      <c r="L438">
        <f t="shared" ca="1" si="109"/>
        <v>10</v>
      </c>
      <c r="M438">
        <f t="shared" ca="1" si="89"/>
        <v>2</v>
      </c>
    </row>
    <row r="439" spans="1:13" x14ac:dyDescent="0.3">
      <c r="A439" s="3">
        <v>45454</v>
      </c>
      <c r="B439" t="str">
        <f t="shared" ca="1" si="100"/>
        <v>Kolkata</v>
      </c>
      <c r="C439" s="1" t="s">
        <v>13</v>
      </c>
      <c r="D439">
        <f t="shared" ca="1" si="101"/>
        <v>2533</v>
      </c>
      <c r="E439">
        <f t="shared" ca="1" si="102"/>
        <v>50660</v>
      </c>
      <c r="F439" s="4">
        <f t="shared" ca="1" si="103"/>
        <v>0.78</v>
      </c>
      <c r="G439" s="4">
        <f t="shared" ca="1" si="104"/>
        <v>0.04</v>
      </c>
      <c r="H439">
        <f t="shared" ca="1" si="105"/>
        <v>17883</v>
      </c>
      <c r="I439" s="5">
        <f t="shared" ca="1" si="106"/>
        <v>0.23</v>
      </c>
      <c r="J439" s="5">
        <f t="shared" ca="1" si="107"/>
        <v>0.44</v>
      </c>
      <c r="K439">
        <f t="shared" ca="1" si="108"/>
        <v>219</v>
      </c>
      <c r="L439">
        <f t="shared" ca="1" si="109"/>
        <v>7</v>
      </c>
      <c r="M439">
        <f t="shared" ca="1" si="89"/>
        <v>3</v>
      </c>
    </row>
    <row r="440" spans="1:13" x14ac:dyDescent="0.3">
      <c r="A440" s="3">
        <v>45455</v>
      </c>
      <c r="B440" t="str">
        <f t="shared" ca="1" si="100"/>
        <v>Mumbai</v>
      </c>
      <c r="C440" s="1" t="s">
        <v>14</v>
      </c>
      <c r="D440">
        <f t="shared" ca="1" si="101"/>
        <v>1104</v>
      </c>
      <c r="E440">
        <f t="shared" ca="1" si="102"/>
        <v>23184</v>
      </c>
      <c r="F440" s="4">
        <f t="shared" ca="1" si="103"/>
        <v>0.82</v>
      </c>
      <c r="G440" s="4">
        <f t="shared" ca="1" si="104"/>
        <v>0.08</v>
      </c>
      <c r="H440">
        <f t="shared" ca="1" si="105"/>
        <v>16650</v>
      </c>
      <c r="I440" s="5">
        <f t="shared" ca="1" si="106"/>
        <v>0.16</v>
      </c>
      <c r="J440" s="5">
        <f t="shared" ca="1" si="107"/>
        <v>0.3</v>
      </c>
      <c r="K440">
        <f t="shared" ca="1" si="108"/>
        <v>252</v>
      </c>
      <c r="L440">
        <f t="shared" ca="1" si="109"/>
        <v>8</v>
      </c>
      <c r="M440">
        <f t="shared" ca="1" si="89"/>
        <v>3</v>
      </c>
    </row>
    <row r="441" spans="1:13" x14ac:dyDescent="0.3">
      <c r="A441" s="3">
        <v>45456</v>
      </c>
      <c r="B441" t="str">
        <f t="shared" ca="1" si="100"/>
        <v>Bangalore</v>
      </c>
      <c r="C441" s="1" t="s">
        <v>14</v>
      </c>
      <c r="D441">
        <f t="shared" ca="1" si="101"/>
        <v>727</v>
      </c>
      <c r="E441">
        <f t="shared" ca="1" si="102"/>
        <v>15267</v>
      </c>
      <c r="F441" s="4">
        <f t="shared" ca="1" si="103"/>
        <v>0.54</v>
      </c>
      <c r="G441" s="4">
        <f t="shared" ca="1" si="104"/>
        <v>0.08</v>
      </c>
      <c r="H441">
        <f t="shared" ca="1" si="105"/>
        <v>19685</v>
      </c>
      <c r="I441" s="5">
        <f t="shared" ca="1" si="106"/>
        <v>0.26</v>
      </c>
      <c r="J441" s="5">
        <f t="shared" ca="1" si="107"/>
        <v>0.38</v>
      </c>
      <c r="K441">
        <f t="shared" ca="1" si="108"/>
        <v>345</v>
      </c>
      <c r="L441">
        <f t="shared" ca="1" si="109"/>
        <v>8</v>
      </c>
      <c r="M441">
        <f t="shared" ca="1" si="89"/>
        <v>2</v>
      </c>
    </row>
    <row r="442" spans="1:13" x14ac:dyDescent="0.3">
      <c r="A442" s="3">
        <v>45457</v>
      </c>
      <c r="B442" t="str">
        <f t="shared" ca="1" si="100"/>
        <v>Mumbai</v>
      </c>
      <c r="C442" s="1" t="s">
        <v>15</v>
      </c>
      <c r="D442">
        <f t="shared" ca="1" si="101"/>
        <v>1385</v>
      </c>
      <c r="E442">
        <f t="shared" ca="1" si="102"/>
        <v>33240</v>
      </c>
      <c r="F442" s="4">
        <f t="shared" ca="1" si="103"/>
        <v>0.76</v>
      </c>
      <c r="G442" s="4">
        <f t="shared" ca="1" si="104"/>
        <v>0.1</v>
      </c>
      <c r="H442">
        <f t="shared" ca="1" si="105"/>
        <v>5330</v>
      </c>
      <c r="I442" s="5">
        <f t="shared" ca="1" si="106"/>
        <v>0.16</v>
      </c>
      <c r="J442" s="5">
        <f t="shared" ca="1" si="107"/>
        <v>0.44</v>
      </c>
      <c r="K442">
        <f t="shared" ca="1" si="108"/>
        <v>250</v>
      </c>
      <c r="L442">
        <f t="shared" ca="1" si="109"/>
        <v>10</v>
      </c>
      <c r="M442">
        <f t="shared" ca="1" si="89"/>
        <v>4</v>
      </c>
    </row>
    <row r="443" spans="1:13" x14ac:dyDescent="0.3">
      <c r="A443" s="3">
        <v>45458</v>
      </c>
      <c r="B443" t="str">
        <f t="shared" ca="1" si="100"/>
        <v>Delhi</v>
      </c>
      <c r="C443" s="1" t="s">
        <v>13</v>
      </c>
      <c r="D443">
        <f t="shared" ca="1" si="101"/>
        <v>1031</v>
      </c>
      <c r="E443">
        <f t="shared" ca="1" si="102"/>
        <v>22682</v>
      </c>
      <c r="F443" s="4">
        <f t="shared" ca="1" si="103"/>
        <v>0.88</v>
      </c>
      <c r="G443" s="4">
        <f t="shared" ca="1" si="104"/>
        <v>0.02</v>
      </c>
      <c r="H443">
        <f t="shared" ca="1" si="105"/>
        <v>18307</v>
      </c>
      <c r="I443" s="5">
        <f t="shared" ca="1" si="106"/>
        <v>0.11</v>
      </c>
      <c r="J443" s="5">
        <f t="shared" ca="1" si="107"/>
        <v>0.2</v>
      </c>
      <c r="K443">
        <f t="shared" ca="1" si="108"/>
        <v>373</v>
      </c>
      <c r="L443">
        <f t="shared" ca="1" si="109"/>
        <v>9</v>
      </c>
      <c r="M443">
        <f t="shared" ca="1" si="89"/>
        <v>2</v>
      </c>
    </row>
    <row r="444" spans="1:13" x14ac:dyDescent="0.3">
      <c r="A444" s="3">
        <v>45459</v>
      </c>
      <c r="B444" t="str">
        <f t="shared" ca="1" si="100"/>
        <v>Bangalore</v>
      </c>
      <c r="C444" s="1" t="s">
        <v>13</v>
      </c>
      <c r="D444">
        <f t="shared" ca="1" si="101"/>
        <v>1003</v>
      </c>
      <c r="E444">
        <f t="shared" ca="1" si="102"/>
        <v>17051</v>
      </c>
      <c r="F444" s="4">
        <f t="shared" ca="1" si="103"/>
        <v>0.86</v>
      </c>
      <c r="G444" s="4">
        <f t="shared" ca="1" si="104"/>
        <v>0.01</v>
      </c>
      <c r="H444">
        <f t="shared" ca="1" si="105"/>
        <v>8796</v>
      </c>
      <c r="I444" s="5">
        <f t="shared" ca="1" si="106"/>
        <v>0.23</v>
      </c>
      <c r="J444" s="5">
        <f t="shared" ca="1" si="107"/>
        <v>0.21</v>
      </c>
      <c r="K444">
        <f t="shared" ca="1" si="108"/>
        <v>462</v>
      </c>
      <c r="L444">
        <f t="shared" ca="1" si="109"/>
        <v>10</v>
      </c>
      <c r="M444">
        <f t="shared" ca="1" si="89"/>
        <v>2</v>
      </c>
    </row>
    <row r="445" spans="1:13" x14ac:dyDescent="0.3">
      <c r="A445" s="3">
        <v>45460</v>
      </c>
      <c r="B445" t="str">
        <f t="shared" ca="1" si="100"/>
        <v>Kolkata</v>
      </c>
      <c r="C445" s="1" t="s">
        <v>13</v>
      </c>
      <c r="D445">
        <f t="shared" ca="1" si="101"/>
        <v>2729</v>
      </c>
      <c r="E445">
        <f t="shared" ca="1" si="102"/>
        <v>51851</v>
      </c>
      <c r="F445" s="4">
        <f t="shared" ca="1" si="103"/>
        <v>0.56000000000000005</v>
      </c>
      <c r="G445" s="4">
        <f t="shared" ca="1" si="104"/>
        <v>0.04</v>
      </c>
      <c r="H445">
        <f t="shared" ca="1" si="105"/>
        <v>13806</v>
      </c>
      <c r="I445" s="5">
        <f t="shared" ca="1" si="106"/>
        <v>0.1</v>
      </c>
      <c r="J445" s="5">
        <f t="shared" ca="1" si="107"/>
        <v>0.35</v>
      </c>
      <c r="K445">
        <f t="shared" ca="1" si="108"/>
        <v>130</v>
      </c>
      <c r="L445">
        <f t="shared" ca="1" si="109"/>
        <v>10</v>
      </c>
      <c r="M445">
        <f t="shared" ca="1" si="89"/>
        <v>3</v>
      </c>
    </row>
    <row r="446" spans="1:13" x14ac:dyDescent="0.3">
      <c r="A446" s="3">
        <v>45461</v>
      </c>
      <c r="B446" t="str">
        <f t="shared" ca="1" si="100"/>
        <v>Mumbai</v>
      </c>
      <c r="C446" s="1" t="s">
        <v>14</v>
      </c>
      <c r="D446">
        <f t="shared" ca="1" si="101"/>
        <v>2103</v>
      </c>
      <c r="E446">
        <f t="shared" ca="1" si="102"/>
        <v>33648</v>
      </c>
      <c r="F446" s="4">
        <f t="shared" ca="1" si="103"/>
        <v>0.63</v>
      </c>
      <c r="G446" s="4">
        <f t="shared" ca="1" si="104"/>
        <v>0.02</v>
      </c>
      <c r="H446">
        <f t="shared" ca="1" si="105"/>
        <v>5419</v>
      </c>
      <c r="I446" s="5">
        <f t="shared" ca="1" si="106"/>
        <v>0.27</v>
      </c>
      <c r="J446" s="5">
        <f t="shared" ca="1" si="107"/>
        <v>0.23</v>
      </c>
      <c r="K446">
        <f t="shared" ca="1" si="108"/>
        <v>365</v>
      </c>
      <c r="L446">
        <f t="shared" ca="1" si="109"/>
        <v>10</v>
      </c>
      <c r="M446">
        <f t="shared" ca="1" si="89"/>
        <v>3</v>
      </c>
    </row>
    <row r="447" spans="1:13" x14ac:dyDescent="0.3">
      <c r="A447" s="3">
        <v>45462</v>
      </c>
      <c r="B447" t="str">
        <f t="shared" ca="1" si="100"/>
        <v>Delhi</v>
      </c>
      <c r="C447" s="1" t="s">
        <v>13</v>
      </c>
      <c r="D447">
        <f t="shared" ca="1" si="101"/>
        <v>1850</v>
      </c>
      <c r="E447">
        <f t="shared" ca="1" si="102"/>
        <v>29600</v>
      </c>
      <c r="F447" s="4">
        <f t="shared" ca="1" si="103"/>
        <v>0.61</v>
      </c>
      <c r="G447" s="4">
        <f t="shared" ca="1" si="104"/>
        <v>0.02</v>
      </c>
      <c r="H447">
        <f t="shared" ca="1" si="105"/>
        <v>7539</v>
      </c>
      <c r="I447" s="5">
        <f t="shared" ca="1" si="106"/>
        <v>0.12</v>
      </c>
      <c r="J447" s="5">
        <f t="shared" ca="1" si="107"/>
        <v>0.45</v>
      </c>
      <c r="K447">
        <f t="shared" ca="1" si="108"/>
        <v>168</v>
      </c>
      <c r="L447">
        <f t="shared" ca="1" si="109"/>
        <v>10</v>
      </c>
      <c r="M447">
        <f t="shared" ca="1" si="89"/>
        <v>4</v>
      </c>
    </row>
    <row r="448" spans="1:13" x14ac:dyDescent="0.3">
      <c r="A448" s="3">
        <v>45463</v>
      </c>
      <c r="B448" t="str">
        <f t="shared" ca="1" si="100"/>
        <v>Delhi</v>
      </c>
      <c r="C448" s="1" t="s">
        <v>14</v>
      </c>
      <c r="D448">
        <f t="shared" ca="1" si="101"/>
        <v>2330</v>
      </c>
      <c r="E448">
        <f t="shared" ca="1" si="102"/>
        <v>48930</v>
      </c>
      <c r="F448" s="4">
        <f t="shared" ca="1" si="103"/>
        <v>0.67</v>
      </c>
      <c r="G448" s="4">
        <f t="shared" ca="1" si="104"/>
        <v>0.01</v>
      </c>
      <c r="H448">
        <f t="shared" ca="1" si="105"/>
        <v>5980</v>
      </c>
      <c r="I448" s="5">
        <f t="shared" ca="1" si="106"/>
        <v>0.11</v>
      </c>
      <c r="J448" s="5">
        <f t="shared" ca="1" si="107"/>
        <v>0.33</v>
      </c>
      <c r="K448">
        <f t="shared" ca="1" si="108"/>
        <v>482</v>
      </c>
      <c r="L448">
        <f t="shared" ca="1" si="109"/>
        <v>9</v>
      </c>
      <c r="M448">
        <f t="shared" ca="1" si="89"/>
        <v>4</v>
      </c>
    </row>
    <row r="449" spans="1:13" x14ac:dyDescent="0.3">
      <c r="A449" s="3">
        <v>45464</v>
      </c>
      <c r="B449" t="str">
        <f t="shared" ca="1" si="100"/>
        <v>Mumbai</v>
      </c>
      <c r="C449" s="1" t="s">
        <v>14</v>
      </c>
      <c r="D449">
        <f t="shared" ca="1" si="101"/>
        <v>777</v>
      </c>
      <c r="E449">
        <f t="shared" ca="1" si="102"/>
        <v>11655</v>
      </c>
      <c r="F449" s="4">
        <f t="shared" ca="1" si="103"/>
        <v>0.87</v>
      </c>
      <c r="G449" s="4">
        <f t="shared" ca="1" si="104"/>
        <v>0.05</v>
      </c>
      <c r="H449">
        <f t="shared" ca="1" si="105"/>
        <v>10041</v>
      </c>
      <c r="I449" s="5">
        <f t="shared" ca="1" si="106"/>
        <v>0.13</v>
      </c>
      <c r="J449" s="5">
        <f t="shared" ca="1" si="107"/>
        <v>0.33</v>
      </c>
      <c r="K449">
        <f t="shared" ca="1" si="108"/>
        <v>324</v>
      </c>
      <c r="L449">
        <f t="shared" ca="1" si="109"/>
        <v>10</v>
      </c>
      <c r="M449">
        <f t="shared" ca="1" si="89"/>
        <v>2</v>
      </c>
    </row>
    <row r="450" spans="1:13" x14ac:dyDescent="0.3">
      <c r="A450" s="3">
        <v>45465</v>
      </c>
      <c r="B450" t="str">
        <f t="shared" ca="1" si="100"/>
        <v>Kolkata</v>
      </c>
      <c r="C450" s="1" t="s">
        <v>15</v>
      </c>
      <c r="D450">
        <f t="shared" ca="1" si="101"/>
        <v>785</v>
      </c>
      <c r="E450">
        <f t="shared" ca="1" si="102"/>
        <v>11775</v>
      </c>
      <c r="F450" s="4">
        <f t="shared" ca="1" si="103"/>
        <v>0.54</v>
      </c>
      <c r="G450" s="4">
        <f t="shared" ca="1" si="104"/>
        <v>0.03</v>
      </c>
      <c r="H450">
        <f t="shared" ca="1" si="105"/>
        <v>14929</v>
      </c>
      <c r="I450" s="5">
        <f t="shared" ca="1" si="106"/>
        <v>0.22</v>
      </c>
      <c r="J450" s="5">
        <f t="shared" ca="1" si="107"/>
        <v>0.24</v>
      </c>
      <c r="K450">
        <f t="shared" ca="1" si="108"/>
        <v>434</v>
      </c>
      <c r="L450">
        <f t="shared" ca="1" si="109"/>
        <v>8</v>
      </c>
      <c r="M450">
        <f t="shared" ref="M450:M513" ca="1" si="110">RANDBETWEEN(2, 5)</f>
        <v>5</v>
      </c>
    </row>
    <row r="451" spans="1:13" x14ac:dyDescent="0.3">
      <c r="A451" s="3">
        <v>45466</v>
      </c>
      <c r="B451" t="str">
        <f t="shared" ca="1" si="100"/>
        <v>Bangalore</v>
      </c>
      <c r="C451" s="1" t="s">
        <v>13</v>
      </c>
      <c r="D451">
        <f t="shared" ca="1" si="101"/>
        <v>1258</v>
      </c>
      <c r="E451">
        <f t="shared" ca="1" si="102"/>
        <v>28934</v>
      </c>
      <c r="F451" s="4">
        <f t="shared" ca="1" si="103"/>
        <v>0.79</v>
      </c>
      <c r="G451" s="4">
        <f t="shared" ca="1" si="104"/>
        <v>0.03</v>
      </c>
      <c r="H451">
        <f t="shared" ca="1" si="105"/>
        <v>13836</v>
      </c>
      <c r="I451" s="5">
        <f t="shared" ca="1" si="106"/>
        <v>0.18</v>
      </c>
      <c r="J451" s="5">
        <f t="shared" ca="1" si="107"/>
        <v>0.37</v>
      </c>
      <c r="K451">
        <f t="shared" ca="1" si="108"/>
        <v>475</v>
      </c>
      <c r="L451">
        <f t="shared" ca="1" si="109"/>
        <v>9</v>
      </c>
      <c r="M451">
        <f t="shared" ca="1" si="110"/>
        <v>2</v>
      </c>
    </row>
    <row r="452" spans="1:13" x14ac:dyDescent="0.3">
      <c r="A452" s="3">
        <v>45467</v>
      </c>
      <c r="B452" t="str">
        <f t="shared" ca="1" si="100"/>
        <v>Mumbai</v>
      </c>
      <c r="C452" s="1" t="s">
        <v>13</v>
      </c>
      <c r="D452">
        <f t="shared" ca="1" si="101"/>
        <v>1814</v>
      </c>
      <c r="E452">
        <f t="shared" ca="1" si="102"/>
        <v>36280</v>
      </c>
      <c r="F452" s="4">
        <f t="shared" ca="1" si="103"/>
        <v>0.57999999999999996</v>
      </c>
      <c r="G452" s="4">
        <f t="shared" ca="1" si="104"/>
        <v>0.04</v>
      </c>
      <c r="H452">
        <f t="shared" ca="1" si="105"/>
        <v>8098</v>
      </c>
      <c r="I452" s="5">
        <f t="shared" ca="1" si="106"/>
        <v>0.21</v>
      </c>
      <c r="J452" s="5">
        <f t="shared" ca="1" si="107"/>
        <v>0.38</v>
      </c>
      <c r="K452">
        <f t="shared" ca="1" si="108"/>
        <v>413</v>
      </c>
      <c r="L452">
        <f t="shared" ca="1" si="109"/>
        <v>10</v>
      </c>
      <c r="M452">
        <f t="shared" ca="1" si="110"/>
        <v>5</v>
      </c>
    </row>
    <row r="453" spans="1:13" x14ac:dyDescent="0.3">
      <c r="A453" s="3">
        <v>45468</v>
      </c>
      <c r="B453" t="str">
        <f t="shared" ca="1" si="100"/>
        <v>Mumbai</v>
      </c>
      <c r="C453" s="1" t="s">
        <v>13</v>
      </c>
      <c r="D453">
        <f t="shared" ca="1" si="101"/>
        <v>1497</v>
      </c>
      <c r="E453">
        <f t="shared" ca="1" si="102"/>
        <v>34431</v>
      </c>
      <c r="F453" s="4">
        <f t="shared" ca="1" si="103"/>
        <v>0.6</v>
      </c>
      <c r="G453" s="4">
        <f t="shared" ca="1" si="104"/>
        <v>0.1</v>
      </c>
      <c r="H453">
        <f t="shared" ca="1" si="105"/>
        <v>14496</v>
      </c>
      <c r="I453" s="5">
        <f t="shared" ca="1" si="106"/>
        <v>0.3</v>
      </c>
      <c r="J453" s="5">
        <f t="shared" ca="1" si="107"/>
        <v>0.47</v>
      </c>
      <c r="K453">
        <f t="shared" ca="1" si="108"/>
        <v>169</v>
      </c>
      <c r="L453">
        <f t="shared" ca="1" si="109"/>
        <v>9</v>
      </c>
      <c r="M453">
        <f t="shared" ca="1" si="110"/>
        <v>2</v>
      </c>
    </row>
    <row r="454" spans="1:13" x14ac:dyDescent="0.3">
      <c r="A454" s="3">
        <v>45469</v>
      </c>
      <c r="B454" t="str">
        <f t="shared" ca="1" si="100"/>
        <v>Delhi</v>
      </c>
      <c r="C454" s="1" t="s">
        <v>14</v>
      </c>
      <c r="D454">
        <f t="shared" ca="1" si="101"/>
        <v>2088</v>
      </c>
      <c r="E454">
        <f t="shared" ca="1" si="102"/>
        <v>45936</v>
      </c>
      <c r="F454" s="4">
        <f t="shared" ca="1" si="103"/>
        <v>0.79</v>
      </c>
      <c r="G454" s="4">
        <f t="shared" ca="1" si="104"/>
        <v>0.02</v>
      </c>
      <c r="H454">
        <f t="shared" ca="1" si="105"/>
        <v>14838</v>
      </c>
      <c r="I454" s="5">
        <f t="shared" ca="1" si="106"/>
        <v>0.15</v>
      </c>
      <c r="J454" s="5">
        <f t="shared" ca="1" si="107"/>
        <v>0.39</v>
      </c>
      <c r="K454">
        <f t="shared" ca="1" si="108"/>
        <v>185</v>
      </c>
      <c r="L454">
        <f t="shared" ca="1" si="109"/>
        <v>10</v>
      </c>
      <c r="M454">
        <f t="shared" ca="1" si="110"/>
        <v>4</v>
      </c>
    </row>
    <row r="455" spans="1:13" x14ac:dyDescent="0.3">
      <c r="A455" s="3">
        <v>45470</v>
      </c>
      <c r="B455" t="str">
        <f t="shared" ref="B455:B486" ca="1" si="111">CHOOSE(RANDBETWEEN(1,4),"Delhi","Mumbai","Bangalore","Kolkata")</f>
        <v>Delhi</v>
      </c>
      <c r="C455" s="1" t="s">
        <v>13</v>
      </c>
      <c r="D455">
        <f t="shared" ref="D455:D486" ca="1" si="112">RANDBETWEEN(500, 3000)</f>
        <v>936</v>
      </c>
      <c r="E455">
        <f t="shared" ref="E455:E486" ca="1" si="113">D455 * RANDBETWEEN(15, 25)</f>
        <v>19656</v>
      </c>
      <c r="F455" s="4">
        <f t="shared" ref="F455:F486" ca="1" si="114">RANDBETWEEN(50, 90)/100</f>
        <v>0.9</v>
      </c>
      <c r="G455" s="4">
        <f t="shared" ref="G455:G486" ca="1" si="115">RANDBETWEEN(1, 10)/100</f>
        <v>0.09</v>
      </c>
      <c r="H455">
        <f t="shared" ref="H455:H486" ca="1" si="116">RANDBETWEEN(5000, 20000)</f>
        <v>10069</v>
      </c>
      <c r="I455" s="5">
        <f t="shared" ref="I455:I486" ca="1" si="117">RANDBETWEEN(10, 30)/100</f>
        <v>0.28999999999999998</v>
      </c>
      <c r="J455" s="5">
        <f t="shared" ref="J455:J486" ca="1" si="118">RANDBETWEEN(20, 50)/100</f>
        <v>0.47</v>
      </c>
      <c r="K455">
        <f t="shared" ref="K455:K486" ca="1" si="119">RANDBETWEEN(100, 500)</f>
        <v>409</v>
      </c>
      <c r="L455">
        <f t="shared" ref="L455:L486" ca="1" si="120">RANDBETWEEN(7, 10)</f>
        <v>8</v>
      </c>
      <c r="M455">
        <f t="shared" ca="1" si="110"/>
        <v>4</v>
      </c>
    </row>
    <row r="456" spans="1:13" x14ac:dyDescent="0.3">
      <c r="A456" s="3">
        <v>45471</v>
      </c>
      <c r="B456" t="str">
        <f t="shared" ca="1" si="111"/>
        <v>Bangalore</v>
      </c>
      <c r="C456" s="1" t="s">
        <v>14</v>
      </c>
      <c r="D456">
        <f t="shared" ca="1" si="112"/>
        <v>2013</v>
      </c>
      <c r="E456">
        <f t="shared" ca="1" si="113"/>
        <v>34221</v>
      </c>
      <c r="F456" s="4">
        <f t="shared" ca="1" si="114"/>
        <v>0.59</v>
      </c>
      <c r="G456" s="4">
        <f t="shared" ca="1" si="115"/>
        <v>7.0000000000000007E-2</v>
      </c>
      <c r="H456">
        <f t="shared" ca="1" si="116"/>
        <v>12108</v>
      </c>
      <c r="I456" s="5">
        <f t="shared" ca="1" si="117"/>
        <v>0.1</v>
      </c>
      <c r="J456" s="5">
        <f t="shared" ca="1" si="118"/>
        <v>0.26</v>
      </c>
      <c r="K456">
        <f t="shared" ca="1" si="119"/>
        <v>118</v>
      </c>
      <c r="L456">
        <f t="shared" ca="1" si="120"/>
        <v>7</v>
      </c>
      <c r="M456">
        <f t="shared" ca="1" si="110"/>
        <v>4</v>
      </c>
    </row>
    <row r="457" spans="1:13" x14ac:dyDescent="0.3">
      <c r="A457" s="3">
        <v>45472</v>
      </c>
      <c r="B457" t="str">
        <f t="shared" ca="1" si="111"/>
        <v>Bangalore</v>
      </c>
      <c r="C457" s="1" t="s">
        <v>14</v>
      </c>
      <c r="D457">
        <f t="shared" ca="1" si="112"/>
        <v>1087</v>
      </c>
      <c r="E457">
        <f t="shared" ca="1" si="113"/>
        <v>18479</v>
      </c>
      <c r="F457" s="4">
        <f t="shared" ca="1" si="114"/>
        <v>0.72</v>
      </c>
      <c r="G457" s="4">
        <f t="shared" ca="1" si="115"/>
        <v>7.0000000000000007E-2</v>
      </c>
      <c r="H457">
        <f t="shared" ca="1" si="116"/>
        <v>11205</v>
      </c>
      <c r="I457" s="5">
        <f t="shared" ca="1" si="117"/>
        <v>0.2</v>
      </c>
      <c r="J457" s="5">
        <f t="shared" ca="1" si="118"/>
        <v>0.34</v>
      </c>
      <c r="K457">
        <f t="shared" ca="1" si="119"/>
        <v>496</v>
      </c>
      <c r="L457">
        <f t="shared" ca="1" si="120"/>
        <v>10</v>
      </c>
      <c r="M457">
        <f t="shared" ca="1" si="110"/>
        <v>5</v>
      </c>
    </row>
    <row r="458" spans="1:13" x14ac:dyDescent="0.3">
      <c r="A458" s="3">
        <v>45473</v>
      </c>
      <c r="B458" t="str">
        <f t="shared" ca="1" si="111"/>
        <v>Mumbai</v>
      </c>
      <c r="C458" s="1" t="s">
        <v>15</v>
      </c>
      <c r="D458">
        <f t="shared" ca="1" si="112"/>
        <v>2390</v>
      </c>
      <c r="E458">
        <f t="shared" ca="1" si="113"/>
        <v>59750</v>
      </c>
      <c r="F458" s="4">
        <f t="shared" ca="1" si="114"/>
        <v>0.82</v>
      </c>
      <c r="G458" s="4">
        <f t="shared" ca="1" si="115"/>
        <v>0.05</v>
      </c>
      <c r="H458">
        <f t="shared" ca="1" si="116"/>
        <v>8430</v>
      </c>
      <c r="I458" s="5">
        <f t="shared" ca="1" si="117"/>
        <v>0.24</v>
      </c>
      <c r="J458" s="5">
        <f t="shared" ca="1" si="118"/>
        <v>0.36</v>
      </c>
      <c r="K458">
        <f t="shared" ca="1" si="119"/>
        <v>290</v>
      </c>
      <c r="L458">
        <f t="shared" ca="1" si="120"/>
        <v>7</v>
      </c>
      <c r="M458">
        <f t="shared" ca="1" si="110"/>
        <v>3</v>
      </c>
    </row>
    <row r="459" spans="1:13" x14ac:dyDescent="0.3">
      <c r="A459" s="3">
        <v>45474</v>
      </c>
      <c r="B459" t="str">
        <f t="shared" ca="1" si="111"/>
        <v>Bangalore</v>
      </c>
      <c r="C459" s="1" t="s">
        <v>13</v>
      </c>
      <c r="D459">
        <f t="shared" ca="1" si="112"/>
        <v>1007</v>
      </c>
      <c r="E459">
        <f t="shared" ca="1" si="113"/>
        <v>23161</v>
      </c>
      <c r="F459" s="4">
        <f t="shared" ca="1" si="114"/>
        <v>0.67</v>
      </c>
      <c r="G459" s="4">
        <f t="shared" ca="1" si="115"/>
        <v>7.0000000000000007E-2</v>
      </c>
      <c r="H459">
        <f t="shared" ca="1" si="116"/>
        <v>19792</v>
      </c>
      <c r="I459" s="5">
        <f t="shared" ca="1" si="117"/>
        <v>0.22</v>
      </c>
      <c r="J459" s="5">
        <f t="shared" ca="1" si="118"/>
        <v>0.28999999999999998</v>
      </c>
      <c r="K459">
        <f t="shared" ca="1" si="119"/>
        <v>391</v>
      </c>
      <c r="L459">
        <f t="shared" ca="1" si="120"/>
        <v>10</v>
      </c>
      <c r="M459">
        <f t="shared" ca="1" si="110"/>
        <v>4</v>
      </c>
    </row>
    <row r="460" spans="1:13" x14ac:dyDescent="0.3">
      <c r="A460" s="3">
        <v>45475</v>
      </c>
      <c r="B460" t="str">
        <f t="shared" ca="1" si="111"/>
        <v>Mumbai</v>
      </c>
      <c r="C460" s="1" t="s">
        <v>13</v>
      </c>
      <c r="D460">
        <f t="shared" ca="1" si="112"/>
        <v>2400</v>
      </c>
      <c r="E460">
        <f t="shared" ca="1" si="113"/>
        <v>55200</v>
      </c>
      <c r="F460" s="4">
        <f t="shared" ca="1" si="114"/>
        <v>0.89</v>
      </c>
      <c r="G460" s="4">
        <f t="shared" ca="1" si="115"/>
        <v>0.03</v>
      </c>
      <c r="H460">
        <f t="shared" ca="1" si="116"/>
        <v>15756</v>
      </c>
      <c r="I460" s="5">
        <f t="shared" ca="1" si="117"/>
        <v>0.18</v>
      </c>
      <c r="J460" s="5">
        <f t="shared" ca="1" si="118"/>
        <v>0.42</v>
      </c>
      <c r="K460">
        <f t="shared" ca="1" si="119"/>
        <v>286</v>
      </c>
      <c r="L460">
        <f t="shared" ca="1" si="120"/>
        <v>8</v>
      </c>
      <c r="M460">
        <f t="shared" ca="1" si="110"/>
        <v>3</v>
      </c>
    </row>
    <row r="461" spans="1:13" x14ac:dyDescent="0.3">
      <c r="A461" s="3">
        <v>45476</v>
      </c>
      <c r="B461" t="str">
        <f t="shared" ca="1" si="111"/>
        <v>Bangalore</v>
      </c>
      <c r="C461" s="1" t="s">
        <v>13</v>
      </c>
      <c r="D461">
        <f t="shared" ca="1" si="112"/>
        <v>2984</v>
      </c>
      <c r="E461">
        <f t="shared" ca="1" si="113"/>
        <v>71616</v>
      </c>
      <c r="F461" s="4">
        <f t="shared" ca="1" si="114"/>
        <v>0.76</v>
      </c>
      <c r="G461" s="4">
        <f t="shared" ca="1" si="115"/>
        <v>0.09</v>
      </c>
      <c r="H461">
        <f t="shared" ca="1" si="116"/>
        <v>18093</v>
      </c>
      <c r="I461" s="5">
        <f t="shared" ca="1" si="117"/>
        <v>0.16</v>
      </c>
      <c r="J461" s="5">
        <f t="shared" ca="1" si="118"/>
        <v>0.37</v>
      </c>
      <c r="K461">
        <f t="shared" ca="1" si="119"/>
        <v>419</v>
      </c>
      <c r="L461">
        <f t="shared" ca="1" si="120"/>
        <v>8</v>
      </c>
      <c r="M461">
        <f t="shared" ca="1" si="110"/>
        <v>2</v>
      </c>
    </row>
    <row r="462" spans="1:13" x14ac:dyDescent="0.3">
      <c r="A462" s="3">
        <v>45477</v>
      </c>
      <c r="B462" t="str">
        <f t="shared" ca="1" si="111"/>
        <v>Bangalore</v>
      </c>
      <c r="C462" s="1" t="s">
        <v>14</v>
      </c>
      <c r="D462">
        <f t="shared" ca="1" si="112"/>
        <v>2944</v>
      </c>
      <c r="E462">
        <f t="shared" ca="1" si="113"/>
        <v>47104</v>
      </c>
      <c r="F462" s="4">
        <f t="shared" ca="1" si="114"/>
        <v>0.74</v>
      </c>
      <c r="G462" s="4">
        <f t="shared" ca="1" si="115"/>
        <v>0.1</v>
      </c>
      <c r="H462">
        <f t="shared" ca="1" si="116"/>
        <v>10078</v>
      </c>
      <c r="I462" s="5">
        <f t="shared" ca="1" si="117"/>
        <v>0.28000000000000003</v>
      </c>
      <c r="J462" s="5">
        <f t="shared" ca="1" si="118"/>
        <v>0.33</v>
      </c>
      <c r="K462">
        <f t="shared" ca="1" si="119"/>
        <v>187</v>
      </c>
      <c r="L462">
        <f t="shared" ca="1" si="120"/>
        <v>8</v>
      </c>
      <c r="M462">
        <f t="shared" ca="1" si="110"/>
        <v>5</v>
      </c>
    </row>
    <row r="463" spans="1:13" x14ac:dyDescent="0.3">
      <c r="A463" s="3">
        <v>45478</v>
      </c>
      <c r="B463" t="str">
        <f t="shared" ca="1" si="111"/>
        <v>Kolkata</v>
      </c>
      <c r="C463" s="1" t="s">
        <v>13</v>
      </c>
      <c r="D463">
        <f t="shared" ca="1" si="112"/>
        <v>1547</v>
      </c>
      <c r="E463">
        <f t="shared" ca="1" si="113"/>
        <v>29393</v>
      </c>
      <c r="F463" s="4">
        <f t="shared" ca="1" si="114"/>
        <v>0.88</v>
      </c>
      <c r="G463" s="4">
        <f t="shared" ca="1" si="115"/>
        <v>0.05</v>
      </c>
      <c r="H463">
        <f t="shared" ca="1" si="116"/>
        <v>12522</v>
      </c>
      <c r="I463" s="5">
        <f t="shared" ca="1" si="117"/>
        <v>0.23</v>
      </c>
      <c r="J463" s="5">
        <f t="shared" ca="1" si="118"/>
        <v>0.44</v>
      </c>
      <c r="K463">
        <f t="shared" ca="1" si="119"/>
        <v>476</v>
      </c>
      <c r="L463">
        <f t="shared" ca="1" si="120"/>
        <v>9</v>
      </c>
      <c r="M463">
        <f t="shared" ca="1" si="110"/>
        <v>2</v>
      </c>
    </row>
    <row r="464" spans="1:13" x14ac:dyDescent="0.3">
      <c r="A464" s="3">
        <v>45479</v>
      </c>
      <c r="B464" t="str">
        <f t="shared" ca="1" si="111"/>
        <v>Delhi</v>
      </c>
      <c r="C464" s="1" t="s">
        <v>14</v>
      </c>
      <c r="D464">
        <f t="shared" ca="1" si="112"/>
        <v>872</v>
      </c>
      <c r="E464">
        <f t="shared" ca="1" si="113"/>
        <v>19184</v>
      </c>
      <c r="F464" s="4">
        <f t="shared" ca="1" si="114"/>
        <v>0.84</v>
      </c>
      <c r="G464" s="4">
        <f t="shared" ca="1" si="115"/>
        <v>0.09</v>
      </c>
      <c r="H464">
        <f t="shared" ca="1" si="116"/>
        <v>5739</v>
      </c>
      <c r="I464" s="5">
        <f t="shared" ca="1" si="117"/>
        <v>0.27</v>
      </c>
      <c r="J464" s="5">
        <f t="shared" ca="1" si="118"/>
        <v>0.43</v>
      </c>
      <c r="K464">
        <f t="shared" ca="1" si="119"/>
        <v>293</v>
      </c>
      <c r="L464">
        <f t="shared" ca="1" si="120"/>
        <v>9</v>
      </c>
      <c r="M464">
        <f t="shared" ca="1" si="110"/>
        <v>4</v>
      </c>
    </row>
    <row r="465" spans="1:13" x14ac:dyDescent="0.3">
      <c r="A465" s="3">
        <v>45480</v>
      </c>
      <c r="B465" t="str">
        <f t="shared" ca="1" si="111"/>
        <v>Delhi</v>
      </c>
      <c r="C465" s="1" t="s">
        <v>14</v>
      </c>
      <c r="D465">
        <f t="shared" ca="1" si="112"/>
        <v>1316</v>
      </c>
      <c r="E465">
        <f t="shared" ca="1" si="113"/>
        <v>28952</v>
      </c>
      <c r="F465" s="4">
        <f t="shared" ca="1" si="114"/>
        <v>0.87</v>
      </c>
      <c r="G465" s="4">
        <f t="shared" ca="1" si="115"/>
        <v>0.1</v>
      </c>
      <c r="H465">
        <f t="shared" ca="1" si="116"/>
        <v>7527</v>
      </c>
      <c r="I465" s="5">
        <f t="shared" ca="1" si="117"/>
        <v>0.16</v>
      </c>
      <c r="J465" s="5">
        <f t="shared" ca="1" si="118"/>
        <v>0.38</v>
      </c>
      <c r="K465">
        <f t="shared" ca="1" si="119"/>
        <v>420</v>
      </c>
      <c r="L465">
        <f t="shared" ca="1" si="120"/>
        <v>8</v>
      </c>
      <c r="M465">
        <f t="shared" ca="1" si="110"/>
        <v>2</v>
      </c>
    </row>
    <row r="466" spans="1:13" x14ac:dyDescent="0.3">
      <c r="A466" s="3">
        <v>45481</v>
      </c>
      <c r="B466" t="str">
        <f t="shared" ca="1" si="111"/>
        <v>Bangalore</v>
      </c>
      <c r="C466" s="1" t="s">
        <v>15</v>
      </c>
      <c r="D466">
        <f t="shared" ca="1" si="112"/>
        <v>2030</v>
      </c>
      <c r="E466">
        <f t="shared" ca="1" si="113"/>
        <v>48720</v>
      </c>
      <c r="F466" s="4">
        <f t="shared" ca="1" si="114"/>
        <v>0.52</v>
      </c>
      <c r="G466" s="4">
        <f t="shared" ca="1" si="115"/>
        <v>0.09</v>
      </c>
      <c r="H466">
        <f t="shared" ca="1" si="116"/>
        <v>8439</v>
      </c>
      <c r="I466" s="5">
        <f t="shared" ca="1" si="117"/>
        <v>0.14000000000000001</v>
      </c>
      <c r="J466" s="5">
        <f t="shared" ca="1" si="118"/>
        <v>0.34</v>
      </c>
      <c r="K466">
        <f t="shared" ca="1" si="119"/>
        <v>312</v>
      </c>
      <c r="L466">
        <f t="shared" ca="1" si="120"/>
        <v>10</v>
      </c>
      <c r="M466">
        <f t="shared" ca="1" si="110"/>
        <v>5</v>
      </c>
    </row>
    <row r="467" spans="1:13" x14ac:dyDescent="0.3">
      <c r="A467" s="3">
        <v>45482</v>
      </c>
      <c r="B467" t="str">
        <f t="shared" ca="1" si="111"/>
        <v>Kolkata</v>
      </c>
      <c r="C467" s="1" t="s">
        <v>13</v>
      </c>
      <c r="D467">
        <f t="shared" ca="1" si="112"/>
        <v>1113</v>
      </c>
      <c r="E467">
        <f t="shared" ca="1" si="113"/>
        <v>18921</v>
      </c>
      <c r="F467" s="4">
        <f t="shared" ca="1" si="114"/>
        <v>0.54</v>
      </c>
      <c r="G467" s="4">
        <f t="shared" ca="1" si="115"/>
        <v>0.06</v>
      </c>
      <c r="H467">
        <f t="shared" ca="1" si="116"/>
        <v>18258</v>
      </c>
      <c r="I467" s="5">
        <f t="shared" ca="1" si="117"/>
        <v>0.16</v>
      </c>
      <c r="J467" s="5">
        <f t="shared" ca="1" si="118"/>
        <v>0.28000000000000003</v>
      </c>
      <c r="K467">
        <f t="shared" ca="1" si="119"/>
        <v>262</v>
      </c>
      <c r="L467">
        <f t="shared" ca="1" si="120"/>
        <v>8</v>
      </c>
      <c r="M467">
        <f t="shared" ca="1" si="110"/>
        <v>2</v>
      </c>
    </row>
    <row r="468" spans="1:13" x14ac:dyDescent="0.3">
      <c r="A468" s="3">
        <v>45483</v>
      </c>
      <c r="B468" t="str">
        <f t="shared" ca="1" si="111"/>
        <v>Mumbai</v>
      </c>
      <c r="C468" s="1" t="s">
        <v>13</v>
      </c>
      <c r="D468">
        <f t="shared" ca="1" si="112"/>
        <v>2907</v>
      </c>
      <c r="E468">
        <f t="shared" ca="1" si="113"/>
        <v>72675</v>
      </c>
      <c r="F468" s="4">
        <f t="shared" ca="1" si="114"/>
        <v>0.76</v>
      </c>
      <c r="G468" s="4">
        <f t="shared" ca="1" si="115"/>
        <v>0.01</v>
      </c>
      <c r="H468">
        <f t="shared" ca="1" si="116"/>
        <v>18344</v>
      </c>
      <c r="I468" s="5">
        <f t="shared" ca="1" si="117"/>
        <v>0.28000000000000003</v>
      </c>
      <c r="J468" s="5">
        <f t="shared" ca="1" si="118"/>
        <v>0.35</v>
      </c>
      <c r="K468">
        <f t="shared" ca="1" si="119"/>
        <v>264</v>
      </c>
      <c r="L468">
        <f t="shared" ca="1" si="120"/>
        <v>10</v>
      </c>
      <c r="M468">
        <f t="shared" ca="1" si="110"/>
        <v>3</v>
      </c>
    </row>
    <row r="469" spans="1:13" x14ac:dyDescent="0.3">
      <c r="A469" s="3">
        <v>45484</v>
      </c>
      <c r="B469" t="str">
        <f t="shared" ca="1" si="111"/>
        <v>Bangalore</v>
      </c>
      <c r="C469" s="1" t="s">
        <v>13</v>
      </c>
      <c r="D469">
        <f t="shared" ca="1" si="112"/>
        <v>735</v>
      </c>
      <c r="E469">
        <f t="shared" ca="1" si="113"/>
        <v>16905</v>
      </c>
      <c r="F469" s="4">
        <f t="shared" ca="1" si="114"/>
        <v>0.79</v>
      </c>
      <c r="G469" s="4">
        <f t="shared" ca="1" si="115"/>
        <v>0.09</v>
      </c>
      <c r="H469">
        <f t="shared" ca="1" si="116"/>
        <v>6982</v>
      </c>
      <c r="I469" s="5">
        <f t="shared" ca="1" si="117"/>
        <v>0.23</v>
      </c>
      <c r="J469" s="5">
        <f t="shared" ca="1" si="118"/>
        <v>0.4</v>
      </c>
      <c r="K469">
        <f t="shared" ca="1" si="119"/>
        <v>351</v>
      </c>
      <c r="L469">
        <f t="shared" ca="1" si="120"/>
        <v>8</v>
      </c>
      <c r="M469">
        <f t="shared" ca="1" si="110"/>
        <v>4</v>
      </c>
    </row>
    <row r="470" spans="1:13" x14ac:dyDescent="0.3">
      <c r="A470" s="3">
        <v>45485</v>
      </c>
      <c r="B470" t="str">
        <f t="shared" ca="1" si="111"/>
        <v>Delhi</v>
      </c>
      <c r="C470" s="1" t="s">
        <v>14</v>
      </c>
      <c r="D470">
        <f t="shared" ca="1" si="112"/>
        <v>592</v>
      </c>
      <c r="E470">
        <f t="shared" ca="1" si="113"/>
        <v>8880</v>
      </c>
      <c r="F470" s="4">
        <f t="shared" ca="1" si="114"/>
        <v>0.65</v>
      </c>
      <c r="G470" s="4">
        <f t="shared" ca="1" si="115"/>
        <v>0.05</v>
      </c>
      <c r="H470">
        <f t="shared" ca="1" si="116"/>
        <v>13133</v>
      </c>
      <c r="I470" s="5">
        <f t="shared" ca="1" si="117"/>
        <v>0.28999999999999998</v>
      </c>
      <c r="J470" s="5">
        <f t="shared" ca="1" si="118"/>
        <v>0.2</v>
      </c>
      <c r="K470">
        <f t="shared" ca="1" si="119"/>
        <v>360</v>
      </c>
      <c r="L470">
        <f t="shared" ca="1" si="120"/>
        <v>7</v>
      </c>
      <c r="M470">
        <f t="shared" ca="1" si="110"/>
        <v>5</v>
      </c>
    </row>
    <row r="471" spans="1:13" x14ac:dyDescent="0.3">
      <c r="A471" s="3">
        <v>45486</v>
      </c>
      <c r="B471" t="str">
        <f t="shared" ca="1" si="111"/>
        <v>Kolkata</v>
      </c>
      <c r="C471" s="1" t="s">
        <v>13</v>
      </c>
      <c r="D471">
        <f t="shared" ca="1" si="112"/>
        <v>2693</v>
      </c>
      <c r="E471">
        <f t="shared" ca="1" si="113"/>
        <v>43088</v>
      </c>
      <c r="F471" s="4">
        <f t="shared" ca="1" si="114"/>
        <v>0.84</v>
      </c>
      <c r="G471" s="4">
        <f t="shared" ca="1" si="115"/>
        <v>0.06</v>
      </c>
      <c r="H471">
        <f t="shared" ca="1" si="116"/>
        <v>19788</v>
      </c>
      <c r="I471" s="5">
        <f t="shared" ca="1" si="117"/>
        <v>0.21</v>
      </c>
      <c r="J471" s="5">
        <f t="shared" ca="1" si="118"/>
        <v>0.49</v>
      </c>
      <c r="K471">
        <f t="shared" ca="1" si="119"/>
        <v>220</v>
      </c>
      <c r="L471">
        <f t="shared" ca="1" si="120"/>
        <v>9</v>
      </c>
      <c r="M471">
        <f t="shared" ca="1" si="110"/>
        <v>3</v>
      </c>
    </row>
    <row r="472" spans="1:13" x14ac:dyDescent="0.3">
      <c r="A472" s="3">
        <v>45487</v>
      </c>
      <c r="B472" t="str">
        <f t="shared" ca="1" si="111"/>
        <v>Bangalore</v>
      </c>
      <c r="C472" s="1" t="s">
        <v>14</v>
      </c>
      <c r="D472">
        <f t="shared" ca="1" si="112"/>
        <v>982</v>
      </c>
      <c r="E472">
        <f t="shared" ca="1" si="113"/>
        <v>15712</v>
      </c>
      <c r="F472" s="4">
        <f t="shared" ca="1" si="114"/>
        <v>0.67</v>
      </c>
      <c r="G472" s="4">
        <f t="shared" ca="1" si="115"/>
        <v>0.09</v>
      </c>
      <c r="H472">
        <f t="shared" ca="1" si="116"/>
        <v>15663</v>
      </c>
      <c r="I472" s="5">
        <f t="shared" ca="1" si="117"/>
        <v>0.12</v>
      </c>
      <c r="J472" s="5">
        <f t="shared" ca="1" si="118"/>
        <v>0.44</v>
      </c>
      <c r="K472">
        <f t="shared" ca="1" si="119"/>
        <v>343</v>
      </c>
      <c r="L472">
        <f t="shared" ca="1" si="120"/>
        <v>8</v>
      </c>
      <c r="M472">
        <f t="shared" ca="1" si="110"/>
        <v>4</v>
      </c>
    </row>
    <row r="473" spans="1:13" x14ac:dyDescent="0.3">
      <c r="A473" s="3">
        <v>45488</v>
      </c>
      <c r="B473" t="str">
        <f t="shared" ca="1" si="111"/>
        <v>Mumbai</v>
      </c>
      <c r="C473" s="1" t="s">
        <v>14</v>
      </c>
      <c r="D473">
        <f t="shared" ca="1" si="112"/>
        <v>2613</v>
      </c>
      <c r="E473">
        <f t="shared" ca="1" si="113"/>
        <v>52260</v>
      </c>
      <c r="F473" s="4">
        <f t="shared" ca="1" si="114"/>
        <v>0.66</v>
      </c>
      <c r="G473" s="4">
        <f t="shared" ca="1" si="115"/>
        <v>0.06</v>
      </c>
      <c r="H473">
        <f t="shared" ca="1" si="116"/>
        <v>9730</v>
      </c>
      <c r="I473" s="5">
        <f t="shared" ca="1" si="117"/>
        <v>0.18</v>
      </c>
      <c r="J473" s="5">
        <f t="shared" ca="1" si="118"/>
        <v>0.43</v>
      </c>
      <c r="K473">
        <f t="shared" ca="1" si="119"/>
        <v>327</v>
      </c>
      <c r="L473">
        <f t="shared" ca="1" si="120"/>
        <v>7</v>
      </c>
      <c r="M473">
        <f t="shared" ca="1" si="110"/>
        <v>5</v>
      </c>
    </row>
    <row r="474" spans="1:13" x14ac:dyDescent="0.3">
      <c r="A474" s="3">
        <v>45489</v>
      </c>
      <c r="B474" t="str">
        <f t="shared" ca="1" si="111"/>
        <v>Mumbai</v>
      </c>
      <c r="C474" s="1" t="s">
        <v>15</v>
      </c>
      <c r="D474">
        <f t="shared" ca="1" si="112"/>
        <v>923</v>
      </c>
      <c r="E474">
        <f t="shared" ca="1" si="113"/>
        <v>23075</v>
      </c>
      <c r="F474" s="4">
        <f t="shared" ca="1" si="114"/>
        <v>0.9</v>
      </c>
      <c r="G474" s="4">
        <f t="shared" ca="1" si="115"/>
        <v>0.1</v>
      </c>
      <c r="H474">
        <f t="shared" ca="1" si="116"/>
        <v>5823</v>
      </c>
      <c r="I474" s="5">
        <f t="shared" ca="1" si="117"/>
        <v>0.12</v>
      </c>
      <c r="J474" s="5">
        <f t="shared" ca="1" si="118"/>
        <v>0.43</v>
      </c>
      <c r="K474">
        <f t="shared" ca="1" si="119"/>
        <v>210</v>
      </c>
      <c r="L474">
        <f t="shared" ca="1" si="120"/>
        <v>9</v>
      </c>
      <c r="M474">
        <f t="shared" ca="1" si="110"/>
        <v>3</v>
      </c>
    </row>
    <row r="475" spans="1:13" x14ac:dyDescent="0.3">
      <c r="A475" s="3">
        <v>45490</v>
      </c>
      <c r="B475" t="str">
        <f t="shared" ca="1" si="111"/>
        <v>Bangalore</v>
      </c>
      <c r="C475" s="1" t="s">
        <v>13</v>
      </c>
      <c r="D475">
        <f t="shared" ca="1" si="112"/>
        <v>1202</v>
      </c>
      <c r="E475">
        <f t="shared" ca="1" si="113"/>
        <v>21636</v>
      </c>
      <c r="F475" s="4">
        <f t="shared" ca="1" si="114"/>
        <v>0.82</v>
      </c>
      <c r="G475" s="4">
        <f t="shared" ca="1" si="115"/>
        <v>0.01</v>
      </c>
      <c r="H475">
        <f t="shared" ca="1" si="116"/>
        <v>11774</v>
      </c>
      <c r="I475" s="5">
        <f t="shared" ca="1" si="117"/>
        <v>0.24</v>
      </c>
      <c r="J475" s="5">
        <f t="shared" ca="1" si="118"/>
        <v>0.49</v>
      </c>
      <c r="K475">
        <f t="shared" ca="1" si="119"/>
        <v>137</v>
      </c>
      <c r="L475">
        <f t="shared" ca="1" si="120"/>
        <v>10</v>
      </c>
      <c r="M475">
        <f t="shared" ca="1" si="110"/>
        <v>3</v>
      </c>
    </row>
    <row r="476" spans="1:13" x14ac:dyDescent="0.3">
      <c r="A476" s="3">
        <v>45491</v>
      </c>
      <c r="B476" t="str">
        <f t="shared" ca="1" si="111"/>
        <v>Kolkata</v>
      </c>
      <c r="C476" s="1" t="s">
        <v>13</v>
      </c>
      <c r="D476">
        <f t="shared" ca="1" si="112"/>
        <v>2035</v>
      </c>
      <c r="E476">
        <f t="shared" ca="1" si="113"/>
        <v>32560</v>
      </c>
      <c r="F476" s="4">
        <f t="shared" ca="1" si="114"/>
        <v>0.6</v>
      </c>
      <c r="G476" s="4">
        <f t="shared" ca="1" si="115"/>
        <v>0.1</v>
      </c>
      <c r="H476">
        <f t="shared" ca="1" si="116"/>
        <v>9019</v>
      </c>
      <c r="I476" s="5">
        <f t="shared" ca="1" si="117"/>
        <v>0.3</v>
      </c>
      <c r="J476" s="5">
        <f t="shared" ca="1" si="118"/>
        <v>0.46</v>
      </c>
      <c r="K476">
        <f t="shared" ca="1" si="119"/>
        <v>248</v>
      </c>
      <c r="L476">
        <f t="shared" ca="1" si="120"/>
        <v>8</v>
      </c>
      <c r="M476">
        <f t="shared" ca="1" si="110"/>
        <v>3</v>
      </c>
    </row>
    <row r="477" spans="1:13" x14ac:dyDescent="0.3">
      <c r="A477" s="3">
        <v>45492</v>
      </c>
      <c r="B477" t="str">
        <f t="shared" ca="1" si="111"/>
        <v>Mumbai</v>
      </c>
      <c r="C477" s="1" t="s">
        <v>13</v>
      </c>
      <c r="D477">
        <f t="shared" ca="1" si="112"/>
        <v>2368</v>
      </c>
      <c r="E477">
        <f t="shared" ca="1" si="113"/>
        <v>59200</v>
      </c>
      <c r="F477" s="4">
        <f t="shared" ca="1" si="114"/>
        <v>0.83</v>
      </c>
      <c r="G477" s="4">
        <f t="shared" ca="1" si="115"/>
        <v>0.08</v>
      </c>
      <c r="H477">
        <f t="shared" ca="1" si="116"/>
        <v>8174</v>
      </c>
      <c r="I477" s="5">
        <f t="shared" ca="1" si="117"/>
        <v>0.26</v>
      </c>
      <c r="J477" s="5">
        <f t="shared" ca="1" si="118"/>
        <v>0.5</v>
      </c>
      <c r="K477">
        <f t="shared" ca="1" si="119"/>
        <v>263</v>
      </c>
      <c r="L477">
        <f t="shared" ca="1" si="120"/>
        <v>9</v>
      </c>
      <c r="M477">
        <f t="shared" ca="1" si="110"/>
        <v>2</v>
      </c>
    </row>
    <row r="478" spans="1:13" x14ac:dyDescent="0.3">
      <c r="A478" s="3">
        <v>45493</v>
      </c>
      <c r="B478" t="str">
        <f t="shared" ca="1" si="111"/>
        <v>Bangalore</v>
      </c>
      <c r="C478" s="1" t="s">
        <v>14</v>
      </c>
      <c r="D478">
        <f t="shared" ca="1" si="112"/>
        <v>639</v>
      </c>
      <c r="E478">
        <f t="shared" ca="1" si="113"/>
        <v>14058</v>
      </c>
      <c r="F478" s="4">
        <f t="shared" ca="1" si="114"/>
        <v>0.66</v>
      </c>
      <c r="G478" s="4">
        <f t="shared" ca="1" si="115"/>
        <v>0.09</v>
      </c>
      <c r="H478">
        <f t="shared" ca="1" si="116"/>
        <v>15451</v>
      </c>
      <c r="I478" s="5">
        <f t="shared" ca="1" si="117"/>
        <v>0.22</v>
      </c>
      <c r="J478" s="5">
        <f t="shared" ca="1" si="118"/>
        <v>0.45</v>
      </c>
      <c r="K478">
        <f t="shared" ca="1" si="119"/>
        <v>166</v>
      </c>
      <c r="L478">
        <f t="shared" ca="1" si="120"/>
        <v>8</v>
      </c>
      <c r="M478">
        <f t="shared" ca="1" si="110"/>
        <v>3</v>
      </c>
    </row>
    <row r="479" spans="1:13" x14ac:dyDescent="0.3">
      <c r="A479" s="3">
        <v>45494</v>
      </c>
      <c r="B479" t="str">
        <f t="shared" ca="1" si="111"/>
        <v>Kolkata</v>
      </c>
      <c r="C479" s="1" t="s">
        <v>13</v>
      </c>
      <c r="D479">
        <f t="shared" ca="1" si="112"/>
        <v>1113</v>
      </c>
      <c r="E479">
        <f t="shared" ca="1" si="113"/>
        <v>25599</v>
      </c>
      <c r="F479" s="4">
        <f t="shared" ca="1" si="114"/>
        <v>0.6</v>
      </c>
      <c r="G479" s="4">
        <f t="shared" ca="1" si="115"/>
        <v>0.09</v>
      </c>
      <c r="H479">
        <f t="shared" ca="1" si="116"/>
        <v>17562</v>
      </c>
      <c r="I479" s="5">
        <f t="shared" ca="1" si="117"/>
        <v>0.18</v>
      </c>
      <c r="J479" s="5">
        <f t="shared" ca="1" si="118"/>
        <v>0.32</v>
      </c>
      <c r="K479">
        <f t="shared" ca="1" si="119"/>
        <v>271</v>
      </c>
      <c r="L479">
        <f t="shared" ca="1" si="120"/>
        <v>9</v>
      </c>
      <c r="M479">
        <f t="shared" ca="1" si="110"/>
        <v>3</v>
      </c>
    </row>
    <row r="480" spans="1:13" x14ac:dyDescent="0.3">
      <c r="A480" s="3">
        <v>45495</v>
      </c>
      <c r="B480" t="str">
        <f t="shared" ca="1" si="111"/>
        <v>Mumbai</v>
      </c>
      <c r="C480" s="1" t="s">
        <v>14</v>
      </c>
      <c r="D480">
        <f t="shared" ca="1" si="112"/>
        <v>790</v>
      </c>
      <c r="E480">
        <f t="shared" ca="1" si="113"/>
        <v>18960</v>
      </c>
      <c r="F480" s="4">
        <f t="shared" ca="1" si="114"/>
        <v>0.76</v>
      </c>
      <c r="G480" s="4">
        <f t="shared" ca="1" si="115"/>
        <v>0.09</v>
      </c>
      <c r="H480">
        <f t="shared" ca="1" si="116"/>
        <v>6993</v>
      </c>
      <c r="I480" s="5">
        <f t="shared" ca="1" si="117"/>
        <v>0.24</v>
      </c>
      <c r="J480" s="5">
        <f t="shared" ca="1" si="118"/>
        <v>0.48</v>
      </c>
      <c r="K480">
        <f t="shared" ca="1" si="119"/>
        <v>460</v>
      </c>
      <c r="L480">
        <f t="shared" ca="1" si="120"/>
        <v>10</v>
      </c>
      <c r="M480">
        <f t="shared" ca="1" si="110"/>
        <v>4</v>
      </c>
    </row>
    <row r="481" spans="1:13" x14ac:dyDescent="0.3">
      <c r="A481" s="3">
        <v>45496</v>
      </c>
      <c r="B481" t="str">
        <f t="shared" ca="1" si="111"/>
        <v>Kolkata</v>
      </c>
      <c r="C481" s="1" t="s">
        <v>14</v>
      </c>
      <c r="D481">
        <f t="shared" ca="1" si="112"/>
        <v>2751</v>
      </c>
      <c r="E481">
        <f t="shared" ca="1" si="113"/>
        <v>63273</v>
      </c>
      <c r="F481" s="4">
        <f t="shared" ca="1" si="114"/>
        <v>0.88</v>
      </c>
      <c r="G481" s="4">
        <f t="shared" ca="1" si="115"/>
        <v>0.05</v>
      </c>
      <c r="H481">
        <f t="shared" ca="1" si="116"/>
        <v>10675</v>
      </c>
      <c r="I481" s="5">
        <f t="shared" ca="1" si="117"/>
        <v>0.16</v>
      </c>
      <c r="J481" s="5">
        <f t="shared" ca="1" si="118"/>
        <v>0.22</v>
      </c>
      <c r="K481">
        <f t="shared" ca="1" si="119"/>
        <v>456</v>
      </c>
      <c r="L481">
        <f t="shared" ca="1" si="120"/>
        <v>10</v>
      </c>
      <c r="M481">
        <f t="shared" ca="1" si="110"/>
        <v>3</v>
      </c>
    </row>
    <row r="482" spans="1:13" x14ac:dyDescent="0.3">
      <c r="A482" s="3">
        <v>45497</v>
      </c>
      <c r="B482" t="str">
        <f t="shared" ca="1" si="111"/>
        <v>Bangalore</v>
      </c>
      <c r="C482" s="1" t="s">
        <v>15</v>
      </c>
      <c r="D482">
        <f t="shared" ca="1" si="112"/>
        <v>794</v>
      </c>
      <c r="E482">
        <f t="shared" ca="1" si="113"/>
        <v>13498</v>
      </c>
      <c r="F482" s="4">
        <f t="shared" ca="1" si="114"/>
        <v>0.76</v>
      </c>
      <c r="G482" s="4">
        <f t="shared" ca="1" si="115"/>
        <v>0.1</v>
      </c>
      <c r="H482">
        <f t="shared" ca="1" si="116"/>
        <v>6458</v>
      </c>
      <c r="I482" s="5">
        <f t="shared" ca="1" si="117"/>
        <v>0.23</v>
      </c>
      <c r="J482" s="5">
        <f t="shared" ca="1" si="118"/>
        <v>0.37</v>
      </c>
      <c r="K482">
        <f t="shared" ca="1" si="119"/>
        <v>261</v>
      </c>
      <c r="L482">
        <f t="shared" ca="1" si="120"/>
        <v>7</v>
      </c>
      <c r="M482">
        <f t="shared" ca="1" si="110"/>
        <v>5</v>
      </c>
    </row>
    <row r="483" spans="1:13" x14ac:dyDescent="0.3">
      <c r="A483" s="3">
        <v>45498</v>
      </c>
      <c r="B483" t="str">
        <f t="shared" ca="1" si="111"/>
        <v>Bangalore</v>
      </c>
      <c r="C483" s="1" t="s">
        <v>13</v>
      </c>
      <c r="D483">
        <f t="shared" ca="1" si="112"/>
        <v>735</v>
      </c>
      <c r="E483">
        <f t="shared" ca="1" si="113"/>
        <v>18375</v>
      </c>
      <c r="F483" s="4">
        <f t="shared" ca="1" si="114"/>
        <v>0.69</v>
      </c>
      <c r="G483" s="4">
        <f t="shared" ca="1" si="115"/>
        <v>0.06</v>
      </c>
      <c r="H483">
        <f t="shared" ca="1" si="116"/>
        <v>18110</v>
      </c>
      <c r="I483" s="5">
        <f t="shared" ca="1" si="117"/>
        <v>0.22</v>
      </c>
      <c r="J483" s="5">
        <f t="shared" ca="1" si="118"/>
        <v>0.28000000000000003</v>
      </c>
      <c r="K483">
        <f t="shared" ca="1" si="119"/>
        <v>384</v>
      </c>
      <c r="L483">
        <f t="shared" ca="1" si="120"/>
        <v>7</v>
      </c>
      <c r="M483">
        <f t="shared" ca="1" si="110"/>
        <v>5</v>
      </c>
    </row>
    <row r="484" spans="1:13" x14ac:dyDescent="0.3">
      <c r="A484" s="3">
        <v>45499</v>
      </c>
      <c r="B484" t="str">
        <f t="shared" ca="1" si="111"/>
        <v>Bangalore</v>
      </c>
      <c r="C484" s="1" t="s">
        <v>13</v>
      </c>
      <c r="D484">
        <f t="shared" ca="1" si="112"/>
        <v>1486</v>
      </c>
      <c r="E484">
        <f t="shared" ca="1" si="113"/>
        <v>25262</v>
      </c>
      <c r="F484" s="4">
        <f t="shared" ca="1" si="114"/>
        <v>0.52</v>
      </c>
      <c r="G484" s="4">
        <f t="shared" ca="1" si="115"/>
        <v>0.06</v>
      </c>
      <c r="H484">
        <f t="shared" ca="1" si="116"/>
        <v>7796</v>
      </c>
      <c r="I484" s="5">
        <f t="shared" ca="1" si="117"/>
        <v>0.22</v>
      </c>
      <c r="J484" s="5">
        <f t="shared" ca="1" si="118"/>
        <v>0.33</v>
      </c>
      <c r="K484">
        <f t="shared" ca="1" si="119"/>
        <v>352</v>
      </c>
      <c r="L484">
        <f t="shared" ca="1" si="120"/>
        <v>10</v>
      </c>
      <c r="M484">
        <f t="shared" ca="1" si="110"/>
        <v>3</v>
      </c>
    </row>
    <row r="485" spans="1:13" x14ac:dyDescent="0.3">
      <c r="A485" s="3">
        <v>45500</v>
      </c>
      <c r="B485" t="str">
        <f t="shared" ca="1" si="111"/>
        <v>Delhi</v>
      </c>
      <c r="C485" s="1" t="s">
        <v>13</v>
      </c>
      <c r="D485">
        <f t="shared" ca="1" si="112"/>
        <v>1366</v>
      </c>
      <c r="E485">
        <f t="shared" ca="1" si="113"/>
        <v>21856</v>
      </c>
      <c r="F485" s="4">
        <f t="shared" ca="1" si="114"/>
        <v>0.53</v>
      </c>
      <c r="G485" s="4">
        <f t="shared" ca="1" si="115"/>
        <v>0.01</v>
      </c>
      <c r="H485">
        <f t="shared" ca="1" si="116"/>
        <v>14996</v>
      </c>
      <c r="I485" s="5">
        <f t="shared" ca="1" si="117"/>
        <v>0.28999999999999998</v>
      </c>
      <c r="J485" s="5">
        <f t="shared" ca="1" si="118"/>
        <v>0.4</v>
      </c>
      <c r="K485">
        <f t="shared" ca="1" si="119"/>
        <v>439</v>
      </c>
      <c r="L485">
        <f t="shared" ca="1" si="120"/>
        <v>8</v>
      </c>
      <c r="M485">
        <f t="shared" ca="1" si="110"/>
        <v>4</v>
      </c>
    </row>
    <row r="486" spans="1:13" x14ac:dyDescent="0.3">
      <c r="A486" s="3">
        <v>45501</v>
      </c>
      <c r="B486" t="str">
        <f t="shared" ca="1" si="111"/>
        <v>Bangalore</v>
      </c>
      <c r="C486" s="1" t="s">
        <v>14</v>
      </c>
      <c r="D486">
        <f t="shared" ca="1" si="112"/>
        <v>732</v>
      </c>
      <c r="E486">
        <f t="shared" ca="1" si="113"/>
        <v>14640</v>
      </c>
      <c r="F486" s="4">
        <f t="shared" ca="1" si="114"/>
        <v>0.68</v>
      </c>
      <c r="G486" s="4">
        <f t="shared" ca="1" si="115"/>
        <v>0.01</v>
      </c>
      <c r="H486">
        <f t="shared" ca="1" si="116"/>
        <v>6123</v>
      </c>
      <c r="I486" s="5">
        <f t="shared" ca="1" si="117"/>
        <v>0.22</v>
      </c>
      <c r="J486" s="5">
        <f t="shared" ca="1" si="118"/>
        <v>0.21</v>
      </c>
      <c r="K486">
        <f t="shared" ca="1" si="119"/>
        <v>325</v>
      </c>
      <c r="L486">
        <f t="shared" ca="1" si="120"/>
        <v>10</v>
      </c>
      <c r="M486">
        <f t="shared" ca="1" si="110"/>
        <v>4</v>
      </c>
    </row>
    <row r="487" spans="1:13" x14ac:dyDescent="0.3">
      <c r="A487" s="3">
        <v>45502</v>
      </c>
      <c r="B487" t="str">
        <f t="shared" ref="B487:B518" ca="1" si="121">CHOOSE(RANDBETWEEN(1,4),"Delhi","Mumbai","Bangalore","Kolkata")</f>
        <v>Delhi</v>
      </c>
      <c r="C487" s="1" t="s">
        <v>13</v>
      </c>
      <c r="D487">
        <f t="shared" ref="D487:D518" ca="1" si="122">RANDBETWEEN(500, 3000)</f>
        <v>1560</v>
      </c>
      <c r="E487">
        <f t="shared" ref="E487:E518" ca="1" si="123">D487 * RANDBETWEEN(15, 25)</f>
        <v>23400</v>
      </c>
      <c r="F487" s="4">
        <f t="shared" ref="F487:F518" ca="1" si="124">RANDBETWEEN(50, 90)/100</f>
        <v>0.61</v>
      </c>
      <c r="G487" s="4">
        <f t="shared" ref="G487:G518" ca="1" si="125">RANDBETWEEN(1, 10)/100</f>
        <v>0.06</v>
      </c>
      <c r="H487">
        <f t="shared" ref="H487:H518" ca="1" si="126">RANDBETWEEN(5000, 20000)</f>
        <v>10805</v>
      </c>
      <c r="I487" s="5">
        <f t="shared" ref="I487:I518" ca="1" si="127">RANDBETWEEN(10, 30)/100</f>
        <v>0.13</v>
      </c>
      <c r="J487" s="5">
        <f t="shared" ref="J487:J518" ca="1" si="128">RANDBETWEEN(20, 50)/100</f>
        <v>0.23</v>
      </c>
      <c r="K487">
        <f t="shared" ref="K487:K518" ca="1" si="129">RANDBETWEEN(100, 500)</f>
        <v>400</v>
      </c>
      <c r="L487">
        <f t="shared" ref="L487:L518" ca="1" si="130">RANDBETWEEN(7, 10)</f>
        <v>7</v>
      </c>
      <c r="M487">
        <f t="shared" ca="1" si="110"/>
        <v>4</v>
      </c>
    </row>
    <row r="488" spans="1:13" x14ac:dyDescent="0.3">
      <c r="A488" s="3">
        <v>45503</v>
      </c>
      <c r="B488" t="str">
        <f t="shared" ca="1" si="121"/>
        <v>Kolkata</v>
      </c>
      <c r="C488" s="1" t="s">
        <v>14</v>
      </c>
      <c r="D488">
        <f t="shared" ca="1" si="122"/>
        <v>1567</v>
      </c>
      <c r="E488">
        <f t="shared" ca="1" si="123"/>
        <v>36041</v>
      </c>
      <c r="F488" s="4">
        <f t="shared" ca="1" si="124"/>
        <v>0.53</v>
      </c>
      <c r="G488" s="4">
        <f t="shared" ca="1" si="125"/>
        <v>0.01</v>
      </c>
      <c r="H488">
        <f t="shared" ca="1" si="126"/>
        <v>6823</v>
      </c>
      <c r="I488" s="5">
        <f t="shared" ca="1" si="127"/>
        <v>0.11</v>
      </c>
      <c r="J488" s="5">
        <f t="shared" ca="1" si="128"/>
        <v>0.38</v>
      </c>
      <c r="K488">
        <f t="shared" ca="1" si="129"/>
        <v>132</v>
      </c>
      <c r="L488">
        <f t="shared" ca="1" si="130"/>
        <v>8</v>
      </c>
      <c r="M488">
        <f t="shared" ca="1" si="110"/>
        <v>5</v>
      </c>
    </row>
    <row r="489" spans="1:13" x14ac:dyDescent="0.3">
      <c r="A489" s="3">
        <v>45504</v>
      </c>
      <c r="B489" t="str">
        <f t="shared" ca="1" si="121"/>
        <v>Mumbai</v>
      </c>
      <c r="C489" s="1" t="s">
        <v>14</v>
      </c>
      <c r="D489">
        <f t="shared" ca="1" si="122"/>
        <v>1721</v>
      </c>
      <c r="E489">
        <f t="shared" ca="1" si="123"/>
        <v>39583</v>
      </c>
      <c r="F489" s="4">
        <f t="shared" ca="1" si="124"/>
        <v>0.53</v>
      </c>
      <c r="G489" s="4">
        <f t="shared" ca="1" si="125"/>
        <v>0.05</v>
      </c>
      <c r="H489">
        <f t="shared" ca="1" si="126"/>
        <v>12650</v>
      </c>
      <c r="I489" s="5">
        <f t="shared" ca="1" si="127"/>
        <v>0.12</v>
      </c>
      <c r="J489" s="5">
        <f t="shared" ca="1" si="128"/>
        <v>0.22</v>
      </c>
      <c r="K489">
        <f t="shared" ca="1" si="129"/>
        <v>429</v>
      </c>
      <c r="L489">
        <f t="shared" ca="1" si="130"/>
        <v>10</v>
      </c>
      <c r="M489">
        <f t="shared" ca="1" si="110"/>
        <v>3</v>
      </c>
    </row>
    <row r="490" spans="1:13" x14ac:dyDescent="0.3">
      <c r="A490" s="3">
        <v>45505</v>
      </c>
      <c r="B490" t="str">
        <f t="shared" ca="1" si="121"/>
        <v>Bangalore</v>
      </c>
      <c r="C490" s="1" t="s">
        <v>15</v>
      </c>
      <c r="D490">
        <f t="shared" ca="1" si="122"/>
        <v>1072</v>
      </c>
      <c r="E490">
        <f t="shared" ca="1" si="123"/>
        <v>22512</v>
      </c>
      <c r="F490" s="4">
        <f t="shared" ca="1" si="124"/>
        <v>0.86</v>
      </c>
      <c r="G490" s="4">
        <f t="shared" ca="1" si="125"/>
        <v>0.08</v>
      </c>
      <c r="H490">
        <f t="shared" ca="1" si="126"/>
        <v>14169</v>
      </c>
      <c r="I490" s="5">
        <f t="shared" ca="1" si="127"/>
        <v>0.26</v>
      </c>
      <c r="J490" s="5">
        <f t="shared" ca="1" si="128"/>
        <v>0.41</v>
      </c>
      <c r="K490">
        <f t="shared" ca="1" si="129"/>
        <v>315</v>
      </c>
      <c r="L490">
        <f t="shared" ca="1" si="130"/>
        <v>8</v>
      </c>
      <c r="M490">
        <f t="shared" ca="1" si="110"/>
        <v>4</v>
      </c>
    </row>
    <row r="491" spans="1:13" x14ac:dyDescent="0.3">
      <c r="A491" s="3">
        <v>45506</v>
      </c>
      <c r="B491" t="str">
        <f t="shared" ca="1" si="121"/>
        <v>Delhi</v>
      </c>
      <c r="C491" s="1" t="s">
        <v>13</v>
      </c>
      <c r="D491">
        <f t="shared" ca="1" si="122"/>
        <v>502</v>
      </c>
      <c r="E491">
        <f t="shared" ca="1" si="123"/>
        <v>11044</v>
      </c>
      <c r="F491" s="4">
        <f t="shared" ca="1" si="124"/>
        <v>0.61</v>
      </c>
      <c r="G491" s="4">
        <f t="shared" ca="1" si="125"/>
        <v>0.03</v>
      </c>
      <c r="H491">
        <f t="shared" ca="1" si="126"/>
        <v>19467</v>
      </c>
      <c r="I491" s="5">
        <f t="shared" ca="1" si="127"/>
        <v>0.18</v>
      </c>
      <c r="J491" s="5">
        <f t="shared" ca="1" si="128"/>
        <v>0.24</v>
      </c>
      <c r="K491">
        <f t="shared" ca="1" si="129"/>
        <v>128</v>
      </c>
      <c r="L491">
        <f t="shared" ca="1" si="130"/>
        <v>9</v>
      </c>
      <c r="M491">
        <f t="shared" ca="1" si="110"/>
        <v>3</v>
      </c>
    </row>
    <row r="492" spans="1:13" x14ac:dyDescent="0.3">
      <c r="A492" s="3">
        <v>45507</v>
      </c>
      <c r="B492" t="str">
        <f t="shared" ca="1" si="121"/>
        <v>Bangalore</v>
      </c>
      <c r="C492" s="1" t="s">
        <v>13</v>
      </c>
      <c r="D492">
        <f t="shared" ca="1" si="122"/>
        <v>2788</v>
      </c>
      <c r="E492">
        <f t="shared" ca="1" si="123"/>
        <v>64124</v>
      </c>
      <c r="F492" s="4">
        <f t="shared" ca="1" si="124"/>
        <v>0.73</v>
      </c>
      <c r="G492" s="4">
        <f t="shared" ca="1" si="125"/>
        <v>0.03</v>
      </c>
      <c r="H492">
        <f t="shared" ca="1" si="126"/>
        <v>7851</v>
      </c>
      <c r="I492" s="5">
        <f t="shared" ca="1" si="127"/>
        <v>0.25</v>
      </c>
      <c r="J492" s="5">
        <f t="shared" ca="1" si="128"/>
        <v>0.41</v>
      </c>
      <c r="K492">
        <f t="shared" ca="1" si="129"/>
        <v>247</v>
      </c>
      <c r="L492">
        <f t="shared" ca="1" si="130"/>
        <v>9</v>
      </c>
      <c r="M492">
        <f t="shared" ca="1" si="110"/>
        <v>2</v>
      </c>
    </row>
    <row r="493" spans="1:13" x14ac:dyDescent="0.3">
      <c r="A493" s="3">
        <v>45508</v>
      </c>
      <c r="B493" t="str">
        <f t="shared" ca="1" si="121"/>
        <v>Delhi</v>
      </c>
      <c r="C493" s="1" t="s">
        <v>13</v>
      </c>
      <c r="D493">
        <f t="shared" ca="1" si="122"/>
        <v>2297</v>
      </c>
      <c r="E493">
        <f t="shared" ca="1" si="123"/>
        <v>48237</v>
      </c>
      <c r="F493" s="4">
        <f t="shared" ca="1" si="124"/>
        <v>0.89</v>
      </c>
      <c r="G493" s="4">
        <f t="shared" ca="1" si="125"/>
        <v>0.04</v>
      </c>
      <c r="H493">
        <f t="shared" ca="1" si="126"/>
        <v>13017</v>
      </c>
      <c r="I493" s="5">
        <f t="shared" ca="1" si="127"/>
        <v>0.1</v>
      </c>
      <c r="J493" s="5">
        <f t="shared" ca="1" si="128"/>
        <v>0.32</v>
      </c>
      <c r="K493">
        <f t="shared" ca="1" si="129"/>
        <v>412</v>
      </c>
      <c r="L493">
        <f t="shared" ca="1" si="130"/>
        <v>9</v>
      </c>
      <c r="M493">
        <f t="shared" ca="1" si="110"/>
        <v>4</v>
      </c>
    </row>
    <row r="494" spans="1:13" x14ac:dyDescent="0.3">
      <c r="A494" s="3">
        <v>45509</v>
      </c>
      <c r="B494" t="str">
        <f t="shared" ca="1" si="121"/>
        <v>Delhi</v>
      </c>
      <c r="C494" s="1" t="s">
        <v>14</v>
      </c>
      <c r="D494">
        <f t="shared" ca="1" si="122"/>
        <v>1216</v>
      </c>
      <c r="E494">
        <f t="shared" ca="1" si="123"/>
        <v>25536</v>
      </c>
      <c r="F494" s="4">
        <f t="shared" ca="1" si="124"/>
        <v>0.7</v>
      </c>
      <c r="G494" s="4">
        <f t="shared" ca="1" si="125"/>
        <v>7.0000000000000007E-2</v>
      </c>
      <c r="H494">
        <f t="shared" ca="1" si="126"/>
        <v>14252</v>
      </c>
      <c r="I494" s="5">
        <f t="shared" ca="1" si="127"/>
        <v>0.14000000000000001</v>
      </c>
      <c r="J494" s="5">
        <f t="shared" ca="1" si="128"/>
        <v>0.33</v>
      </c>
      <c r="K494">
        <f t="shared" ca="1" si="129"/>
        <v>325</v>
      </c>
      <c r="L494">
        <f t="shared" ca="1" si="130"/>
        <v>7</v>
      </c>
      <c r="M494">
        <f t="shared" ca="1" si="110"/>
        <v>2</v>
      </c>
    </row>
    <row r="495" spans="1:13" x14ac:dyDescent="0.3">
      <c r="A495" s="3">
        <v>45510</v>
      </c>
      <c r="B495" t="str">
        <f t="shared" ca="1" si="121"/>
        <v>Kolkata</v>
      </c>
      <c r="C495" s="1" t="s">
        <v>13</v>
      </c>
      <c r="D495">
        <f t="shared" ca="1" si="122"/>
        <v>2620</v>
      </c>
      <c r="E495">
        <f t="shared" ca="1" si="123"/>
        <v>49780</v>
      </c>
      <c r="F495" s="4">
        <f t="shared" ca="1" si="124"/>
        <v>0.62</v>
      </c>
      <c r="G495" s="4">
        <f t="shared" ca="1" si="125"/>
        <v>0.05</v>
      </c>
      <c r="H495">
        <f t="shared" ca="1" si="126"/>
        <v>15855</v>
      </c>
      <c r="I495" s="5">
        <f t="shared" ca="1" si="127"/>
        <v>0.14000000000000001</v>
      </c>
      <c r="J495" s="5">
        <f t="shared" ca="1" si="128"/>
        <v>0.21</v>
      </c>
      <c r="K495">
        <f t="shared" ca="1" si="129"/>
        <v>148</v>
      </c>
      <c r="L495">
        <f t="shared" ca="1" si="130"/>
        <v>7</v>
      </c>
      <c r="M495">
        <f t="shared" ca="1" si="110"/>
        <v>2</v>
      </c>
    </row>
    <row r="496" spans="1:13" x14ac:dyDescent="0.3">
      <c r="A496" s="3">
        <v>45511</v>
      </c>
      <c r="B496" t="str">
        <f t="shared" ca="1" si="121"/>
        <v>Bangalore</v>
      </c>
      <c r="C496" s="1" t="s">
        <v>14</v>
      </c>
      <c r="D496">
        <f t="shared" ca="1" si="122"/>
        <v>1087</v>
      </c>
      <c r="E496">
        <f t="shared" ca="1" si="123"/>
        <v>23914</v>
      </c>
      <c r="F496" s="4">
        <f t="shared" ca="1" si="124"/>
        <v>0.6</v>
      </c>
      <c r="G496" s="4">
        <f t="shared" ca="1" si="125"/>
        <v>0.08</v>
      </c>
      <c r="H496">
        <f t="shared" ca="1" si="126"/>
        <v>17022</v>
      </c>
      <c r="I496" s="5">
        <f t="shared" ca="1" si="127"/>
        <v>0.15</v>
      </c>
      <c r="J496" s="5">
        <f t="shared" ca="1" si="128"/>
        <v>0.5</v>
      </c>
      <c r="K496">
        <f t="shared" ca="1" si="129"/>
        <v>305</v>
      </c>
      <c r="L496">
        <f t="shared" ca="1" si="130"/>
        <v>8</v>
      </c>
      <c r="M496">
        <f t="shared" ca="1" si="110"/>
        <v>2</v>
      </c>
    </row>
    <row r="497" spans="1:13" x14ac:dyDescent="0.3">
      <c r="A497" s="3">
        <v>45512</v>
      </c>
      <c r="B497" t="str">
        <f t="shared" ca="1" si="121"/>
        <v>Mumbai</v>
      </c>
      <c r="C497" s="1" t="s">
        <v>14</v>
      </c>
      <c r="D497">
        <f t="shared" ca="1" si="122"/>
        <v>573</v>
      </c>
      <c r="E497">
        <f t="shared" ca="1" si="123"/>
        <v>12033</v>
      </c>
      <c r="F497" s="4">
        <f t="shared" ca="1" si="124"/>
        <v>0.85</v>
      </c>
      <c r="G497" s="4">
        <f t="shared" ca="1" si="125"/>
        <v>7.0000000000000007E-2</v>
      </c>
      <c r="H497">
        <f t="shared" ca="1" si="126"/>
        <v>11204</v>
      </c>
      <c r="I497" s="5">
        <f t="shared" ca="1" si="127"/>
        <v>0.24</v>
      </c>
      <c r="J497" s="5">
        <f t="shared" ca="1" si="128"/>
        <v>0.2</v>
      </c>
      <c r="K497">
        <f t="shared" ca="1" si="129"/>
        <v>372</v>
      </c>
      <c r="L497">
        <f t="shared" ca="1" si="130"/>
        <v>9</v>
      </c>
      <c r="M497">
        <f t="shared" ca="1" si="110"/>
        <v>5</v>
      </c>
    </row>
    <row r="498" spans="1:13" x14ac:dyDescent="0.3">
      <c r="A498" s="3">
        <v>45513</v>
      </c>
      <c r="B498" t="str">
        <f t="shared" ca="1" si="121"/>
        <v>Kolkata</v>
      </c>
      <c r="C498" s="1" t="s">
        <v>15</v>
      </c>
      <c r="D498">
        <f t="shared" ca="1" si="122"/>
        <v>1944</v>
      </c>
      <c r="E498">
        <f t="shared" ca="1" si="123"/>
        <v>34992</v>
      </c>
      <c r="F498" s="4">
        <f t="shared" ca="1" si="124"/>
        <v>0.59</v>
      </c>
      <c r="G498" s="4">
        <f t="shared" ca="1" si="125"/>
        <v>0.03</v>
      </c>
      <c r="H498">
        <f t="shared" ca="1" si="126"/>
        <v>14426</v>
      </c>
      <c r="I498" s="5">
        <f t="shared" ca="1" si="127"/>
        <v>0.21</v>
      </c>
      <c r="J498" s="5">
        <f t="shared" ca="1" si="128"/>
        <v>0.47</v>
      </c>
      <c r="K498">
        <f t="shared" ca="1" si="129"/>
        <v>215</v>
      </c>
      <c r="L498">
        <f t="shared" ca="1" si="130"/>
        <v>9</v>
      </c>
      <c r="M498">
        <f t="shared" ca="1" si="110"/>
        <v>2</v>
      </c>
    </row>
    <row r="499" spans="1:13" x14ac:dyDescent="0.3">
      <c r="A499" s="3">
        <v>45514</v>
      </c>
      <c r="B499" t="str">
        <f t="shared" ca="1" si="121"/>
        <v>Bangalore</v>
      </c>
      <c r="C499" s="1" t="s">
        <v>13</v>
      </c>
      <c r="D499">
        <f t="shared" ca="1" si="122"/>
        <v>2356</v>
      </c>
      <c r="E499">
        <f t="shared" ca="1" si="123"/>
        <v>47120</v>
      </c>
      <c r="F499" s="4">
        <f t="shared" ca="1" si="124"/>
        <v>0.5</v>
      </c>
      <c r="G499" s="4">
        <f t="shared" ca="1" si="125"/>
        <v>7.0000000000000007E-2</v>
      </c>
      <c r="H499">
        <f t="shared" ca="1" si="126"/>
        <v>6787</v>
      </c>
      <c r="I499" s="5">
        <f t="shared" ca="1" si="127"/>
        <v>0.2</v>
      </c>
      <c r="J499" s="5">
        <f t="shared" ca="1" si="128"/>
        <v>0.25</v>
      </c>
      <c r="K499">
        <f t="shared" ca="1" si="129"/>
        <v>390</v>
      </c>
      <c r="L499">
        <f t="shared" ca="1" si="130"/>
        <v>7</v>
      </c>
      <c r="M499">
        <f t="shared" ca="1" si="110"/>
        <v>3</v>
      </c>
    </row>
    <row r="500" spans="1:13" x14ac:dyDescent="0.3">
      <c r="A500" s="3">
        <v>45515</v>
      </c>
      <c r="B500" t="str">
        <f t="shared" ca="1" si="121"/>
        <v>Kolkata</v>
      </c>
      <c r="C500" s="1" t="s">
        <v>13</v>
      </c>
      <c r="D500">
        <f t="shared" ca="1" si="122"/>
        <v>1184</v>
      </c>
      <c r="E500">
        <f t="shared" ca="1" si="123"/>
        <v>28416</v>
      </c>
      <c r="F500" s="4">
        <f t="shared" ca="1" si="124"/>
        <v>0.55000000000000004</v>
      </c>
      <c r="G500" s="4">
        <f t="shared" ca="1" si="125"/>
        <v>0.09</v>
      </c>
      <c r="H500">
        <f t="shared" ca="1" si="126"/>
        <v>16455</v>
      </c>
      <c r="I500" s="5">
        <f t="shared" ca="1" si="127"/>
        <v>0.13</v>
      </c>
      <c r="J500" s="5">
        <f t="shared" ca="1" si="128"/>
        <v>0.21</v>
      </c>
      <c r="K500">
        <f t="shared" ca="1" si="129"/>
        <v>349</v>
      </c>
      <c r="L500">
        <f t="shared" ca="1" si="130"/>
        <v>8</v>
      </c>
      <c r="M500">
        <f t="shared" ca="1" si="110"/>
        <v>3</v>
      </c>
    </row>
    <row r="501" spans="1:13" x14ac:dyDescent="0.3">
      <c r="A501" s="3">
        <v>45516</v>
      </c>
      <c r="B501" t="str">
        <f t="shared" ca="1" si="121"/>
        <v>Bangalore</v>
      </c>
      <c r="C501" s="1" t="s">
        <v>13</v>
      </c>
      <c r="D501">
        <f t="shared" ca="1" si="122"/>
        <v>2068</v>
      </c>
      <c r="E501">
        <f t="shared" ca="1" si="123"/>
        <v>31020</v>
      </c>
      <c r="F501" s="4">
        <f t="shared" ca="1" si="124"/>
        <v>0.53</v>
      </c>
      <c r="G501" s="4">
        <f t="shared" ca="1" si="125"/>
        <v>0.04</v>
      </c>
      <c r="H501">
        <f t="shared" ca="1" si="126"/>
        <v>16816</v>
      </c>
      <c r="I501" s="5">
        <f t="shared" ca="1" si="127"/>
        <v>0.15</v>
      </c>
      <c r="J501" s="5">
        <f t="shared" ca="1" si="128"/>
        <v>0.46</v>
      </c>
      <c r="K501">
        <f t="shared" ca="1" si="129"/>
        <v>379</v>
      </c>
      <c r="L501">
        <f t="shared" ca="1" si="130"/>
        <v>10</v>
      </c>
      <c r="M501">
        <f t="shared" ca="1" si="110"/>
        <v>4</v>
      </c>
    </row>
    <row r="502" spans="1:13" x14ac:dyDescent="0.3">
      <c r="A502" s="3">
        <v>45517</v>
      </c>
      <c r="B502" t="str">
        <f t="shared" ca="1" si="121"/>
        <v>Kolkata</v>
      </c>
      <c r="C502" s="1" t="s">
        <v>14</v>
      </c>
      <c r="D502">
        <f t="shared" ca="1" si="122"/>
        <v>1441</v>
      </c>
      <c r="E502">
        <f t="shared" ca="1" si="123"/>
        <v>31702</v>
      </c>
      <c r="F502" s="4">
        <f t="shared" ca="1" si="124"/>
        <v>0.67</v>
      </c>
      <c r="G502" s="4">
        <f t="shared" ca="1" si="125"/>
        <v>0.04</v>
      </c>
      <c r="H502">
        <f t="shared" ca="1" si="126"/>
        <v>6907</v>
      </c>
      <c r="I502" s="5">
        <f t="shared" ca="1" si="127"/>
        <v>0.28000000000000003</v>
      </c>
      <c r="J502" s="5">
        <f t="shared" ca="1" si="128"/>
        <v>0.26</v>
      </c>
      <c r="K502">
        <f t="shared" ca="1" si="129"/>
        <v>401</v>
      </c>
      <c r="L502">
        <f t="shared" ca="1" si="130"/>
        <v>8</v>
      </c>
      <c r="M502">
        <f t="shared" ca="1" si="110"/>
        <v>2</v>
      </c>
    </row>
    <row r="503" spans="1:13" x14ac:dyDescent="0.3">
      <c r="A503" s="3">
        <v>45518</v>
      </c>
      <c r="B503" t="str">
        <f t="shared" ca="1" si="121"/>
        <v>Delhi</v>
      </c>
      <c r="C503" s="1" t="s">
        <v>13</v>
      </c>
      <c r="D503">
        <f t="shared" ca="1" si="122"/>
        <v>572</v>
      </c>
      <c r="E503">
        <f t="shared" ca="1" si="123"/>
        <v>10868</v>
      </c>
      <c r="F503" s="4">
        <f t="shared" ca="1" si="124"/>
        <v>0.56999999999999995</v>
      </c>
      <c r="G503" s="4">
        <f t="shared" ca="1" si="125"/>
        <v>0.04</v>
      </c>
      <c r="H503">
        <f t="shared" ca="1" si="126"/>
        <v>11883</v>
      </c>
      <c r="I503" s="5">
        <f t="shared" ca="1" si="127"/>
        <v>0.25</v>
      </c>
      <c r="J503" s="5">
        <f t="shared" ca="1" si="128"/>
        <v>0.44</v>
      </c>
      <c r="K503">
        <f t="shared" ca="1" si="129"/>
        <v>461</v>
      </c>
      <c r="L503">
        <f t="shared" ca="1" si="130"/>
        <v>10</v>
      </c>
      <c r="M503">
        <f t="shared" ca="1" si="110"/>
        <v>3</v>
      </c>
    </row>
    <row r="504" spans="1:13" x14ac:dyDescent="0.3">
      <c r="A504" s="3">
        <v>45519</v>
      </c>
      <c r="B504" t="str">
        <f t="shared" ca="1" si="121"/>
        <v>Bangalore</v>
      </c>
      <c r="C504" s="1" t="s">
        <v>14</v>
      </c>
      <c r="D504">
        <f t="shared" ca="1" si="122"/>
        <v>1481</v>
      </c>
      <c r="E504">
        <f t="shared" ca="1" si="123"/>
        <v>31101</v>
      </c>
      <c r="F504" s="4">
        <f t="shared" ca="1" si="124"/>
        <v>0.65</v>
      </c>
      <c r="G504" s="4">
        <f t="shared" ca="1" si="125"/>
        <v>0.08</v>
      </c>
      <c r="H504">
        <f t="shared" ca="1" si="126"/>
        <v>9757</v>
      </c>
      <c r="I504" s="5">
        <f t="shared" ca="1" si="127"/>
        <v>0.14000000000000001</v>
      </c>
      <c r="J504" s="5">
        <f t="shared" ca="1" si="128"/>
        <v>0.34</v>
      </c>
      <c r="K504">
        <f t="shared" ca="1" si="129"/>
        <v>492</v>
      </c>
      <c r="L504">
        <f t="shared" ca="1" si="130"/>
        <v>7</v>
      </c>
      <c r="M504">
        <f t="shared" ca="1" si="110"/>
        <v>4</v>
      </c>
    </row>
    <row r="505" spans="1:13" x14ac:dyDescent="0.3">
      <c r="A505" s="3">
        <v>45520</v>
      </c>
      <c r="B505" t="str">
        <f t="shared" ca="1" si="121"/>
        <v>Delhi</v>
      </c>
      <c r="C505" s="1" t="s">
        <v>14</v>
      </c>
      <c r="D505">
        <f t="shared" ca="1" si="122"/>
        <v>1683</v>
      </c>
      <c r="E505">
        <f t="shared" ca="1" si="123"/>
        <v>37026</v>
      </c>
      <c r="F505" s="4">
        <f t="shared" ca="1" si="124"/>
        <v>0.78</v>
      </c>
      <c r="G505" s="4">
        <f t="shared" ca="1" si="125"/>
        <v>0.08</v>
      </c>
      <c r="H505">
        <f t="shared" ca="1" si="126"/>
        <v>6245</v>
      </c>
      <c r="I505" s="5">
        <f t="shared" ca="1" si="127"/>
        <v>0.17</v>
      </c>
      <c r="J505" s="5">
        <f t="shared" ca="1" si="128"/>
        <v>0.36</v>
      </c>
      <c r="K505">
        <f t="shared" ca="1" si="129"/>
        <v>235</v>
      </c>
      <c r="L505">
        <f t="shared" ca="1" si="130"/>
        <v>8</v>
      </c>
      <c r="M505">
        <f t="shared" ca="1" si="110"/>
        <v>5</v>
      </c>
    </row>
    <row r="506" spans="1:13" x14ac:dyDescent="0.3">
      <c r="A506" s="3">
        <v>45521</v>
      </c>
      <c r="B506" t="str">
        <f t="shared" ca="1" si="121"/>
        <v>Mumbai</v>
      </c>
      <c r="C506" s="1" t="s">
        <v>15</v>
      </c>
      <c r="D506">
        <f t="shared" ca="1" si="122"/>
        <v>2031</v>
      </c>
      <c r="E506">
        <f t="shared" ca="1" si="123"/>
        <v>30465</v>
      </c>
      <c r="F506" s="4">
        <f t="shared" ca="1" si="124"/>
        <v>0.5</v>
      </c>
      <c r="G506" s="4">
        <f t="shared" ca="1" si="125"/>
        <v>7.0000000000000007E-2</v>
      </c>
      <c r="H506">
        <f t="shared" ca="1" si="126"/>
        <v>5776</v>
      </c>
      <c r="I506" s="5">
        <f t="shared" ca="1" si="127"/>
        <v>0.18</v>
      </c>
      <c r="J506" s="5">
        <f t="shared" ca="1" si="128"/>
        <v>0.31</v>
      </c>
      <c r="K506">
        <f t="shared" ca="1" si="129"/>
        <v>452</v>
      </c>
      <c r="L506">
        <f t="shared" ca="1" si="130"/>
        <v>10</v>
      </c>
      <c r="M506">
        <f t="shared" ca="1" si="110"/>
        <v>5</v>
      </c>
    </row>
    <row r="507" spans="1:13" x14ac:dyDescent="0.3">
      <c r="A507" s="3">
        <v>45522</v>
      </c>
      <c r="B507" t="str">
        <f t="shared" ca="1" si="121"/>
        <v>Delhi</v>
      </c>
      <c r="C507" s="1" t="s">
        <v>13</v>
      </c>
      <c r="D507">
        <f t="shared" ca="1" si="122"/>
        <v>1873</v>
      </c>
      <c r="E507">
        <f t="shared" ca="1" si="123"/>
        <v>31841</v>
      </c>
      <c r="F507" s="4">
        <f t="shared" ca="1" si="124"/>
        <v>0.6</v>
      </c>
      <c r="G507" s="4">
        <f t="shared" ca="1" si="125"/>
        <v>7.0000000000000007E-2</v>
      </c>
      <c r="H507">
        <f t="shared" ca="1" si="126"/>
        <v>10679</v>
      </c>
      <c r="I507" s="5">
        <f t="shared" ca="1" si="127"/>
        <v>0.28999999999999998</v>
      </c>
      <c r="J507" s="5">
        <f t="shared" ca="1" si="128"/>
        <v>0.23</v>
      </c>
      <c r="K507">
        <f t="shared" ca="1" si="129"/>
        <v>180</v>
      </c>
      <c r="L507">
        <f t="shared" ca="1" si="130"/>
        <v>10</v>
      </c>
      <c r="M507">
        <f t="shared" ca="1" si="110"/>
        <v>4</v>
      </c>
    </row>
    <row r="508" spans="1:13" x14ac:dyDescent="0.3">
      <c r="A508" s="3">
        <v>45523</v>
      </c>
      <c r="B508" t="str">
        <f t="shared" ca="1" si="121"/>
        <v>Bangalore</v>
      </c>
      <c r="C508" s="1" t="s">
        <v>13</v>
      </c>
      <c r="D508">
        <f t="shared" ca="1" si="122"/>
        <v>2183</v>
      </c>
      <c r="E508">
        <f t="shared" ca="1" si="123"/>
        <v>45843</v>
      </c>
      <c r="F508" s="4">
        <f t="shared" ca="1" si="124"/>
        <v>0.79</v>
      </c>
      <c r="G508" s="4">
        <f t="shared" ca="1" si="125"/>
        <v>0.03</v>
      </c>
      <c r="H508">
        <f t="shared" ca="1" si="126"/>
        <v>8802</v>
      </c>
      <c r="I508" s="5">
        <f t="shared" ca="1" si="127"/>
        <v>0.14000000000000001</v>
      </c>
      <c r="J508" s="5">
        <f t="shared" ca="1" si="128"/>
        <v>0.43</v>
      </c>
      <c r="K508">
        <f t="shared" ca="1" si="129"/>
        <v>450</v>
      </c>
      <c r="L508">
        <f t="shared" ca="1" si="130"/>
        <v>8</v>
      </c>
      <c r="M508">
        <f t="shared" ca="1" si="110"/>
        <v>2</v>
      </c>
    </row>
    <row r="509" spans="1:13" x14ac:dyDescent="0.3">
      <c r="A509" s="3">
        <v>45524</v>
      </c>
      <c r="B509" t="str">
        <f t="shared" ca="1" si="121"/>
        <v>Kolkata</v>
      </c>
      <c r="C509" s="1" t="s">
        <v>13</v>
      </c>
      <c r="D509">
        <f t="shared" ca="1" si="122"/>
        <v>1808</v>
      </c>
      <c r="E509">
        <f t="shared" ca="1" si="123"/>
        <v>43392</v>
      </c>
      <c r="F509" s="4">
        <f t="shared" ca="1" si="124"/>
        <v>0.5</v>
      </c>
      <c r="G509" s="4">
        <f t="shared" ca="1" si="125"/>
        <v>0.03</v>
      </c>
      <c r="H509">
        <f t="shared" ca="1" si="126"/>
        <v>13624</v>
      </c>
      <c r="I509" s="5">
        <f t="shared" ca="1" si="127"/>
        <v>0.2</v>
      </c>
      <c r="J509" s="5">
        <f t="shared" ca="1" si="128"/>
        <v>0.45</v>
      </c>
      <c r="K509">
        <f t="shared" ca="1" si="129"/>
        <v>397</v>
      </c>
      <c r="L509">
        <f t="shared" ca="1" si="130"/>
        <v>8</v>
      </c>
      <c r="M509">
        <f t="shared" ca="1" si="110"/>
        <v>5</v>
      </c>
    </row>
    <row r="510" spans="1:13" x14ac:dyDescent="0.3">
      <c r="A510" s="3">
        <v>45525</v>
      </c>
      <c r="B510" t="str">
        <f t="shared" ca="1" si="121"/>
        <v>Delhi</v>
      </c>
      <c r="C510" s="1" t="s">
        <v>14</v>
      </c>
      <c r="D510">
        <f t="shared" ca="1" si="122"/>
        <v>1070</v>
      </c>
      <c r="E510">
        <f t="shared" ca="1" si="123"/>
        <v>22470</v>
      </c>
      <c r="F510" s="4">
        <f t="shared" ca="1" si="124"/>
        <v>0.66</v>
      </c>
      <c r="G510" s="4">
        <f t="shared" ca="1" si="125"/>
        <v>0.1</v>
      </c>
      <c r="H510">
        <f t="shared" ca="1" si="126"/>
        <v>6825</v>
      </c>
      <c r="I510" s="5">
        <f t="shared" ca="1" si="127"/>
        <v>0.28000000000000003</v>
      </c>
      <c r="J510" s="5">
        <f t="shared" ca="1" si="128"/>
        <v>0.37</v>
      </c>
      <c r="K510">
        <f t="shared" ca="1" si="129"/>
        <v>304</v>
      </c>
      <c r="L510">
        <f t="shared" ca="1" si="130"/>
        <v>7</v>
      </c>
      <c r="M510">
        <f t="shared" ca="1" si="110"/>
        <v>3</v>
      </c>
    </row>
    <row r="511" spans="1:13" x14ac:dyDescent="0.3">
      <c r="A511" s="3">
        <v>45526</v>
      </c>
      <c r="B511" t="str">
        <f t="shared" ca="1" si="121"/>
        <v>Mumbai</v>
      </c>
      <c r="C511" s="1" t="s">
        <v>13</v>
      </c>
      <c r="D511">
        <f t="shared" ca="1" si="122"/>
        <v>876</v>
      </c>
      <c r="E511">
        <f t="shared" ca="1" si="123"/>
        <v>17520</v>
      </c>
      <c r="F511" s="4">
        <f t="shared" ca="1" si="124"/>
        <v>0.87</v>
      </c>
      <c r="G511" s="4">
        <f t="shared" ca="1" si="125"/>
        <v>0.08</v>
      </c>
      <c r="H511">
        <f t="shared" ca="1" si="126"/>
        <v>5590</v>
      </c>
      <c r="I511" s="5">
        <f t="shared" ca="1" si="127"/>
        <v>0.19</v>
      </c>
      <c r="J511" s="5">
        <f t="shared" ca="1" si="128"/>
        <v>0.41</v>
      </c>
      <c r="K511">
        <f t="shared" ca="1" si="129"/>
        <v>342</v>
      </c>
      <c r="L511">
        <f t="shared" ca="1" si="130"/>
        <v>8</v>
      </c>
      <c r="M511">
        <f t="shared" ca="1" si="110"/>
        <v>5</v>
      </c>
    </row>
    <row r="512" spans="1:13" x14ac:dyDescent="0.3">
      <c r="A512" s="3">
        <v>45527</v>
      </c>
      <c r="B512" t="str">
        <f t="shared" ca="1" si="121"/>
        <v>Kolkata</v>
      </c>
      <c r="C512" s="1" t="s">
        <v>14</v>
      </c>
      <c r="D512">
        <f t="shared" ca="1" si="122"/>
        <v>2366</v>
      </c>
      <c r="E512">
        <f t="shared" ca="1" si="123"/>
        <v>59150</v>
      </c>
      <c r="F512" s="4">
        <f t="shared" ca="1" si="124"/>
        <v>0.52</v>
      </c>
      <c r="G512" s="4">
        <f t="shared" ca="1" si="125"/>
        <v>0.08</v>
      </c>
      <c r="H512">
        <f t="shared" ca="1" si="126"/>
        <v>11396</v>
      </c>
      <c r="I512" s="5">
        <f t="shared" ca="1" si="127"/>
        <v>0.28000000000000003</v>
      </c>
      <c r="J512" s="5">
        <f t="shared" ca="1" si="128"/>
        <v>0.47</v>
      </c>
      <c r="K512">
        <f t="shared" ca="1" si="129"/>
        <v>492</v>
      </c>
      <c r="L512">
        <f t="shared" ca="1" si="130"/>
        <v>9</v>
      </c>
      <c r="M512">
        <f t="shared" ca="1" si="110"/>
        <v>5</v>
      </c>
    </row>
    <row r="513" spans="1:13" x14ac:dyDescent="0.3">
      <c r="A513" s="3">
        <v>45528</v>
      </c>
      <c r="B513" t="str">
        <f t="shared" ca="1" si="121"/>
        <v>Delhi</v>
      </c>
      <c r="C513" s="1" t="s">
        <v>14</v>
      </c>
      <c r="D513">
        <f t="shared" ca="1" si="122"/>
        <v>1604</v>
      </c>
      <c r="E513">
        <f t="shared" ca="1" si="123"/>
        <v>28872</v>
      </c>
      <c r="F513" s="4">
        <f t="shared" ca="1" si="124"/>
        <v>0.75</v>
      </c>
      <c r="G513" s="4">
        <f t="shared" ca="1" si="125"/>
        <v>0.01</v>
      </c>
      <c r="H513">
        <f t="shared" ca="1" si="126"/>
        <v>10932</v>
      </c>
      <c r="I513" s="5">
        <f t="shared" ca="1" si="127"/>
        <v>0.15</v>
      </c>
      <c r="J513" s="5">
        <f t="shared" ca="1" si="128"/>
        <v>0.22</v>
      </c>
      <c r="K513">
        <f t="shared" ca="1" si="129"/>
        <v>130</v>
      </c>
      <c r="L513">
        <f t="shared" ca="1" si="130"/>
        <v>10</v>
      </c>
      <c r="M513">
        <f t="shared" ca="1" si="110"/>
        <v>4</v>
      </c>
    </row>
    <row r="514" spans="1:13" x14ac:dyDescent="0.3">
      <c r="A514" s="3">
        <v>45529</v>
      </c>
      <c r="B514" t="str">
        <f t="shared" ca="1" si="121"/>
        <v>Delhi</v>
      </c>
      <c r="C514" s="1" t="s">
        <v>15</v>
      </c>
      <c r="D514">
        <f t="shared" ca="1" si="122"/>
        <v>2798</v>
      </c>
      <c r="E514">
        <f t="shared" ca="1" si="123"/>
        <v>47566</v>
      </c>
      <c r="F514" s="4">
        <f t="shared" ca="1" si="124"/>
        <v>0.74</v>
      </c>
      <c r="G514" s="4">
        <f t="shared" ca="1" si="125"/>
        <v>0.01</v>
      </c>
      <c r="H514">
        <f t="shared" ca="1" si="126"/>
        <v>13540</v>
      </c>
      <c r="I514" s="5">
        <f t="shared" ca="1" si="127"/>
        <v>0.14000000000000001</v>
      </c>
      <c r="J514" s="5">
        <f t="shared" ca="1" si="128"/>
        <v>0.45</v>
      </c>
      <c r="K514">
        <f t="shared" ca="1" si="129"/>
        <v>135</v>
      </c>
      <c r="L514">
        <f t="shared" ca="1" si="130"/>
        <v>9</v>
      </c>
      <c r="M514">
        <f t="shared" ref="M514:M534" ca="1" si="131">RANDBETWEEN(2, 5)</f>
        <v>5</v>
      </c>
    </row>
    <row r="515" spans="1:13" x14ac:dyDescent="0.3">
      <c r="A515" s="3">
        <v>45530</v>
      </c>
      <c r="B515" t="str">
        <f t="shared" ca="1" si="121"/>
        <v>Delhi</v>
      </c>
      <c r="C515" s="1" t="s">
        <v>13</v>
      </c>
      <c r="D515">
        <f t="shared" ca="1" si="122"/>
        <v>2430</v>
      </c>
      <c r="E515">
        <f t="shared" ca="1" si="123"/>
        <v>60750</v>
      </c>
      <c r="F515" s="4">
        <f t="shared" ca="1" si="124"/>
        <v>0.82</v>
      </c>
      <c r="G515" s="4">
        <f t="shared" ca="1" si="125"/>
        <v>0.02</v>
      </c>
      <c r="H515">
        <f t="shared" ca="1" si="126"/>
        <v>19005</v>
      </c>
      <c r="I515" s="5">
        <f t="shared" ca="1" si="127"/>
        <v>0.23</v>
      </c>
      <c r="J515" s="5">
        <f t="shared" ca="1" si="128"/>
        <v>0.41</v>
      </c>
      <c r="K515">
        <f t="shared" ca="1" si="129"/>
        <v>361</v>
      </c>
      <c r="L515">
        <f t="shared" ca="1" si="130"/>
        <v>9</v>
      </c>
      <c r="M515">
        <f t="shared" ca="1" si="131"/>
        <v>2</v>
      </c>
    </row>
    <row r="516" spans="1:13" x14ac:dyDescent="0.3">
      <c r="A516" s="3">
        <v>45531</v>
      </c>
      <c r="B516" t="str">
        <f t="shared" ca="1" si="121"/>
        <v>Kolkata</v>
      </c>
      <c r="C516" s="1" t="s">
        <v>13</v>
      </c>
      <c r="D516">
        <f t="shared" ca="1" si="122"/>
        <v>1438</v>
      </c>
      <c r="E516">
        <f t="shared" ca="1" si="123"/>
        <v>27322</v>
      </c>
      <c r="F516" s="4">
        <f t="shared" ca="1" si="124"/>
        <v>0.82</v>
      </c>
      <c r="G516" s="4">
        <f t="shared" ca="1" si="125"/>
        <v>0.08</v>
      </c>
      <c r="H516">
        <f t="shared" ca="1" si="126"/>
        <v>15603</v>
      </c>
      <c r="I516" s="5">
        <f t="shared" ca="1" si="127"/>
        <v>0.21</v>
      </c>
      <c r="J516" s="5">
        <f t="shared" ca="1" si="128"/>
        <v>0.34</v>
      </c>
      <c r="K516">
        <f t="shared" ca="1" si="129"/>
        <v>249</v>
      </c>
      <c r="L516">
        <f t="shared" ca="1" si="130"/>
        <v>9</v>
      </c>
      <c r="M516">
        <f t="shared" ca="1" si="131"/>
        <v>2</v>
      </c>
    </row>
    <row r="517" spans="1:13" x14ac:dyDescent="0.3">
      <c r="A517" s="3">
        <v>45532</v>
      </c>
      <c r="B517" t="str">
        <f t="shared" ca="1" si="121"/>
        <v>Mumbai</v>
      </c>
      <c r="C517" s="1" t="s">
        <v>13</v>
      </c>
      <c r="D517">
        <f t="shared" ca="1" si="122"/>
        <v>879</v>
      </c>
      <c r="E517">
        <f t="shared" ca="1" si="123"/>
        <v>21096</v>
      </c>
      <c r="F517" s="4">
        <f t="shared" ca="1" si="124"/>
        <v>0.81</v>
      </c>
      <c r="G517" s="4">
        <f t="shared" ca="1" si="125"/>
        <v>0.06</v>
      </c>
      <c r="H517">
        <f t="shared" ca="1" si="126"/>
        <v>8160</v>
      </c>
      <c r="I517" s="5">
        <f t="shared" ca="1" si="127"/>
        <v>0.23</v>
      </c>
      <c r="J517" s="5">
        <f t="shared" ca="1" si="128"/>
        <v>0.47</v>
      </c>
      <c r="K517">
        <f t="shared" ca="1" si="129"/>
        <v>409</v>
      </c>
      <c r="L517">
        <f t="shared" ca="1" si="130"/>
        <v>7</v>
      </c>
      <c r="M517">
        <f t="shared" ca="1" si="131"/>
        <v>3</v>
      </c>
    </row>
    <row r="518" spans="1:13" x14ac:dyDescent="0.3">
      <c r="A518" s="3">
        <v>45533</v>
      </c>
      <c r="B518" t="str">
        <f t="shared" ca="1" si="121"/>
        <v>Delhi</v>
      </c>
      <c r="C518" s="1" t="s">
        <v>14</v>
      </c>
      <c r="D518">
        <f t="shared" ca="1" si="122"/>
        <v>1580</v>
      </c>
      <c r="E518">
        <f t="shared" ca="1" si="123"/>
        <v>23700</v>
      </c>
      <c r="F518" s="4">
        <f t="shared" ca="1" si="124"/>
        <v>0.83</v>
      </c>
      <c r="G518" s="4">
        <f t="shared" ca="1" si="125"/>
        <v>0.06</v>
      </c>
      <c r="H518">
        <f t="shared" ca="1" si="126"/>
        <v>17744</v>
      </c>
      <c r="I518" s="5">
        <f t="shared" ca="1" si="127"/>
        <v>0.15</v>
      </c>
      <c r="J518" s="5">
        <f t="shared" ca="1" si="128"/>
        <v>0.28999999999999998</v>
      </c>
      <c r="K518">
        <f t="shared" ca="1" si="129"/>
        <v>204</v>
      </c>
      <c r="L518">
        <f t="shared" ca="1" si="130"/>
        <v>7</v>
      </c>
      <c r="M518">
        <f t="shared" ca="1" si="131"/>
        <v>3</v>
      </c>
    </row>
    <row r="519" spans="1:13" x14ac:dyDescent="0.3">
      <c r="A519" s="3">
        <v>45534</v>
      </c>
      <c r="B519" t="str">
        <f t="shared" ref="B519:B534" ca="1" si="132">CHOOSE(RANDBETWEEN(1,4),"Delhi","Mumbai","Bangalore","Kolkata")</f>
        <v>Delhi</v>
      </c>
      <c r="C519" s="1" t="s">
        <v>13</v>
      </c>
      <c r="D519">
        <f t="shared" ref="D519:D534" ca="1" si="133">RANDBETWEEN(500, 3000)</f>
        <v>559</v>
      </c>
      <c r="E519">
        <f t="shared" ref="E519:E534" ca="1" si="134">D519 * RANDBETWEEN(15, 25)</f>
        <v>13975</v>
      </c>
      <c r="F519" s="4">
        <f t="shared" ref="F519:F534" ca="1" si="135">RANDBETWEEN(50, 90)/100</f>
        <v>0.61</v>
      </c>
      <c r="G519" s="4">
        <f t="shared" ref="G519:G534" ca="1" si="136">RANDBETWEEN(1, 10)/100</f>
        <v>0.04</v>
      </c>
      <c r="H519">
        <f t="shared" ref="H519:H534" ca="1" si="137">RANDBETWEEN(5000, 20000)</f>
        <v>8232</v>
      </c>
      <c r="I519" s="5">
        <f t="shared" ref="I519:I534" ca="1" si="138">RANDBETWEEN(10, 30)/100</f>
        <v>0.26</v>
      </c>
      <c r="J519" s="5">
        <f t="shared" ref="J519:J534" ca="1" si="139">RANDBETWEEN(20, 50)/100</f>
        <v>0.48</v>
      </c>
      <c r="K519">
        <f t="shared" ref="K519:K534" ca="1" si="140">RANDBETWEEN(100, 500)</f>
        <v>225</v>
      </c>
      <c r="L519">
        <f t="shared" ref="L519:L534" ca="1" si="141">RANDBETWEEN(7, 10)</f>
        <v>9</v>
      </c>
      <c r="M519">
        <f t="shared" ca="1" si="131"/>
        <v>3</v>
      </c>
    </row>
    <row r="520" spans="1:13" x14ac:dyDescent="0.3">
      <c r="A520" s="3">
        <v>45535</v>
      </c>
      <c r="B520" t="str">
        <f t="shared" ca="1" si="132"/>
        <v>Delhi</v>
      </c>
      <c r="C520" s="1" t="s">
        <v>14</v>
      </c>
      <c r="D520">
        <f t="shared" ca="1" si="133"/>
        <v>2785</v>
      </c>
      <c r="E520">
        <f t="shared" ca="1" si="134"/>
        <v>69625</v>
      </c>
      <c r="F520" s="4">
        <f t="shared" ca="1" si="135"/>
        <v>0.67</v>
      </c>
      <c r="G520" s="4">
        <f t="shared" ca="1" si="136"/>
        <v>0.1</v>
      </c>
      <c r="H520">
        <f t="shared" ca="1" si="137"/>
        <v>7101</v>
      </c>
      <c r="I520" s="5">
        <f t="shared" ca="1" si="138"/>
        <v>0.13</v>
      </c>
      <c r="J520" s="5">
        <f t="shared" ca="1" si="139"/>
        <v>0.2</v>
      </c>
      <c r="K520">
        <f t="shared" ca="1" si="140"/>
        <v>397</v>
      </c>
      <c r="L520">
        <f t="shared" ca="1" si="141"/>
        <v>9</v>
      </c>
      <c r="M520">
        <f t="shared" ca="1" si="131"/>
        <v>3</v>
      </c>
    </row>
    <row r="521" spans="1:13" x14ac:dyDescent="0.3">
      <c r="A521" s="3">
        <v>45536</v>
      </c>
      <c r="B521" t="str">
        <f t="shared" ca="1" si="132"/>
        <v>Mumbai</v>
      </c>
      <c r="C521" s="1" t="s">
        <v>14</v>
      </c>
      <c r="D521">
        <f t="shared" ca="1" si="133"/>
        <v>2651</v>
      </c>
      <c r="E521">
        <f t="shared" ca="1" si="134"/>
        <v>58322</v>
      </c>
      <c r="F521" s="4">
        <f t="shared" ca="1" si="135"/>
        <v>0.85</v>
      </c>
      <c r="G521" s="4">
        <f t="shared" ca="1" si="136"/>
        <v>7.0000000000000007E-2</v>
      </c>
      <c r="H521">
        <f t="shared" ca="1" si="137"/>
        <v>7855</v>
      </c>
      <c r="I521" s="5">
        <f t="shared" ca="1" si="138"/>
        <v>0.1</v>
      </c>
      <c r="J521" s="5">
        <f t="shared" ca="1" si="139"/>
        <v>0.36</v>
      </c>
      <c r="K521">
        <f t="shared" ca="1" si="140"/>
        <v>308</v>
      </c>
      <c r="L521">
        <f t="shared" ca="1" si="141"/>
        <v>8</v>
      </c>
      <c r="M521">
        <f t="shared" ca="1" si="131"/>
        <v>4</v>
      </c>
    </row>
    <row r="522" spans="1:13" x14ac:dyDescent="0.3">
      <c r="A522" s="3">
        <v>45537</v>
      </c>
      <c r="B522" t="str">
        <f t="shared" ca="1" si="132"/>
        <v>Kolkata</v>
      </c>
      <c r="C522" s="1" t="s">
        <v>15</v>
      </c>
      <c r="D522">
        <f t="shared" ca="1" si="133"/>
        <v>2177</v>
      </c>
      <c r="E522">
        <f t="shared" ca="1" si="134"/>
        <v>45717</v>
      </c>
      <c r="F522" s="4">
        <f t="shared" ca="1" si="135"/>
        <v>0.56000000000000005</v>
      </c>
      <c r="G522" s="4">
        <f t="shared" ca="1" si="136"/>
        <v>0.06</v>
      </c>
      <c r="H522">
        <f t="shared" ca="1" si="137"/>
        <v>8431</v>
      </c>
      <c r="I522" s="5">
        <f t="shared" ca="1" si="138"/>
        <v>0.25</v>
      </c>
      <c r="J522" s="5">
        <f t="shared" ca="1" si="139"/>
        <v>0.38</v>
      </c>
      <c r="K522">
        <f t="shared" ca="1" si="140"/>
        <v>393</v>
      </c>
      <c r="L522">
        <f t="shared" ca="1" si="141"/>
        <v>10</v>
      </c>
      <c r="M522">
        <f t="shared" ca="1" si="131"/>
        <v>4</v>
      </c>
    </row>
    <row r="523" spans="1:13" x14ac:dyDescent="0.3">
      <c r="A523" s="3">
        <v>45538</v>
      </c>
      <c r="B523" t="str">
        <f t="shared" ca="1" si="132"/>
        <v>Kolkata</v>
      </c>
      <c r="C523" s="1" t="s">
        <v>13</v>
      </c>
      <c r="D523">
        <f t="shared" ca="1" si="133"/>
        <v>1101</v>
      </c>
      <c r="E523">
        <f t="shared" ca="1" si="134"/>
        <v>26424</v>
      </c>
      <c r="F523" s="4">
        <f t="shared" ca="1" si="135"/>
        <v>0.62</v>
      </c>
      <c r="G523" s="4">
        <f t="shared" ca="1" si="136"/>
        <v>0.08</v>
      </c>
      <c r="H523">
        <f t="shared" ca="1" si="137"/>
        <v>15939</v>
      </c>
      <c r="I523" s="5">
        <f t="shared" ca="1" si="138"/>
        <v>0.13</v>
      </c>
      <c r="J523" s="5">
        <f t="shared" ca="1" si="139"/>
        <v>0.35</v>
      </c>
      <c r="K523">
        <f t="shared" ca="1" si="140"/>
        <v>220</v>
      </c>
      <c r="L523">
        <f t="shared" ca="1" si="141"/>
        <v>9</v>
      </c>
      <c r="M523">
        <f t="shared" ca="1" si="131"/>
        <v>4</v>
      </c>
    </row>
    <row r="524" spans="1:13" x14ac:dyDescent="0.3">
      <c r="A524" s="3">
        <v>45539</v>
      </c>
      <c r="B524" t="str">
        <f t="shared" ca="1" si="132"/>
        <v>Mumbai</v>
      </c>
      <c r="C524" s="1" t="s">
        <v>13</v>
      </c>
      <c r="D524">
        <f t="shared" ca="1" si="133"/>
        <v>1820</v>
      </c>
      <c r="E524">
        <f t="shared" ca="1" si="134"/>
        <v>38220</v>
      </c>
      <c r="F524" s="4">
        <f t="shared" ca="1" si="135"/>
        <v>0.53</v>
      </c>
      <c r="G524" s="4">
        <f t="shared" ca="1" si="136"/>
        <v>0.05</v>
      </c>
      <c r="H524">
        <f t="shared" ca="1" si="137"/>
        <v>19794</v>
      </c>
      <c r="I524" s="5">
        <f t="shared" ca="1" si="138"/>
        <v>0.22</v>
      </c>
      <c r="J524" s="5">
        <f t="shared" ca="1" si="139"/>
        <v>0.21</v>
      </c>
      <c r="K524">
        <f t="shared" ca="1" si="140"/>
        <v>491</v>
      </c>
      <c r="L524">
        <f t="shared" ca="1" si="141"/>
        <v>10</v>
      </c>
      <c r="M524">
        <f t="shared" ca="1" si="131"/>
        <v>4</v>
      </c>
    </row>
    <row r="525" spans="1:13" x14ac:dyDescent="0.3">
      <c r="A525" s="3">
        <v>45540</v>
      </c>
      <c r="B525" t="str">
        <f t="shared" ca="1" si="132"/>
        <v>Bangalore</v>
      </c>
      <c r="C525" s="1" t="s">
        <v>13</v>
      </c>
      <c r="D525">
        <f t="shared" ca="1" si="133"/>
        <v>1792</v>
      </c>
      <c r="E525">
        <f t="shared" ca="1" si="134"/>
        <v>43008</v>
      </c>
      <c r="F525" s="4">
        <f t="shared" ca="1" si="135"/>
        <v>0.86</v>
      </c>
      <c r="G525" s="4">
        <f t="shared" ca="1" si="136"/>
        <v>0.08</v>
      </c>
      <c r="H525">
        <f t="shared" ca="1" si="137"/>
        <v>18595</v>
      </c>
      <c r="I525" s="5">
        <f t="shared" ca="1" si="138"/>
        <v>0.11</v>
      </c>
      <c r="J525" s="5">
        <f t="shared" ca="1" si="139"/>
        <v>0.25</v>
      </c>
      <c r="K525">
        <f t="shared" ca="1" si="140"/>
        <v>203</v>
      </c>
      <c r="L525">
        <f t="shared" ca="1" si="141"/>
        <v>7</v>
      </c>
      <c r="M525">
        <f t="shared" ca="1" si="131"/>
        <v>2</v>
      </c>
    </row>
    <row r="526" spans="1:13" x14ac:dyDescent="0.3">
      <c r="A526" s="3">
        <v>45541</v>
      </c>
      <c r="B526" t="str">
        <f t="shared" ca="1" si="132"/>
        <v>Mumbai</v>
      </c>
      <c r="C526" s="1" t="s">
        <v>14</v>
      </c>
      <c r="D526">
        <f t="shared" ca="1" si="133"/>
        <v>767</v>
      </c>
      <c r="E526">
        <f t="shared" ca="1" si="134"/>
        <v>16107</v>
      </c>
      <c r="F526" s="4">
        <f t="shared" ca="1" si="135"/>
        <v>0.56999999999999995</v>
      </c>
      <c r="G526" s="4">
        <f t="shared" ca="1" si="136"/>
        <v>0.08</v>
      </c>
      <c r="H526">
        <f t="shared" ca="1" si="137"/>
        <v>19693</v>
      </c>
      <c r="I526" s="5">
        <f t="shared" ca="1" si="138"/>
        <v>0.3</v>
      </c>
      <c r="J526" s="5">
        <f t="shared" ca="1" si="139"/>
        <v>0.27</v>
      </c>
      <c r="K526">
        <f t="shared" ca="1" si="140"/>
        <v>177</v>
      </c>
      <c r="L526">
        <f t="shared" ca="1" si="141"/>
        <v>9</v>
      </c>
      <c r="M526">
        <f t="shared" ca="1" si="131"/>
        <v>5</v>
      </c>
    </row>
    <row r="527" spans="1:13" x14ac:dyDescent="0.3">
      <c r="A527" s="3">
        <v>45542</v>
      </c>
      <c r="B527" t="str">
        <f t="shared" ca="1" si="132"/>
        <v>Kolkata</v>
      </c>
      <c r="C527" s="1" t="s">
        <v>13</v>
      </c>
      <c r="D527">
        <f t="shared" ca="1" si="133"/>
        <v>935</v>
      </c>
      <c r="E527">
        <f t="shared" ca="1" si="134"/>
        <v>16830</v>
      </c>
      <c r="F527" s="4">
        <f t="shared" ca="1" si="135"/>
        <v>0.86</v>
      </c>
      <c r="G527" s="4">
        <f t="shared" ca="1" si="136"/>
        <v>0.04</v>
      </c>
      <c r="H527">
        <f t="shared" ca="1" si="137"/>
        <v>9967</v>
      </c>
      <c r="I527" s="5">
        <f t="shared" ca="1" si="138"/>
        <v>0.26</v>
      </c>
      <c r="J527" s="5">
        <f t="shared" ca="1" si="139"/>
        <v>0.31</v>
      </c>
      <c r="K527">
        <f t="shared" ca="1" si="140"/>
        <v>330</v>
      </c>
      <c r="L527">
        <f t="shared" ca="1" si="141"/>
        <v>8</v>
      </c>
      <c r="M527">
        <f t="shared" ca="1" si="131"/>
        <v>3</v>
      </c>
    </row>
    <row r="528" spans="1:13" x14ac:dyDescent="0.3">
      <c r="A528" s="3">
        <v>45543</v>
      </c>
      <c r="B528" t="str">
        <f t="shared" ca="1" si="132"/>
        <v>Bangalore</v>
      </c>
      <c r="C528" s="1" t="s">
        <v>14</v>
      </c>
      <c r="D528">
        <f t="shared" ca="1" si="133"/>
        <v>2747</v>
      </c>
      <c r="E528">
        <f t="shared" ca="1" si="134"/>
        <v>43952</v>
      </c>
      <c r="F528" s="4">
        <f t="shared" ca="1" si="135"/>
        <v>0.6</v>
      </c>
      <c r="G528" s="4">
        <f t="shared" ca="1" si="136"/>
        <v>0.05</v>
      </c>
      <c r="H528">
        <f t="shared" ca="1" si="137"/>
        <v>7663</v>
      </c>
      <c r="I528" s="5">
        <f t="shared" ca="1" si="138"/>
        <v>0.1</v>
      </c>
      <c r="J528" s="5">
        <f t="shared" ca="1" si="139"/>
        <v>0.39</v>
      </c>
      <c r="K528">
        <f t="shared" ca="1" si="140"/>
        <v>490</v>
      </c>
      <c r="L528">
        <f t="shared" ca="1" si="141"/>
        <v>7</v>
      </c>
      <c r="M528">
        <f t="shared" ca="1" si="131"/>
        <v>4</v>
      </c>
    </row>
    <row r="529" spans="1:13" x14ac:dyDescent="0.3">
      <c r="A529" s="3">
        <v>45544</v>
      </c>
      <c r="B529" t="str">
        <f t="shared" ca="1" si="132"/>
        <v>Mumbai</v>
      </c>
      <c r="C529" s="1" t="s">
        <v>14</v>
      </c>
      <c r="D529">
        <f t="shared" ca="1" si="133"/>
        <v>1152</v>
      </c>
      <c r="E529">
        <f t="shared" ca="1" si="134"/>
        <v>20736</v>
      </c>
      <c r="F529" s="4">
        <f t="shared" ca="1" si="135"/>
        <v>0.51</v>
      </c>
      <c r="G529" s="4">
        <f t="shared" ca="1" si="136"/>
        <v>0.05</v>
      </c>
      <c r="H529">
        <f t="shared" ca="1" si="137"/>
        <v>16812</v>
      </c>
      <c r="I529" s="5">
        <f t="shared" ca="1" si="138"/>
        <v>0.19</v>
      </c>
      <c r="J529" s="5">
        <f t="shared" ca="1" si="139"/>
        <v>0.35</v>
      </c>
      <c r="K529">
        <f t="shared" ca="1" si="140"/>
        <v>179</v>
      </c>
      <c r="L529">
        <f t="shared" ca="1" si="141"/>
        <v>10</v>
      </c>
      <c r="M529">
        <f t="shared" ca="1" si="131"/>
        <v>5</v>
      </c>
    </row>
    <row r="530" spans="1:13" x14ac:dyDescent="0.3">
      <c r="A530" s="3">
        <v>45545</v>
      </c>
      <c r="B530" t="str">
        <f t="shared" ca="1" si="132"/>
        <v>Kolkata</v>
      </c>
      <c r="C530" s="1" t="s">
        <v>15</v>
      </c>
      <c r="D530">
        <f t="shared" ca="1" si="133"/>
        <v>1105</v>
      </c>
      <c r="E530">
        <f t="shared" ca="1" si="134"/>
        <v>23205</v>
      </c>
      <c r="F530" s="4">
        <f t="shared" ca="1" si="135"/>
        <v>0.8</v>
      </c>
      <c r="G530" s="4">
        <f t="shared" ca="1" si="136"/>
        <v>7.0000000000000007E-2</v>
      </c>
      <c r="H530">
        <f t="shared" ca="1" si="137"/>
        <v>12893</v>
      </c>
      <c r="I530" s="5">
        <f t="shared" ca="1" si="138"/>
        <v>0.15</v>
      </c>
      <c r="J530" s="5">
        <f t="shared" ca="1" si="139"/>
        <v>0.27</v>
      </c>
      <c r="K530">
        <f t="shared" ca="1" si="140"/>
        <v>466</v>
      </c>
      <c r="L530">
        <f t="shared" ca="1" si="141"/>
        <v>9</v>
      </c>
      <c r="M530">
        <f t="shared" ca="1" si="131"/>
        <v>2</v>
      </c>
    </row>
    <row r="531" spans="1:13" x14ac:dyDescent="0.3">
      <c r="A531" s="3">
        <v>45546</v>
      </c>
      <c r="B531" t="str">
        <f t="shared" ca="1" si="132"/>
        <v>Bangalore</v>
      </c>
      <c r="C531" s="1" t="s">
        <v>13</v>
      </c>
      <c r="D531">
        <f t="shared" ca="1" si="133"/>
        <v>1853</v>
      </c>
      <c r="E531">
        <f t="shared" ca="1" si="134"/>
        <v>38913</v>
      </c>
      <c r="F531" s="4">
        <f t="shared" ca="1" si="135"/>
        <v>0.53</v>
      </c>
      <c r="G531" s="4">
        <f t="shared" ca="1" si="136"/>
        <v>0.06</v>
      </c>
      <c r="H531">
        <f t="shared" ca="1" si="137"/>
        <v>13380</v>
      </c>
      <c r="I531" s="5">
        <f t="shared" ca="1" si="138"/>
        <v>0.3</v>
      </c>
      <c r="J531" s="5">
        <f t="shared" ca="1" si="139"/>
        <v>0.28999999999999998</v>
      </c>
      <c r="K531">
        <f t="shared" ca="1" si="140"/>
        <v>210</v>
      </c>
      <c r="L531">
        <f t="shared" ca="1" si="141"/>
        <v>7</v>
      </c>
      <c r="M531">
        <f t="shared" ca="1" si="131"/>
        <v>3</v>
      </c>
    </row>
    <row r="532" spans="1:13" x14ac:dyDescent="0.3">
      <c r="A532" s="3">
        <v>45547</v>
      </c>
      <c r="B532" t="str">
        <f t="shared" ca="1" si="132"/>
        <v>Kolkata</v>
      </c>
      <c r="C532" s="1" t="s">
        <v>13</v>
      </c>
      <c r="D532">
        <f t="shared" ca="1" si="133"/>
        <v>2567</v>
      </c>
      <c r="E532">
        <f t="shared" ca="1" si="134"/>
        <v>48773</v>
      </c>
      <c r="F532" s="4">
        <f t="shared" ca="1" si="135"/>
        <v>0.52</v>
      </c>
      <c r="G532" s="4">
        <f t="shared" ca="1" si="136"/>
        <v>7.0000000000000007E-2</v>
      </c>
      <c r="H532">
        <f t="shared" ca="1" si="137"/>
        <v>17138</v>
      </c>
      <c r="I532" s="5">
        <f t="shared" ca="1" si="138"/>
        <v>0.2</v>
      </c>
      <c r="J532" s="5">
        <f t="shared" ca="1" si="139"/>
        <v>0.38</v>
      </c>
      <c r="K532">
        <f t="shared" ca="1" si="140"/>
        <v>460</v>
      </c>
      <c r="L532">
        <f t="shared" ca="1" si="141"/>
        <v>9</v>
      </c>
      <c r="M532">
        <f t="shared" ca="1" si="131"/>
        <v>5</v>
      </c>
    </row>
    <row r="533" spans="1:13" x14ac:dyDescent="0.3">
      <c r="A533" s="3">
        <v>45548</v>
      </c>
      <c r="B533" t="str">
        <f t="shared" ca="1" si="132"/>
        <v>Bangalore</v>
      </c>
      <c r="C533" s="1" t="s">
        <v>13</v>
      </c>
      <c r="D533">
        <f t="shared" ca="1" si="133"/>
        <v>904</v>
      </c>
      <c r="E533">
        <f t="shared" ca="1" si="134"/>
        <v>21696</v>
      </c>
      <c r="F533" s="4">
        <f t="shared" ca="1" si="135"/>
        <v>0.9</v>
      </c>
      <c r="G533" s="4">
        <f t="shared" ca="1" si="136"/>
        <v>0.03</v>
      </c>
      <c r="H533">
        <f t="shared" ca="1" si="137"/>
        <v>16224</v>
      </c>
      <c r="I533" s="5">
        <f t="shared" ca="1" si="138"/>
        <v>0.3</v>
      </c>
      <c r="J533" s="5">
        <f t="shared" ca="1" si="139"/>
        <v>0.24</v>
      </c>
      <c r="K533">
        <f t="shared" ca="1" si="140"/>
        <v>224</v>
      </c>
      <c r="L533">
        <f t="shared" ca="1" si="141"/>
        <v>9</v>
      </c>
      <c r="M533">
        <f t="shared" ca="1" si="131"/>
        <v>5</v>
      </c>
    </row>
    <row r="534" spans="1:13" x14ac:dyDescent="0.3">
      <c r="A534" s="3">
        <v>45549</v>
      </c>
      <c r="B534" t="str">
        <f t="shared" ca="1" si="132"/>
        <v>Delhi</v>
      </c>
      <c r="C534" s="1" t="s">
        <v>14</v>
      </c>
      <c r="D534">
        <f t="shared" ca="1" si="133"/>
        <v>694</v>
      </c>
      <c r="E534">
        <f t="shared" ca="1" si="134"/>
        <v>11798</v>
      </c>
      <c r="F534" s="4">
        <f t="shared" ca="1" si="135"/>
        <v>0.76</v>
      </c>
      <c r="G534" s="4">
        <f t="shared" ca="1" si="136"/>
        <v>0.06</v>
      </c>
      <c r="H534">
        <f t="shared" ca="1" si="137"/>
        <v>15118</v>
      </c>
      <c r="I534" s="5">
        <f t="shared" ca="1" si="138"/>
        <v>0.14000000000000001</v>
      </c>
      <c r="J534" s="5">
        <f t="shared" ca="1" si="139"/>
        <v>0.45</v>
      </c>
      <c r="K534">
        <f t="shared" ca="1" si="140"/>
        <v>282</v>
      </c>
      <c r="L534">
        <f t="shared" ca="1" si="141"/>
        <v>7</v>
      </c>
      <c r="M534">
        <f t="shared" ca="1" si="131"/>
        <v>3</v>
      </c>
    </row>
  </sheetData>
  <phoneticPr fontId="1"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09F0-0B53-43E5-BBD3-9D8A77344DDB}">
  <dimension ref="A3:B7"/>
  <sheetViews>
    <sheetView workbookViewId="0">
      <selection activeCell="O12" sqref="O12"/>
    </sheetView>
  </sheetViews>
  <sheetFormatPr defaultRowHeight="14.4" x14ac:dyDescent="0.3"/>
  <cols>
    <col min="1" max="1" width="12.44140625" bestFit="1" customWidth="1"/>
    <col min="2" max="2" width="11.5546875" bestFit="1" customWidth="1"/>
  </cols>
  <sheetData>
    <row r="3" spans="1:2" x14ac:dyDescent="0.3">
      <c r="A3" s="6" t="s">
        <v>17</v>
      </c>
      <c r="B3" t="s">
        <v>16</v>
      </c>
    </row>
    <row r="4" spans="1:2" x14ac:dyDescent="0.3">
      <c r="A4" s="7" t="s">
        <v>18</v>
      </c>
      <c r="B4">
        <v>4496887</v>
      </c>
    </row>
    <row r="5" spans="1:2" x14ac:dyDescent="0.3">
      <c r="A5" s="7" t="s">
        <v>19</v>
      </c>
      <c r="B5">
        <v>4889181</v>
      </c>
    </row>
    <row r="6" spans="1:2" x14ac:dyDescent="0.3">
      <c r="A6" s="7" t="s">
        <v>20</v>
      </c>
      <c r="B6">
        <v>5143875</v>
      </c>
    </row>
    <row r="7" spans="1:2" x14ac:dyDescent="0.3">
      <c r="A7" s="7" t="s">
        <v>21</v>
      </c>
      <c r="B7">
        <v>4050798</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82B0E-DCFA-4CA1-919D-B4755FDF6547}">
  <dimension ref="A2:B19"/>
  <sheetViews>
    <sheetView workbookViewId="0">
      <selection activeCell="D23" sqref="D23"/>
    </sheetView>
  </sheetViews>
  <sheetFormatPr defaultRowHeight="14.4" x14ac:dyDescent="0.3"/>
  <cols>
    <col min="1" max="1" width="12.44140625" bestFit="1" customWidth="1"/>
    <col min="2" max="2" width="11.5546875" bestFit="1" customWidth="1"/>
    <col min="3" max="3" width="16.21875" bestFit="1" customWidth="1"/>
    <col min="4" max="4" width="8" bestFit="1" customWidth="1"/>
  </cols>
  <sheetData>
    <row r="2" spans="1:2" ht="16.2" customHeight="1" x14ac:dyDescent="0.3"/>
    <row r="3" spans="1:2" x14ac:dyDescent="0.3">
      <c r="A3" s="6" t="s">
        <v>17</v>
      </c>
      <c r="B3" t="s">
        <v>16</v>
      </c>
    </row>
    <row r="4" spans="1:2" x14ac:dyDescent="0.3">
      <c r="A4" s="7" t="s">
        <v>18</v>
      </c>
      <c r="B4">
        <v>4496887</v>
      </c>
    </row>
    <row r="5" spans="1:2" x14ac:dyDescent="0.3">
      <c r="A5" s="8" t="s">
        <v>14</v>
      </c>
      <c r="B5">
        <v>1574520</v>
      </c>
    </row>
    <row r="6" spans="1:2" x14ac:dyDescent="0.3">
      <c r="A6" s="8" t="s">
        <v>15</v>
      </c>
      <c r="B6">
        <v>413197</v>
      </c>
    </row>
    <row r="7" spans="1:2" x14ac:dyDescent="0.3">
      <c r="A7" s="8" t="s">
        <v>13</v>
      </c>
      <c r="B7">
        <v>2509170</v>
      </c>
    </row>
    <row r="8" spans="1:2" x14ac:dyDescent="0.3">
      <c r="A8" s="7" t="s">
        <v>19</v>
      </c>
      <c r="B8">
        <v>4889181</v>
      </c>
    </row>
    <row r="9" spans="1:2" x14ac:dyDescent="0.3">
      <c r="A9" s="8" t="s">
        <v>14</v>
      </c>
      <c r="B9">
        <v>1997296</v>
      </c>
    </row>
    <row r="10" spans="1:2" x14ac:dyDescent="0.3">
      <c r="A10" s="8" t="s">
        <v>15</v>
      </c>
      <c r="B10">
        <v>640902</v>
      </c>
    </row>
    <row r="11" spans="1:2" x14ac:dyDescent="0.3">
      <c r="A11" s="8" t="s">
        <v>13</v>
      </c>
      <c r="B11">
        <v>2250983</v>
      </c>
    </row>
    <row r="12" spans="1:2" x14ac:dyDescent="0.3">
      <c r="A12" s="7" t="s">
        <v>20</v>
      </c>
      <c r="B12">
        <v>5143875</v>
      </c>
    </row>
    <row r="13" spans="1:2" x14ac:dyDescent="0.3">
      <c r="A13" s="8" t="s">
        <v>14</v>
      </c>
      <c r="B13">
        <v>1880721</v>
      </c>
    </row>
    <row r="14" spans="1:2" x14ac:dyDescent="0.3">
      <c r="A14" s="8" t="s">
        <v>15</v>
      </c>
      <c r="B14">
        <v>972204</v>
      </c>
    </row>
    <row r="15" spans="1:2" x14ac:dyDescent="0.3">
      <c r="A15" s="8" t="s">
        <v>13</v>
      </c>
      <c r="B15">
        <v>2290950</v>
      </c>
    </row>
    <row r="16" spans="1:2" x14ac:dyDescent="0.3">
      <c r="A16" s="7" t="s">
        <v>21</v>
      </c>
      <c r="B16">
        <v>4050798</v>
      </c>
    </row>
    <row r="17" spans="1:2" x14ac:dyDescent="0.3">
      <c r="A17" s="8" t="s">
        <v>14</v>
      </c>
      <c r="B17">
        <v>1459080</v>
      </c>
    </row>
    <row r="18" spans="1:2" x14ac:dyDescent="0.3">
      <c r="A18" s="8" t="s">
        <v>15</v>
      </c>
      <c r="B18">
        <v>511979</v>
      </c>
    </row>
    <row r="19" spans="1:2" x14ac:dyDescent="0.3">
      <c r="A19" s="8" t="s">
        <v>13</v>
      </c>
      <c r="B19">
        <v>2079739</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0941-310C-41F3-A54D-473437E7225B}">
  <sheetPr>
    <pageSetUpPr fitToPage="1"/>
  </sheetPr>
  <dimension ref="A1:U150"/>
  <sheetViews>
    <sheetView showGridLines="0" tabSelected="1" zoomScale="110" zoomScaleNormal="110" workbookViewId="0">
      <selection sqref="A1:XFD1048576"/>
    </sheetView>
  </sheetViews>
  <sheetFormatPr defaultRowHeight="14.4" x14ac:dyDescent="0.3"/>
  <sheetData>
    <row r="1" spans="1:21" ht="36.6" x14ac:dyDescent="0.7">
      <c r="A1" s="10" t="s">
        <v>24</v>
      </c>
      <c r="B1" s="11"/>
      <c r="C1" s="11"/>
      <c r="D1" s="11"/>
      <c r="E1" s="11"/>
      <c r="F1" s="11"/>
      <c r="G1" s="11"/>
      <c r="H1" s="11"/>
      <c r="I1" s="11"/>
      <c r="J1" s="11"/>
      <c r="K1" s="11"/>
      <c r="L1" s="11"/>
      <c r="M1" s="11"/>
      <c r="N1" s="11"/>
      <c r="O1" s="11"/>
      <c r="P1" s="11"/>
      <c r="Q1" s="11"/>
      <c r="R1" s="11"/>
      <c r="S1" s="11"/>
      <c r="T1" s="11"/>
      <c r="U1" s="11"/>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x14ac:dyDescent="0.3">
      <c r="A6" s="9"/>
      <c r="B6" s="9"/>
      <c r="C6" s="9"/>
      <c r="D6" s="9"/>
      <c r="E6" s="9"/>
      <c r="F6" s="9"/>
      <c r="G6" s="9"/>
      <c r="H6" s="9"/>
      <c r="I6" s="9"/>
      <c r="J6" s="9"/>
      <c r="K6" s="9"/>
      <c r="L6" s="9"/>
      <c r="M6" s="9"/>
      <c r="N6" s="9"/>
      <c r="O6" s="9"/>
      <c r="P6" s="9"/>
      <c r="Q6" s="9"/>
      <c r="R6" s="9"/>
      <c r="S6" s="9"/>
      <c r="T6" s="9"/>
      <c r="U6" s="9"/>
    </row>
    <row r="7" spans="1:21" x14ac:dyDescent="0.3">
      <c r="A7" s="9"/>
      <c r="B7" s="9"/>
      <c r="C7" s="9"/>
      <c r="D7" s="9"/>
      <c r="E7" s="9"/>
      <c r="F7" s="9"/>
      <c r="G7" s="9"/>
      <c r="H7" s="9"/>
      <c r="I7" s="9"/>
      <c r="J7" s="9"/>
      <c r="K7" s="9"/>
      <c r="L7" s="9"/>
      <c r="M7" s="9"/>
      <c r="N7" s="9"/>
      <c r="O7" s="9"/>
      <c r="P7" s="9"/>
      <c r="Q7" s="9"/>
      <c r="R7" s="9"/>
      <c r="S7" s="9"/>
      <c r="T7" s="9"/>
      <c r="U7" s="9"/>
    </row>
    <row r="8" spans="1:21" x14ac:dyDescent="0.3">
      <c r="A8" s="9"/>
      <c r="B8" s="9"/>
      <c r="C8" s="9"/>
      <c r="D8" s="9"/>
      <c r="E8" s="9"/>
      <c r="F8" s="9"/>
      <c r="G8" s="9"/>
      <c r="H8" s="9"/>
      <c r="I8" s="9"/>
      <c r="J8" s="9"/>
      <c r="K8" s="9"/>
      <c r="L8" s="9"/>
      <c r="M8" s="9"/>
      <c r="N8" s="9"/>
      <c r="O8" s="9"/>
      <c r="P8" s="9"/>
      <c r="Q8" s="9"/>
      <c r="R8" s="9"/>
      <c r="S8" s="9"/>
      <c r="T8" s="9"/>
      <c r="U8" s="9"/>
    </row>
    <row r="9" spans="1:21" x14ac:dyDescent="0.3">
      <c r="A9" s="9"/>
      <c r="B9" s="9"/>
      <c r="C9" s="9"/>
      <c r="D9" s="9"/>
      <c r="E9" s="9"/>
      <c r="F9" s="9"/>
      <c r="G9" s="9"/>
      <c r="H9" s="9"/>
      <c r="I9" s="9"/>
      <c r="J9" s="9"/>
      <c r="K9" s="9"/>
      <c r="L9" s="9"/>
      <c r="M9" s="9"/>
      <c r="N9" s="9"/>
      <c r="O9" s="9"/>
      <c r="P9" s="9"/>
      <c r="Q9" s="9"/>
      <c r="R9" s="9"/>
      <c r="S9" s="9"/>
      <c r="T9" s="9"/>
      <c r="U9" s="9"/>
    </row>
    <row r="10" spans="1:21" x14ac:dyDescent="0.3">
      <c r="A10" s="9"/>
      <c r="B10" s="9"/>
      <c r="C10" s="9"/>
      <c r="D10" s="9"/>
      <c r="E10" s="9"/>
      <c r="F10" s="9"/>
      <c r="G10" s="9"/>
      <c r="H10" s="9"/>
      <c r="I10" s="9"/>
      <c r="J10" s="9"/>
      <c r="K10" s="9"/>
      <c r="L10" s="9"/>
      <c r="M10" s="9"/>
      <c r="N10" s="9"/>
      <c r="O10" s="9"/>
      <c r="P10" s="9"/>
      <c r="Q10" s="9"/>
      <c r="R10" s="9"/>
      <c r="S10" s="9"/>
      <c r="T10" s="9"/>
      <c r="U10" s="9"/>
    </row>
    <row r="11" spans="1:21" x14ac:dyDescent="0.3">
      <c r="A11" s="9"/>
      <c r="B11" s="9"/>
      <c r="C11" s="9"/>
      <c r="D11" s="9"/>
      <c r="E11" s="9"/>
      <c r="F11" s="9"/>
      <c r="G11" s="9"/>
      <c r="H11" s="9"/>
      <c r="I11" s="9"/>
      <c r="J11" s="9"/>
      <c r="K11" s="9"/>
      <c r="L11" s="9"/>
      <c r="M11" s="9"/>
      <c r="N11" s="9"/>
      <c r="O11" s="9"/>
      <c r="P11" s="9"/>
      <c r="Q11" s="9"/>
      <c r="R11" s="9"/>
      <c r="S11" s="9"/>
      <c r="T11" s="9"/>
      <c r="U11" s="9"/>
    </row>
    <row r="12" spans="1:21" x14ac:dyDescent="0.3">
      <c r="A12" s="9"/>
      <c r="B12" s="9"/>
      <c r="C12" s="9"/>
      <c r="D12" s="9"/>
      <c r="E12" s="9"/>
      <c r="F12" s="9"/>
      <c r="G12" s="9"/>
      <c r="H12" s="9"/>
      <c r="I12" s="9"/>
      <c r="J12" s="9"/>
      <c r="K12" s="9"/>
      <c r="L12" s="9"/>
      <c r="M12" s="9"/>
      <c r="N12" s="9"/>
      <c r="O12" s="9"/>
      <c r="P12" s="9"/>
      <c r="Q12" s="9"/>
      <c r="R12" s="9"/>
      <c r="S12" s="9"/>
      <c r="T12" s="9"/>
      <c r="U12" s="9"/>
    </row>
    <row r="13" spans="1:21" x14ac:dyDescent="0.3">
      <c r="A13" s="9"/>
      <c r="B13" s="9"/>
      <c r="C13" s="9"/>
      <c r="D13" s="9"/>
      <c r="E13" s="9"/>
      <c r="F13" s="9"/>
      <c r="G13" s="9"/>
      <c r="H13" s="9"/>
      <c r="I13" s="9"/>
      <c r="J13" s="9"/>
      <c r="K13" s="9"/>
      <c r="L13" s="9"/>
      <c r="M13" s="9"/>
      <c r="N13" s="9"/>
      <c r="O13" s="9"/>
      <c r="P13" s="9"/>
      <c r="Q13" s="9"/>
      <c r="R13" s="9"/>
      <c r="S13" s="9"/>
      <c r="T13" s="9"/>
      <c r="U13" s="9"/>
    </row>
    <row r="14" spans="1:21" x14ac:dyDescent="0.3">
      <c r="A14" s="9"/>
      <c r="B14" s="9"/>
      <c r="C14" s="9"/>
      <c r="D14" s="9"/>
      <c r="E14" s="9"/>
      <c r="F14" s="9"/>
      <c r="G14" s="9"/>
      <c r="H14" s="9"/>
      <c r="I14" s="9"/>
      <c r="J14" s="9"/>
      <c r="K14" s="9"/>
      <c r="L14" s="9"/>
      <c r="M14" s="9"/>
      <c r="N14" s="9"/>
      <c r="O14" s="9"/>
      <c r="P14" s="9"/>
      <c r="Q14" s="9"/>
      <c r="R14" s="9"/>
      <c r="S14" s="9"/>
      <c r="T14" s="9"/>
      <c r="U14" s="9"/>
    </row>
    <row r="15" spans="1:21" x14ac:dyDescent="0.3">
      <c r="A15" s="9"/>
      <c r="B15" s="9"/>
      <c r="C15" s="9"/>
      <c r="D15" s="9"/>
      <c r="E15" s="9"/>
      <c r="F15" s="9"/>
      <c r="G15" s="9"/>
      <c r="H15" s="9"/>
      <c r="I15" s="9"/>
      <c r="J15" s="9"/>
      <c r="K15" s="9"/>
      <c r="L15" s="9"/>
      <c r="M15" s="9"/>
      <c r="N15" s="9"/>
      <c r="O15" s="9"/>
      <c r="P15" s="9"/>
      <c r="Q15" s="9"/>
      <c r="R15" s="9"/>
      <c r="S15" s="9"/>
      <c r="T15" s="9"/>
      <c r="U15" s="9"/>
    </row>
    <row r="16" spans="1:21" x14ac:dyDescent="0.3">
      <c r="A16" s="9"/>
      <c r="B16" s="9"/>
      <c r="C16" s="9"/>
      <c r="D16" s="9"/>
      <c r="E16" s="9"/>
      <c r="F16" s="9"/>
      <c r="G16" s="9"/>
      <c r="H16" s="9"/>
      <c r="I16" s="9"/>
      <c r="J16" s="9"/>
      <c r="K16" s="9"/>
      <c r="L16" s="9"/>
      <c r="M16" s="9"/>
      <c r="N16" s="9"/>
      <c r="O16" s="9"/>
      <c r="P16" s="9"/>
      <c r="Q16" s="9"/>
      <c r="R16" s="9"/>
      <c r="S16" s="9"/>
      <c r="T16" s="9"/>
      <c r="U16" s="9"/>
    </row>
    <row r="17" spans="1:21" x14ac:dyDescent="0.3">
      <c r="A17" s="9"/>
      <c r="B17" s="9"/>
      <c r="C17" s="9"/>
      <c r="D17" s="9"/>
      <c r="E17" s="9"/>
      <c r="F17" s="9"/>
      <c r="G17" s="9"/>
      <c r="H17" s="9"/>
      <c r="I17" s="9"/>
      <c r="J17" s="9"/>
      <c r="K17" s="9"/>
      <c r="L17" s="9"/>
      <c r="M17" s="9"/>
      <c r="N17" s="9"/>
      <c r="O17" s="9"/>
      <c r="P17" s="9"/>
      <c r="Q17" s="9"/>
      <c r="R17" s="9"/>
      <c r="S17" s="9"/>
      <c r="T17" s="9"/>
      <c r="U17" s="9"/>
    </row>
    <row r="18" spans="1:21" x14ac:dyDescent="0.3">
      <c r="A18" s="9"/>
      <c r="B18" s="9"/>
      <c r="C18" s="9"/>
      <c r="D18" s="9"/>
      <c r="E18" s="9"/>
      <c r="F18" s="9"/>
      <c r="G18" s="9"/>
      <c r="H18" s="9"/>
      <c r="I18" s="9"/>
      <c r="J18" s="9"/>
      <c r="K18" s="9"/>
      <c r="L18" s="9"/>
      <c r="M18" s="9"/>
      <c r="N18" s="9"/>
      <c r="O18" s="9"/>
      <c r="P18" s="9"/>
      <c r="Q18" s="9"/>
      <c r="R18" s="9"/>
      <c r="S18" s="9"/>
      <c r="T18" s="9"/>
      <c r="U18" s="9"/>
    </row>
    <row r="19" spans="1:2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row r="28" spans="1:21" x14ac:dyDescent="0.3">
      <c r="A28" s="9"/>
      <c r="B28" s="9"/>
      <c r="C28" s="9"/>
      <c r="D28" s="9"/>
      <c r="E28" s="9"/>
      <c r="F28" s="9"/>
      <c r="G28" s="9"/>
      <c r="H28" s="9"/>
      <c r="I28" s="9"/>
      <c r="J28" s="9"/>
      <c r="K28" s="9"/>
      <c r="L28" s="9"/>
      <c r="M28" s="9"/>
      <c r="N28" s="9"/>
      <c r="O28" s="9"/>
      <c r="P28" s="9"/>
      <c r="Q28" s="9"/>
      <c r="R28" s="9"/>
      <c r="S28" s="9"/>
      <c r="T28" s="9"/>
      <c r="U28" s="9"/>
    </row>
    <row r="29" spans="1:21" x14ac:dyDescent="0.3">
      <c r="A29" s="9"/>
      <c r="B29" s="9"/>
      <c r="C29" s="9"/>
      <c r="D29" s="9"/>
      <c r="E29" s="9"/>
      <c r="F29" s="9"/>
      <c r="G29" s="9"/>
      <c r="H29" s="9"/>
      <c r="I29" s="9"/>
      <c r="J29" s="9"/>
      <c r="K29" s="9"/>
      <c r="L29" s="9"/>
      <c r="M29" s="9"/>
      <c r="N29" s="9"/>
      <c r="O29" s="9"/>
      <c r="P29" s="9"/>
      <c r="Q29" s="9"/>
      <c r="R29" s="9"/>
      <c r="S29" s="9"/>
      <c r="T29" s="9"/>
      <c r="U29" s="9"/>
    </row>
    <row r="30" spans="1:21" x14ac:dyDescent="0.3">
      <c r="A30" s="9"/>
      <c r="B30" s="9"/>
      <c r="C30" s="9"/>
      <c r="D30" s="9"/>
      <c r="E30" s="9"/>
      <c r="F30" s="9"/>
      <c r="G30" s="9"/>
      <c r="H30" s="9"/>
      <c r="I30" s="9"/>
      <c r="J30" s="9"/>
      <c r="K30" s="9"/>
      <c r="L30" s="9"/>
      <c r="M30" s="9"/>
      <c r="N30" s="9"/>
      <c r="O30" s="9"/>
      <c r="P30" s="9"/>
      <c r="Q30" s="9"/>
      <c r="R30" s="9"/>
      <c r="S30" s="9"/>
      <c r="T30" s="9"/>
      <c r="U30" s="9"/>
    </row>
    <row r="31" spans="1:21" x14ac:dyDescent="0.3">
      <c r="A31" s="9"/>
      <c r="B31" s="9"/>
      <c r="C31" s="9"/>
      <c r="D31" s="9"/>
      <c r="E31" s="9"/>
      <c r="F31" s="9"/>
      <c r="G31" s="9"/>
      <c r="H31" s="9"/>
      <c r="I31" s="9"/>
      <c r="J31" s="9"/>
      <c r="K31" s="9"/>
      <c r="L31" s="9"/>
      <c r="M31" s="9"/>
      <c r="N31" s="9"/>
      <c r="O31" s="9"/>
      <c r="P31" s="9"/>
      <c r="Q31" s="9"/>
      <c r="R31" s="9"/>
      <c r="S31" s="9"/>
      <c r="T31" s="9"/>
      <c r="U31" s="9"/>
    </row>
    <row r="32" spans="1:21" x14ac:dyDescent="0.3">
      <c r="A32" s="9"/>
      <c r="B32" s="9"/>
      <c r="C32" s="9"/>
      <c r="D32" s="9"/>
      <c r="E32" s="9"/>
      <c r="F32" s="9"/>
      <c r="G32" s="9"/>
      <c r="H32" s="9"/>
      <c r="I32" s="9"/>
      <c r="J32" s="9"/>
      <c r="K32" s="9"/>
      <c r="L32" s="9"/>
      <c r="M32" s="9"/>
      <c r="N32" s="9"/>
      <c r="O32" s="9"/>
      <c r="P32" s="9"/>
      <c r="Q32" s="9"/>
      <c r="R32" s="9"/>
      <c r="S32" s="9"/>
      <c r="T32" s="9"/>
      <c r="U32" s="9"/>
    </row>
    <row r="33" spans="1:21" x14ac:dyDescent="0.3">
      <c r="A33" s="9"/>
      <c r="B33" s="9"/>
      <c r="C33" s="9"/>
      <c r="D33" s="9"/>
      <c r="E33" s="9"/>
      <c r="F33" s="9"/>
      <c r="G33" s="9"/>
      <c r="H33" s="9"/>
      <c r="I33" s="9"/>
      <c r="J33" s="9"/>
      <c r="K33" s="9"/>
      <c r="L33" s="9"/>
      <c r="M33" s="9"/>
      <c r="N33" s="9"/>
      <c r="O33" s="9"/>
      <c r="P33" s="9"/>
      <c r="Q33" s="9"/>
      <c r="R33" s="9"/>
      <c r="S33" s="9"/>
      <c r="T33" s="9"/>
      <c r="U33" s="9"/>
    </row>
    <row r="34" spans="1:21" x14ac:dyDescent="0.3">
      <c r="A34" s="9"/>
      <c r="B34" s="9"/>
      <c r="C34" s="9"/>
      <c r="D34" s="9"/>
      <c r="E34" s="9"/>
      <c r="F34" s="9"/>
      <c r="G34" s="9"/>
      <c r="H34" s="9"/>
      <c r="I34" s="9"/>
      <c r="J34" s="9"/>
      <c r="K34" s="9"/>
      <c r="L34" s="9"/>
      <c r="M34" s="9"/>
      <c r="N34" s="9"/>
      <c r="O34" s="9"/>
      <c r="P34" s="9"/>
      <c r="Q34" s="9"/>
      <c r="R34" s="9"/>
      <c r="S34" s="9"/>
      <c r="T34" s="9"/>
      <c r="U34" s="9"/>
    </row>
    <row r="35" spans="1:21" x14ac:dyDescent="0.3">
      <c r="A35" s="9"/>
      <c r="B35" s="9"/>
      <c r="C35" s="9"/>
      <c r="D35" s="9"/>
      <c r="E35" s="9"/>
      <c r="F35" s="9"/>
      <c r="G35" s="9"/>
      <c r="H35" s="9"/>
      <c r="I35" s="9"/>
      <c r="J35" s="9"/>
      <c r="K35" s="9"/>
      <c r="L35" s="9"/>
      <c r="M35" s="9"/>
      <c r="N35" s="9"/>
      <c r="O35" s="9"/>
      <c r="P35" s="9"/>
      <c r="Q35" s="9"/>
      <c r="R35" s="9"/>
      <c r="S35" s="9"/>
      <c r="T35" s="9"/>
      <c r="U35" s="9"/>
    </row>
    <row r="36" spans="1:21" x14ac:dyDescent="0.3">
      <c r="A36" s="9"/>
      <c r="B36" s="9"/>
      <c r="C36" s="9"/>
      <c r="D36" s="9"/>
      <c r="E36" s="9"/>
      <c r="F36" s="9"/>
      <c r="G36" s="9"/>
      <c r="H36" s="9"/>
      <c r="I36" s="9"/>
      <c r="J36" s="9"/>
      <c r="K36" s="9"/>
      <c r="L36" s="9"/>
      <c r="M36" s="9"/>
      <c r="N36" s="9"/>
      <c r="O36" s="9"/>
      <c r="P36" s="9"/>
      <c r="Q36" s="9"/>
      <c r="R36" s="9"/>
      <c r="S36" s="9"/>
      <c r="T36" s="9"/>
      <c r="U36" s="9"/>
    </row>
    <row r="37" spans="1:21" x14ac:dyDescent="0.3">
      <c r="A37" s="9"/>
      <c r="B37" s="9"/>
      <c r="C37" s="9"/>
      <c r="D37" s="9"/>
      <c r="E37" s="9"/>
      <c r="F37" s="9"/>
      <c r="G37" s="9"/>
      <c r="H37" s="9"/>
      <c r="I37" s="9"/>
      <c r="J37" s="9"/>
      <c r="K37" s="9"/>
      <c r="L37" s="9"/>
      <c r="M37" s="9"/>
      <c r="N37" s="9"/>
      <c r="O37" s="9"/>
      <c r="P37" s="9"/>
      <c r="Q37" s="9"/>
      <c r="R37" s="9"/>
      <c r="S37" s="9"/>
      <c r="T37" s="9"/>
      <c r="U37" s="9"/>
    </row>
    <row r="38" spans="1:21" x14ac:dyDescent="0.3">
      <c r="A38" s="9"/>
      <c r="B38" s="9"/>
      <c r="C38" s="9"/>
      <c r="D38" s="9"/>
      <c r="E38" s="9"/>
      <c r="F38" s="9"/>
      <c r="G38" s="9"/>
      <c r="H38" s="9"/>
      <c r="I38" s="9"/>
      <c r="J38" s="9"/>
      <c r="K38" s="9"/>
      <c r="L38" s="9"/>
      <c r="M38" s="9"/>
      <c r="N38" s="9"/>
      <c r="O38" s="9"/>
      <c r="P38" s="9"/>
      <c r="Q38" s="9"/>
      <c r="R38" s="9"/>
      <c r="S38" s="9"/>
      <c r="T38" s="9"/>
      <c r="U38" s="9"/>
    </row>
    <row r="39" spans="1:21" x14ac:dyDescent="0.3">
      <c r="A39" s="9"/>
      <c r="B39" s="9"/>
      <c r="C39" s="9"/>
      <c r="D39" s="9"/>
      <c r="E39" s="9"/>
      <c r="F39" s="9"/>
      <c r="G39" s="9"/>
      <c r="H39" s="9"/>
      <c r="I39" s="9"/>
      <c r="J39" s="9"/>
      <c r="K39" s="9"/>
      <c r="L39" s="9"/>
      <c r="M39" s="9"/>
      <c r="N39" s="9"/>
      <c r="O39" s="9"/>
      <c r="P39" s="9"/>
      <c r="Q39" s="9"/>
      <c r="R39" s="9"/>
      <c r="S39" s="9"/>
      <c r="T39" s="9"/>
      <c r="U39" s="9"/>
    </row>
    <row r="40" spans="1:21" x14ac:dyDescent="0.3">
      <c r="A40" s="9"/>
      <c r="B40" s="9"/>
      <c r="C40" s="9"/>
      <c r="D40" s="9"/>
      <c r="E40" s="9"/>
      <c r="F40" s="9"/>
      <c r="G40" s="9"/>
      <c r="H40" s="9"/>
      <c r="I40" s="9"/>
      <c r="J40" s="9"/>
      <c r="K40" s="9"/>
      <c r="L40" s="9"/>
      <c r="M40" s="9"/>
      <c r="N40" s="9"/>
      <c r="O40" s="9"/>
      <c r="P40" s="9"/>
      <c r="Q40" s="9"/>
      <c r="R40" s="9"/>
      <c r="S40" s="9"/>
      <c r="T40" s="9"/>
      <c r="U40" s="9"/>
    </row>
    <row r="41" spans="1:21" x14ac:dyDescent="0.3">
      <c r="A41" s="9"/>
      <c r="B41" s="9"/>
      <c r="C41" s="9"/>
      <c r="D41" s="9"/>
      <c r="E41" s="9"/>
      <c r="F41" s="9"/>
      <c r="G41" s="9"/>
      <c r="H41" s="9"/>
      <c r="I41" s="9"/>
      <c r="J41" s="9"/>
      <c r="K41" s="9"/>
      <c r="L41" s="9"/>
      <c r="M41" s="9"/>
      <c r="N41" s="9"/>
      <c r="O41" s="9"/>
      <c r="P41" s="9"/>
      <c r="Q41" s="9"/>
      <c r="R41" s="9"/>
      <c r="S41" s="9"/>
      <c r="T41" s="9"/>
      <c r="U41" s="9"/>
    </row>
    <row r="42" spans="1:21" x14ac:dyDescent="0.3">
      <c r="A42" s="9"/>
      <c r="B42" s="9"/>
      <c r="C42" s="9"/>
      <c r="D42" s="9"/>
      <c r="E42" s="9"/>
      <c r="F42" s="9"/>
      <c r="G42" s="9"/>
      <c r="H42" s="9"/>
      <c r="I42" s="9"/>
      <c r="J42" s="9"/>
      <c r="K42" s="9"/>
      <c r="L42" s="9"/>
      <c r="M42" s="9"/>
      <c r="N42" s="9"/>
      <c r="O42" s="9"/>
      <c r="P42" s="9"/>
      <c r="Q42" s="9"/>
      <c r="R42" s="9"/>
      <c r="S42" s="9"/>
      <c r="T42" s="9"/>
      <c r="U42" s="9"/>
    </row>
    <row r="43" spans="1:21" x14ac:dyDescent="0.3">
      <c r="A43" s="9"/>
      <c r="B43" s="9"/>
      <c r="C43" s="9"/>
      <c r="D43" s="9"/>
      <c r="E43" s="9"/>
      <c r="F43" s="9"/>
      <c r="G43" s="9"/>
      <c r="H43" s="9"/>
      <c r="I43" s="9"/>
      <c r="J43" s="9"/>
      <c r="K43" s="9"/>
      <c r="L43" s="9"/>
      <c r="M43" s="9"/>
      <c r="N43" s="9"/>
      <c r="O43" s="9"/>
      <c r="P43" s="9"/>
      <c r="Q43" s="9"/>
      <c r="R43" s="9"/>
      <c r="S43" s="9"/>
      <c r="T43" s="9"/>
      <c r="U43" s="9"/>
    </row>
    <row r="44" spans="1:21" x14ac:dyDescent="0.3">
      <c r="A44" s="9"/>
      <c r="B44" s="9"/>
      <c r="C44" s="9"/>
      <c r="D44" s="9"/>
      <c r="E44" s="9"/>
      <c r="F44" s="9"/>
      <c r="G44" s="9"/>
      <c r="H44" s="9"/>
      <c r="I44" s="9"/>
      <c r="J44" s="9"/>
      <c r="K44" s="9"/>
      <c r="L44" s="9"/>
      <c r="M44" s="9"/>
      <c r="N44" s="9"/>
      <c r="O44" s="9"/>
      <c r="P44" s="9"/>
      <c r="Q44" s="9"/>
      <c r="R44" s="9"/>
      <c r="S44" s="9"/>
      <c r="T44" s="9"/>
      <c r="U44" s="9"/>
    </row>
    <row r="45" spans="1:21" x14ac:dyDescent="0.3">
      <c r="A45" s="9"/>
      <c r="B45" s="9"/>
      <c r="C45" s="9"/>
      <c r="D45" s="9"/>
      <c r="E45" s="9"/>
      <c r="F45" s="9"/>
      <c r="G45" s="9"/>
      <c r="H45" s="9"/>
      <c r="I45" s="9"/>
      <c r="J45" s="9"/>
      <c r="K45" s="9"/>
      <c r="L45" s="9"/>
      <c r="M45" s="9"/>
      <c r="N45" s="9"/>
      <c r="O45" s="9"/>
      <c r="P45" s="9"/>
      <c r="Q45" s="9"/>
      <c r="R45" s="9"/>
      <c r="S45" s="9"/>
      <c r="T45" s="9"/>
      <c r="U45" s="9"/>
    </row>
    <row r="46" spans="1:21" x14ac:dyDescent="0.3">
      <c r="A46" s="9"/>
      <c r="B46" s="9"/>
      <c r="C46" s="9"/>
      <c r="D46" s="9"/>
      <c r="E46" s="9"/>
      <c r="F46" s="9"/>
      <c r="G46" s="9"/>
      <c r="H46" s="9"/>
      <c r="I46" s="9"/>
      <c r="J46" s="9"/>
      <c r="K46" s="9"/>
      <c r="L46" s="9"/>
      <c r="M46" s="9"/>
      <c r="N46" s="9"/>
      <c r="O46" s="9"/>
      <c r="P46" s="9"/>
      <c r="Q46" s="9"/>
      <c r="R46" s="9"/>
      <c r="S46" s="9"/>
      <c r="T46" s="9"/>
      <c r="U46" s="9"/>
    </row>
    <row r="47" spans="1:21" x14ac:dyDescent="0.3">
      <c r="A47" s="9"/>
      <c r="B47" s="9"/>
      <c r="C47" s="9"/>
      <c r="D47" s="9"/>
      <c r="E47" s="9"/>
      <c r="F47" s="9"/>
      <c r="G47" s="9"/>
      <c r="H47" s="9"/>
      <c r="I47" s="9"/>
      <c r="J47" s="9"/>
      <c r="K47" s="9"/>
      <c r="L47" s="9"/>
      <c r="M47" s="9"/>
      <c r="N47" s="9"/>
      <c r="O47" s="9"/>
      <c r="P47" s="9"/>
      <c r="Q47" s="9"/>
      <c r="R47" s="9"/>
      <c r="S47" s="9"/>
      <c r="T47" s="9"/>
      <c r="U47" s="9"/>
    </row>
    <row r="48" spans="1:21" x14ac:dyDescent="0.3">
      <c r="A48" s="9"/>
      <c r="B48" s="9"/>
      <c r="C48" s="9"/>
      <c r="D48" s="9"/>
      <c r="E48" s="9"/>
      <c r="F48" s="9"/>
      <c r="G48" s="9"/>
      <c r="H48" s="9"/>
      <c r="I48" s="9"/>
      <c r="J48" s="9"/>
      <c r="K48" s="9"/>
      <c r="L48" s="9"/>
      <c r="M48" s="9"/>
      <c r="N48" s="9"/>
      <c r="O48" s="9"/>
      <c r="P48" s="9"/>
      <c r="Q48" s="9"/>
      <c r="R48" s="9"/>
      <c r="S48" s="9"/>
      <c r="T48" s="9"/>
      <c r="U48" s="9"/>
    </row>
    <row r="49" spans="1:21" x14ac:dyDescent="0.3">
      <c r="A49" s="9"/>
      <c r="B49" s="9"/>
      <c r="C49" s="9"/>
      <c r="D49" s="9"/>
      <c r="E49" s="9"/>
      <c r="F49" s="9"/>
      <c r="G49" s="9"/>
      <c r="H49" s="9"/>
      <c r="I49" s="9"/>
      <c r="J49" s="9"/>
      <c r="K49" s="9"/>
      <c r="L49" s="9"/>
      <c r="M49" s="9"/>
      <c r="N49" s="9"/>
      <c r="O49" s="9"/>
      <c r="P49" s="9"/>
      <c r="Q49" s="9"/>
      <c r="R49" s="9"/>
      <c r="S49" s="9"/>
      <c r="T49" s="9"/>
      <c r="U49" s="9"/>
    </row>
    <row r="50" spans="1:21" x14ac:dyDescent="0.3">
      <c r="A50" s="9"/>
      <c r="B50" s="9"/>
      <c r="C50" s="9"/>
      <c r="D50" s="9"/>
      <c r="E50" s="9"/>
      <c r="F50" s="9"/>
      <c r="G50" s="9"/>
      <c r="H50" s="9"/>
      <c r="I50" s="9"/>
      <c r="J50" s="9"/>
      <c r="K50" s="9"/>
      <c r="L50" s="9"/>
      <c r="M50" s="9"/>
      <c r="N50" s="9"/>
      <c r="O50" s="9"/>
      <c r="P50" s="9"/>
      <c r="Q50" s="9"/>
      <c r="R50" s="9"/>
      <c r="S50" s="9"/>
      <c r="T50" s="9"/>
      <c r="U50" s="9"/>
    </row>
    <row r="51" spans="1:21" x14ac:dyDescent="0.3">
      <c r="A51" s="9"/>
      <c r="B51" s="9"/>
      <c r="C51" s="9"/>
      <c r="D51" s="9"/>
      <c r="E51" s="9"/>
      <c r="F51" s="9"/>
      <c r="G51" s="9"/>
      <c r="H51" s="9"/>
      <c r="I51" s="9"/>
      <c r="J51" s="9"/>
      <c r="K51" s="9"/>
      <c r="L51" s="9"/>
      <c r="M51" s="9"/>
      <c r="N51" s="9"/>
      <c r="O51" s="9"/>
      <c r="P51" s="9"/>
      <c r="Q51" s="9"/>
      <c r="R51" s="9"/>
      <c r="S51" s="9"/>
      <c r="T51" s="9"/>
      <c r="U51" s="9"/>
    </row>
    <row r="52" spans="1:21" x14ac:dyDescent="0.3">
      <c r="A52" s="9"/>
      <c r="B52" s="9"/>
      <c r="C52" s="9"/>
      <c r="D52" s="9"/>
      <c r="E52" s="9"/>
      <c r="F52" s="9"/>
      <c r="G52" s="9"/>
      <c r="H52" s="9"/>
      <c r="I52" s="9"/>
      <c r="J52" s="9"/>
      <c r="K52" s="9"/>
      <c r="L52" s="9"/>
      <c r="M52" s="9"/>
      <c r="N52" s="9"/>
      <c r="O52" s="9"/>
      <c r="P52" s="9"/>
      <c r="Q52" s="9"/>
      <c r="R52" s="9"/>
      <c r="S52" s="9"/>
      <c r="T52" s="9"/>
      <c r="U52" s="9"/>
    </row>
    <row r="53" spans="1:21" x14ac:dyDescent="0.3">
      <c r="A53" s="9"/>
      <c r="B53" s="9"/>
      <c r="C53" s="9"/>
      <c r="D53" s="9"/>
      <c r="E53" s="9"/>
      <c r="F53" s="9"/>
      <c r="G53" s="9"/>
      <c r="H53" s="9"/>
      <c r="I53" s="9"/>
      <c r="J53" s="9"/>
      <c r="K53" s="9"/>
      <c r="L53" s="9"/>
      <c r="M53" s="9"/>
      <c r="N53" s="9"/>
      <c r="O53" s="9"/>
      <c r="P53" s="9"/>
      <c r="Q53" s="9"/>
      <c r="R53" s="9"/>
      <c r="S53" s="9"/>
      <c r="T53" s="9"/>
      <c r="U53" s="9"/>
    </row>
    <row r="54" spans="1:21" x14ac:dyDescent="0.3">
      <c r="A54" s="9"/>
      <c r="B54" s="9"/>
      <c r="C54" s="9"/>
      <c r="D54" s="9"/>
      <c r="E54" s="9"/>
      <c r="F54" s="9"/>
      <c r="G54" s="9"/>
      <c r="H54" s="9"/>
      <c r="I54" s="9"/>
      <c r="J54" s="9"/>
      <c r="K54" s="9"/>
      <c r="L54" s="9"/>
      <c r="M54" s="9"/>
      <c r="N54" s="9"/>
      <c r="O54" s="9"/>
      <c r="P54" s="9"/>
      <c r="Q54" s="9"/>
      <c r="R54" s="9"/>
      <c r="S54" s="9"/>
      <c r="T54" s="9"/>
      <c r="U54" s="9"/>
    </row>
    <row r="55" spans="1:21" x14ac:dyDescent="0.3">
      <c r="A55" s="9"/>
      <c r="B55" s="9"/>
      <c r="C55" s="9"/>
      <c r="D55" s="9"/>
      <c r="E55" s="9"/>
      <c r="F55" s="9"/>
      <c r="G55" s="9"/>
      <c r="H55" s="9"/>
      <c r="I55" s="9"/>
      <c r="J55" s="9"/>
      <c r="K55" s="9"/>
      <c r="L55" s="9"/>
      <c r="M55" s="9"/>
      <c r="N55" s="9"/>
      <c r="O55" s="9"/>
      <c r="P55" s="9"/>
      <c r="Q55" s="9"/>
      <c r="R55" s="9"/>
      <c r="S55" s="9"/>
      <c r="T55" s="9"/>
      <c r="U55" s="9"/>
    </row>
    <row r="56" spans="1:21" x14ac:dyDescent="0.3">
      <c r="A56" s="9"/>
      <c r="B56" s="9"/>
      <c r="C56" s="9"/>
      <c r="D56" s="9"/>
      <c r="E56" s="9"/>
      <c r="F56" s="9"/>
      <c r="G56" s="9"/>
      <c r="H56" s="9"/>
      <c r="I56" s="9"/>
      <c r="J56" s="9"/>
      <c r="K56" s="9"/>
      <c r="L56" s="9"/>
      <c r="M56" s="9"/>
      <c r="N56" s="9"/>
      <c r="O56" s="9"/>
      <c r="P56" s="9"/>
      <c r="Q56" s="9"/>
      <c r="R56" s="9"/>
      <c r="S56" s="9"/>
      <c r="T56" s="9"/>
      <c r="U56" s="9"/>
    </row>
    <row r="57" spans="1:21" x14ac:dyDescent="0.3">
      <c r="A57" s="9"/>
      <c r="B57" s="9"/>
      <c r="C57" s="9"/>
      <c r="D57" s="9"/>
      <c r="E57" s="9"/>
      <c r="F57" s="9"/>
      <c r="G57" s="9"/>
      <c r="H57" s="9"/>
      <c r="I57" s="9"/>
      <c r="J57" s="9"/>
      <c r="K57" s="9"/>
      <c r="L57" s="9"/>
      <c r="M57" s="9"/>
      <c r="N57" s="9"/>
      <c r="O57" s="9"/>
      <c r="P57" s="9"/>
      <c r="Q57" s="9"/>
      <c r="R57" s="9"/>
      <c r="S57" s="9"/>
      <c r="T57" s="9"/>
      <c r="U57" s="9"/>
    </row>
    <row r="58" spans="1:21" x14ac:dyDescent="0.3">
      <c r="A58" s="9"/>
      <c r="B58" s="9"/>
      <c r="C58" s="9"/>
      <c r="D58" s="9"/>
      <c r="E58" s="9"/>
      <c r="F58" s="9"/>
      <c r="G58" s="9"/>
      <c r="H58" s="9"/>
      <c r="I58" s="9"/>
      <c r="J58" s="9"/>
      <c r="K58" s="9"/>
      <c r="L58" s="9"/>
      <c r="M58" s="9"/>
      <c r="N58" s="9"/>
      <c r="O58" s="9"/>
      <c r="P58" s="9"/>
      <c r="Q58" s="9"/>
      <c r="R58" s="9"/>
      <c r="S58" s="9"/>
      <c r="T58" s="9"/>
      <c r="U58" s="9"/>
    </row>
    <row r="59" spans="1:21" x14ac:dyDescent="0.3">
      <c r="A59" s="9"/>
      <c r="B59" s="9"/>
      <c r="C59" s="9"/>
      <c r="D59" s="9"/>
      <c r="E59" s="9"/>
      <c r="F59" s="9"/>
      <c r="G59" s="9"/>
      <c r="H59" s="9"/>
      <c r="I59" s="9"/>
      <c r="J59" s="9"/>
      <c r="K59" s="9"/>
      <c r="L59" s="9"/>
      <c r="M59" s="9"/>
      <c r="N59" s="9"/>
      <c r="O59" s="9"/>
      <c r="P59" s="9"/>
      <c r="Q59" s="9"/>
      <c r="R59" s="9"/>
      <c r="S59" s="9"/>
      <c r="T59" s="9"/>
      <c r="U59" s="9"/>
    </row>
    <row r="60" spans="1:21" x14ac:dyDescent="0.3">
      <c r="A60" s="9"/>
      <c r="B60" s="9"/>
      <c r="C60" s="9"/>
      <c r="D60" s="9"/>
      <c r="E60" s="9"/>
      <c r="F60" s="9"/>
      <c r="G60" s="9"/>
      <c r="H60" s="9"/>
      <c r="I60" s="9"/>
      <c r="J60" s="9"/>
      <c r="K60" s="9"/>
      <c r="L60" s="9"/>
      <c r="M60" s="9"/>
      <c r="N60" s="9"/>
      <c r="O60" s="9"/>
      <c r="P60" s="9"/>
      <c r="Q60" s="9"/>
      <c r="R60" s="9"/>
      <c r="S60" s="9"/>
      <c r="T60" s="9"/>
      <c r="U60" s="9"/>
    </row>
    <row r="61" spans="1:21" x14ac:dyDescent="0.3">
      <c r="A61" s="9"/>
      <c r="B61" s="9"/>
      <c r="C61" s="9"/>
      <c r="D61" s="9"/>
      <c r="E61" s="9"/>
      <c r="F61" s="9"/>
      <c r="G61" s="9"/>
      <c r="H61" s="9"/>
      <c r="I61" s="9"/>
      <c r="J61" s="9"/>
      <c r="K61" s="9"/>
      <c r="L61" s="9"/>
      <c r="M61" s="9"/>
      <c r="N61" s="9"/>
      <c r="O61" s="9"/>
      <c r="P61" s="9"/>
      <c r="Q61" s="9"/>
      <c r="R61" s="9"/>
      <c r="S61" s="9"/>
      <c r="T61" s="9"/>
      <c r="U61" s="9"/>
    </row>
    <row r="62" spans="1:21" x14ac:dyDescent="0.3">
      <c r="A62" s="9"/>
      <c r="B62" s="9"/>
      <c r="C62" s="9"/>
      <c r="D62" s="9"/>
      <c r="E62" s="9"/>
      <c r="F62" s="9"/>
      <c r="G62" s="9"/>
      <c r="H62" s="9"/>
      <c r="I62" s="9"/>
      <c r="J62" s="9"/>
      <c r="K62" s="9"/>
      <c r="L62" s="9"/>
      <c r="M62" s="9"/>
      <c r="N62" s="9"/>
      <c r="O62" s="9"/>
      <c r="P62" s="9"/>
      <c r="Q62" s="9"/>
      <c r="R62" s="9"/>
      <c r="S62" s="9"/>
      <c r="T62" s="9"/>
      <c r="U62" s="9"/>
    </row>
    <row r="63" spans="1:21" x14ac:dyDescent="0.3">
      <c r="A63" s="9"/>
      <c r="B63" s="9"/>
      <c r="C63" s="9"/>
      <c r="D63" s="9"/>
      <c r="E63" s="9"/>
      <c r="F63" s="9"/>
      <c r="G63" s="9"/>
      <c r="H63" s="9"/>
      <c r="I63" s="9"/>
      <c r="J63" s="9"/>
      <c r="K63" s="9"/>
      <c r="L63" s="9"/>
      <c r="M63" s="9"/>
      <c r="N63" s="9"/>
      <c r="O63" s="9"/>
      <c r="P63" s="9"/>
      <c r="Q63" s="9"/>
      <c r="R63" s="9"/>
      <c r="S63" s="9"/>
      <c r="T63" s="9"/>
      <c r="U63" s="9"/>
    </row>
    <row r="64" spans="1:21" x14ac:dyDescent="0.3">
      <c r="A64" s="9"/>
      <c r="B64" s="9"/>
      <c r="C64" s="9"/>
      <c r="D64" s="9"/>
      <c r="E64" s="9"/>
      <c r="F64" s="9"/>
      <c r="G64" s="9"/>
      <c r="H64" s="9"/>
      <c r="I64" s="9"/>
      <c r="J64" s="9"/>
      <c r="K64" s="9"/>
      <c r="L64" s="9"/>
      <c r="M64" s="9"/>
      <c r="N64" s="9"/>
      <c r="O64" s="9"/>
      <c r="P64" s="9"/>
      <c r="Q64" s="9"/>
      <c r="R64" s="9"/>
      <c r="S64" s="9"/>
      <c r="T64" s="9"/>
      <c r="U64" s="9"/>
    </row>
    <row r="65" spans="1:21" x14ac:dyDescent="0.3">
      <c r="A65" s="9"/>
      <c r="B65" s="9"/>
      <c r="C65" s="9"/>
      <c r="D65" s="9"/>
      <c r="E65" s="9"/>
      <c r="F65" s="9"/>
      <c r="G65" s="9"/>
      <c r="H65" s="9"/>
      <c r="I65" s="9"/>
      <c r="J65" s="9"/>
      <c r="K65" s="9"/>
      <c r="L65" s="9"/>
      <c r="M65" s="9"/>
      <c r="N65" s="9"/>
      <c r="O65" s="9"/>
      <c r="P65" s="9"/>
      <c r="Q65" s="9"/>
      <c r="R65" s="9"/>
      <c r="S65" s="9"/>
      <c r="T65" s="9"/>
      <c r="U65" s="9"/>
    </row>
    <row r="66" spans="1:21" x14ac:dyDescent="0.3">
      <c r="A66" s="9"/>
      <c r="B66" s="9"/>
      <c r="C66" s="9"/>
      <c r="D66" s="9"/>
      <c r="E66" s="9"/>
      <c r="F66" s="9"/>
      <c r="G66" s="9"/>
      <c r="H66" s="9"/>
      <c r="I66" s="9"/>
      <c r="J66" s="9"/>
      <c r="K66" s="9"/>
      <c r="L66" s="9"/>
      <c r="M66" s="9"/>
      <c r="N66" s="9"/>
      <c r="O66" s="9"/>
      <c r="P66" s="9"/>
      <c r="Q66" s="9"/>
      <c r="R66" s="9"/>
      <c r="S66" s="9"/>
      <c r="T66" s="9"/>
      <c r="U66" s="9"/>
    </row>
    <row r="67" spans="1:21" x14ac:dyDescent="0.3">
      <c r="A67" s="9"/>
      <c r="B67" s="9"/>
      <c r="C67" s="9"/>
      <c r="D67" s="9"/>
      <c r="E67" s="9"/>
      <c r="F67" s="9"/>
      <c r="G67" s="9"/>
      <c r="H67" s="9"/>
      <c r="I67" s="9"/>
      <c r="J67" s="9"/>
      <c r="K67" s="9"/>
      <c r="L67" s="9"/>
      <c r="M67" s="9"/>
      <c r="N67" s="9"/>
      <c r="O67" s="9"/>
      <c r="P67" s="9"/>
      <c r="Q67" s="9"/>
      <c r="R67" s="9"/>
      <c r="S67" s="9"/>
      <c r="T67" s="9"/>
      <c r="U67" s="9"/>
    </row>
    <row r="68" spans="1:21" x14ac:dyDescent="0.3">
      <c r="A68" s="9"/>
      <c r="B68" s="9"/>
      <c r="C68" s="9"/>
      <c r="D68" s="9"/>
      <c r="E68" s="9"/>
      <c r="F68" s="9"/>
      <c r="G68" s="9"/>
      <c r="H68" s="9"/>
      <c r="I68" s="9"/>
      <c r="J68" s="9"/>
      <c r="K68" s="9"/>
      <c r="L68" s="9"/>
      <c r="M68" s="9"/>
      <c r="N68" s="9"/>
      <c r="O68" s="9"/>
      <c r="P68" s="9"/>
      <c r="Q68" s="9"/>
      <c r="R68" s="9"/>
      <c r="S68" s="9"/>
      <c r="T68" s="9"/>
      <c r="U68" s="9"/>
    </row>
    <row r="69" spans="1:21" x14ac:dyDescent="0.3">
      <c r="A69" s="9"/>
      <c r="B69" s="9"/>
      <c r="C69" s="9"/>
      <c r="D69" s="9"/>
      <c r="E69" s="9"/>
      <c r="F69" s="9"/>
      <c r="G69" s="9"/>
      <c r="H69" s="9"/>
      <c r="I69" s="9"/>
      <c r="J69" s="9"/>
      <c r="K69" s="9"/>
      <c r="L69" s="9"/>
      <c r="M69" s="9"/>
      <c r="N69" s="9"/>
      <c r="O69" s="9"/>
      <c r="P69" s="9"/>
      <c r="Q69" s="9"/>
      <c r="R69" s="9"/>
      <c r="S69" s="9"/>
      <c r="T69" s="9"/>
      <c r="U69" s="9"/>
    </row>
    <row r="70" spans="1:21" x14ac:dyDescent="0.3">
      <c r="A70" s="9"/>
      <c r="B70" s="9"/>
      <c r="C70" s="9"/>
      <c r="D70" s="9"/>
      <c r="E70" s="9"/>
      <c r="F70" s="9"/>
      <c r="G70" s="9"/>
      <c r="H70" s="9"/>
      <c r="I70" s="9"/>
      <c r="J70" s="9"/>
      <c r="K70" s="9"/>
      <c r="L70" s="9"/>
      <c r="M70" s="9"/>
      <c r="N70" s="9"/>
      <c r="O70" s="9"/>
      <c r="P70" s="9"/>
      <c r="Q70" s="9"/>
      <c r="R70" s="9"/>
      <c r="S70" s="9"/>
      <c r="T70" s="9"/>
      <c r="U70" s="9"/>
    </row>
    <row r="71" spans="1:21" x14ac:dyDescent="0.3">
      <c r="A71" s="9"/>
      <c r="B71" s="9"/>
      <c r="C71" s="9"/>
      <c r="D71" s="9"/>
      <c r="E71" s="9"/>
      <c r="F71" s="9"/>
      <c r="G71" s="9"/>
      <c r="H71" s="9"/>
      <c r="I71" s="9"/>
      <c r="J71" s="9"/>
      <c r="K71" s="9"/>
      <c r="L71" s="9"/>
      <c r="M71" s="9"/>
      <c r="N71" s="9"/>
      <c r="O71" s="9"/>
      <c r="P71" s="9"/>
      <c r="Q71" s="9"/>
      <c r="R71" s="9"/>
      <c r="S71" s="9"/>
      <c r="T71" s="9"/>
      <c r="U71" s="9"/>
    </row>
    <row r="72" spans="1:21" x14ac:dyDescent="0.3">
      <c r="A72" s="9"/>
      <c r="B72" s="9"/>
      <c r="C72" s="9"/>
      <c r="D72" s="9"/>
      <c r="E72" s="9"/>
      <c r="F72" s="9"/>
      <c r="G72" s="9"/>
      <c r="H72" s="9"/>
      <c r="I72" s="9"/>
      <c r="J72" s="9"/>
      <c r="K72" s="9"/>
      <c r="L72" s="9"/>
      <c r="M72" s="9"/>
      <c r="N72" s="9"/>
      <c r="O72" s="9"/>
      <c r="P72" s="9"/>
      <c r="Q72" s="9"/>
      <c r="R72" s="9"/>
      <c r="S72" s="9"/>
      <c r="T72" s="9"/>
      <c r="U72" s="9"/>
    </row>
    <row r="73" spans="1:21" x14ac:dyDescent="0.3">
      <c r="A73" s="9"/>
      <c r="B73" s="9"/>
      <c r="C73" s="9"/>
      <c r="D73" s="9"/>
      <c r="E73" s="9"/>
      <c r="F73" s="9"/>
      <c r="G73" s="9"/>
      <c r="H73" s="9"/>
      <c r="I73" s="9"/>
      <c r="J73" s="9"/>
      <c r="K73" s="9"/>
      <c r="L73" s="9"/>
      <c r="M73" s="9"/>
      <c r="N73" s="9"/>
      <c r="O73" s="9"/>
      <c r="P73" s="9"/>
      <c r="Q73" s="9"/>
      <c r="R73" s="9"/>
      <c r="S73" s="9"/>
      <c r="T73" s="9"/>
      <c r="U73" s="9"/>
    </row>
    <row r="74" spans="1:21" x14ac:dyDescent="0.3">
      <c r="A74" s="9"/>
      <c r="B74" s="9"/>
      <c r="C74" s="9"/>
      <c r="D74" s="9"/>
      <c r="E74" s="9"/>
      <c r="F74" s="9"/>
      <c r="G74" s="9"/>
      <c r="H74" s="9"/>
      <c r="I74" s="9"/>
      <c r="J74" s="9"/>
      <c r="K74" s="9"/>
      <c r="L74" s="9"/>
      <c r="M74" s="9"/>
      <c r="N74" s="9"/>
      <c r="O74" s="9"/>
      <c r="P74" s="9"/>
      <c r="Q74" s="9"/>
      <c r="R74" s="9"/>
      <c r="S74" s="9"/>
      <c r="T74" s="9"/>
      <c r="U74" s="9"/>
    </row>
    <row r="75" spans="1:21" x14ac:dyDescent="0.3">
      <c r="A75" s="9"/>
      <c r="B75" s="9"/>
      <c r="C75" s="9"/>
      <c r="D75" s="9"/>
      <c r="E75" s="9"/>
      <c r="F75" s="9"/>
      <c r="G75" s="9"/>
      <c r="H75" s="9"/>
      <c r="I75" s="9"/>
      <c r="J75" s="9"/>
      <c r="K75" s="9"/>
      <c r="L75" s="9"/>
      <c r="M75" s="9"/>
      <c r="N75" s="9"/>
      <c r="O75" s="9"/>
      <c r="P75" s="9"/>
      <c r="Q75" s="9"/>
      <c r="R75" s="9"/>
      <c r="S75" s="9"/>
      <c r="T75" s="9"/>
      <c r="U75" s="9"/>
    </row>
    <row r="76" spans="1:21" x14ac:dyDescent="0.3">
      <c r="A76" s="9"/>
      <c r="B76" s="9"/>
      <c r="C76" s="9"/>
      <c r="D76" s="9"/>
      <c r="E76" s="9"/>
      <c r="F76" s="9"/>
      <c r="G76" s="9"/>
      <c r="H76" s="9"/>
      <c r="I76" s="9"/>
      <c r="J76" s="9"/>
      <c r="K76" s="9"/>
      <c r="L76" s="9"/>
      <c r="M76" s="9"/>
      <c r="N76" s="9"/>
      <c r="O76" s="9"/>
      <c r="P76" s="9"/>
      <c r="Q76" s="9"/>
      <c r="R76" s="9"/>
      <c r="S76" s="9"/>
      <c r="T76" s="9"/>
      <c r="U76" s="9"/>
    </row>
    <row r="77" spans="1:21" x14ac:dyDescent="0.3">
      <c r="A77" s="9"/>
      <c r="B77" s="9"/>
      <c r="C77" s="9"/>
      <c r="D77" s="9"/>
      <c r="E77" s="9"/>
      <c r="F77" s="9"/>
      <c r="G77" s="9"/>
      <c r="H77" s="9"/>
      <c r="I77" s="9"/>
      <c r="J77" s="9"/>
      <c r="K77" s="9"/>
      <c r="L77" s="9"/>
      <c r="M77" s="9"/>
      <c r="N77" s="9"/>
      <c r="O77" s="9"/>
      <c r="P77" s="9"/>
      <c r="Q77" s="9"/>
      <c r="R77" s="9"/>
      <c r="S77" s="9"/>
      <c r="T77" s="9"/>
      <c r="U77" s="9"/>
    </row>
    <row r="78" spans="1:21" x14ac:dyDescent="0.3">
      <c r="A78" s="9"/>
      <c r="B78" s="9"/>
      <c r="C78" s="9"/>
      <c r="D78" s="9"/>
      <c r="E78" s="9"/>
      <c r="F78" s="9"/>
      <c r="G78" s="9"/>
      <c r="H78" s="9"/>
      <c r="I78" s="9"/>
      <c r="J78" s="9"/>
      <c r="K78" s="9"/>
      <c r="L78" s="9"/>
      <c r="M78" s="9"/>
      <c r="N78" s="9"/>
      <c r="O78" s="9"/>
      <c r="P78" s="9"/>
      <c r="Q78" s="9"/>
      <c r="R78" s="9"/>
      <c r="S78" s="9"/>
      <c r="T78" s="9"/>
      <c r="U78" s="9"/>
    </row>
    <row r="79" spans="1:21" x14ac:dyDescent="0.3">
      <c r="A79" s="9"/>
      <c r="B79" s="9"/>
      <c r="C79" s="9"/>
      <c r="D79" s="9"/>
      <c r="E79" s="9"/>
      <c r="F79" s="9"/>
      <c r="G79" s="9"/>
      <c r="H79" s="9"/>
      <c r="I79" s="9"/>
      <c r="J79" s="9"/>
      <c r="K79" s="9"/>
      <c r="L79" s="9"/>
      <c r="M79" s="9"/>
      <c r="N79" s="9"/>
      <c r="O79" s="9"/>
      <c r="P79" s="9"/>
      <c r="Q79" s="9"/>
      <c r="R79" s="9"/>
      <c r="S79" s="9"/>
      <c r="T79" s="9"/>
      <c r="U79" s="9"/>
    </row>
    <row r="80" spans="1:21" x14ac:dyDescent="0.3">
      <c r="A80" s="9"/>
      <c r="B80" s="9"/>
      <c r="C80" s="9"/>
      <c r="D80" s="9"/>
      <c r="E80" s="9"/>
      <c r="F80" s="9"/>
      <c r="G80" s="9"/>
      <c r="H80" s="9"/>
      <c r="I80" s="9"/>
      <c r="J80" s="9"/>
      <c r="K80" s="9"/>
      <c r="L80" s="9"/>
      <c r="M80" s="9"/>
      <c r="N80" s="9"/>
      <c r="O80" s="9"/>
      <c r="P80" s="9"/>
      <c r="Q80" s="9"/>
      <c r="R80" s="9"/>
      <c r="S80" s="9"/>
      <c r="T80" s="9"/>
      <c r="U80" s="9"/>
    </row>
    <row r="81" spans="1:21" x14ac:dyDescent="0.3">
      <c r="A81" s="9"/>
      <c r="B81" s="9"/>
      <c r="C81" s="9"/>
      <c r="D81" s="9"/>
      <c r="E81" s="9"/>
      <c r="F81" s="9"/>
      <c r="G81" s="9"/>
      <c r="H81" s="9"/>
      <c r="I81" s="9"/>
      <c r="J81" s="9"/>
      <c r="K81" s="9"/>
      <c r="L81" s="9"/>
      <c r="M81" s="9"/>
      <c r="N81" s="9"/>
      <c r="O81" s="9"/>
      <c r="P81" s="9"/>
      <c r="Q81" s="9"/>
      <c r="R81" s="9"/>
      <c r="S81" s="9"/>
      <c r="T81" s="9"/>
      <c r="U81" s="9"/>
    </row>
    <row r="82" spans="1:21" x14ac:dyDescent="0.3">
      <c r="A82" s="9"/>
      <c r="B82" s="9"/>
      <c r="C82" s="9"/>
      <c r="D82" s="9"/>
      <c r="E82" s="9"/>
      <c r="F82" s="9"/>
      <c r="G82" s="9"/>
      <c r="H82" s="9"/>
      <c r="I82" s="9"/>
      <c r="J82" s="9"/>
      <c r="K82" s="9"/>
      <c r="L82" s="9"/>
      <c r="M82" s="9"/>
      <c r="N82" s="9"/>
      <c r="O82" s="9"/>
      <c r="P82" s="9"/>
      <c r="Q82" s="9"/>
      <c r="R82" s="9"/>
      <c r="S82" s="9"/>
      <c r="T82" s="9"/>
      <c r="U82" s="9"/>
    </row>
    <row r="83" spans="1:21" x14ac:dyDescent="0.3">
      <c r="A83" s="9"/>
      <c r="B83" s="9"/>
      <c r="C83" s="9"/>
      <c r="D83" s="9"/>
      <c r="E83" s="9"/>
      <c r="F83" s="9"/>
      <c r="G83" s="9"/>
      <c r="H83" s="9"/>
      <c r="I83" s="9"/>
      <c r="J83" s="9"/>
      <c r="K83" s="9"/>
      <c r="L83" s="9"/>
      <c r="M83" s="9"/>
      <c r="N83" s="9"/>
      <c r="O83" s="9"/>
      <c r="P83" s="9"/>
      <c r="Q83" s="9"/>
      <c r="R83" s="9"/>
      <c r="S83" s="9"/>
      <c r="T83" s="9"/>
      <c r="U83" s="9"/>
    </row>
    <row r="84" spans="1:21" x14ac:dyDescent="0.3">
      <c r="A84" s="9"/>
      <c r="B84" s="9"/>
      <c r="C84" s="9"/>
      <c r="D84" s="9"/>
      <c r="E84" s="9"/>
      <c r="F84" s="9"/>
      <c r="G84" s="9"/>
      <c r="H84" s="9"/>
      <c r="I84" s="9"/>
      <c r="J84" s="9"/>
      <c r="K84" s="9"/>
      <c r="L84" s="9"/>
      <c r="M84" s="9"/>
      <c r="N84" s="9"/>
      <c r="O84" s="9"/>
      <c r="P84" s="9"/>
      <c r="Q84" s="9"/>
      <c r="R84" s="9"/>
      <c r="S84" s="9"/>
      <c r="T84" s="9"/>
      <c r="U84" s="9"/>
    </row>
    <row r="85" spans="1:21" x14ac:dyDescent="0.3">
      <c r="A85" s="9"/>
      <c r="B85" s="9"/>
      <c r="C85" s="9"/>
      <c r="D85" s="9"/>
      <c r="E85" s="9"/>
      <c r="F85" s="9"/>
      <c r="G85" s="9"/>
      <c r="H85" s="9"/>
      <c r="I85" s="9"/>
      <c r="J85" s="9"/>
      <c r="K85" s="9"/>
      <c r="L85" s="9"/>
      <c r="M85" s="9"/>
      <c r="N85" s="9"/>
      <c r="O85" s="9"/>
      <c r="P85" s="9"/>
      <c r="Q85" s="9"/>
      <c r="R85" s="9"/>
      <c r="S85" s="9"/>
      <c r="T85" s="9"/>
      <c r="U85" s="9"/>
    </row>
    <row r="86" spans="1:21" x14ac:dyDescent="0.3">
      <c r="A86" s="9"/>
      <c r="B86" s="9"/>
      <c r="C86" s="9"/>
      <c r="D86" s="9"/>
      <c r="E86" s="9"/>
      <c r="F86" s="9"/>
      <c r="G86" s="9"/>
      <c r="H86" s="9"/>
      <c r="I86" s="9"/>
      <c r="J86" s="9"/>
      <c r="K86" s="9"/>
      <c r="L86" s="9"/>
      <c r="M86" s="9"/>
      <c r="N86" s="9"/>
      <c r="O86" s="9"/>
      <c r="P86" s="9"/>
      <c r="Q86" s="9"/>
      <c r="R86" s="9"/>
      <c r="S86" s="9"/>
      <c r="T86" s="9"/>
      <c r="U86" s="9"/>
    </row>
    <row r="87" spans="1:21" x14ac:dyDescent="0.3">
      <c r="A87" s="9"/>
      <c r="B87" s="9"/>
      <c r="C87" s="9"/>
      <c r="D87" s="9"/>
      <c r="E87" s="9"/>
      <c r="F87" s="9"/>
      <c r="G87" s="9"/>
      <c r="H87" s="9"/>
      <c r="I87" s="9"/>
      <c r="J87" s="9"/>
      <c r="K87" s="9"/>
      <c r="L87" s="9"/>
      <c r="M87" s="9"/>
      <c r="N87" s="9"/>
      <c r="O87" s="9"/>
      <c r="P87" s="9"/>
      <c r="Q87" s="9"/>
      <c r="R87" s="9"/>
      <c r="S87" s="9"/>
      <c r="T87" s="9"/>
      <c r="U87" s="9"/>
    </row>
    <row r="88" spans="1:21" x14ac:dyDescent="0.3">
      <c r="A88" s="9"/>
      <c r="B88" s="9"/>
      <c r="C88" s="9"/>
      <c r="D88" s="9"/>
      <c r="E88" s="9"/>
      <c r="F88" s="9"/>
      <c r="G88" s="9"/>
      <c r="H88" s="9"/>
      <c r="I88" s="9"/>
      <c r="J88" s="9"/>
      <c r="K88" s="9"/>
      <c r="L88" s="9"/>
      <c r="M88" s="9"/>
      <c r="N88" s="9"/>
      <c r="O88" s="9"/>
      <c r="P88" s="9"/>
      <c r="Q88" s="9"/>
      <c r="R88" s="9"/>
      <c r="S88" s="9"/>
      <c r="T88" s="9"/>
      <c r="U88" s="9"/>
    </row>
    <row r="89" spans="1:21" x14ac:dyDescent="0.3">
      <c r="A89" s="9"/>
      <c r="B89" s="9"/>
      <c r="C89" s="9"/>
      <c r="D89" s="9"/>
      <c r="E89" s="9"/>
      <c r="F89" s="9"/>
      <c r="G89" s="9"/>
      <c r="H89" s="9"/>
      <c r="I89" s="9"/>
      <c r="J89" s="9"/>
      <c r="K89" s="9"/>
      <c r="L89" s="9"/>
      <c r="M89" s="9"/>
      <c r="N89" s="9"/>
      <c r="O89" s="9"/>
      <c r="P89" s="9"/>
      <c r="Q89" s="9"/>
      <c r="R89" s="9"/>
      <c r="S89" s="9"/>
      <c r="T89" s="9"/>
      <c r="U89" s="9"/>
    </row>
    <row r="90" spans="1:21" x14ac:dyDescent="0.3">
      <c r="A90" s="9"/>
      <c r="B90" s="9"/>
      <c r="C90" s="9"/>
      <c r="D90" s="9"/>
      <c r="E90" s="9"/>
      <c r="F90" s="9"/>
      <c r="G90" s="9"/>
      <c r="H90" s="9"/>
      <c r="I90" s="9"/>
      <c r="J90" s="9"/>
      <c r="K90" s="9"/>
      <c r="L90" s="9"/>
      <c r="M90" s="9"/>
      <c r="N90" s="9"/>
      <c r="O90" s="9"/>
      <c r="P90" s="9"/>
      <c r="Q90" s="9"/>
      <c r="R90" s="9"/>
      <c r="S90" s="9"/>
      <c r="T90" s="9"/>
      <c r="U90" s="9"/>
    </row>
    <row r="91" spans="1:21" x14ac:dyDescent="0.3">
      <c r="A91" s="9"/>
      <c r="B91" s="9"/>
      <c r="C91" s="9"/>
      <c r="D91" s="9"/>
      <c r="E91" s="9"/>
      <c r="F91" s="9"/>
      <c r="G91" s="9"/>
      <c r="H91" s="9"/>
      <c r="I91" s="9"/>
      <c r="J91" s="9"/>
      <c r="K91" s="9"/>
      <c r="L91" s="9"/>
      <c r="M91" s="9"/>
      <c r="N91" s="9"/>
      <c r="O91" s="9"/>
      <c r="P91" s="9"/>
      <c r="Q91" s="9"/>
      <c r="R91" s="9"/>
      <c r="S91" s="9"/>
      <c r="T91" s="9"/>
      <c r="U91" s="9"/>
    </row>
    <row r="92" spans="1:21" x14ac:dyDescent="0.3">
      <c r="A92" s="9"/>
      <c r="B92" s="9"/>
      <c r="C92" s="9"/>
      <c r="D92" s="9"/>
      <c r="E92" s="9"/>
      <c r="F92" s="9"/>
      <c r="G92" s="9"/>
      <c r="H92" s="9"/>
      <c r="I92" s="9"/>
      <c r="J92" s="9"/>
      <c r="K92" s="9"/>
      <c r="L92" s="9"/>
      <c r="M92" s="9"/>
      <c r="N92" s="9"/>
      <c r="O92" s="9"/>
      <c r="P92" s="9"/>
      <c r="Q92" s="9"/>
      <c r="R92" s="9"/>
      <c r="S92" s="9"/>
      <c r="T92" s="9"/>
      <c r="U92" s="9"/>
    </row>
    <row r="93" spans="1:21" x14ac:dyDescent="0.3">
      <c r="A93" s="9"/>
      <c r="B93" s="9"/>
      <c r="C93" s="9"/>
      <c r="D93" s="9"/>
      <c r="E93" s="9"/>
      <c r="F93" s="9"/>
      <c r="G93" s="9"/>
      <c r="H93" s="9"/>
      <c r="I93" s="9"/>
      <c r="J93" s="9"/>
      <c r="K93" s="9"/>
      <c r="L93" s="9"/>
      <c r="M93" s="9"/>
      <c r="N93" s="9"/>
      <c r="O93" s="9"/>
      <c r="P93" s="9"/>
      <c r="Q93" s="9"/>
      <c r="R93" s="9"/>
      <c r="S93" s="9"/>
      <c r="T93" s="9"/>
      <c r="U93" s="9"/>
    </row>
    <row r="94" spans="1:21" x14ac:dyDescent="0.3">
      <c r="A94" s="9"/>
      <c r="B94" s="9"/>
      <c r="C94" s="9"/>
      <c r="D94" s="9"/>
      <c r="E94" s="9"/>
      <c r="F94" s="9"/>
      <c r="G94" s="9"/>
      <c r="H94" s="9"/>
      <c r="I94" s="9"/>
      <c r="J94" s="9"/>
      <c r="K94" s="9"/>
      <c r="L94" s="9"/>
      <c r="M94" s="9"/>
      <c r="N94" s="9"/>
      <c r="O94" s="9"/>
      <c r="P94" s="9"/>
      <c r="Q94" s="9"/>
      <c r="R94" s="9"/>
      <c r="S94" s="9"/>
      <c r="T94" s="9"/>
      <c r="U94" s="9"/>
    </row>
    <row r="95" spans="1:21" x14ac:dyDescent="0.3">
      <c r="A95" s="9"/>
      <c r="B95" s="9"/>
      <c r="C95" s="9"/>
      <c r="D95" s="9"/>
      <c r="E95" s="9"/>
      <c r="F95" s="9"/>
      <c r="G95" s="9"/>
      <c r="H95" s="9"/>
      <c r="I95" s="9"/>
      <c r="J95" s="9"/>
      <c r="K95" s="9"/>
      <c r="L95" s="9"/>
      <c r="M95" s="9"/>
      <c r="N95" s="9"/>
      <c r="O95" s="9"/>
      <c r="P95" s="9"/>
      <c r="Q95" s="9"/>
      <c r="R95" s="9"/>
      <c r="S95" s="9"/>
      <c r="T95" s="9"/>
      <c r="U95" s="9"/>
    </row>
    <row r="96" spans="1:21" x14ac:dyDescent="0.3">
      <c r="A96" s="9"/>
      <c r="B96" s="9"/>
      <c r="C96" s="9"/>
      <c r="D96" s="9"/>
      <c r="E96" s="9"/>
      <c r="F96" s="9"/>
      <c r="G96" s="9"/>
      <c r="H96" s="9"/>
      <c r="I96" s="9"/>
      <c r="J96" s="9"/>
      <c r="K96" s="9"/>
      <c r="L96" s="9"/>
      <c r="M96" s="9"/>
      <c r="N96" s="9"/>
      <c r="O96" s="9"/>
      <c r="P96" s="9"/>
      <c r="Q96" s="9"/>
      <c r="R96" s="9"/>
      <c r="S96" s="9"/>
      <c r="T96" s="9"/>
      <c r="U96" s="9"/>
    </row>
    <row r="97" spans="1:21" x14ac:dyDescent="0.3">
      <c r="A97" s="9"/>
      <c r="B97" s="9"/>
      <c r="C97" s="9"/>
      <c r="D97" s="9"/>
      <c r="E97" s="9"/>
      <c r="F97" s="9"/>
      <c r="G97" s="9"/>
      <c r="H97" s="9"/>
      <c r="I97" s="9"/>
      <c r="J97" s="9"/>
      <c r="K97" s="9"/>
      <c r="L97" s="9"/>
      <c r="M97" s="9"/>
      <c r="N97" s="9"/>
      <c r="O97" s="9"/>
      <c r="P97" s="9"/>
      <c r="Q97" s="9"/>
      <c r="R97" s="9"/>
      <c r="S97" s="9"/>
      <c r="T97" s="9"/>
      <c r="U97" s="9"/>
    </row>
    <row r="98" spans="1:21" x14ac:dyDescent="0.3">
      <c r="A98" s="9"/>
      <c r="B98" s="9"/>
      <c r="C98" s="9"/>
      <c r="D98" s="9"/>
      <c r="E98" s="9"/>
      <c r="F98" s="9"/>
      <c r="G98" s="9"/>
      <c r="H98" s="9"/>
      <c r="I98" s="9"/>
      <c r="J98" s="9"/>
      <c r="K98" s="9"/>
      <c r="L98" s="9"/>
      <c r="M98" s="9"/>
      <c r="N98" s="9"/>
      <c r="O98" s="9"/>
      <c r="P98" s="9"/>
      <c r="Q98" s="9"/>
      <c r="R98" s="9"/>
      <c r="S98" s="9"/>
      <c r="T98" s="9"/>
      <c r="U98" s="9"/>
    </row>
    <row r="99" spans="1:21" x14ac:dyDescent="0.3">
      <c r="A99" s="9"/>
      <c r="B99" s="9"/>
      <c r="C99" s="9"/>
      <c r="D99" s="9"/>
      <c r="E99" s="9"/>
      <c r="F99" s="9"/>
      <c r="G99" s="9"/>
      <c r="H99" s="9"/>
      <c r="I99" s="9"/>
      <c r="J99" s="9"/>
      <c r="K99" s="9"/>
      <c r="L99" s="9"/>
      <c r="M99" s="9"/>
      <c r="N99" s="9"/>
      <c r="O99" s="9"/>
      <c r="P99" s="9"/>
      <c r="Q99" s="9"/>
      <c r="R99" s="9"/>
      <c r="S99" s="9"/>
      <c r="T99" s="9"/>
      <c r="U99" s="9"/>
    </row>
    <row r="100" spans="1:21" x14ac:dyDescent="0.3">
      <c r="A100" s="9"/>
      <c r="B100" s="9"/>
      <c r="C100" s="9"/>
      <c r="D100" s="9"/>
      <c r="E100" s="9"/>
      <c r="F100" s="9"/>
      <c r="G100" s="9"/>
      <c r="H100" s="9"/>
      <c r="I100" s="9"/>
      <c r="J100" s="9"/>
      <c r="K100" s="9"/>
      <c r="L100" s="9"/>
      <c r="M100" s="9"/>
      <c r="N100" s="9"/>
      <c r="O100" s="9"/>
      <c r="P100" s="9"/>
      <c r="Q100" s="9"/>
      <c r="R100" s="9"/>
      <c r="S100" s="9"/>
      <c r="T100" s="9"/>
      <c r="U100" s="9"/>
    </row>
    <row r="101" spans="1:21" x14ac:dyDescent="0.3">
      <c r="A101" s="9"/>
      <c r="B101" s="9"/>
      <c r="C101" s="9"/>
      <c r="D101" s="9"/>
      <c r="E101" s="9"/>
      <c r="F101" s="9"/>
      <c r="G101" s="9"/>
      <c r="H101" s="9"/>
      <c r="I101" s="9"/>
      <c r="J101" s="9"/>
      <c r="K101" s="9"/>
      <c r="L101" s="9"/>
      <c r="M101" s="9"/>
      <c r="N101" s="9"/>
      <c r="O101" s="9"/>
      <c r="P101" s="9"/>
      <c r="Q101" s="9"/>
      <c r="R101" s="9"/>
      <c r="S101" s="9"/>
      <c r="T101" s="9"/>
      <c r="U101" s="9"/>
    </row>
    <row r="102" spans="1:21" x14ac:dyDescent="0.3">
      <c r="A102" s="9"/>
      <c r="B102" s="9"/>
      <c r="C102" s="9"/>
      <c r="D102" s="9"/>
      <c r="E102" s="9"/>
      <c r="F102" s="9"/>
      <c r="G102" s="9"/>
      <c r="H102" s="9"/>
      <c r="I102" s="9"/>
      <c r="J102" s="9"/>
      <c r="K102" s="9"/>
      <c r="L102" s="9"/>
      <c r="M102" s="9"/>
      <c r="N102" s="9"/>
      <c r="O102" s="9"/>
      <c r="P102" s="9"/>
      <c r="Q102" s="9"/>
      <c r="R102" s="9"/>
      <c r="S102" s="9"/>
      <c r="T102" s="9"/>
      <c r="U102" s="9"/>
    </row>
    <row r="103" spans="1:21" x14ac:dyDescent="0.3">
      <c r="A103" s="9"/>
      <c r="B103" s="9"/>
      <c r="C103" s="9"/>
      <c r="D103" s="9"/>
      <c r="E103" s="9"/>
      <c r="F103" s="9"/>
      <c r="G103" s="9"/>
      <c r="H103" s="9"/>
      <c r="I103" s="9"/>
      <c r="J103" s="9"/>
      <c r="K103" s="9"/>
      <c r="L103" s="9"/>
      <c r="M103" s="9"/>
      <c r="N103" s="9"/>
      <c r="O103" s="9"/>
      <c r="P103" s="9"/>
      <c r="Q103" s="9"/>
      <c r="R103" s="9"/>
      <c r="S103" s="9"/>
      <c r="T103" s="9"/>
      <c r="U103" s="9"/>
    </row>
    <row r="104" spans="1:21" x14ac:dyDescent="0.3">
      <c r="A104" s="9"/>
      <c r="B104" s="9"/>
      <c r="C104" s="9"/>
      <c r="D104" s="9"/>
      <c r="E104" s="9"/>
      <c r="F104" s="9"/>
      <c r="G104" s="9"/>
      <c r="H104" s="9"/>
      <c r="I104" s="9"/>
      <c r="J104" s="9"/>
      <c r="K104" s="9"/>
      <c r="L104" s="9"/>
      <c r="M104" s="9"/>
      <c r="N104" s="9"/>
      <c r="O104" s="9"/>
      <c r="P104" s="9"/>
      <c r="Q104" s="9"/>
      <c r="R104" s="9"/>
      <c r="S104" s="9"/>
      <c r="T104" s="9"/>
      <c r="U104" s="9"/>
    </row>
    <row r="105" spans="1:21" x14ac:dyDescent="0.3">
      <c r="A105" s="9"/>
      <c r="B105" s="9"/>
      <c r="C105" s="9"/>
      <c r="D105" s="9"/>
      <c r="E105" s="9"/>
      <c r="F105" s="9"/>
      <c r="G105" s="9"/>
      <c r="H105" s="9"/>
      <c r="I105" s="9"/>
      <c r="J105" s="9"/>
      <c r="K105" s="9"/>
      <c r="L105" s="9"/>
      <c r="M105" s="9"/>
      <c r="N105" s="9"/>
      <c r="O105" s="9"/>
      <c r="P105" s="9"/>
      <c r="Q105" s="9"/>
      <c r="R105" s="9"/>
      <c r="S105" s="9"/>
      <c r="T105" s="9"/>
      <c r="U105" s="9"/>
    </row>
    <row r="106" spans="1:21" x14ac:dyDescent="0.3">
      <c r="A106" s="9"/>
      <c r="B106" s="9"/>
      <c r="C106" s="9"/>
      <c r="D106" s="9"/>
      <c r="E106" s="9"/>
      <c r="F106" s="9"/>
      <c r="G106" s="9"/>
      <c r="H106" s="9"/>
      <c r="I106" s="9"/>
      <c r="J106" s="9"/>
      <c r="K106" s="9"/>
      <c r="L106" s="9"/>
      <c r="M106" s="9"/>
      <c r="N106" s="9"/>
      <c r="O106" s="9"/>
      <c r="P106" s="9"/>
      <c r="Q106" s="9"/>
      <c r="R106" s="9"/>
      <c r="S106" s="9"/>
      <c r="T106" s="9"/>
      <c r="U106" s="9"/>
    </row>
    <row r="107" spans="1:21" x14ac:dyDescent="0.3">
      <c r="A107" s="9"/>
      <c r="B107" s="9"/>
      <c r="C107" s="9"/>
      <c r="D107" s="9"/>
      <c r="E107" s="9"/>
      <c r="F107" s="9"/>
      <c r="G107" s="9"/>
      <c r="H107" s="9"/>
      <c r="I107" s="9"/>
      <c r="J107" s="9"/>
      <c r="K107" s="9"/>
      <c r="L107" s="9"/>
      <c r="M107" s="9"/>
      <c r="N107" s="9"/>
      <c r="O107" s="9"/>
      <c r="P107" s="9"/>
      <c r="Q107" s="9"/>
      <c r="R107" s="9"/>
      <c r="S107" s="9"/>
      <c r="T107" s="9"/>
      <c r="U107" s="9"/>
    </row>
    <row r="108" spans="1:21" x14ac:dyDescent="0.3">
      <c r="A108" s="9"/>
      <c r="B108" s="9"/>
      <c r="C108" s="9"/>
      <c r="D108" s="9"/>
      <c r="E108" s="9"/>
      <c r="F108" s="9"/>
      <c r="G108" s="9"/>
      <c r="H108" s="9"/>
      <c r="I108" s="9"/>
      <c r="J108" s="9"/>
      <c r="K108" s="9"/>
      <c r="L108" s="9"/>
      <c r="M108" s="9"/>
      <c r="N108" s="9"/>
      <c r="O108" s="9"/>
      <c r="P108" s="9"/>
      <c r="Q108" s="9"/>
      <c r="R108" s="9"/>
      <c r="S108" s="9"/>
      <c r="T108" s="9"/>
      <c r="U108" s="9"/>
    </row>
    <row r="109" spans="1:21" x14ac:dyDescent="0.3">
      <c r="A109" s="9"/>
      <c r="B109" s="9"/>
      <c r="C109" s="9"/>
      <c r="D109" s="9"/>
      <c r="E109" s="9"/>
      <c r="F109" s="9"/>
      <c r="G109" s="9"/>
      <c r="H109" s="9"/>
      <c r="I109" s="9"/>
      <c r="J109" s="9"/>
      <c r="K109" s="9"/>
      <c r="L109" s="9"/>
      <c r="M109" s="9"/>
      <c r="N109" s="9"/>
      <c r="O109" s="9"/>
      <c r="P109" s="9"/>
      <c r="Q109" s="9"/>
      <c r="R109" s="9"/>
      <c r="S109" s="9"/>
      <c r="T109" s="9"/>
      <c r="U109" s="9"/>
    </row>
    <row r="110" spans="1:21" x14ac:dyDescent="0.3">
      <c r="A110" s="9"/>
      <c r="B110" s="9"/>
      <c r="C110" s="9"/>
      <c r="D110" s="9"/>
      <c r="E110" s="9"/>
      <c r="F110" s="9"/>
      <c r="G110" s="9"/>
      <c r="H110" s="9"/>
      <c r="I110" s="9"/>
      <c r="J110" s="9"/>
      <c r="K110" s="9"/>
      <c r="L110" s="9"/>
      <c r="M110" s="9"/>
      <c r="N110" s="9"/>
      <c r="O110" s="9"/>
      <c r="P110" s="9"/>
      <c r="Q110" s="9"/>
      <c r="R110" s="9"/>
      <c r="S110" s="9"/>
      <c r="T110" s="9"/>
      <c r="U110" s="9"/>
    </row>
    <row r="111" spans="1:21" x14ac:dyDescent="0.3">
      <c r="A111" s="9"/>
      <c r="B111" s="9"/>
      <c r="C111" s="9"/>
      <c r="D111" s="9"/>
      <c r="E111" s="9"/>
      <c r="F111" s="9"/>
      <c r="G111" s="9"/>
      <c r="H111" s="9"/>
      <c r="I111" s="9"/>
      <c r="J111" s="9"/>
      <c r="K111" s="9"/>
      <c r="L111" s="9"/>
      <c r="M111" s="9"/>
      <c r="N111" s="9"/>
      <c r="O111" s="9"/>
      <c r="P111" s="9"/>
      <c r="Q111" s="9"/>
      <c r="R111" s="9"/>
      <c r="S111" s="9"/>
      <c r="T111" s="9"/>
      <c r="U111" s="9"/>
    </row>
    <row r="112" spans="1:21" x14ac:dyDescent="0.3">
      <c r="A112" s="9"/>
      <c r="B112" s="9"/>
      <c r="C112" s="9"/>
      <c r="D112" s="9"/>
      <c r="E112" s="9"/>
      <c r="F112" s="9"/>
      <c r="G112" s="9"/>
      <c r="H112" s="9"/>
      <c r="I112" s="9"/>
      <c r="J112" s="9"/>
      <c r="K112" s="9"/>
      <c r="L112" s="9"/>
      <c r="M112" s="9"/>
      <c r="N112" s="9"/>
      <c r="O112" s="9"/>
      <c r="P112" s="9"/>
      <c r="Q112" s="9"/>
      <c r="R112" s="9"/>
      <c r="S112" s="9"/>
      <c r="T112" s="9"/>
      <c r="U112" s="9"/>
    </row>
    <row r="113" spans="1:21" x14ac:dyDescent="0.3">
      <c r="A113" s="9"/>
      <c r="B113" s="9"/>
      <c r="C113" s="9"/>
      <c r="D113" s="9"/>
      <c r="E113" s="9"/>
      <c r="F113" s="9"/>
      <c r="G113" s="9"/>
      <c r="H113" s="9"/>
      <c r="I113" s="9"/>
      <c r="J113" s="9"/>
      <c r="K113" s="9"/>
      <c r="L113" s="9"/>
      <c r="M113" s="9"/>
      <c r="N113" s="9"/>
      <c r="O113" s="9"/>
      <c r="P113" s="9"/>
      <c r="Q113" s="9"/>
      <c r="R113" s="9"/>
      <c r="S113" s="9"/>
      <c r="T113" s="9"/>
      <c r="U113" s="9"/>
    </row>
    <row r="114" spans="1:21" x14ac:dyDescent="0.3">
      <c r="A114" s="9"/>
      <c r="B114" s="9"/>
      <c r="C114" s="9"/>
      <c r="D114" s="9"/>
      <c r="E114" s="9"/>
      <c r="F114" s="9"/>
      <c r="G114" s="9"/>
      <c r="H114" s="9"/>
      <c r="I114" s="9"/>
      <c r="J114" s="9"/>
      <c r="K114" s="9"/>
      <c r="L114" s="9"/>
      <c r="M114" s="9"/>
      <c r="N114" s="9"/>
      <c r="O114" s="9"/>
      <c r="P114" s="9"/>
      <c r="Q114" s="9"/>
      <c r="R114" s="9"/>
      <c r="S114" s="9"/>
      <c r="T114" s="9"/>
      <c r="U114" s="9"/>
    </row>
    <row r="115" spans="1:21" x14ac:dyDescent="0.3">
      <c r="A115" s="9"/>
      <c r="B115" s="9"/>
      <c r="C115" s="9"/>
      <c r="D115" s="9"/>
      <c r="E115" s="9"/>
      <c r="F115" s="9"/>
      <c r="G115" s="9"/>
      <c r="H115" s="9"/>
      <c r="I115" s="9"/>
      <c r="J115" s="9"/>
      <c r="K115" s="9"/>
      <c r="L115" s="9"/>
      <c r="M115" s="9"/>
      <c r="N115" s="9"/>
      <c r="O115" s="9"/>
      <c r="P115" s="9"/>
      <c r="Q115" s="9"/>
      <c r="R115" s="9"/>
      <c r="S115" s="9"/>
      <c r="T115" s="9"/>
      <c r="U115" s="9"/>
    </row>
    <row r="116" spans="1:21" x14ac:dyDescent="0.3">
      <c r="A116" s="9"/>
      <c r="B116" s="9"/>
      <c r="C116" s="9"/>
      <c r="D116" s="9"/>
      <c r="E116" s="9"/>
      <c r="F116" s="9"/>
      <c r="G116" s="9"/>
      <c r="H116" s="9"/>
      <c r="I116" s="9"/>
      <c r="J116" s="9"/>
      <c r="K116" s="9"/>
      <c r="L116" s="9"/>
      <c r="M116" s="9"/>
      <c r="N116" s="9"/>
      <c r="O116" s="9"/>
      <c r="P116" s="9"/>
      <c r="Q116" s="9"/>
      <c r="R116" s="9"/>
      <c r="S116" s="9"/>
      <c r="T116" s="9"/>
      <c r="U116" s="9"/>
    </row>
    <row r="117" spans="1:21" x14ac:dyDescent="0.3">
      <c r="A117" s="9"/>
      <c r="B117" s="9"/>
      <c r="C117" s="9"/>
      <c r="D117" s="9"/>
      <c r="E117" s="9"/>
      <c r="F117" s="9"/>
      <c r="G117" s="9"/>
      <c r="H117" s="9"/>
      <c r="I117" s="9"/>
      <c r="J117" s="9"/>
      <c r="K117" s="9"/>
      <c r="L117" s="9"/>
      <c r="M117" s="9"/>
      <c r="N117" s="9"/>
      <c r="O117" s="9"/>
      <c r="P117" s="9"/>
      <c r="Q117" s="9"/>
      <c r="R117" s="9"/>
      <c r="S117" s="9"/>
      <c r="T117" s="9"/>
      <c r="U117" s="9"/>
    </row>
    <row r="118" spans="1:21" x14ac:dyDescent="0.3">
      <c r="A118" s="9"/>
      <c r="B118" s="9"/>
      <c r="C118" s="9"/>
      <c r="D118" s="9"/>
      <c r="E118" s="9"/>
      <c r="F118" s="9"/>
      <c r="G118" s="9"/>
      <c r="H118" s="9"/>
      <c r="I118" s="9"/>
      <c r="J118" s="9"/>
      <c r="K118" s="9"/>
      <c r="L118" s="9"/>
      <c r="M118" s="9"/>
      <c r="N118" s="9"/>
      <c r="O118" s="9"/>
      <c r="P118" s="9"/>
      <c r="Q118" s="9"/>
      <c r="R118" s="9"/>
      <c r="S118" s="9"/>
      <c r="T118" s="9"/>
      <c r="U118" s="9"/>
    </row>
    <row r="119" spans="1:21" x14ac:dyDescent="0.3">
      <c r="A119" s="9"/>
      <c r="B119" s="9"/>
      <c r="C119" s="9"/>
      <c r="D119" s="9"/>
      <c r="E119" s="9"/>
      <c r="F119" s="9"/>
      <c r="G119" s="9"/>
      <c r="H119" s="9"/>
      <c r="I119" s="9"/>
      <c r="J119" s="9"/>
      <c r="K119" s="9"/>
      <c r="L119" s="9"/>
      <c r="M119" s="9"/>
      <c r="N119" s="9"/>
      <c r="O119" s="9"/>
      <c r="P119" s="9"/>
      <c r="Q119" s="9"/>
      <c r="R119" s="9"/>
      <c r="S119" s="9"/>
      <c r="T119" s="9"/>
      <c r="U119" s="9"/>
    </row>
    <row r="120" spans="1:21" x14ac:dyDescent="0.3">
      <c r="A120" s="9"/>
      <c r="B120" s="9"/>
      <c r="C120" s="9"/>
      <c r="D120" s="9"/>
      <c r="E120" s="9"/>
      <c r="F120" s="9"/>
      <c r="G120" s="9"/>
      <c r="H120" s="9"/>
      <c r="I120" s="9"/>
      <c r="J120" s="9"/>
      <c r="K120" s="9"/>
      <c r="L120" s="9"/>
      <c r="M120" s="9"/>
      <c r="N120" s="9"/>
      <c r="O120" s="9"/>
      <c r="P120" s="9"/>
      <c r="Q120" s="9"/>
      <c r="R120" s="9"/>
      <c r="S120" s="9"/>
      <c r="T120" s="9"/>
      <c r="U120" s="9"/>
    </row>
    <row r="121" spans="1:21" x14ac:dyDescent="0.3">
      <c r="A121" s="9"/>
      <c r="B121" s="9"/>
      <c r="C121" s="9"/>
      <c r="D121" s="9"/>
      <c r="E121" s="9"/>
      <c r="F121" s="9"/>
      <c r="G121" s="9"/>
      <c r="H121" s="9"/>
      <c r="I121" s="9"/>
      <c r="J121" s="9"/>
      <c r="K121" s="9"/>
      <c r="L121" s="9"/>
      <c r="M121" s="9"/>
      <c r="N121" s="9"/>
      <c r="O121" s="9"/>
      <c r="P121" s="9"/>
      <c r="Q121" s="9"/>
      <c r="R121" s="9"/>
      <c r="S121" s="9"/>
      <c r="T121" s="9"/>
      <c r="U121" s="9"/>
    </row>
    <row r="122" spans="1:21" x14ac:dyDescent="0.3">
      <c r="A122" s="9"/>
      <c r="B122" s="9"/>
      <c r="C122" s="9"/>
      <c r="D122" s="9"/>
      <c r="E122" s="9"/>
      <c r="F122" s="9"/>
      <c r="G122" s="9"/>
      <c r="H122" s="9"/>
      <c r="I122" s="9"/>
      <c r="J122" s="9"/>
      <c r="K122" s="9"/>
      <c r="L122" s="9"/>
      <c r="M122" s="9"/>
      <c r="N122" s="9"/>
      <c r="O122" s="9"/>
      <c r="P122" s="9"/>
      <c r="Q122" s="9"/>
      <c r="R122" s="9"/>
      <c r="S122" s="9"/>
      <c r="T122" s="9"/>
      <c r="U122" s="9"/>
    </row>
    <row r="123" spans="1:21" x14ac:dyDescent="0.3">
      <c r="A123" s="9"/>
      <c r="B123" s="9"/>
      <c r="C123" s="9"/>
      <c r="D123" s="9"/>
      <c r="E123" s="9"/>
      <c r="F123" s="9"/>
      <c r="G123" s="9"/>
      <c r="H123" s="9"/>
      <c r="I123" s="9"/>
      <c r="J123" s="9"/>
      <c r="K123" s="9"/>
      <c r="L123" s="9"/>
      <c r="M123" s="9"/>
      <c r="N123" s="9"/>
      <c r="O123" s="9"/>
      <c r="P123" s="9"/>
      <c r="Q123" s="9"/>
      <c r="R123" s="9"/>
      <c r="S123" s="9"/>
      <c r="T123" s="9"/>
      <c r="U123" s="9"/>
    </row>
    <row r="124" spans="1:21" x14ac:dyDescent="0.3">
      <c r="A124" s="9"/>
      <c r="B124" s="9"/>
      <c r="C124" s="9"/>
      <c r="D124" s="9"/>
      <c r="E124" s="9"/>
      <c r="F124" s="9"/>
      <c r="G124" s="9"/>
      <c r="H124" s="9"/>
      <c r="I124" s="9"/>
      <c r="J124" s="9"/>
      <c r="K124" s="9"/>
      <c r="L124" s="9"/>
      <c r="M124" s="9"/>
      <c r="N124" s="9"/>
      <c r="O124" s="9"/>
      <c r="P124" s="9"/>
      <c r="Q124" s="9"/>
      <c r="R124" s="9"/>
      <c r="S124" s="9"/>
      <c r="T124" s="9"/>
      <c r="U124" s="9"/>
    </row>
    <row r="125" spans="1:21" x14ac:dyDescent="0.3">
      <c r="A125" s="9"/>
      <c r="B125" s="9"/>
      <c r="C125" s="9"/>
      <c r="D125" s="9"/>
      <c r="E125" s="9"/>
      <c r="F125" s="9"/>
      <c r="G125" s="9"/>
      <c r="H125" s="9"/>
      <c r="I125" s="9"/>
      <c r="J125" s="9"/>
      <c r="K125" s="9"/>
      <c r="L125" s="9"/>
      <c r="M125" s="9"/>
      <c r="N125" s="9"/>
      <c r="O125" s="9"/>
      <c r="P125" s="9"/>
      <c r="Q125" s="9"/>
      <c r="R125" s="9"/>
      <c r="S125" s="9"/>
      <c r="T125" s="9"/>
      <c r="U125" s="9"/>
    </row>
    <row r="126" spans="1:21" x14ac:dyDescent="0.3">
      <c r="A126" s="9"/>
      <c r="B126" s="9"/>
      <c r="C126" s="9"/>
      <c r="D126" s="9"/>
      <c r="E126" s="9"/>
      <c r="F126" s="9"/>
      <c r="G126" s="9"/>
      <c r="H126" s="9"/>
      <c r="I126" s="9"/>
      <c r="J126" s="9"/>
      <c r="K126" s="9"/>
      <c r="L126" s="9"/>
      <c r="M126" s="9"/>
      <c r="N126" s="9"/>
      <c r="O126" s="9"/>
      <c r="P126" s="9"/>
      <c r="Q126" s="9"/>
      <c r="R126" s="9"/>
      <c r="S126" s="9"/>
      <c r="T126" s="9"/>
      <c r="U126" s="9"/>
    </row>
    <row r="127" spans="1:21" x14ac:dyDescent="0.3">
      <c r="A127" s="9"/>
      <c r="B127" s="9"/>
      <c r="C127" s="9"/>
      <c r="D127" s="9"/>
      <c r="E127" s="9"/>
      <c r="F127" s="9"/>
      <c r="G127" s="9"/>
      <c r="H127" s="9"/>
      <c r="I127" s="9"/>
      <c r="J127" s="9"/>
      <c r="K127" s="9"/>
      <c r="L127" s="9"/>
      <c r="M127" s="9"/>
      <c r="N127" s="9"/>
      <c r="O127" s="9"/>
      <c r="P127" s="9"/>
      <c r="Q127" s="9"/>
      <c r="R127" s="9"/>
      <c r="S127" s="9"/>
      <c r="T127" s="9"/>
      <c r="U127" s="9"/>
    </row>
    <row r="128" spans="1:21" x14ac:dyDescent="0.3">
      <c r="A128" s="9"/>
      <c r="B128" s="9"/>
      <c r="C128" s="9"/>
      <c r="D128" s="9"/>
      <c r="E128" s="9"/>
      <c r="F128" s="9"/>
      <c r="G128" s="9"/>
      <c r="H128" s="9"/>
      <c r="I128" s="9"/>
      <c r="J128" s="9"/>
      <c r="K128" s="9"/>
      <c r="L128" s="9"/>
      <c r="M128" s="9"/>
      <c r="N128" s="9"/>
      <c r="O128" s="9"/>
      <c r="P128" s="9"/>
      <c r="Q128" s="9"/>
      <c r="R128" s="9"/>
      <c r="S128" s="9"/>
      <c r="T128" s="9"/>
      <c r="U128" s="9"/>
    </row>
    <row r="129" spans="1:21" x14ac:dyDescent="0.3">
      <c r="A129" s="9"/>
      <c r="B129" s="9"/>
      <c r="C129" s="9"/>
      <c r="D129" s="9"/>
      <c r="E129" s="9"/>
      <c r="F129" s="9"/>
      <c r="G129" s="9"/>
      <c r="H129" s="9"/>
      <c r="I129" s="9"/>
      <c r="J129" s="9"/>
      <c r="K129" s="9"/>
      <c r="L129" s="9"/>
      <c r="M129" s="9"/>
      <c r="N129" s="9"/>
      <c r="O129" s="9"/>
      <c r="P129" s="9"/>
      <c r="Q129" s="9"/>
      <c r="R129" s="9"/>
      <c r="S129" s="9"/>
      <c r="T129" s="9"/>
      <c r="U129" s="9"/>
    </row>
    <row r="130" spans="1:21" x14ac:dyDescent="0.3">
      <c r="A130" s="9"/>
      <c r="B130" s="9"/>
      <c r="C130" s="9"/>
      <c r="D130" s="9"/>
      <c r="E130" s="9"/>
      <c r="F130" s="9"/>
      <c r="G130" s="9"/>
      <c r="H130" s="9"/>
      <c r="I130" s="9"/>
      <c r="J130" s="9"/>
      <c r="K130" s="9"/>
      <c r="L130" s="9"/>
      <c r="M130" s="9"/>
      <c r="N130" s="9"/>
      <c r="O130" s="9"/>
      <c r="P130" s="9"/>
      <c r="Q130" s="9"/>
      <c r="R130" s="9"/>
      <c r="S130" s="9"/>
      <c r="T130" s="9"/>
      <c r="U130" s="9"/>
    </row>
    <row r="131" spans="1:21" x14ac:dyDescent="0.3">
      <c r="A131" s="9"/>
      <c r="B131" s="9"/>
      <c r="C131" s="9"/>
      <c r="D131" s="9"/>
      <c r="E131" s="9"/>
      <c r="F131" s="9"/>
      <c r="G131" s="9"/>
      <c r="H131" s="9"/>
      <c r="I131" s="9"/>
      <c r="J131" s="9"/>
      <c r="K131" s="9"/>
      <c r="L131" s="9"/>
      <c r="M131" s="9"/>
      <c r="N131" s="9"/>
      <c r="O131" s="9"/>
      <c r="P131" s="9"/>
      <c r="Q131" s="9"/>
      <c r="R131" s="9"/>
      <c r="S131" s="9"/>
      <c r="T131" s="9"/>
      <c r="U131" s="9"/>
    </row>
    <row r="132" spans="1:21" x14ac:dyDescent="0.3">
      <c r="A132" s="9"/>
      <c r="B132" s="9"/>
      <c r="C132" s="9"/>
      <c r="D132" s="9"/>
      <c r="E132" s="9"/>
      <c r="F132" s="9"/>
      <c r="G132" s="9"/>
      <c r="H132" s="9"/>
      <c r="I132" s="9"/>
      <c r="J132" s="9"/>
      <c r="K132" s="9"/>
      <c r="L132" s="9"/>
      <c r="M132" s="9"/>
      <c r="N132" s="9"/>
      <c r="O132" s="9"/>
      <c r="P132" s="9"/>
      <c r="Q132" s="9"/>
      <c r="R132" s="9"/>
      <c r="S132" s="9"/>
      <c r="T132" s="9"/>
      <c r="U132" s="9"/>
    </row>
    <row r="133" spans="1:21" x14ac:dyDescent="0.3">
      <c r="A133" s="9"/>
      <c r="B133" s="9"/>
      <c r="C133" s="9"/>
      <c r="D133" s="9"/>
      <c r="E133" s="9"/>
      <c r="F133" s="9"/>
      <c r="G133" s="9"/>
      <c r="H133" s="9"/>
      <c r="I133" s="9"/>
      <c r="J133" s="9"/>
      <c r="K133" s="9"/>
      <c r="L133" s="9"/>
      <c r="M133" s="9"/>
      <c r="N133" s="9"/>
      <c r="O133" s="9"/>
      <c r="P133" s="9"/>
      <c r="Q133" s="9"/>
      <c r="R133" s="9"/>
      <c r="S133" s="9"/>
      <c r="T133" s="9"/>
      <c r="U133" s="9"/>
    </row>
    <row r="134" spans="1:21" x14ac:dyDescent="0.3">
      <c r="A134" s="9"/>
      <c r="B134" s="9"/>
      <c r="C134" s="9"/>
      <c r="D134" s="9"/>
      <c r="E134" s="9"/>
      <c r="F134" s="9"/>
      <c r="G134" s="9"/>
      <c r="H134" s="9"/>
      <c r="I134" s="9"/>
      <c r="J134" s="9"/>
      <c r="K134" s="9"/>
      <c r="L134" s="9"/>
      <c r="M134" s="9"/>
      <c r="N134" s="9"/>
      <c r="O134" s="9"/>
      <c r="P134" s="9"/>
      <c r="Q134" s="9"/>
      <c r="R134" s="9"/>
      <c r="S134" s="9"/>
      <c r="T134" s="9"/>
      <c r="U134" s="9"/>
    </row>
    <row r="135" spans="1:21" x14ac:dyDescent="0.3">
      <c r="A135" s="9"/>
      <c r="B135" s="9"/>
      <c r="C135" s="9"/>
      <c r="D135" s="9"/>
      <c r="E135" s="9"/>
      <c r="F135" s="9"/>
      <c r="G135" s="9"/>
      <c r="H135" s="9"/>
      <c r="I135" s="9"/>
      <c r="J135" s="9"/>
      <c r="K135" s="9"/>
      <c r="L135" s="9"/>
      <c r="M135" s="9"/>
      <c r="N135" s="9"/>
      <c r="O135" s="9"/>
      <c r="P135" s="9"/>
      <c r="Q135" s="9"/>
      <c r="R135" s="9"/>
      <c r="S135" s="9"/>
      <c r="T135" s="9"/>
      <c r="U135" s="9"/>
    </row>
    <row r="136" spans="1:21" x14ac:dyDescent="0.3">
      <c r="A136" s="9"/>
      <c r="B136" s="9"/>
      <c r="C136" s="9"/>
      <c r="D136" s="9"/>
      <c r="E136" s="9"/>
      <c r="F136" s="9"/>
      <c r="G136" s="9"/>
      <c r="H136" s="9"/>
      <c r="I136" s="9"/>
      <c r="J136" s="9"/>
      <c r="K136" s="9"/>
      <c r="L136" s="9"/>
      <c r="M136" s="9"/>
      <c r="N136" s="9"/>
      <c r="O136" s="9"/>
      <c r="P136" s="9"/>
      <c r="Q136" s="9"/>
      <c r="R136" s="9"/>
      <c r="S136" s="9"/>
      <c r="T136" s="9"/>
      <c r="U136" s="9"/>
    </row>
    <row r="137" spans="1:21" x14ac:dyDescent="0.3">
      <c r="A137" s="9"/>
      <c r="B137" s="9"/>
      <c r="C137" s="9"/>
      <c r="D137" s="9"/>
      <c r="E137" s="9"/>
      <c r="F137" s="9"/>
      <c r="G137" s="9"/>
      <c r="H137" s="9"/>
      <c r="I137" s="9"/>
      <c r="J137" s="9"/>
      <c r="K137" s="9"/>
      <c r="L137" s="9"/>
      <c r="M137" s="9"/>
      <c r="N137" s="9"/>
      <c r="O137" s="9"/>
      <c r="P137" s="9"/>
      <c r="Q137" s="9"/>
      <c r="R137" s="9"/>
      <c r="S137" s="9"/>
      <c r="T137" s="9"/>
      <c r="U137" s="9"/>
    </row>
    <row r="138" spans="1:21" x14ac:dyDescent="0.3">
      <c r="A138" s="9"/>
      <c r="B138" s="9"/>
      <c r="C138" s="9"/>
      <c r="D138" s="9"/>
      <c r="E138" s="9"/>
      <c r="F138" s="9"/>
      <c r="G138" s="9"/>
      <c r="H138" s="9"/>
      <c r="I138" s="9"/>
      <c r="J138" s="9"/>
      <c r="K138" s="9"/>
      <c r="L138" s="9"/>
      <c r="M138" s="9"/>
      <c r="N138" s="9"/>
      <c r="O138" s="9"/>
      <c r="P138" s="9"/>
      <c r="Q138" s="9"/>
      <c r="R138" s="9"/>
      <c r="S138" s="9"/>
      <c r="T138" s="9"/>
      <c r="U138" s="9"/>
    </row>
    <row r="139" spans="1:21" x14ac:dyDescent="0.3">
      <c r="A139" s="9"/>
      <c r="B139" s="9"/>
      <c r="C139" s="9"/>
      <c r="D139" s="9"/>
      <c r="E139" s="9"/>
      <c r="F139" s="9"/>
      <c r="G139" s="9"/>
      <c r="H139" s="9"/>
      <c r="I139" s="9"/>
      <c r="J139" s="9"/>
      <c r="K139" s="9"/>
      <c r="L139" s="9"/>
      <c r="M139" s="9"/>
      <c r="N139" s="9"/>
      <c r="O139" s="9"/>
      <c r="P139" s="9"/>
      <c r="Q139" s="9"/>
      <c r="R139" s="9"/>
      <c r="S139" s="9"/>
      <c r="T139" s="9"/>
      <c r="U139" s="9"/>
    </row>
    <row r="140" spans="1:21" x14ac:dyDescent="0.3">
      <c r="A140" s="9"/>
      <c r="B140" s="9"/>
      <c r="C140" s="9"/>
      <c r="D140" s="9"/>
      <c r="E140" s="9"/>
      <c r="F140" s="9"/>
      <c r="G140" s="9"/>
      <c r="H140" s="9"/>
      <c r="I140" s="9"/>
      <c r="J140" s="9"/>
      <c r="K140" s="9"/>
      <c r="L140" s="9"/>
      <c r="M140" s="9"/>
      <c r="N140" s="9"/>
      <c r="O140" s="9"/>
      <c r="P140" s="9"/>
      <c r="Q140" s="9"/>
      <c r="R140" s="9"/>
      <c r="S140" s="9"/>
      <c r="T140" s="9"/>
      <c r="U140" s="9"/>
    </row>
    <row r="141" spans="1:21" x14ac:dyDescent="0.3">
      <c r="A141" s="9"/>
      <c r="B141" s="9"/>
      <c r="C141" s="9"/>
      <c r="D141" s="9"/>
      <c r="E141" s="9"/>
      <c r="F141" s="9"/>
      <c r="G141" s="9"/>
      <c r="H141" s="9"/>
      <c r="I141" s="9"/>
      <c r="J141" s="9"/>
      <c r="K141" s="9"/>
      <c r="L141" s="9"/>
      <c r="M141" s="9"/>
      <c r="N141" s="9"/>
      <c r="O141" s="9"/>
      <c r="P141" s="9"/>
      <c r="Q141" s="9"/>
      <c r="R141" s="9"/>
      <c r="S141" s="9"/>
      <c r="T141" s="9"/>
      <c r="U141" s="9"/>
    </row>
    <row r="142" spans="1:21" x14ac:dyDescent="0.3">
      <c r="A142" s="9"/>
      <c r="B142" s="9"/>
      <c r="C142" s="9"/>
      <c r="D142" s="9"/>
      <c r="E142" s="9"/>
      <c r="F142" s="9"/>
      <c r="G142" s="9"/>
      <c r="H142" s="9"/>
      <c r="I142" s="9"/>
      <c r="J142" s="9"/>
      <c r="K142" s="9"/>
      <c r="L142" s="9"/>
      <c r="M142" s="9"/>
      <c r="N142" s="9"/>
      <c r="O142" s="9"/>
      <c r="P142" s="9"/>
      <c r="Q142" s="9"/>
      <c r="R142" s="9"/>
      <c r="S142" s="9"/>
      <c r="T142" s="9"/>
      <c r="U142" s="9"/>
    </row>
    <row r="143" spans="1:21" x14ac:dyDescent="0.3">
      <c r="A143" s="9"/>
      <c r="B143" s="9"/>
      <c r="C143" s="9"/>
      <c r="D143" s="9"/>
      <c r="E143" s="9"/>
      <c r="F143" s="9"/>
      <c r="G143" s="9"/>
      <c r="H143" s="9"/>
      <c r="I143" s="9"/>
      <c r="J143" s="9"/>
      <c r="K143" s="9"/>
      <c r="L143" s="9"/>
      <c r="M143" s="9"/>
      <c r="N143" s="9"/>
      <c r="O143" s="9"/>
      <c r="P143" s="9"/>
      <c r="Q143" s="9"/>
      <c r="R143" s="9"/>
      <c r="S143" s="9"/>
      <c r="T143" s="9"/>
      <c r="U143" s="9"/>
    </row>
    <row r="144" spans="1:21" x14ac:dyDescent="0.3">
      <c r="A144" s="9"/>
      <c r="B144" s="9"/>
      <c r="C144" s="9"/>
      <c r="D144" s="9"/>
      <c r="E144" s="9"/>
      <c r="F144" s="9"/>
      <c r="G144" s="9"/>
      <c r="H144" s="9"/>
      <c r="I144" s="9"/>
      <c r="J144" s="9"/>
      <c r="K144" s="9"/>
      <c r="L144" s="9"/>
      <c r="M144" s="9"/>
      <c r="N144" s="9"/>
      <c r="O144" s="9"/>
      <c r="P144" s="9"/>
      <c r="Q144" s="9"/>
      <c r="R144" s="9"/>
      <c r="S144" s="9"/>
      <c r="T144" s="9"/>
      <c r="U144" s="9"/>
    </row>
    <row r="145" spans="1:21" x14ac:dyDescent="0.3">
      <c r="A145" s="9"/>
      <c r="B145" s="9"/>
      <c r="C145" s="9"/>
      <c r="D145" s="9"/>
      <c r="E145" s="9"/>
      <c r="F145" s="9"/>
      <c r="G145" s="9"/>
      <c r="H145" s="9"/>
      <c r="I145" s="9"/>
      <c r="J145" s="9"/>
      <c r="K145" s="9"/>
      <c r="L145" s="9"/>
      <c r="M145" s="9"/>
      <c r="N145" s="9"/>
      <c r="O145" s="9"/>
      <c r="P145" s="9"/>
      <c r="Q145" s="9"/>
      <c r="R145" s="9"/>
      <c r="S145" s="9"/>
      <c r="T145" s="9"/>
      <c r="U145" s="9"/>
    </row>
    <row r="146" spans="1:21" x14ac:dyDescent="0.3">
      <c r="A146" s="9"/>
      <c r="B146" s="9"/>
      <c r="C146" s="9"/>
      <c r="D146" s="9"/>
      <c r="E146" s="9"/>
      <c r="F146" s="9"/>
      <c r="G146" s="9"/>
      <c r="H146" s="9"/>
      <c r="I146" s="9"/>
      <c r="J146" s="9"/>
      <c r="K146" s="9"/>
      <c r="L146" s="9"/>
      <c r="M146" s="9"/>
      <c r="N146" s="9"/>
      <c r="O146" s="9"/>
      <c r="P146" s="9"/>
      <c r="Q146" s="9"/>
      <c r="R146" s="9"/>
      <c r="S146" s="9"/>
      <c r="T146" s="9"/>
      <c r="U146" s="9"/>
    </row>
    <row r="147" spans="1:21" x14ac:dyDescent="0.3">
      <c r="A147" s="9"/>
      <c r="B147" s="9"/>
      <c r="C147" s="9"/>
      <c r="D147" s="9"/>
      <c r="E147" s="9"/>
      <c r="F147" s="9"/>
      <c r="G147" s="9"/>
      <c r="H147" s="9"/>
      <c r="I147" s="9"/>
      <c r="J147" s="9"/>
      <c r="K147" s="9"/>
      <c r="L147" s="9"/>
      <c r="M147" s="9"/>
      <c r="N147" s="9"/>
      <c r="O147" s="9"/>
      <c r="P147" s="9"/>
      <c r="Q147" s="9"/>
      <c r="R147" s="9"/>
      <c r="S147" s="9"/>
      <c r="T147" s="9"/>
      <c r="U147" s="9"/>
    </row>
    <row r="148" spans="1:21" x14ac:dyDescent="0.3">
      <c r="A148" s="9"/>
      <c r="B148" s="9"/>
      <c r="C148" s="9"/>
      <c r="D148" s="9"/>
      <c r="E148" s="9"/>
      <c r="F148" s="9"/>
      <c r="G148" s="9"/>
      <c r="H148" s="9"/>
      <c r="I148" s="9"/>
      <c r="J148" s="9"/>
      <c r="K148" s="9"/>
      <c r="L148" s="9"/>
      <c r="M148" s="9"/>
      <c r="N148" s="9"/>
      <c r="O148" s="9"/>
      <c r="P148" s="9"/>
      <c r="Q148" s="9"/>
      <c r="R148" s="9"/>
      <c r="S148" s="9"/>
      <c r="T148" s="9"/>
      <c r="U148" s="9"/>
    </row>
    <row r="149" spans="1:21" x14ac:dyDescent="0.3">
      <c r="A149" s="9"/>
      <c r="B149" s="9"/>
      <c r="C149" s="9"/>
      <c r="D149" s="9"/>
      <c r="E149" s="9"/>
      <c r="F149" s="9"/>
      <c r="G149" s="9"/>
      <c r="H149" s="9"/>
      <c r="I149" s="9"/>
      <c r="J149" s="9"/>
      <c r="K149" s="9"/>
      <c r="L149" s="9"/>
      <c r="M149" s="9"/>
      <c r="N149" s="9"/>
      <c r="O149" s="9"/>
      <c r="P149" s="9"/>
      <c r="Q149" s="9"/>
      <c r="R149" s="9"/>
      <c r="S149" s="9"/>
      <c r="T149" s="9"/>
      <c r="U149" s="9"/>
    </row>
    <row r="150" spans="1:21" x14ac:dyDescent="0.3">
      <c r="A150" s="9"/>
      <c r="B150" s="9"/>
      <c r="C150" s="9"/>
      <c r="D150" s="9"/>
      <c r="E150" s="9"/>
      <c r="F150" s="9"/>
      <c r="G150" s="9"/>
      <c r="H150" s="9"/>
      <c r="I150" s="9"/>
      <c r="J150" s="9"/>
      <c r="K150" s="9"/>
      <c r="L150" s="9"/>
      <c r="M150" s="9"/>
      <c r="N150" s="9"/>
      <c r="O150" s="9"/>
      <c r="P150" s="9"/>
      <c r="Q150" s="9"/>
      <c r="R150" s="9"/>
      <c r="S150" s="9"/>
      <c r="T150" s="9"/>
      <c r="U150" s="9"/>
    </row>
  </sheetData>
  <mergeCells count="1">
    <mergeCell ref="A1:U1"/>
  </mergeCells>
  <pageMargins left="0.7" right="0.7" top="0.75" bottom="0.75" header="0.3" footer="0.3"/>
  <pageSetup scale="65" fitToHeight="0" orientation="landscape"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87350-C479-4913-980D-D9AD0B26B691}">
  <dimension ref="A1"/>
  <sheetViews>
    <sheetView workbookViewId="0"/>
  </sheetViews>
  <sheetFormatPr defaultRowHeight="14.4" x14ac:dyDescent="0.3"/>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AA0D-58E9-4DB7-A509-552922F20BD4}">
  <dimension ref="A1"/>
  <sheetViews>
    <sheetView workbookViewId="0"/>
  </sheetViews>
  <sheetFormatPr defaultRowHeight="14.4"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50BB-CC0B-4184-B6DD-A22043C22CB7}">
  <dimension ref="A3:C7"/>
  <sheetViews>
    <sheetView workbookViewId="0">
      <selection activeCell="G9" sqref="G9"/>
    </sheetView>
  </sheetViews>
  <sheetFormatPr defaultRowHeight="14.4" x14ac:dyDescent="0.3"/>
  <cols>
    <col min="1" max="1" width="12.44140625" bestFit="1" customWidth="1"/>
    <col min="2" max="2" width="25.21875" bestFit="1" customWidth="1"/>
    <col min="3" max="4" width="22.6640625" bestFit="1" customWidth="1"/>
    <col min="5" max="291" width="15.5546875" bestFit="1" customWidth="1"/>
    <col min="292" max="292" width="10.5546875" bestFit="1" customWidth="1"/>
  </cols>
  <sheetData>
    <row r="3" spans="1:3" x14ac:dyDescent="0.3">
      <c r="A3" s="6" t="s">
        <v>17</v>
      </c>
      <c r="B3" t="s">
        <v>26</v>
      </c>
      <c r="C3" t="s">
        <v>25</v>
      </c>
    </row>
    <row r="4" spans="1:3" x14ac:dyDescent="0.3">
      <c r="A4" s="7" t="s">
        <v>18</v>
      </c>
      <c r="B4">
        <v>7.6199999999999939</v>
      </c>
      <c r="C4">
        <v>95.939999999999984</v>
      </c>
    </row>
    <row r="5" spans="1:3" x14ac:dyDescent="0.3">
      <c r="A5" s="7" t="s">
        <v>19</v>
      </c>
      <c r="B5">
        <v>7.7799999999999905</v>
      </c>
      <c r="C5">
        <v>101.49000000000002</v>
      </c>
    </row>
    <row r="6" spans="1:3" x14ac:dyDescent="0.3">
      <c r="A6" s="7" t="s">
        <v>20</v>
      </c>
      <c r="B6">
        <v>7.639999999999989</v>
      </c>
      <c r="C6">
        <v>96.120000000000033</v>
      </c>
    </row>
    <row r="7" spans="1:3" x14ac:dyDescent="0.3">
      <c r="A7" s="7" t="s">
        <v>21</v>
      </c>
      <c r="B7">
        <v>6.4299999999999971</v>
      </c>
      <c r="C7">
        <v>81.620000000000033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6DD38-3250-4BAB-BA5E-9E84B8AD1D0C}">
  <dimension ref="A3:D16"/>
  <sheetViews>
    <sheetView workbookViewId="0">
      <selection activeCell="H9" sqref="H9"/>
    </sheetView>
  </sheetViews>
  <sheetFormatPr defaultRowHeight="14.4" x14ac:dyDescent="0.3"/>
  <cols>
    <col min="1" max="1" width="12.44140625" bestFit="1" customWidth="1"/>
    <col min="2" max="2" width="29.88671875" bestFit="1" customWidth="1"/>
    <col min="3" max="3" width="16.21875" bestFit="1" customWidth="1"/>
    <col min="4" max="4" width="11.5546875" bestFit="1" customWidth="1"/>
    <col min="5" max="526" width="15.5546875" bestFit="1" customWidth="1"/>
    <col min="527" max="527" width="10.5546875" bestFit="1" customWidth="1"/>
  </cols>
  <sheetData>
    <row r="3" spans="1:4" x14ac:dyDescent="0.3">
      <c r="A3" s="6" t="s">
        <v>17</v>
      </c>
      <c r="B3" t="s">
        <v>32</v>
      </c>
      <c r="C3" t="s">
        <v>31</v>
      </c>
      <c r="D3" t="s">
        <v>16</v>
      </c>
    </row>
    <row r="4" spans="1:4" x14ac:dyDescent="0.3">
      <c r="A4" s="7" t="s">
        <v>19</v>
      </c>
      <c r="B4">
        <v>357440</v>
      </c>
      <c r="C4">
        <v>42797</v>
      </c>
      <c r="D4">
        <v>779805</v>
      </c>
    </row>
    <row r="5" spans="1:4" x14ac:dyDescent="0.3">
      <c r="A5" s="8" t="s">
        <v>14</v>
      </c>
      <c r="B5">
        <v>133699</v>
      </c>
      <c r="C5">
        <v>14974</v>
      </c>
      <c r="D5">
        <v>260432</v>
      </c>
    </row>
    <row r="6" spans="1:4" x14ac:dyDescent="0.3">
      <c r="A6" s="8" t="s">
        <v>15</v>
      </c>
      <c r="B6">
        <v>34614</v>
      </c>
      <c r="C6">
        <v>6191</v>
      </c>
      <c r="D6">
        <v>118287</v>
      </c>
    </row>
    <row r="7" spans="1:4" x14ac:dyDescent="0.3">
      <c r="A7" s="8" t="s">
        <v>13</v>
      </c>
      <c r="B7">
        <v>189127</v>
      </c>
      <c r="C7">
        <v>21632</v>
      </c>
      <c r="D7">
        <v>401086</v>
      </c>
    </row>
    <row r="8" spans="1:4" x14ac:dyDescent="0.3">
      <c r="A8" s="7" t="s">
        <v>20</v>
      </c>
      <c r="B8">
        <v>254809</v>
      </c>
      <c r="C8">
        <v>40358</v>
      </c>
      <c r="D8">
        <v>847790</v>
      </c>
    </row>
    <row r="9" spans="1:4" x14ac:dyDescent="0.3">
      <c r="A9" s="8" t="s">
        <v>14</v>
      </c>
      <c r="B9">
        <v>110012</v>
      </c>
      <c r="C9">
        <v>14825</v>
      </c>
      <c r="D9">
        <v>328238</v>
      </c>
    </row>
    <row r="10" spans="1:4" x14ac:dyDescent="0.3">
      <c r="A10" s="8" t="s">
        <v>15</v>
      </c>
      <c r="B10">
        <v>23741</v>
      </c>
      <c r="C10">
        <v>6870</v>
      </c>
      <c r="D10">
        <v>162768</v>
      </c>
    </row>
    <row r="11" spans="1:4" x14ac:dyDescent="0.3">
      <c r="A11" s="8" t="s">
        <v>13</v>
      </c>
      <c r="B11">
        <v>121056</v>
      </c>
      <c r="C11">
        <v>18663</v>
      </c>
      <c r="D11">
        <v>356784</v>
      </c>
    </row>
    <row r="12" spans="1:4" x14ac:dyDescent="0.3">
      <c r="A12" s="7" t="s">
        <v>21</v>
      </c>
      <c r="B12">
        <v>299423</v>
      </c>
      <c r="C12">
        <v>44558</v>
      </c>
      <c r="D12">
        <v>889787</v>
      </c>
    </row>
    <row r="13" spans="1:4" x14ac:dyDescent="0.3">
      <c r="A13" s="8" t="s">
        <v>14</v>
      </c>
      <c r="B13">
        <v>111441</v>
      </c>
      <c r="C13">
        <v>18239</v>
      </c>
      <c r="D13">
        <v>350039</v>
      </c>
    </row>
    <row r="14" spans="1:4" x14ac:dyDescent="0.3">
      <c r="A14" s="8" t="s">
        <v>15</v>
      </c>
      <c r="B14">
        <v>45763</v>
      </c>
      <c r="C14">
        <v>8432</v>
      </c>
      <c r="D14">
        <v>162940</v>
      </c>
    </row>
    <row r="15" spans="1:4" x14ac:dyDescent="0.3">
      <c r="A15" s="8" t="s">
        <v>13</v>
      </c>
      <c r="B15">
        <v>142219</v>
      </c>
      <c r="C15">
        <v>17887</v>
      </c>
      <c r="D15">
        <v>376808</v>
      </c>
    </row>
    <row r="16" spans="1:4" x14ac:dyDescent="0.3">
      <c r="A16" s="7" t="s">
        <v>22</v>
      </c>
      <c r="B16">
        <v>911672</v>
      </c>
      <c r="C16">
        <v>127713</v>
      </c>
      <c r="D16">
        <v>2517382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8D962-62E7-47B6-B71D-4007DB3250C3}">
  <dimension ref="A3:E5"/>
  <sheetViews>
    <sheetView workbookViewId="0">
      <selection activeCell="D6" sqref="D6"/>
    </sheetView>
  </sheetViews>
  <sheetFormatPr defaultRowHeight="14.4" x14ac:dyDescent="0.3"/>
  <cols>
    <col min="1" max="1" width="18.88671875" bestFit="1" customWidth="1"/>
    <col min="2" max="2" width="15.5546875" bestFit="1" customWidth="1"/>
    <col min="3" max="5" width="4" bestFit="1" customWidth="1"/>
    <col min="6" max="6" width="10.5546875" bestFit="1" customWidth="1"/>
  </cols>
  <sheetData>
    <row r="3" spans="1:5" x14ac:dyDescent="0.3">
      <c r="B3" s="6" t="s">
        <v>23</v>
      </c>
    </row>
    <row r="4" spans="1:5" x14ac:dyDescent="0.3">
      <c r="B4">
        <v>7</v>
      </c>
      <c r="C4">
        <v>8</v>
      </c>
      <c r="D4">
        <v>9</v>
      </c>
      <c r="E4">
        <v>10</v>
      </c>
    </row>
    <row r="5" spans="1:5" x14ac:dyDescent="0.3">
      <c r="A5" t="s">
        <v>33</v>
      </c>
      <c r="B5">
        <v>443</v>
      </c>
      <c r="C5">
        <v>461</v>
      </c>
      <c r="D5">
        <v>484</v>
      </c>
      <c r="E5">
        <v>445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C4-9A85-4CC5-9E44-DC36272D03F3}">
  <dimension ref="A3:B19"/>
  <sheetViews>
    <sheetView topLeftCell="O1" workbookViewId="0">
      <selection activeCell="M6" sqref="M6"/>
    </sheetView>
  </sheetViews>
  <sheetFormatPr defaultRowHeight="14.4" x14ac:dyDescent="0.3"/>
  <cols>
    <col min="1" max="1" width="12.44140625" bestFit="1" customWidth="1"/>
    <col min="2" max="2" width="25.21875" bestFit="1" customWidth="1"/>
  </cols>
  <sheetData>
    <row r="3" spans="1:2" x14ac:dyDescent="0.3">
      <c r="A3" s="6" t="s">
        <v>17</v>
      </c>
      <c r="B3" t="s">
        <v>26</v>
      </c>
    </row>
    <row r="4" spans="1:2" x14ac:dyDescent="0.3">
      <c r="A4" s="7" t="s">
        <v>18</v>
      </c>
      <c r="B4">
        <v>7.6199999999999992</v>
      </c>
    </row>
    <row r="5" spans="1:2" x14ac:dyDescent="0.3">
      <c r="A5" s="8" t="s">
        <v>14</v>
      </c>
      <c r="B5">
        <v>2.94</v>
      </c>
    </row>
    <row r="6" spans="1:2" x14ac:dyDescent="0.3">
      <c r="A6" s="8" t="s">
        <v>15</v>
      </c>
      <c r="B6">
        <v>0.91</v>
      </c>
    </row>
    <row r="7" spans="1:2" x14ac:dyDescent="0.3">
      <c r="A7" s="8" t="s">
        <v>13</v>
      </c>
      <c r="B7">
        <v>3.7699999999999987</v>
      </c>
    </row>
    <row r="8" spans="1:2" x14ac:dyDescent="0.3">
      <c r="A8" s="7" t="s">
        <v>19</v>
      </c>
      <c r="B8">
        <v>7.7800000000000011</v>
      </c>
    </row>
    <row r="9" spans="1:2" x14ac:dyDescent="0.3">
      <c r="A9" s="8" t="s">
        <v>14</v>
      </c>
      <c r="B9">
        <v>3.4600000000000013</v>
      </c>
    </row>
    <row r="10" spans="1:2" x14ac:dyDescent="0.3">
      <c r="A10" s="8" t="s">
        <v>15</v>
      </c>
      <c r="B10">
        <v>1.0200000000000002</v>
      </c>
    </row>
    <row r="11" spans="1:2" x14ac:dyDescent="0.3">
      <c r="A11" s="8" t="s">
        <v>13</v>
      </c>
      <c r="B11">
        <v>3.3</v>
      </c>
    </row>
    <row r="12" spans="1:2" x14ac:dyDescent="0.3">
      <c r="A12" s="7" t="s">
        <v>20</v>
      </c>
      <c r="B12">
        <v>7.6400000000000006</v>
      </c>
    </row>
    <row r="13" spans="1:2" x14ac:dyDescent="0.3">
      <c r="A13" s="8" t="s">
        <v>14</v>
      </c>
      <c r="B13">
        <v>2.5400000000000005</v>
      </c>
    </row>
    <row r="14" spans="1:2" x14ac:dyDescent="0.3">
      <c r="A14" s="8" t="s">
        <v>15</v>
      </c>
      <c r="B14">
        <v>1.6100000000000008</v>
      </c>
    </row>
    <row r="15" spans="1:2" x14ac:dyDescent="0.3">
      <c r="A15" s="8" t="s">
        <v>13</v>
      </c>
      <c r="B15">
        <v>3.4899999999999998</v>
      </c>
    </row>
    <row r="16" spans="1:2" x14ac:dyDescent="0.3">
      <c r="A16" s="7" t="s">
        <v>21</v>
      </c>
      <c r="B16">
        <v>6.4299999999999979</v>
      </c>
    </row>
    <row r="17" spans="1:2" x14ac:dyDescent="0.3">
      <c r="A17" s="8" t="s">
        <v>14</v>
      </c>
      <c r="B17">
        <v>2.2999999999999998</v>
      </c>
    </row>
    <row r="18" spans="1:2" x14ac:dyDescent="0.3">
      <c r="A18" s="8" t="s">
        <v>15</v>
      </c>
      <c r="B18">
        <v>0.92999999999999994</v>
      </c>
    </row>
    <row r="19" spans="1:2" x14ac:dyDescent="0.3">
      <c r="A19" s="8" t="s">
        <v>13</v>
      </c>
      <c r="B19">
        <v>3.1999999999999988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D38-CEC5-49A5-B39A-332E729291F9}">
  <dimension ref="A3:B8"/>
  <sheetViews>
    <sheetView topLeftCell="A992" workbookViewId="0">
      <selection activeCell="D998" sqref="D998"/>
    </sheetView>
  </sheetViews>
  <sheetFormatPr defaultRowHeight="14.4" x14ac:dyDescent="0.3"/>
  <cols>
    <col min="1" max="1" width="12.44140625" bestFit="1" customWidth="1"/>
    <col min="2" max="2" width="11.5546875" bestFit="1" customWidth="1"/>
    <col min="3" max="3" width="32.77734375" bestFit="1" customWidth="1"/>
    <col min="4" max="4" width="6" bestFit="1" customWidth="1"/>
    <col min="5" max="5" width="7" bestFit="1" customWidth="1"/>
    <col min="6" max="7" width="6" bestFit="1" customWidth="1"/>
    <col min="8" max="8" width="7" bestFit="1" customWidth="1"/>
    <col min="9" max="30" width="6" bestFit="1" customWidth="1"/>
    <col min="31" max="31" width="7" bestFit="1" customWidth="1"/>
    <col min="32" max="38" width="6" bestFit="1" customWidth="1"/>
    <col min="39" max="39" width="7" bestFit="1" customWidth="1"/>
    <col min="40" max="46" width="6" bestFit="1" customWidth="1"/>
    <col min="47" max="48" width="7" bestFit="1" customWidth="1"/>
    <col min="49" max="56" width="6" bestFit="1" customWidth="1"/>
    <col min="57" max="57" width="7" bestFit="1" customWidth="1"/>
    <col min="58" max="58" width="6" bestFit="1" customWidth="1"/>
    <col min="59" max="59" width="7" bestFit="1" customWidth="1"/>
    <col min="60" max="64" width="6" bestFit="1" customWidth="1"/>
    <col min="65" max="65" width="7" bestFit="1" customWidth="1"/>
    <col min="66" max="83" width="6" bestFit="1" customWidth="1"/>
    <col min="84" max="84" width="7" bestFit="1" customWidth="1"/>
    <col min="85" max="85" width="6" bestFit="1" customWidth="1"/>
    <col min="86" max="86" width="7" bestFit="1" customWidth="1"/>
    <col min="87" max="88" width="6" bestFit="1" customWidth="1"/>
    <col min="89" max="89" width="5" bestFit="1" customWidth="1"/>
    <col min="90" max="90" width="7" bestFit="1" customWidth="1"/>
    <col min="91" max="91" width="6" bestFit="1" customWidth="1"/>
    <col min="92" max="93" width="7" bestFit="1" customWidth="1"/>
    <col min="94" max="95" width="6" bestFit="1" customWidth="1"/>
    <col min="96" max="96" width="7" bestFit="1" customWidth="1"/>
    <col min="97" max="103" width="6" bestFit="1" customWidth="1"/>
    <col min="104" max="105" width="7" bestFit="1" customWidth="1"/>
    <col min="106" max="111" width="6" bestFit="1" customWidth="1"/>
    <col min="112" max="113" width="7" bestFit="1" customWidth="1"/>
    <col min="114" max="126" width="6" bestFit="1" customWidth="1"/>
    <col min="127" max="128" width="7" bestFit="1" customWidth="1"/>
    <col min="129" max="129" width="6" bestFit="1" customWidth="1"/>
    <col min="130" max="130" width="7" bestFit="1" customWidth="1"/>
    <col min="131" max="132" width="6" bestFit="1" customWidth="1"/>
    <col min="133" max="133" width="7" bestFit="1" customWidth="1"/>
    <col min="134"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7" width="7" bestFit="1" customWidth="1"/>
    <col min="148" max="148" width="6" bestFit="1" customWidth="1"/>
    <col min="149" max="149" width="7" bestFit="1" customWidth="1"/>
    <col min="150" max="150" width="6" bestFit="1" customWidth="1"/>
    <col min="151" max="152" width="7" bestFit="1" customWidth="1"/>
    <col min="153" max="160" width="6" bestFit="1" customWidth="1"/>
    <col min="161" max="161" width="7" bestFit="1" customWidth="1"/>
    <col min="162" max="166" width="6" bestFit="1" customWidth="1"/>
    <col min="167" max="167" width="7" bestFit="1" customWidth="1"/>
    <col min="168" max="178" width="6" bestFit="1" customWidth="1"/>
    <col min="179" max="179" width="7" bestFit="1" customWidth="1"/>
    <col min="180" max="182" width="6" bestFit="1" customWidth="1"/>
    <col min="183" max="183" width="7" bestFit="1" customWidth="1"/>
    <col min="184" max="186" width="6" bestFit="1" customWidth="1"/>
    <col min="187" max="187" width="7" bestFit="1" customWidth="1"/>
    <col min="188" max="195" width="6" bestFit="1" customWidth="1"/>
    <col min="196" max="196" width="7" bestFit="1" customWidth="1"/>
    <col min="197" max="200" width="6" bestFit="1" customWidth="1"/>
    <col min="201" max="201" width="7" bestFit="1" customWidth="1"/>
    <col min="202" max="203" width="6" bestFit="1" customWidth="1"/>
    <col min="204" max="204" width="7" bestFit="1" customWidth="1"/>
    <col min="205" max="216" width="6" bestFit="1" customWidth="1"/>
    <col min="217" max="217" width="5" bestFit="1" customWidth="1"/>
    <col min="218" max="232" width="6" bestFit="1" customWidth="1"/>
    <col min="233" max="233" width="7" bestFit="1" customWidth="1"/>
    <col min="234" max="234" width="6" bestFit="1" customWidth="1"/>
    <col min="235" max="235" width="7" bestFit="1" customWidth="1"/>
    <col min="236" max="245" width="6" bestFit="1" customWidth="1"/>
    <col min="246" max="246" width="7" bestFit="1" customWidth="1"/>
    <col min="247" max="278" width="6" bestFit="1" customWidth="1"/>
    <col min="279" max="279" width="7" bestFit="1" customWidth="1"/>
    <col min="280" max="281" width="6" bestFit="1" customWidth="1"/>
    <col min="282" max="282" width="7" bestFit="1" customWidth="1"/>
    <col min="283" max="283" width="6" bestFit="1" customWidth="1"/>
    <col min="284" max="284" width="7" bestFit="1" customWidth="1"/>
    <col min="285" max="289" width="6" bestFit="1" customWidth="1"/>
    <col min="290" max="290" width="7" bestFit="1" customWidth="1"/>
    <col min="291" max="291" width="5" bestFit="1" customWidth="1"/>
    <col min="292" max="292" width="6" bestFit="1" customWidth="1"/>
    <col min="293" max="293" width="10.5546875" bestFit="1" customWidth="1"/>
  </cols>
  <sheetData>
    <row r="3" spans="1:2" x14ac:dyDescent="0.3">
      <c r="A3" s="6" t="s">
        <v>17</v>
      </c>
      <c r="B3" t="s">
        <v>16</v>
      </c>
    </row>
    <row r="4" spans="1:2" x14ac:dyDescent="0.3">
      <c r="A4" s="7" t="s">
        <v>27</v>
      </c>
      <c r="B4">
        <v>2951729</v>
      </c>
    </row>
    <row r="5" spans="1:2" x14ac:dyDescent="0.3">
      <c r="A5" s="7" t="s">
        <v>28</v>
      </c>
      <c r="B5">
        <v>6444763</v>
      </c>
    </row>
    <row r="6" spans="1:2" x14ac:dyDescent="0.3">
      <c r="A6" s="7" t="s">
        <v>29</v>
      </c>
      <c r="B6">
        <v>6040520</v>
      </c>
    </row>
    <row r="7" spans="1:2" x14ac:dyDescent="0.3">
      <c r="A7" s="7" t="s">
        <v>30</v>
      </c>
      <c r="B7">
        <v>3143729</v>
      </c>
    </row>
    <row r="8" spans="1:2" x14ac:dyDescent="0.3">
      <c r="A8" s="7" t="s">
        <v>22</v>
      </c>
      <c r="B8">
        <v>18580741</v>
      </c>
    </row>
  </sheetData>
  <phoneticPr fontId="1" type="noConversion"/>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E1E4-226C-4A3D-BF29-1966BB6779E4}">
  <dimension ref="A3:B18"/>
  <sheetViews>
    <sheetView topLeftCell="A2" zoomScaleNormal="100" workbookViewId="0">
      <selection activeCell="A3" sqref="A3:B7"/>
    </sheetView>
  </sheetViews>
  <sheetFormatPr defaultRowHeight="14.4" x14ac:dyDescent="0.3"/>
  <cols>
    <col min="1" max="1" width="12.44140625" bestFit="1" customWidth="1"/>
    <col min="2" max="3" width="31.109375" bestFit="1" customWidth="1"/>
    <col min="4" max="4" width="7.33203125" bestFit="1" customWidth="1"/>
    <col min="5" max="5" width="7.77734375" bestFit="1" customWidth="1"/>
  </cols>
  <sheetData>
    <row r="3" spans="1:2" x14ac:dyDescent="0.3">
      <c r="A3" s="6" t="s">
        <v>17</v>
      </c>
      <c r="B3" t="s">
        <v>34</v>
      </c>
    </row>
    <row r="4" spans="1:2" x14ac:dyDescent="0.3">
      <c r="A4" s="7" t="s">
        <v>14</v>
      </c>
      <c r="B4">
        <v>1691</v>
      </c>
    </row>
    <row r="5" spans="1:2" x14ac:dyDescent="0.3">
      <c r="A5" s="8" t="s">
        <v>18</v>
      </c>
      <c r="B5">
        <v>438</v>
      </c>
    </row>
    <row r="6" spans="1:2" x14ac:dyDescent="0.3">
      <c r="A6" s="8" t="s">
        <v>19</v>
      </c>
      <c r="B6">
        <v>476</v>
      </c>
    </row>
    <row r="7" spans="1:2" x14ac:dyDescent="0.3">
      <c r="A7" s="8" t="s">
        <v>20</v>
      </c>
      <c r="B7">
        <v>406</v>
      </c>
    </row>
    <row r="8" spans="1:2" x14ac:dyDescent="0.3">
      <c r="A8" s="8" t="s">
        <v>21</v>
      </c>
      <c r="B8">
        <v>371</v>
      </c>
    </row>
    <row r="9" spans="1:2" x14ac:dyDescent="0.3">
      <c r="A9" s="7" t="s">
        <v>15</v>
      </c>
      <c r="B9">
        <v>621</v>
      </c>
    </row>
    <row r="10" spans="1:2" x14ac:dyDescent="0.3">
      <c r="A10" s="8" t="s">
        <v>18</v>
      </c>
      <c r="B10">
        <v>116</v>
      </c>
    </row>
    <row r="11" spans="1:2" x14ac:dyDescent="0.3">
      <c r="A11" s="8" t="s">
        <v>19</v>
      </c>
      <c r="B11">
        <v>143</v>
      </c>
    </row>
    <row r="12" spans="1:2" x14ac:dyDescent="0.3">
      <c r="A12" s="8" t="s">
        <v>20</v>
      </c>
      <c r="B12">
        <v>234</v>
      </c>
    </row>
    <row r="13" spans="1:2" x14ac:dyDescent="0.3">
      <c r="A13" s="8" t="s">
        <v>21</v>
      </c>
      <c r="B13">
        <v>128</v>
      </c>
    </row>
    <row r="14" spans="1:2" x14ac:dyDescent="0.3">
      <c r="A14" s="7" t="s">
        <v>13</v>
      </c>
      <c r="B14">
        <v>2223</v>
      </c>
    </row>
    <row r="15" spans="1:2" x14ac:dyDescent="0.3">
      <c r="A15" s="8" t="s">
        <v>18</v>
      </c>
      <c r="B15">
        <v>597</v>
      </c>
    </row>
    <row r="16" spans="1:2" x14ac:dyDescent="0.3">
      <c r="A16" s="8" t="s">
        <v>19</v>
      </c>
      <c r="B16">
        <v>609</v>
      </c>
    </row>
    <row r="17" spans="1:2" x14ac:dyDescent="0.3">
      <c r="A17" s="8" t="s">
        <v>20</v>
      </c>
      <c r="B17">
        <v>510</v>
      </c>
    </row>
    <row r="18" spans="1:2" x14ac:dyDescent="0.3">
      <c r="A18" s="8" t="s">
        <v>21</v>
      </c>
      <c r="B18">
        <v>507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8C8B-E8C6-4470-ACB0-B34896ADD055}">
  <dimension ref="A3:B19"/>
  <sheetViews>
    <sheetView topLeftCell="A4" workbookViewId="0">
      <selection activeCell="L6" sqref="L6"/>
    </sheetView>
  </sheetViews>
  <sheetFormatPr defaultRowHeight="14.4" x14ac:dyDescent="0.3"/>
  <cols>
    <col min="1" max="1" width="12.44140625" bestFit="1" customWidth="1"/>
    <col min="2" max="2" width="25.21875" bestFit="1" customWidth="1"/>
    <col min="3" max="3" width="32.77734375" bestFit="1" customWidth="1"/>
  </cols>
  <sheetData>
    <row r="3" spans="1:2" x14ac:dyDescent="0.3">
      <c r="A3" s="6" t="s">
        <v>17</v>
      </c>
      <c r="B3" t="s">
        <v>26</v>
      </c>
    </row>
    <row r="4" spans="1:2" x14ac:dyDescent="0.3">
      <c r="A4" s="7">
        <v>2</v>
      </c>
      <c r="B4">
        <v>7.77</v>
      </c>
    </row>
    <row r="5" spans="1:2" x14ac:dyDescent="0.3">
      <c r="A5" s="8" t="s">
        <v>14</v>
      </c>
      <c r="B5">
        <v>3.29</v>
      </c>
    </row>
    <row r="6" spans="1:2" x14ac:dyDescent="0.3">
      <c r="A6" s="8" t="s">
        <v>15</v>
      </c>
      <c r="B6">
        <v>1.4500000000000004</v>
      </c>
    </row>
    <row r="7" spans="1:2" x14ac:dyDescent="0.3">
      <c r="A7" s="8" t="s">
        <v>13</v>
      </c>
      <c r="B7">
        <v>3.0299999999999989</v>
      </c>
    </row>
    <row r="8" spans="1:2" x14ac:dyDescent="0.3">
      <c r="A8" s="7">
        <v>3</v>
      </c>
      <c r="B8">
        <v>7.83</v>
      </c>
    </row>
    <row r="9" spans="1:2" x14ac:dyDescent="0.3">
      <c r="A9" s="8" t="s">
        <v>14</v>
      </c>
      <c r="B9">
        <v>2.9000000000000004</v>
      </c>
    </row>
    <row r="10" spans="1:2" x14ac:dyDescent="0.3">
      <c r="A10" s="8" t="s">
        <v>15</v>
      </c>
      <c r="B10">
        <v>1.1200000000000003</v>
      </c>
    </row>
    <row r="11" spans="1:2" x14ac:dyDescent="0.3">
      <c r="A11" s="8" t="s">
        <v>13</v>
      </c>
      <c r="B11">
        <v>3.81</v>
      </c>
    </row>
    <row r="12" spans="1:2" x14ac:dyDescent="0.3">
      <c r="A12" s="7">
        <v>4</v>
      </c>
      <c r="B12">
        <v>7.53</v>
      </c>
    </row>
    <row r="13" spans="1:2" x14ac:dyDescent="0.3">
      <c r="A13" s="8" t="s">
        <v>14</v>
      </c>
      <c r="B13">
        <v>2.390000000000001</v>
      </c>
    </row>
    <row r="14" spans="1:2" x14ac:dyDescent="0.3">
      <c r="A14" s="8" t="s">
        <v>15</v>
      </c>
      <c r="B14">
        <v>1.1600000000000001</v>
      </c>
    </row>
    <row r="15" spans="1:2" x14ac:dyDescent="0.3">
      <c r="A15" s="8" t="s">
        <v>13</v>
      </c>
      <c r="B15">
        <v>3.9799999999999991</v>
      </c>
    </row>
    <row r="16" spans="1:2" x14ac:dyDescent="0.3">
      <c r="A16" s="7">
        <v>5</v>
      </c>
      <c r="B16">
        <v>6.34</v>
      </c>
    </row>
    <row r="17" spans="1:2" x14ac:dyDescent="0.3">
      <c r="A17" s="8" t="s">
        <v>14</v>
      </c>
      <c r="B17">
        <v>2.660000000000001</v>
      </c>
    </row>
    <row r="18" spans="1:2" x14ac:dyDescent="0.3">
      <c r="A18" s="8" t="s">
        <v>15</v>
      </c>
      <c r="B18">
        <v>0.7400000000000001</v>
      </c>
    </row>
    <row r="19" spans="1:2" x14ac:dyDescent="0.3">
      <c r="A19" s="8" t="s">
        <v>13</v>
      </c>
      <c r="B19">
        <v>2.9399999999999991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0310-A895-4BA5-AECE-E5B3343ADFF4}">
  <dimension ref="A3:K15"/>
  <sheetViews>
    <sheetView topLeftCell="G1" workbookViewId="0">
      <selection activeCell="A3" sqref="A3:K15"/>
    </sheetView>
  </sheetViews>
  <sheetFormatPr defaultRowHeight="14.4" x14ac:dyDescent="0.3"/>
  <cols>
    <col min="1" max="1" width="12.44140625" bestFit="1" customWidth="1"/>
    <col min="2" max="2" width="16.21875" bestFit="1" customWidth="1"/>
    <col min="3" max="3" width="11.5546875" bestFit="1" customWidth="1"/>
    <col min="4" max="4" width="22.6640625" bestFit="1" customWidth="1"/>
    <col min="5" max="5" width="25.21875" bestFit="1" customWidth="1"/>
    <col min="6" max="6" width="29.88671875" bestFit="1" customWidth="1"/>
    <col min="7" max="7" width="32.77734375" bestFit="1" customWidth="1"/>
    <col min="8" max="8" width="29.77734375" bestFit="1" customWidth="1"/>
    <col min="9" max="9" width="24.77734375" bestFit="1" customWidth="1"/>
    <col min="10" max="10" width="31.109375" bestFit="1" customWidth="1"/>
    <col min="11" max="11" width="19.44140625" bestFit="1" customWidth="1"/>
  </cols>
  <sheetData>
    <row r="3" spans="1:11" x14ac:dyDescent="0.3">
      <c r="A3" s="6" t="s">
        <v>17</v>
      </c>
      <c r="B3" t="s">
        <v>31</v>
      </c>
      <c r="C3" t="s">
        <v>16</v>
      </c>
      <c r="D3" t="s">
        <v>25</v>
      </c>
      <c r="E3" t="s">
        <v>26</v>
      </c>
      <c r="F3" t="s">
        <v>32</v>
      </c>
      <c r="G3" t="s">
        <v>36</v>
      </c>
      <c r="H3" t="s">
        <v>37</v>
      </c>
      <c r="I3" t="s">
        <v>35</v>
      </c>
      <c r="J3" t="s">
        <v>34</v>
      </c>
      <c r="K3" t="s">
        <v>33</v>
      </c>
    </row>
    <row r="4" spans="1:11" x14ac:dyDescent="0.3">
      <c r="A4" s="7" t="s">
        <v>18</v>
      </c>
      <c r="B4">
        <v>230825</v>
      </c>
      <c r="C4">
        <v>4496887</v>
      </c>
      <c r="D4">
        <v>95.94</v>
      </c>
      <c r="E4">
        <v>7.6199999999999974</v>
      </c>
      <c r="F4">
        <v>1757335</v>
      </c>
      <c r="G4">
        <v>27.1</v>
      </c>
      <c r="H4">
        <v>49.8</v>
      </c>
      <c r="I4">
        <v>40937</v>
      </c>
      <c r="J4">
        <v>1151</v>
      </c>
      <c r="K4">
        <v>467</v>
      </c>
    </row>
    <row r="5" spans="1:11" x14ac:dyDescent="0.3">
      <c r="A5" s="8" t="s">
        <v>38</v>
      </c>
      <c r="B5">
        <v>104671</v>
      </c>
      <c r="C5">
        <v>2062499</v>
      </c>
      <c r="D5">
        <v>43.209999999999994</v>
      </c>
      <c r="E5">
        <v>3.5999999999999992</v>
      </c>
      <c r="F5">
        <v>803112</v>
      </c>
      <c r="G5">
        <v>12.629999999999999</v>
      </c>
      <c r="H5">
        <v>22.4</v>
      </c>
      <c r="I5">
        <v>19552</v>
      </c>
      <c r="J5">
        <v>527</v>
      </c>
      <c r="K5">
        <v>219</v>
      </c>
    </row>
    <row r="6" spans="1:11" x14ac:dyDescent="0.3">
      <c r="A6" s="8" t="s">
        <v>39</v>
      </c>
      <c r="B6">
        <v>126154</v>
      </c>
      <c r="C6">
        <v>2434388</v>
      </c>
      <c r="D6">
        <v>52.730000000000004</v>
      </c>
      <c r="E6">
        <v>4.0199999999999987</v>
      </c>
      <c r="F6">
        <v>954223</v>
      </c>
      <c r="G6">
        <v>14.470000000000002</v>
      </c>
      <c r="H6">
        <v>27.400000000000002</v>
      </c>
      <c r="I6">
        <v>21385</v>
      </c>
      <c r="J6">
        <v>624</v>
      </c>
      <c r="K6">
        <v>248</v>
      </c>
    </row>
    <row r="7" spans="1:11" x14ac:dyDescent="0.3">
      <c r="A7" s="7" t="s">
        <v>19</v>
      </c>
      <c r="B7">
        <v>248029</v>
      </c>
      <c r="C7">
        <v>4889181</v>
      </c>
      <c r="D7">
        <v>101.49000000000002</v>
      </c>
      <c r="E7">
        <v>7.7799999999999976</v>
      </c>
      <c r="F7">
        <v>1812391</v>
      </c>
      <c r="G7">
        <v>28.849999999999998</v>
      </c>
      <c r="H7">
        <v>49.11</v>
      </c>
      <c r="I7">
        <v>41688</v>
      </c>
      <c r="J7">
        <v>1228</v>
      </c>
      <c r="K7">
        <v>504</v>
      </c>
    </row>
    <row r="8" spans="1:11" x14ac:dyDescent="0.3">
      <c r="A8" s="8" t="s">
        <v>38</v>
      </c>
      <c r="B8">
        <v>136992</v>
      </c>
      <c r="C8">
        <v>2650793</v>
      </c>
      <c r="D8">
        <v>57.67000000000003</v>
      </c>
      <c r="E8">
        <v>4.0299999999999976</v>
      </c>
      <c r="F8">
        <v>1011468</v>
      </c>
      <c r="G8">
        <v>16.579999999999998</v>
      </c>
      <c r="H8">
        <v>27.999999999999996</v>
      </c>
      <c r="I8">
        <v>23492</v>
      </c>
      <c r="J8">
        <v>682</v>
      </c>
      <c r="K8">
        <v>281</v>
      </c>
    </row>
    <row r="9" spans="1:11" x14ac:dyDescent="0.3">
      <c r="A9" s="8" t="s">
        <v>39</v>
      </c>
      <c r="B9">
        <v>111037</v>
      </c>
      <c r="C9">
        <v>2238388</v>
      </c>
      <c r="D9">
        <v>43.819999999999993</v>
      </c>
      <c r="E9">
        <v>3.7500000000000004</v>
      </c>
      <c r="F9">
        <v>800923</v>
      </c>
      <c r="G9">
        <v>12.27</v>
      </c>
      <c r="H9">
        <v>21.110000000000007</v>
      </c>
      <c r="I9">
        <v>18196</v>
      </c>
      <c r="J9">
        <v>546</v>
      </c>
      <c r="K9">
        <v>223</v>
      </c>
    </row>
    <row r="10" spans="1:11" x14ac:dyDescent="0.3">
      <c r="A10" s="7" t="s">
        <v>20</v>
      </c>
      <c r="B10">
        <v>255790</v>
      </c>
      <c r="C10">
        <v>5143875</v>
      </c>
      <c r="D10">
        <v>96.11999999999999</v>
      </c>
      <c r="E10">
        <v>7.6399999999999988</v>
      </c>
      <c r="F10">
        <v>1695673</v>
      </c>
      <c r="G10">
        <v>27.4</v>
      </c>
      <c r="H10">
        <v>48.179999999999993</v>
      </c>
      <c r="I10">
        <v>42382</v>
      </c>
      <c r="J10">
        <v>1150</v>
      </c>
      <c r="K10">
        <v>457</v>
      </c>
    </row>
    <row r="11" spans="1:11" x14ac:dyDescent="0.3">
      <c r="A11" s="8" t="s">
        <v>38</v>
      </c>
      <c r="B11">
        <v>122670</v>
      </c>
      <c r="C11">
        <v>2507480</v>
      </c>
      <c r="D11">
        <v>42.589999999999996</v>
      </c>
      <c r="E11">
        <v>3.11</v>
      </c>
      <c r="F11">
        <v>723276</v>
      </c>
      <c r="G11">
        <v>12.319999999999999</v>
      </c>
      <c r="H11">
        <v>20.97</v>
      </c>
      <c r="I11">
        <v>18649</v>
      </c>
      <c r="J11">
        <v>507</v>
      </c>
      <c r="K11">
        <v>204</v>
      </c>
    </row>
    <row r="12" spans="1:11" x14ac:dyDescent="0.3">
      <c r="A12" s="8" t="s">
        <v>39</v>
      </c>
      <c r="B12">
        <v>133120</v>
      </c>
      <c r="C12">
        <v>2636395</v>
      </c>
      <c r="D12">
        <v>53.529999999999994</v>
      </c>
      <c r="E12">
        <v>4.5299999999999985</v>
      </c>
      <c r="F12">
        <v>972397</v>
      </c>
      <c r="G12">
        <v>15.080000000000002</v>
      </c>
      <c r="H12">
        <v>27.209999999999994</v>
      </c>
      <c r="I12">
        <v>23733</v>
      </c>
      <c r="J12">
        <v>643</v>
      </c>
      <c r="K12">
        <v>253</v>
      </c>
    </row>
    <row r="13" spans="1:11" x14ac:dyDescent="0.3">
      <c r="A13" s="7" t="s">
        <v>21</v>
      </c>
      <c r="B13">
        <v>200911</v>
      </c>
      <c r="C13">
        <v>4050798</v>
      </c>
      <c r="D13">
        <v>81.620000000000019</v>
      </c>
      <c r="E13">
        <v>6.43</v>
      </c>
      <c r="F13">
        <v>1411476</v>
      </c>
      <c r="G13">
        <v>23.660000000000007</v>
      </c>
      <c r="H13">
        <v>39.350000000000009</v>
      </c>
      <c r="I13">
        <v>34283</v>
      </c>
      <c r="J13">
        <v>1006</v>
      </c>
      <c r="K13">
        <v>405</v>
      </c>
    </row>
    <row r="14" spans="1:11" x14ac:dyDescent="0.3">
      <c r="A14" s="8" t="s">
        <v>38</v>
      </c>
      <c r="B14">
        <v>124841</v>
      </c>
      <c r="C14">
        <v>2513045</v>
      </c>
      <c r="D14">
        <v>51.340000000000011</v>
      </c>
      <c r="E14">
        <v>4.1599999999999993</v>
      </c>
      <c r="F14">
        <v>850677</v>
      </c>
      <c r="G14">
        <v>14.450000000000005</v>
      </c>
      <c r="H14">
        <v>24.410000000000007</v>
      </c>
      <c r="I14">
        <v>20680</v>
      </c>
      <c r="J14">
        <v>616</v>
      </c>
      <c r="K14">
        <v>249</v>
      </c>
    </row>
    <row r="15" spans="1:11" x14ac:dyDescent="0.3">
      <c r="A15" s="8" t="s">
        <v>39</v>
      </c>
      <c r="B15">
        <v>76070</v>
      </c>
      <c r="C15">
        <v>1537753</v>
      </c>
      <c r="D15">
        <v>30.280000000000005</v>
      </c>
      <c r="E15">
        <v>2.27</v>
      </c>
      <c r="F15">
        <v>560799</v>
      </c>
      <c r="G15">
        <v>9.2100000000000026</v>
      </c>
      <c r="H15">
        <v>14.94</v>
      </c>
      <c r="I15">
        <v>13603</v>
      </c>
      <c r="J15">
        <v>390</v>
      </c>
      <c r="K15">
        <v>156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Sheet7</vt:lpstr>
      <vt:lpstr>Sheet8</vt:lpstr>
      <vt:lpstr>Sheet9</vt:lpstr>
      <vt:lpstr>Sheet10</vt:lpstr>
      <vt:lpstr>Sheet13</vt:lpstr>
      <vt:lpstr>Sheet14</vt:lpstr>
      <vt:lpstr>Sheet1</vt:lpstr>
      <vt:lpstr>Sheet2</vt:lpstr>
      <vt:lpstr>Sheet3</vt:lpstr>
      <vt:lpstr>Data</vt:lpstr>
      <vt:lpstr>Total Profit By City</vt:lpstr>
      <vt:lpstr>Profit by ride type for each ci</vt:lpstr>
      <vt:lpstr>Ride Hailing Startup Report</vt:lpstr>
      <vt:lpstr>Sheet11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21BCS2160_Nikhil Tripathi</dc:creator>
  <cp:lastModifiedBy>21BCS2160_Nikhil Tripathi</cp:lastModifiedBy>
  <cp:lastPrinted>2024-11-27T10:24:09Z</cp:lastPrinted>
  <dcterms:created xsi:type="dcterms:W3CDTF">2024-08-17T20:49:55Z</dcterms:created>
  <dcterms:modified xsi:type="dcterms:W3CDTF">2024-11-27T10:25:39Z</dcterms:modified>
</cp:coreProperties>
</file>