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kmi\pmb6\docs\"/>
    </mc:Choice>
  </mc:AlternateContent>
  <xr:revisionPtr revIDLastSave="0" documentId="13_ncr:1_{C6116119-DAB2-4921-AD66-5A5D075E05D3}" xr6:coauthVersionLast="47" xr6:coauthVersionMax="47" xr10:uidLastSave="{00000000-0000-0000-0000-000000000000}"/>
  <bookViews>
    <workbookView xWindow="-110" yWindow="-110" windowWidth="19420" windowHeight="11020" activeTab="1" xr2:uid="{BCEB55BC-6F3E-4EE0-BF16-47CD948219BA}"/>
  </bookViews>
  <sheets>
    <sheet name="Main" sheetId="1" r:id="rId1"/>
    <sheet name="Details" sheetId="2" r:id="rId2"/>
  </sheets>
  <definedNames>
    <definedName name="list_acuan_submodul">Details!$C$4:$C$99999</definedName>
    <definedName name="list_sub_modul">Details!$G$4:$G$99999</definedName>
    <definedName name="tb_modul_utama">Main!$B$4:$F$14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2" l="1"/>
  <c r="G13" i="2"/>
  <c r="G12" i="2"/>
  <c r="G11" i="2"/>
  <c r="G10" i="2"/>
  <c r="G9" i="2"/>
  <c r="G8" i="2"/>
  <c r="G7" i="2"/>
  <c r="D4" i="1" s="1"/>
  <c r="G6" i="2"/>
  <c r="G5" i="2"/>
  <c r="G4" i="2"/>
  <c r="D5" i="1"/>
  <c r="F5" i="1" s="1"/>
  <c r="E5" i="1"/>
  <c r="D6" i="1"/>
  <c r="E6" i="1"/>
  <c r="G6" i="1" s="1"/>
  <c r="D7" i="1"/>
  <c r="F7" i="1" s="1"/>
  <c r="E7" i="1"/>
  <c r="D8" i="1"/>
  <c r="E8" i="1"/>
  <c r="G8" i="1" s="1"/>
  <c r="D9" i="1"/>
  <c r="F9" i="1" s="1"/>
  <c r="E9" i="1"/>
  <c r="D10" i="1"/>
  <c r="F10" i="1" s="1"/>
  <c r="E10" i="1"/>
  <c r="G10" i="1" s="1"/>
  <c r="D11" i="1"/>
  <c r="E11" i="1"/>
  <c r="D12" i="1"/>
  <c r="E12" i="1"/>
  <c r="D13" i="1"/>
  <c r="F13" i="1" s="1"/>
  <c r="E13" i="1"/>
  <c r="D14" i="1"/>
  <c r="E14" i="1"/>
  <c r="G14" i="1" s="1"/>
  <c r="F11" i="1"/>
  <c r="E4" i="1"/>
  <c r="G5" i="1"/>
  <c r="G7" i="1"/>
  <c r="G9" i="1"/>
  <c r="G11" i="1"/>
  <c r="G13" i="1"/>
  <c r="D14" i="2"/>
  <c r="D13" i="2"/>
  <c r="D12" i="2"/>
  <c r="D11" i="2"/>
  <c r="D10" i="2"/>
  <c r="D9" i="2"/>
  <c r="D8" i="2"/>
  <c r="D7" i="2"/>
  <c r="D6" i="2"/>
  <c r="D5" i="2"/>
  <c r="B5" i="2"/>
  <c r="B6" i="2" s="1"/>
  <c r="B7" i="2" s="1"/>
  <c r="B8" i="2" s="1"/>
  <c r="B9" i="2" s="1"/>
  <c r="B10" i="2" s="1"/>
  <c r="B11" i="2" s="1"/>
  <c r="B12" i="2" s="1"/>
  <c r="B13" i="2" s="1"/>
  <c r="B14" i="2" s="1"/>
  <c r="D4" i="2"/>
  <c r="F12" i="1" l="1"/>
  <c r="F14" i="1"/>
  <c r="F8" i="1"/>
  <c r="G12" i="1"/>
  <c r="F6" i="1"/>
  <c r="E15" i="1"/>
  <c r="D15" i="1"/>
  <c r="F15" i="1" s="1"/>
  <c r="G4" i="1"/>
  <c r="F4" i="1"/>
  <c r="G15" i="1" l="1"/>
</calcChain>
</file>

<file path=xl/sharedStrings.xml><?xml version="1.0" encoding="utf-8"?>
<sst xmlns="http://schemas.openxmlformats.org/spreadsheetml/2006/main" count="26" uniqueCount="25">
  <si>
    <t>FITUR PMB 2022</t>
  </si>
  <si>
    <t>Main Features</t>
  </si>
  <si>
    <t>Progres</t>
  </si>
  <si>
    <t>TOTAL PROGRES</t>
  </si>
  <si>
    <t>DETAIL FITUR PMB 2022</t>
  </si>
  <si>
    <t>No</t>
  </si>
  <si>
    <t>ID</t>
  </si>
  <si>
    <t>Modul</t>
  </si>
  <si>
    <t>Jumlah Progres</t>
  </si>
  <si>
    <t>Completed</t>
  </si>
  <si>
    <t>Admin - Dashboard</t>
  </si>
  <si>
    <t>Admin - Notifikasi</t>
  </si>
  <si>
    <t>Admin - Master PMB</t>
  </si>
  <si>
    <t>Admin - Penjadwalan Tes</t>
  </si>
  <si>
    <t>Admin - Rekap PMB</t>
  </si>
  <si>
    <t>Pendaftar - Dashboard</t>
  </si>
  <si>
    <t>Pendaftar - Formulir</t>
  </si>
  <si>
    <t>Pendaftar - Upload</t>
  </si>
  <si>
    <t>Pendaftar - Jadwal Tes</t>
  </si>
  <si>
    <t>Pendaftar - Daftar Akun</t>
  </si>
  <si>
    <t>Admin - Verifikasi Akun</t>
  </si>
  <si>
    <t>%</t>
  </si>
  <si>
    <t>Nama Sub Modul</t>
  </si>
  <si>
    <t>Desain Frontend Daftar Akun</t>
  </si>
  <si>
    <t>Tanggal Selesai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</si>
</sst>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9" fontId="0" fillId="2" borderId="2" xfId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2" fontId="0" fillId="2" borderId="1" xfId="0" applyNumberForma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DACF6-BC73-4410-857D-4C78B1C245C0}">
  <dimension ref="B2:G15"/>
  <sheetViews>
    <sheetView workbookViewId="0">
      <selection activeCell="E19" sqref="E19"/>
    </sheetView>
  </sheetViews>
  <sheetFormatPr defaultRowHeight="14.5" x14ac:dyDescent="0.35"/>
  <cols>
    <col min="1" max="1" width="8.7265625" style="1"/>
    <col min="2" max="2" width="2.7265625" style="1" customWidth="1"/>
    <col min="3" max="5" width="24.453125" style="1" customWidth="1"/>
    <col min="6" max="7" width="9.36328125" style="1" customWidth="1"/>
    <col min="8" max="16384" width="8.7265625" style="1"/>
  </cols>
  <sheetData>
    <row r="2" spans="2:7" x14ac:dyDescent="0.35">
      <c r="B2" s="1" t="s">
        <v>0</v>
      </c>
    </row>
    <row r="3" spans="2:7" ht="20" customHeight="1" x14ac:dyDescent="0.35">
      <c r="B3" s="3" t="s">
        <v>1</v>
      </c>
      <c r="C3" s="3"/>
      <c r="D3" s="8" t="s">
        <v>9</v>
      </c>
      <c r="E3" s="8" t="s">
        <v>8</v>
      </c>
      <c r="F3" s="8" t="s">
        <v>2</v>
      </c>
      <c r="G3" s="8" t="s">
        <v>21</v>
      </c>
    </row>
    <row r="4" spans="2:7" x14ac:dyDescent="0.35">
      <c r="B4" s="2">
        <v>1</v>
      </c>
      <c r="C4" s="2" t="s">
        <v>19</v>
      </c>
      <c r="D4" s="10">
        <f>SUMIF(list_acuan_submodul,B4,list_sub_modul)</f>
        <v>1</v>
      </c>
      <c r="E4" s="10">
        <f>COUNTIF(list_acuan_submodul,B4)</f>
        <v>11</v>
      </c>
      <c r="F4" s="9" t="str">
        <f>D4&amp;" of "&amp;E4</f>
        <v>1 of 11</v>
      </c>
      <c r="G4" s="11">
        <f>IF(E4=0,0,D4/E4)</f>
        <v>9.0909090909090912E-2</v>
      </c>
    </row>
    <row r="5" spans="2:7" x14ac:dyDescent="0.35">
      <c r="B5" s="2">
        <v>2</v>
      </c>
      <c r="C5" s="2" t="s">
        <v>15</v>
      </c>
      <c r="D5" s="10">
        <f>SUMIF(list_acuan_submodul,B5,list_sub_modul)</f>
        <v>0</v>
      </c>
      <c r="E5" s="10">
        <f>COUNTIF(list_acuan_submodul,B5)</f>
        <v>0</v>
      </c>
      <c r="F5" s="9" t="str">
        <f t="shared" ref="F5:F15" si="0">D5&amp;" of "&amp;E5</f>
        <v>0 of 0</v>
      </c>
      <c r="G5" s="11">
        <f t="shared" ref="G5:G14" si="1">IF(E5=0,0,D5/E5)</f>
        <v>0</v>
      </c>
    </row>
    <row r="6" spans="2:7" x14ac:dyDescent="0.35">
      <c r="B6" s="2">
        <v>3</v>
      </c>
      <c r="C6" s="2" t="s">
        <v>16</v>
      </c>
      <c r="D6" s="10">
        <f>SUMIF(list_acuan_submodul,B6,list_sub_modul)</f>
        <v>0</v>
      </c>
      <c r="E6" s="10">
        <f>COUNTIF(list_acuan_submodul,B6)</f>
        <v>0</v>
      </c>
      <c r="F6" s="9" t="str">
        <f t="shared" si="0"/>
        <v>0 of 0</v>
      </c>
      <c r="G6" s="11">
        <f t="shared" si="1"/>
        <v>0</v>
      </c>
    </row>
    <row r="7" spans="2:7" x14ac:dyDescent="0.35">
      <c r="B7" s="2">
        <v>4</v>
      </c>
      <c r="C7" s="2" t="s">
        <v>17</v>
      </c>
      <c r="D7" s="10">
        <f>SUMIF(list_acuan_submodul,B7,list_sub_modul)</f>
        <v>0</v>
      </c>
      <c r="E7" s="10">
        <f>COUNTIF(list_acuan_submodul,B7)</f>
        <v>0</v>
      </c>
      <c r="F7" s="9" t="str">
        <f t="shared" si="0"/>
        <v>0 of 0</v>
      </c>
      <c r="G7" s="11">
        <f t="shared" si="1"/>
        <v>0</v>
      </c>
    </row>
    <row r="8" spans="2:7" x14ac:dyDescent="0.35">
      <c r="B8" s="2">
        <v>5</v>
      </c>
      <c r="C8" s="2" t="s">
        <v>18</v>
      </c>
      <c r="D8" s="10">
        <f>SUMIF(list_acuan_submodul,B8,list_sub_modul)</f>
        <v>0</v>
      </c>
      <c r="E8" s="10">
        <f>COUNTIF(list_acuan_submodul,B8)</f>
        <v>0</v>
      </c>
      <c r="F8" s="9" t="str">
        <f t="shared" si="0"/>
        <v>0 of 0</v>
      </c>
      <c r="G8" s="11">
        <f t="shared" si="1"/>
        <v>0</v>
      </c>
    </row>
    <row r="9" spans="2:7" x14ac:dyDescent="0.35">
      <c r="B9" s="2">
        <v>6</v>
      </c>
      <c r="C9" s="2" t="s">
        <v>20</v>
      </c>
      <c r="D9" s="10">
        <f>SUMIF(list_acuan_submodul,B9,list_sub_modul)</f>
        <v>0</v>
      </c>
      <c r="E9" s="10">
        <f>COUNTIF(list_acuan_submodul,B9)</f>
        <v>0</v>
      </c>
      <c r="F9" s="9" t="str">
        <f t="shared" si="0"/>
        <v>0 of 0</v>
      </c>
      <c r="G9" s="11">
        <f t="shared" si="1"/>
        <v>0</v>
      </c>
    </row>
    <row r="10" spans="2:7" x14ac:dyDescent="0.35">
      <c r="B10" s="2">
        <v>7</v>
      </c>
      <c r="C10" s="2" t="s">
        <v>10</v>
      </c>
      <c r="D10" s="10">
        <f>SUMIF(list_acuan_submodul,B10,list_sub_modul)</f>
        <v>0</v>
      </c>
      <c r="E10" s="10">
        <f>COUNTIF(list_acuan_submodul,B10)</f>
        <v>0</v>
      </c>
      <c r="F10" s="9" t="str">
        <f t="shared" si="0"/>
        <v>0 of 0</v>
      </c>
      <c r="G10" s="11">
        <f t="shared" si="1"/>
        <v>0</v>
      </c>
    </row>
    <row r="11" spans="2:7" x14ac:dyDescent="0.35">
      <c r="B11" s="2">
        <v>8</v>
      </c>
      <c r="C11" s="2" t="s">
        <v>11</v>
      </c>
      <c r="D11" s="10">
        <f>SUMIF(list_acuan_submodul,B11,list_sub_modul)</f>
        <v>0</v>
      </c>
      <c r="E11" s="10">
        <f>COUNTIF(list_acuan_submodul,B11)</f>
        <v>0</v>
      </c>
      <c r="F11" s="9" t="str">
        <f t="shared" si="0"/>
        <v>0 of 0</v>
      </c>
      <c r="G11" s="11">
        <f t="shared" si="1"/>
        <v>0</v>
      </c>
    </row>
    <row r="12" spans="2:7" x14ac:dyDescent="0.35">
      <c r="B12" s="2">
        <v>9</v>
      </c>
      <c r="C12" s="2" t="s">
        <v>12</v>
      </c>
      <c r="D12" s="10">
        <f>SUMIF(list_acuan_submodul,B12,list_sub_modul)</f>
        <v>0</v>
      </c>
      <c r="E12" s="10">
        <f>COUNTIF(list_acuan_submodul,B12)</f>
        <v>0</v>
      </c>
      <c r="F12" s="9" t="str">
        <f t="shared" si="0"/>
        <v>0 of 0</v>
      </c>
      <c r="G12" s="11">
        <f t="shared" si="1"/>
        <v>0</v>
      </c>
    </row>
    <row r="13" spans="2:7" x14ac:dyDescent="0.35">
      <c r="B13" s="2">
        <v>10</v>
      </c>
      <c r="C13" s="2" t="s">
        <v>13</v>
      </c>
      <c r="D13" s="10">
        <f>SUMIF(list_acuan_submodul,B13,list_sub_modul)</f>
        <v>0</v>
      </c>
      <c r="E13" s="10">
        <f>COUNTIF(list_acuan_submodul,B13)</f>
        <v>0</v>
      </c>
      <c r="F13" s="9" t="str">
        <f t="shared" si="0"/>
        <v>0 of 0</v>
      </c>
      <c r="G13" s="11">
        <f t="shared" si="1"/>
        <v>0</v>
      </c>
    </row>
    <row r="14" spans="2:7" x14ac:dyDescent="0.35">
      <c r="B14" s="2">
        <v>11</v>
      </c>
      <c r="C14" s="2" t="s">
        <v>14</v>
      </c>
      <c r="D14" s="10">
        <f>SUMIF(list_acuan_submodul,B14,list_sub_modul)</f>
        <v>0</v>
      </c>
      <c r="E14" s="10">
        <f>COUNTIF(list_acuan_submodul,B14)</f>
        <v>0</v>
      </c>
      <c r="F14" s="9" t="str">
        <f t="shared" si="0"/>
        <v>0 of 0</v>
      </c>
      <c r="G14" s="11">
        <f t="shared" si="1"/>
        <v>0</v>
      </c>
    </row>
    <row r="15" spans="2:7" ht="20.5" customHeight="1" x14ac:dyDescent="0.35">
      <c r="B15" s="6" t="s">
        <v>3</v>
      </c>
      <c r="C15" s="7"/>
      <c r="D15" s="4">
        <f>SUM(D4:D14)</f>
        <v>1</v>
      </c>
      <c r="E15" s="4">
        <f>SUM(E4:E14)</f>
        <v>11</v>
      </c>
      <c r="F15" s="9" t="str">
        <f t="shared" si="0"/>
        <v>1 of 11</v>
      </c>
      <c r="G15" s="11">
        <f>IF(E15=0,0,D15/E15)</f>
        <v>9.0909090909090912E-2</v>
      </c>
    </row>
  </sheetData>
  <mergeCells count="1">
    <mergeCell ref="B15:C15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73008-7831-479E-9ACB-2C2667241947}">
  <dimension ref="B2:G14"/>
  <sheetViews>
    <sheetView tabSelected="1" workbookViewId="0">
      <selection activeCell="B5" sqref="B5"/>
    </sheetView>
  </sheetViews>
  <sheetFormatPr defaultRowHeight="14.5" x14ac:dyDescent="0.35"/>
  <cols>
    <col min="1" max="1" width="8.7265625" style="1"/>
    <col min="2" max="3" width="2.7265625" style="5" customWidth="1"/>
    <col min="4" max="4" width="20.7265625" style="5" bestFit="1" customWidth="1"/>
    <col min="5" max="5" width="25.36328125" style="5" bestFit="1" customWidth="1"/>
    <col min="6" max="6" width="25.36328125" style="15" customWidth="1"/>
    <col min="7" max="7" width="9.90625" style="12" bestFit="1" customWidth="1"/>
    <col min="8" max="16384" width="8.7265625" style="1"/>
  </cols>
  <sheetData>
    <row r="2" spans="2:7" x14ac:dyDescent="0.35">
      <c r="B2" s="5" t="s">
        <v>4</v>
      </c>
    </row>
    <row r="3" spans="2:7" ht="20" customHeight="1" x14ac:dyDescent="0.35">
      <c r="B3" s="14" t="s">
        <v>5</v>
      </c>
      <c r="C3" s="14" t="s">
        <v>6</v>
      </c>
      <c r="D3" s="14" t="s">
        <v>7</v>
      </c>
      <c r="E3" s="14" t="s">
        <v>22</v>
      </c>
      <c r="F3" s="14" t="s">
        <v>24</v>
      </c>
      <c r="G3" s="13" t="s">
        <v>9</v>
      </c>
    </row>
    <row r="4" spans="2:7" x14ac:dyDescent="0.35">
      <c r="B4" s="5">
        <v>1</v>
      </c>
      <c r="C4" s="5">
        <v>1</v>
      </c>
      <c r="D4" s="5" t="str">
        <f t="shared" ref="D4:D14" si="0">VLOOKUP(C4,tb_modul_utama,2,0)</f>
        <v>Pendaftar - Daftar Akun</v>
      </c>
      <c r="E4" s="5" t="s">
        <v>23</v>
      </c>
      <c r="F4" s="16">
        <v>44550.380595254632</v>
      </c>
      <c r="G4" s="12">
        <f>IF(F4="","",1)</f>
        <v>1</v>
      </c>
    </row>
    <row r="5" spans="2:7" x14ac:dyDescent="0.35">
      <c r="B5" s="5">
        <f>B4+1</f>
        <v>2</v>
      </c>
      <c r="C5" s="5">
        <v>1</v>
      </c>
      <c r="D5" s="5" t="str">
        <f t="shared" si="0"/>
        <v>Pendaftar - Daftar Akun</v>
      </c>
      <c r="G5" s="12" t="str">
        <f t="shared" ref="G5:G14" si="1">IF(F5="","",1)</f>
        <v/>
      </c>
    </row>
    <row r="6" spans="2:7" x14ac:dyDescent="0.35">
      <c r="B6" s="5">
        <f t="shared" ref="B6:B14" si="2">B5+1</f>
        <v>3</v>
      </c>
      <c r="C6" s="5">
        <v>1</v>
      </c>
      <c r="D6" s="5" t="str">
        <f t="shared" si="0"/>
        <v>Pendaftar - Daftar Akun</v>
      </c>
      <c r="G6" s="12" t="str">
        <f t="shared" si="1"/>
        <v/>
      </c>
    </row>
    <row r="7" spans="2:7" x14ac:dyDescent="0.35">
      <c r="B7" s="5">
        <f t="shared" si="2"/>
        <v>4</v>
      </c>
      <c r="C7" s="5">
        <v>1</v>
      </c>
      <c r="D7" s="5" t="str">
        <f t="shared" si="0"/>
        <v>Pendaftar - Daftar Akun</v>
      </c>
      <c r="G7" s="12" t="str">
        <f t="shared" si="1"/>
        <v/>
      </c>
    </row>
    <row r="8" spans="2:7" x14ac:dyDescent="0.35">
      <c r="B8" s="5">
        <f t="shared" si="2"/>
        <v>5</v>
      </c>
      <c r="C8" s="5">
        <v>1</v>
      </c>
      <c r="D8" s="5" t="str">
        <f t="shared" si="0"/>
        <v>Pendaftar - Daftar Akun</v>
      </c>
      <c r="G8" s="12" t="str">
        <f t="shared" si="1"/>
        <v/>
      </c>
    </row>
    <row r="9" spans="2:7" x14ac:dyDescent="0.35">
      <c r="B9" s="5">
        <f t="shared" si="2"/>
        <v>6</v>
      </c>
      <c r="C9" s="5">
        <v>1</v>
      </c>
      <c r="D9" s="5" t="str">
        <f t="shared" si="0"/>
        <v>Pendaftar - Daftar Akun</v>
      </c>
      <c r="G9" s="12" t="str">
        <f t="shared" si="1"/>
        <v/>
      </c>
    </row>
    <row r="10" spans="2:7" x14ac:dyDescent="0.35">
      <c r="B10" s="5">
        <f t="shared" si="2"/>
        <v>7</v>
      </c>
      <c r="C10" s="5">
        <v>1</v>
      </c>
      <c r="D10" s="5" t="str">
        <f t="shared" si="0"/>
        <v>Pendaftar - Daftar Akun</v>
      </c>
      <c r="G10" s="12" t="str">
        <f t="shared" si="1"/>
        <v/>
      </c>
    </row>
    <row r="11" spans="2:7" x14ac:dyDescent="0.35">
      <c r="B11" s="5">
        <f t="shared" si="2"/>
        <v>8</v>
      </c>
      <c r="C11" s="5">
        <v>1</v>
      </c>
      <c r="D11" s="5" t="str">
        <f t="shared" si="0"/>
        <v>Pendaftar - Daftar Akun</v>
      </c>
      <c r="G11" s="12" t="str">
        <f t="shared" si="1"/>
        <v/>
      </c>
    </row>
    <row r="12" spans="2:7" x14ac:dyDescent="0.35">
      <c r="B12" s="5">
        <f t="shared" si="2"/>
        <v>9</v>
      </c>
      <c r="C12" s="5">
        <v>1</v>
      </c>
      <c r="D12" s="5" t="str">
        <f t="shared" si="0"/>
        <v>Pendaftar - Daftar Akun</v>
      </c>
      <c r="G12" s="12" t="str">
        <f t="shared" si="1"/>
        <v/>
      </c>
    </row>
    <row r="13" spans="2:7" x14ac:dyDescent="0.35">
      <c r="B13" s="5">
        <f t="shared" si="2"/>
        <v>10</v>
      </c>
      <c r="C13" s="5">
        <v>1</v>
      </c>
      <c r="D13" s="5" t="str">
        <f t="shared" si="0"/>
        <v>Pendaftar - Daftar Akun</v>
      </c>
      <c r="G13" s="12" t="str">
        <f t="shared" si="1"/>
        <v/>
      </c>
    </row>
    <row r="14" spans="2:7" x14ac:dyDescent="0.35">
      <c r="B14" s="5">
        <f t="shared" si="2"/>
        <v>11</v>
      </c>
      <c r="C14" s="5">
        <v>1</v>
      </c>
      <c r="D14" s="5" t="str">
        <f t="shared" si="0"/>
        <v>Pendaftar - Daftar Akun</v>
      </c>
      <c r="G14" s="12" t="str">
        <f t="shared" si="1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Main</vt:lpstr>
      <vt:lpstr>Details</vt:lpstr>
      <vt:lpstr>list_acuan_submodul</vt:lpstr>
      <vt:lpstr>list_sub_modul</vt:lpstr>
      <vt:lpstr>tb_modul_utama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Iin Sholihin</dc:creator>
  <cp:lastModifiedBy>Iin Sholihin</cp:lastModifiedBy>
  <dcterms:created xsi:type="dcterms:W3CDTF">2021-12-18T04:41:43Z</dcterms:created>
  <dcterms:modified xsi:type="dcterms:W3CDTF">2021-12-20T02:08:50Z</dcterms:modified>
</cp:coreProperties>
</file>