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2.xml" ContentType="application/vnd.ms-office.chartex+xml"/>
  <Override PartName="/xl/charts/colors80.xml" ContentType="application/vnd.ms-office.chartcolorstyle+xml"/>
  <Override PartName="/xl/charts/style8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C:\Users\INDRAJIT\OneDrive\Desktop\"/>
    </mc:Choice>
  </mc:AlternateContent>
  <xr:revisionPtr revIDLastSave="0" documentId="8_{A41B020D-0CE4-40A7-BFD4-19183334F693}" xr6:coauthVersionLast="36" xr6:coauthVersionMax="36" xr10:uidLastSave="{00000000-0000-0000-0000-000000000000}"/>
  <bookViews>
    <workbookView xWindow="0" yWindow="0" windowWidth="15345" windowHeight="4470" firstSheet="7" activeTab="11" xr2:uid="{00000000-000D-0000-FFFF-FFFF00000000}"/>
  </bookViews>
  <sheets>
    <sheet name="KPI" sheetId="7" r:id="rId1"/>
    <sheet name="Rating" sheetId="8" r:id="rId2"/>
    <sheet name="Gender" sheetId="9" r:id="rId3"/>
    <sheet name="Education by Attrition" sheetId="10" r:id="rId4"/>
    <sheet name="Attrition by Job" sheetId="14" r:id="rId5"/>
    <sheet name="Department wise Attrition" sheetId="15" r:id="rId6"/>
    <sheet name="Data for Youth Employees" sheetId="17" r:id="rId7"/>
    <sheet name="Attrition by Age Group" sheetId="16" r:id="rId8"/>
    <sheet name="Marital Status" sheetId="19" r:id="rId9"/>
    <sheet name="Data" sheetId="1" r:id="rId10"/>
    <sheet name="Images" sheetId="2" r:id="rId11"/>
    <sheet name="Dashboard" sheetId="5" r:id="rId12"/>
  </sheets>
  <definedNames>
    <definedName name="_xlchart.v1.0" hidden="1">'Attrition by Job'!$D$4:$D$12</definedName>
    <definedName name="_xlchart.v1.1" hidden="1">'Attrition by Job'!$E$4:$E$12</definedName>
    <definedName name="_xlchart.v1.2" hidden="1">'Attrition by Job'!$D$4:$D$12</definedName>
    <definedName name="_xlchart.v1.3" hidden="1">'Attrition by Job'!$E$4:$E$12</definedName>
    <definedName name="_xlchart.v2.4" hidden="1">'Marital Status'!$D$4:$D$6</definedName>
    <definedName name="_xlchart.v2.5" hidden="1">'Marital Status'!$E$3</definedName>
    <definedName name="_xlchart.v2.6" hidden="1">'Marital Status'!$E$4:$E$6</definedName>
    <definedName name="Slicer_Department">#N/A</definedName>
    <definedName name="Slicer_Education_Field2">#N/A</definedName>
    <definedName name="Slicer_Gender2">#N/A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19" l="1"/>
  <c r="D5" i="19"/>
  <c r="D6" i="19"/>
  <c r="E4" i="19"/>
  <c r="E5" i="19"/>
  <c r="E6" i="19"/>
  <c r="D12" i="14" l="1"/>
  <c r="D11" i="14"/>
  <c r="D10" i="14"/>
  <c r="D9" i="14"/>
  <c r="D8" i="14"/>
  <c r="D7" i="14"/>
  <c r="D6" i="14"/>
  <c r="D5" i="14"/>
  <c r="D4" i="14"/>
  <c r="B9" i="9"/>
  <c r="E8" i="14"/>
  <c r="E5" i="14"/>
  <c r="E12" i="14"/>
  <c r="B6" i="8"/>
  <c r="E6" i="14"/>
  <c r="C8" i="7"/>
  <c r="A8" i="7"/>
  <c r="B8" i="9"/>
  <c r="E9" i="14"/>
  <c r="B8" i="7"/>
  <c r="E4" i="14"/>
  <c r="E10" i="14"/>
  <c r="E11" i="14"/>
  <c r="E7" i="14"/>
  <c r="E8" i="7" l="1"/>
  <c r="C6" i="8"/>
  <c r="B7" i="8"/>
  <c r="C7" i="8" s="1"/>
  <c r="D8" i="7"/>
  <c r="C9" i="9"/>
  <c r="C8" i="9"/>
</calcChain>
</file>

<file path=xl/sharedStrings.xml><?xml version="1.0" encoding="utf-8"?>
<sst xmlns="http://schemas.openxmlformats.org/spreadsheetml/2006/main" count="26462" uniqueCount="1569">
  <si>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</si>
  <si>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</si>
  <si>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</si>
  <si>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</si>
  <si>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</si>
  <si>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</si>
  <si>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</si>
  <si>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</si>
  <si>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</si>
  <si>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</si>
  <si>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</si>
  <si>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</si>
  <si>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</si>
  <si>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</si>
  <si>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</si>
  <si>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</si>
  <si>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</si>
  <si>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</si>
  <si>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</si>
  <si>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</si>
  <si>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</si>
  <si>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</si>
  <si>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</si>
  <si>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</si>
  <si>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</si>
  <si>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</si>
  <si>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</si>
  <si>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</si>
  <si>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</si>
  <si>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</si>
  <si>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</si>
  <si>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</si>
  <si>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</si>
  <si>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</si>
  <si>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</si>
  <si>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</si>
  <si>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</si>
  <si>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</si>
  <si>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</si>
  <si>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</si>
  <si>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</si>
  <si>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</si>
  <si>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</si>
  <si>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</si>
  <si>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</si>
  <si>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</si>
  <si>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</si>
  <si>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</si>
  <si>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</si>
  <si>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</si>
  <si>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</si>
  <si>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</si>
  <si>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</si>
  <si>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</si>
  <si>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</si>
  <si>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</si>
  <si>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</si>
  <si>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</si>
  <si>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</si>
  <si>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</si>
  <si>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</si>
  <si>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</si>
  <si>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</si>
  <si>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</si>
  <si>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</si>
  <si>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</si>
  <si>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</si>
  <si>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</si>
  <si>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</si>
  <si>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</si>
  <si>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</si>
  <si>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</si>
  <si>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</si>
  <si>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</si>
  <si>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</si>
  <si>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</si>
  <si>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</si>
  <si>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</si>
  <si>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</si>
  <si>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</si>
  <si>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</si>
  <si>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</si>
  <si>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</si>
  <si>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</si>
  <si>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</si>
  <si>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</si>
  <si>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</si>
  <si>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</si>
  <si>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</si>
  <si>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</si>
  <si>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</si>
  <si>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</si>
  <si>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</si>
  <si>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</si>
  <si>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</si>
  <si>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</si>
  <si>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</si>
  <si>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</si>
  <si>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</si>
  <si>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</si>
  <si>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</si>
  <si>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</si>
  <si>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</si>
  <si>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</si>
  <si>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</si>
  <si>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</si>
  <si>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</si>
  <si>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</si>
  <si>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</si>
  <si>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</si>
  <si>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</si>
  <si>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</si>
  <si>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</si>
  <si>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</si>
  <si>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</si>
  <si>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</si>
  <si>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</si>
  <si>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</si>
  <si>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</si>
  <si>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</si>
  <si>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</si>
  <si>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</si>
  <si>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</si>
  <si>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</si>
  <si>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</si>
  <si>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</si>
  <si>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</si>
  <si>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</si>
  <si>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</si>
  <si>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</si>
  <si>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</si>
  <si>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</si>
  <si>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</si>
  <si>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</si>
  <si>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</si>
  <si>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</si>
  <si>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</si>
  <si>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</si>
  <si>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</si>
  <si>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</si>
  <si>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</si>
  <si>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</si>
  <si>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</si>
  <si>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</si>
  <si>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</si>
  <si>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</si>
  <si>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</si>
  <si>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</si>
  <si>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</si>
  <si>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</si>
  <si>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</si>
  <si>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</si>
  <si>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</si>
  <si>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</si>
  <si>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</si>
  <si>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</si>
  <si>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</si>
  <si>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</si>
  <si>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</si>
  <si>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</si>
  <si>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</si>
  <si>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</si>
  <si>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</si>
  <si>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</si>
  <si>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</si>
  <si>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</si>
  <si>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</si>
  <si>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</si>
  <si>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</si>
  <si>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</si>
  <si>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</si>
  <si>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</si>
  <si>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</si>
  <si>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</si>
  <si>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</si>
  <si>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</si>
  <si>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</si>
  <si>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</si>
  <si>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</si>
  <si>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</si>
  <si>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</si>
  <si>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</si>
  <si>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</si>
  <si>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</si>
  <si>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</si>
  <si>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</si>
  <si>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</si>
  <si>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</si>
  <si>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</si>
  <si>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</si>
  <si>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</si>
  <si>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</si>
  <si>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</si>
  <si>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</si>
  <si>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</si>
  <si>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</si>
  <si>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</si>
  <si>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</si>
  <si>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</si>
  <si>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</si>
  <si>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</si>
  <si>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</si>
  <si>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</si>
  <si>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</si>
  <si>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</si>
  <si>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</si>
  <si>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</si>
  <si>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</si>
  <si>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</si>
  <si>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</si>
  <si>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</si>
  <si>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</si>
  <si>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</si>
  <si>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</si>
  <si>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</si>
  <si>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</si>
  <si>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</si>
  <si>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</si>
  <si>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</si>
  <si>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</si>
  <si>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</si>
  <si>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</si>
  <si>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</si>
  <si>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</si>
  <si>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</si>
  <si>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</si>
  <si>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</si>
  <si>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</si>
  <si>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</si>
  <si>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</si>
  <si>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</si>
  <si>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</si>
  <si>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</si>
  <si>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</si>
  <si>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</si>
  <si>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</si>
  <si>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</si>
  <si>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</si>
  <si>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</si>
  <si>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</si>
  <si>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</si>
  <si>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</si>
  <si>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</si>
  <si>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</si>
  <si>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</si>
  <si>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</si>
  <si>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</si>
  <si>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</si>
  <si>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</si>
  <si>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</si>
  <si>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</si>
  <si>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</si>
  <si>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</si>
  <si>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</si>
  <si>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</si>
  <si>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</si>
  <si>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</si>
  <si>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</si>
  <si>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</si>
  <si>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</si>
  <si>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</si>
  <si>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</si>
  <si>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</si>
  <si>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</si>
  <si>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</si>
  <si>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</si>
  <si>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</si>
  <si>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</si>
  <si>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</si>
  <si>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</si>
  <si>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</si>
  <si>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</si>
  <si>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</si>
  <si>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</si>
  <si>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</si>
  <si>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</si>
  <si>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</si>
  <si>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</si>
  <si>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</si>
  <si>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</si>
  <si>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</si>
  <si>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</si>
  <si>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</si>
  <si>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</si>
  <si>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</si>
  <si>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</si>
  <si>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</si>
  <si>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</si>
  <si>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</si>
  <si>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</si>
  <si>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</si>
  <si>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</si>
  <si>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</si>
  <si>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</si>
  <si>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</si>
  <si>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</si>
  <si>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</si>
  <si>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</si>
  <si>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</si>
  <si>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</si>
  <si>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</si>
  <si>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</si>
  <si>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</si>
  <si>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</si>
  <si>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</si>
  <si>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</si>
  <si>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</si>
  <si>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</si>
  <si>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</si>
  <si>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</si>
  <si>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</si>
  <si>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</si>
  <si>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</si>
  <si>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</si>
  <si>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</si>
  <si>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</si>
  <si>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</si>
  <si>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</si>
  <si>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</si>
  <si>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</si>
  <si>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</si>
  <si>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</si>
  <si>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</si>
  <si>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</si>
  <si>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</si>
  <si>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</si>
  <si>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</si>
  <si>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</si>
  <si>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</si>
  <si>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</si>
  <si>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</si>
  <si>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</si>
  <si>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</si>
  <si>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</si>
  <si>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</si>
  <si>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</si>
  <si>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</si>
  <si>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</si>
  <si>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</si>
  <si>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</si>
  <si>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</si>
  <si>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</si>
  <si>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</si>
  <si>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</si>
  <si>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</si>
  <si>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</si>
  <si>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</si>
  <si>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</si>
  <si>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</si>
  <si>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</si>
  <si>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</si>
  <si>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</si>
  <si>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</si>
  <si>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</si>
  <si>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</si>
  <si>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</si>
  <si>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</si>
  <si>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</si>
  <si>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</si>
  <si>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</si>
  <si>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</si>
  <si>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</si>
  <si>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</si>
  <si>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</si>
  <si>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</si>
  <si>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</si>
  <si>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</si>
  <si>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</si>
  <si>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</si>
  <si>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</si>
  <si>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</si>
  <si>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</si>
  <si>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</si>
  <si>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</si>
  <si>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</si>
  <si>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</si>
  <si>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</si>
  <si>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</si>
  <si>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</si>
  <si>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</si>
  <si>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</si>
  <si>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</si>
  <si>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</si>
  <si>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</si>
  <si>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</si>
  <si>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</si>
  <si>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</si>
  <si>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</si>
  <si>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</si>
  <si>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</si>
  <si>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</si>
  <si>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</si>
  <si>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</si>
  <si>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</si>
  <si>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</si>
  <si>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</si>
  <si>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</si>
  <si>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</si>
  <si>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</si>
  <si>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</si>
  <si>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</si>
  <si>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</si>
  <si>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</si>
  <si>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</si>
  <si>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</si>
  <si>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</si>
  <si>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</si>
  <si>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</si>
  <si>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</si>
  <si>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</si>
  <si>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</si>
  <si>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</si>
  <si>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</si>
  <si>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</si>
  <si>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</si>
  <si>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</si>
  <si>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</si>
  <si>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</si>
  <si>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</si>
  <si>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</si>
  <si>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</si>
  <si>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</si>
  <si>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</si>
  <si>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</si>
  <si>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</si>
  <si>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</si>
  <si>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</si>
  <si>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</si>
  <si>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</si>
  <si>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</si>
  <si>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</si>
  <si>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</si>
  <si>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</si>
  <si>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</si>
  <si>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</si>
  <si>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</si>
  <si>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</si>
  <si>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</si>
  <si>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</si>
  <si>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</si>
  <si>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</si>
  <si>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</si>
  <si>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</si>
  <si>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</si>
  <si>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</si>
  <si>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</si>
  <si>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</si>
  <si>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</si>
  <si>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</si>
  <si>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</si>
  <si>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</si>
  <si>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</si>
  <si>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</si>
  <si>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</si>
  <si>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</si>
  <si>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</si>
  <si>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</si>
  <si>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</si>
  <si>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</si>
  <si>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</si>
  <si>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</si>
  <si>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</si>
  <si>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</si>
  <si>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</si>
  <si>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</si>
  <si>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</si>
  <si>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</si>
  <si>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</si>
  <si>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</si>
  <si>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</si>
  <si>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</si>
  <si>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</si>
  <si>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</si>
  <si>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</si>
  <si>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</si>
  <si>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</si>
  <si>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</si>
  <si>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</si>
  <si>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</si>
  <si>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</si>
  <si>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</si>
  <si>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</si>
  <si>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</si>
  <si>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</si>
  <si>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</si>
  <si>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</si>
  <si>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</si>
  <si>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</si>
  <si>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</si>
  <si>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</si>
  <si>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</si>
  <si>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</si>
  <si>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</si>
  <si>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</si>
  <si>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</si>
  <si>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</si>
  <si>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</si>
  <si>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</si>
  <si>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</si>
  <si>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</si>
  <si>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</si>
  <si>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</si>
  <si>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</si>
  <si>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</si>
  <si>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</si>
  <si>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</si>
  <si>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</si>
  <si>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</si>
  <si>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</si>
  <si>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</si>
  <si>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</si>
  <si>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</si>
  <si>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</si>
  <si>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</si>
  <si>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</si>
  <si>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</si>
  <si>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</si>
  <si>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</si>
  <si>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</si>
  <si>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</si>
  <si>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</si>
  <si>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</si>
  <si>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</si>
  <si>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</si>
  <si>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</si>
  <si>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</si>
  <si>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</si>
  <si>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</si>
  <si>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</si>
  <si>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</si>
  <si>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</si>
  <si>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</si>
  <si>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</si>
  <si>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</si>
  <si>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</si>
  <si>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</si>
  <si>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</si>
  <si>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</si>
  <si>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</si>
  <si>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</si>
  <si>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</si>
  <si>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</si>
  <si>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</si>
  <si>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</si>
  <si>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</si>
  <si>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</si>
  <si>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</si>
  <si>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</si>
  <si>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</si>
  <si>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</si>
  <si>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</si>
  <si>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</si>
  <si>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</si>
  <si>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</si>
  <si>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</si>
  <si>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</si>
  <si>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</si>
  <si>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</si>
  <si>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</si>
  <si>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</si>
  <si>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</si>
  <si>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</si>
  <si>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</si>
  <si>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</si>
  <si>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</si>
  <si>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</si>
  <si>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</si>
  <si>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</si>
  <si>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</si>
  <si>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</si>
  <si>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</si>
  <si>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</si>
  <si>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</si>
  <si>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</si>
  <si>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</si>
  <si>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</si>
  <si>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</si>
  <si>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</si>
  <si>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</si>
  <si>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</si>
  <si>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</si>
  <si>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</si>
  <si>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</si>
  <si>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</si>
  <si>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</si>
  <si>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</si>
  <si>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</si>
  <si>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</si>
  <si>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</si>
  <si>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</si>
  <si>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</si>
  <si>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</si>
  <si>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</si>
  <si>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</si>
  <si>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</si>
  <si>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</si>
  <si>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</si>
  <si>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</si>
  <si>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</si>
  <si>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</si>
  <si>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</si>
  <si>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</si>
  <si>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</si>
  <si>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</si>
  <si>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</si>
  <si>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</si>
  <si>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</si>
  <si>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</si>
  <si>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</si>
  <si>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</si>
  <si>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</si>
  <si>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</si>
  <si>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</si>
  <si>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</si>
  <si>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</si>
  <si>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</si>
  <si>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</si>
  <si>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</si>
  <si>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</si>
  <si>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</si>
  <si>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</si>
  <si>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</si>
  <si>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</si>
  <si>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</si>
  <si>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</si>
  <si>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</si>
  <si>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</si>
  <si>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</si>
  <si>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</si>
  <si>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</si>
  <si>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</si>
  <si>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</si>
  <si>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</si>
  <si>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</si>
  <si>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</si>
  <si>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</si>
  <si>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</si>
  <si>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</si>
  <si>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</si>
  <si>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</si>
  <si>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</si>
  <si>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</si>
  <si>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</si>
  <si>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</si>
  <si>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</si>
  <si>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</si>
  <si>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</si>
  <si>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</si>
  <si>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</si>
  <si>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</si>
  <si>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</si>
  <si>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</si>
  <si>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</si>
  <si>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</si>
  <si>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</si>
  <si>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</si>
  <si>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</si>
  <si>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</si>
  <si>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</si>
  <si>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</si>
  <si>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</si>
  <si>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</si>
  <si>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</si>
  <si>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</si>
  <si>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</si>
  <si>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</si>
  <si>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</si>
  <si>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</si>
  <si>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</si>
  <si>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</si>
  <si>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</si>
  <si>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</si>
  <si>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</si>
  <si>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</si>
  <si>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</si>
  <si>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</si>
  <si>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</si>
  <si>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</si>
  <si>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</si>
  <si>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</si>
  <si>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</si>
  <si>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</si>
  <si>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</si>
  <si>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</si>
  <si>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</si>
  <si>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</si>
  <si>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</si>
  <si>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</si>
  <si>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</si>
  <si>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</si>
  <si>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</si>
  <si>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</si>
  <si>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</si>
  <si>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</si>
  <si>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</si>
  <si>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</si>
  <si>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</si>
  <si>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</si>
  <si>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</si>
  <si>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</si>
  <si>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</si>
  <si>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</si>
  <si>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</si>
  <si>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</si>
  <si>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</si>
  <si>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</si>
  <si>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</si>
  <si>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</si>
  <si>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</si>
  <si>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</si>
  <si>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</si>
  <si>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</si>
  <si>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</si>
  <si>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</si>
  <si>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</si>
  <si>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</si>
  <si>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</si>
  <si>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</si>
  <si>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</si>
  <si>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</si>
  <si>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</si>
  <si>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</si>
  <si>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</si>
  <si>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</si>
  <si>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</si>
  <si>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</si>
  <si>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</si>
  <si>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</si>
  <si>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</si>
  <si>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</si>
  <si>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</si>
  <si>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</si>
  <si>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</si>
  <si>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</si>
  <si>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</si>
  <si>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</si>
  <si>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</si>
  <si>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</si>
  <si>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</si>
  <si>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</si>
  <si>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</si>
  <si>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</si>
  <si>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</si>
  <si>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</si>
  <si>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</si>
  <si>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</si>
  <si>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</si>
  <si>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</si>
  <si>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</si>
  <si>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</si>
  <si>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</si>
  <si>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</si>
  <si>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</si>
  <si>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</si>
  <si>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</si>
  <si>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</si>
  <si>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</si>
  <si>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</si>
  <si>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</si>
  <si>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</si>
  <si>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</si>
  <si>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</si>
  <si>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</si>
  <si>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</si>
  <si>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</si>
  <si>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</si>
  <si>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</si>
  <si>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</si>
  <si>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</si>
  <si>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</si>
  <si>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</si>
  <si>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</si>
  <si>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</si>
  <si>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</si>
  <si>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</si>
  <si>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</si>
  <si>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</si>
  <si>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</si>
  <si>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</si>
  <si>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</si>
  <si>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</si>
  <si>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</si>
  <si>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</si>
  <si>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</si>
  <si>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</si>
  <si>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</si>
  <si>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</si>
  <si>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</si>
  <si>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</si>
  <si>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</si>
  <si>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</si>
  <si>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</si>
  <si>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</si>
  <si>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</si>
  <si>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</si>
  <si>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</si>
  <si>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</si>
  <si>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</si>
  <si>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</si>
  <si>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</si>
  <si>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</si>
  <si>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</si>
  <si>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</si>
  <si>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</si>
  <si>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</si>
  <si>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</si>
  <si>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</si>
  <si>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</si>
  <si>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</si>
  <si>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</si>
  <si>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</si>
  <si>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</si>
  <si>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</si>
  <si>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</si>
  <si>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</si>
  <si>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</si>
  <si>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</si>
  <si>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</si>
  <si>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</si>
  <si>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</si>
  <si>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</si>
  <si>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</si>
  <si>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</si>
  <si>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</si>
  <si>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</si>
  <si>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</si>
  <si>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</si>
  <si>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</si>
  <si>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</si>
  <si>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</si>
  <si>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</si>
  <si>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</si>
  <si>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</si>
  <si>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</si>
  <si>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</si>
  <si>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</si>
  <si>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</si>
  <si>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</si>
  <si>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</si>
  <si>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</si>
  <si>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</si>
  <si>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</si>
  <si>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</si>
  <si>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</si>
  <si>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</si>
  <si>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</si>
  <si>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</si>
  <si>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</si>
  <si>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</si>
  <si>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</si>
  <si>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</si>
  <si>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</si>
  <si>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</si>
  <si>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</si>
  <si>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</si>
  <si>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</si>
  <si>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</si>
  <si>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</si>
  <si>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</si>
  <si>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</si>
  <si>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</si>
  <si>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</si>
  <si>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</si>
  <si>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</si>
  <si>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</si>
  <si>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</si>
  <si>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</si>
  <si>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</si>
  <si>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</si>
  <si>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</si>
  <si>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</si>
  <si>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</si>
  <si>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</si>
  <si>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</si>
  <si>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</si>
  <si>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</si>
  <si>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</si>
  <si>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</si>
  <si>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</si>
  <si>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</si>
  <si>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</si>
  <si>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</si>
  <si>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</si>
  <si>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</si>
  <si>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</si>
  <si>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</si>
  <si>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</si>
  <si>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</si>
  <si>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</si>
  <si>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</si>
  <si>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</si>
  <si>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</si>
  <si>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</si>
  <si>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</si>
  <si>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</si>
  <si>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</si>
  <si>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</si>
  <si>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</si>
  <si>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</si>
  <si>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</si>
  <si>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</si>
  <si>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</si>
  <si>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</si>
  <si>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</si>
  <si>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</si>
  <si>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</si>
  <si>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</si>
  <si>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</si>
  <si>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</si>
  <si>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</si>
  <si>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</si>
  <si>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</si>
  <si>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</si>
  <si>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</si>
  <si>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</si>
  <si>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</si>
  <si>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</si>
  <si>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</si>
  <si>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</si>
  <si>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</si>
  <si>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</si>
  <si>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</si>
  <si>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</si>
  <si>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</si>
  <si>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</si>
  <si>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</si>
  <si>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</si>
  <si>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</si>
  <si>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</si>
  <si>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</si>
  <si>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</si>
  <si>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</si>
  <si>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</si>
  <si>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</si>
  <si>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</si>
  <si>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</si>
  <si>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</si>
  <si>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</si>
  <si>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</si>
  <si>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</si>
  <si>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</si>
  <si>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</si>
  <si>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</si>
  <si>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</si>
  <si>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</si>
  <si>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</si>
  <si>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</si>
  <si>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</si>
  <si>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</si>
  <si>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</si>
  <si>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</si>
  <si>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</si>
  <si>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</si>
  <si>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</si>
  <si>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</si>
  <si>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</si>
  <si>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</si>
  <si>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</si>
  <si>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</si>
  <si>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</si>
  <si>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</si>
  <si>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</si>
  <si>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</si>
  <si>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</si>
  <si>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</si>
  <si>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</si>
  <si>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</si>
  <si>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</si>
  <si>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</si>
  <si>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</si>
  <si>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</si>
  <si>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</si>
  <si>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</si>
  <si>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</si>
  <si>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</si>
  <si>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</si>
  <si>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</si>
  <si>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</si>
  <si>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</si>
  <si>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</si>
  <si>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</si>
  <si>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</si>
  <si>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</si>
  <si>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</si>
  <si>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</si>
  <si>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</si>
  <si>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</si>
  <si>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</si>
  <si>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</si>
  <si>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</si>
  <si>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</si>
  <si>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</si>
  <si>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</si>
  <si>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</si>
  <si>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</si>
  <si>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</si>
  <si>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</si>
  <si>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</si>
  <si>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</si>
  <si>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</si>
  <si>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</si>
  <si>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</si>
  <si>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</si>
  <si>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</si>
  <si>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</si>
  <si>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</si>
  <si>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</si>
  <si>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</si>
  <si>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</si>
  <si>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</si>
  <si>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</si>
  <si>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</si>
  <si>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</si>
  <si>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</si>
  <si>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</si>
  <si>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</si>
  <si>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</si>
  <si>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</si>
  <si>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</si>
  <si>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</si>
  <si>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</si>
  <si>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</si>
  <si>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</si>
  <si>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</si>
  <si>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</si>
  <si>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</si>
  <si>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</si>
  <si>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</si>
  <si>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</si>
  <si>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</si>
  <si>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</si>
  <si>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</si>
  <si>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</si>
  <si>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</si>
  <si>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</si>
  <si>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</si>
  <si>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</si>
  <si>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</si>
  <si>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</si>
  <si>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</si>
  <si>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</si>
  <si>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</si>
  <si>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</si>
  <si>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</si>
  <si>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</si>
  <si>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</si>
  <si>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</si>
  <si>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</si>
  <si>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</si>
  <si>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</si>
  <si>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</si>
  <si>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</si>
  <si>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</si>
  <si>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</si>
  <si>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</si>
  <si>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</si>
  <si>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</si>
  <si>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</si>
  <si>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</si>
  <si>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</si>
  <si>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</si>
  <si>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</si>
  <si>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</si>
  <si>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</si>
  <si>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</si>
  <si>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</si>
  <si>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</si>
  <si>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</si>
  <si>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</si>
  <si>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</si>
  <si>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</si>
  <si>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</si>
  <si>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</si>
  <si>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</si>
  <si>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</si>
  <si>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</si>
  <si>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</si>
  <si>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</si>
  <si>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</si>
  <si>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</si>
  <si>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</si>
  <si>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</si>
  <si>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</si>
  <si>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</si>
  <si>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</si>
  <si>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</si>
  <si>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</si>
  <si>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</si>
  <si>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</si>
  <si>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</si>
  <si>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</si>
  <si>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</si>
  <si>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</si>
  <si>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</si>
  <si>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</si>
  <si>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</si>
  <si>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</si>
  <si>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</si>
  <si>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</si>
  <si>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</si>
  <si>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</si>
  <si>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</si>
  <si>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</si>
  <si>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</si>
  <si>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</si>
  <si>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</si>
  <si>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</si>
  <si>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</si>
  <si>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</si>
  <si>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</si>
  <si>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</si>
  <si>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</si>
  <si>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</si>
  <si>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</si>
  <si>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</si>
  <si>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</si>
  <si>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</si>
  <si>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</si>
  <si>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</si>
  <si>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</si>
  <si>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</si>
  <si>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</si>
  <si>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</si>
  <si>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</si>
  <si>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</si>
  <si>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</si>
  <si>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</si>
  <si>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</si>
  <si>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</si>
  <si>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</si>
  <si>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</si>
  <si>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</si>
  <si>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</si>
  <si>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</si>
  <si>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</si>
  <si>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</si>
  <si>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</si>
  <si>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</si>
  <si>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</si>
  <si>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</si>
  <si>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</si>
  <si>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</si>
  <si>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</si>
  <si>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</si>
  <si>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</si>
  <si>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</si>
  <si>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</si>
  <si>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</si>
  <si>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</si>
  <si>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</si>
  <si>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</si>
  <si>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</si>
  <si>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</si>
  <si>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</si>
  <si>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</si>
  <si>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</si>
  <si>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</si>
  <si>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</si>
  <si>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</si>
  <si>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</si>
  <si>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</si>
  <si>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</si>
  <si>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</si>
  <si>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</si>
  <si>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</si>
  <si>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</si>
  <si>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</si>
  <si>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</si>
  <si>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</si>
  <si>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</si>
  <si>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</si>
  <si>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</si>
  <si>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</si>
  <si>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</si>
  <si>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</si>
  <si>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</si>
  <si>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</si>
  <si>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</si>
  <si>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</si>
  <si>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</si>
  <si>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</si>
  <si>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</si>
  <si>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</si>
  <si>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</si>
  <si>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</si>
  <si>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</si>
  <si>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</si>
  <si>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</si>
  <si>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</si>
  <si>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</si>
  <si>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</si>
  <si>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</si>
  <si>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</si>
  <si>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</si>
  <si>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</si>
  <si>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</si>
  <si>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</si>
  <si>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</si>
  <si>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</si>
  <si>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</si>
  <si>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</si>
  <si>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</si>
  <si>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</si>
  <si>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</si>
  <si>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</si>
  <si>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</si>
  <si>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</si>
  <si>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</si>
  <si>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</si>
  <si>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</si>
  <si>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</si>
  <si>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</si>
  <si>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</si>
  <si>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</si>
  <si>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</si>
  <si>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</si>
  <si>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</si>
  <si>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</si>
  <si>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</si>
  <si>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</si>
  <si>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</si>
  <si>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</si>
  <si>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</si>
  <si>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</si>
  <si>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</si>
  <si>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</si>
  <si>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</si>
  <si>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</si>
  <si>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</si>
  <si>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</si>
  <si>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</si>
  <si>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</si>
  <si>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</si>
  <si>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</si>
  <si>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</si>
  <si>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</si>
  <si>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</si>
  <si>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</si>
  <si>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</si>
  <si>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</si>
  <si>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</si>
  <si>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</si>
  <si>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</si>
  <si>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</si>
  <si>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</si>
  <si>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</si>
  <si>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</si>
  <si>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</si>
  <si>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</si>
  <si>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</si>
  <si>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</si>
  <si>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</si>
  <si>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</si>
  <si>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</si>
  <si>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</si>
  <si>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</si>
  <si>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</si>
  <si>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</si>
  <si>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</si>
  <si>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</si>
  <si>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</si>
  <si>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</si>
  <si>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</si>
  <si>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</si>
  <si>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</si>
  <si>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</si>
  <si>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</si>
  <si>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</si>
  <si>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</si>
  <si>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</si>
  <si>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</si>
  <si>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</si>
  <si>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</si>
  <si>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</si>
  <si>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</si>
  <si>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</si>
  <si>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</si>
  <si>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</si>
  <si>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</si>
  <si>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</si>
  <si>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</si>
  <si>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</si>
  <si>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</si>
  <si>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</si>
  <si>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</si>
  <si>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</si>
  <si>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</si>
  <si>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</si>
  <si>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</si>
  <si>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</si>
  <si>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</si>
  <si>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</si>
  <si>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</si>
  <si>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</si>
  <si>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</si>
  <si>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</si>
  <si>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</si>
  <si>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</si>
  <si>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</si>
  <si>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</si>
  <si>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</si>
  <si>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</si>
  <si>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</si>
  <si>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</si>
  <si>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</si>
  <si>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</si>
  <si>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</si>
  <si>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</si>
  <si>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</si>
  <si>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</si>
  <si>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</si>
  <si>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</si>
  <si>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</si>
  <si>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</si>
  <si>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</si>
  <si>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</si>
  <si>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</si>
  <si>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</si>
  <si>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</si>
  <si>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</si>
  <si>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</si>
  <si>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</si>
  <si>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</si>
  <si>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</si>
  <si>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</si>
  <si>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</si>
  <si>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</si>
  <si>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</si>
  <si>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</si>
  <si>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</si>
  <si>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</si>
  <si>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</si>
  <si>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</si>
  <si>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</si>
  <si>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</si>
  <si>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</si>
  <si>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</si>
  <si>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</si>
  <si>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</si>
  <si>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</si>
  <si>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</si>
  <si>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</si>
  <si>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</si>
  <si>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</si>
  <si>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</si>
  <si>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</si>
  <si>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</si>
  <si>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</si>
  <si>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</si>
  <si>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</si>
  <si>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</si>
  <si>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</si>
  <si>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</si>
  <si>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</si>
  <si>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</si>
  <si>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</si>
  <si>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</si>
  <si>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</si>
  <si>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</si>
  <si>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</si>
  <si>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</si>
  <si>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</si>
  <si>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</si>
  <si>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</si>
  <si>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</si>
  <si>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</si>
  <si>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</si>
  <si>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</si>
  <si>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</si>
  <si>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</si>
  <si>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</si>
  <si>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</si>
  <si>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</si>
  <si>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</si>
  <si>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</si>
  <si>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</si>
  <si>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</si>
  <si>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</si>
  <si>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</si>
  <si>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</si>
  <si>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</si>
  <si>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</si>
  <si>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</si>
  <si>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</si>
  <si>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</si>
  <si>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</si>
  <si>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</si>
  <si>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</si>
  <si>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</si>
  <si>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</si>
  <si>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</si>
  <si>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</si>
  <si>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</si>
  <si>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</si>
  <si>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</si>
  <si>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</si>
  <si>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</si>
  <si>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</si>
  <si>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</si>
  <si>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</si>
  <si>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</si>
  <si>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</si>
  <si>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</si>
  <si>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</si>
  <si>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</si>
  <si>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</si>
  <si>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</si>
  <si>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</si>
  <si>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</si>
  <si>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</si>
  <si>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</si>
  <si>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</si>
  <si>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</si>
  <si>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</si>
  <si>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</si>
  <si>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</si>
  <si>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</si>
  <si>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</si>
  <si>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</si>
  <si>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</si>
  <si>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</si>
  <si>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</si>
  <si>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</si>
  <si>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</si>
  <si>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</si>
  <si>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</si>
  <si>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</si>
  <si>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</si>
  <si>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</si>
  <si>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</si>
  <si>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</si>
  <si>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</si>
  <si>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</si>
  <si>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</si>
  <si>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</si>
  <si>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</si>
  <si>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</si>
  <si>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</si>
  <si>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</si>
  <si>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</si>
  <si>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</si>
  <si>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</si>
  <si>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</si>
  <si>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</si>
  <si>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</si>
  <si>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</si>
  <si>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</si>
  <si>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</si>
  <si>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</si>
  <si>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</si>
  <si>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</si>
  <si>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</si>
  <si>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</si>
  <si>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</si>
  <si>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</si>
  <si>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</si>
  <si>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</si>
  <si>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</si>
  <si>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</si>
  <si>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</si>
  <si>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</si>
  <si>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</si>
  <si>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</si>
  <si>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</si>
  <si>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</si>
  <si>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</si>
  <si>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</si>
  <si>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</si>
  <si>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</si>
  <si>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</si>
  <si>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</si>
  <si>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</si>
  <si>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</si>
  <si>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</si>
  <si>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</si>
  <si>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</si>
  <si>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</si>
  <si>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</si>
  <si>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</si>
  <si>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</si>
  <si>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</si>
  <si>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</si>
  <si>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</si>
  <si>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</si>
  <si>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</si>
  <si>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</si>
  <si>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</si>
  <si>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</si>
  <si>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</si>
  <si>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</si>
  <si>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</si>
  <si>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</si>
  <si>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</si>
  <si>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</si>
  <si>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</si>
  <si>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</si>
  <si>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</si>
  <si>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</si>
  <si>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</si>
  <si>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</si>
  <si>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</si>
  <si>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</si>
  <si>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</si>
  <si>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</si>
  <si>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</si>
  <si>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</si>
  <si>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</si>
  <si>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</si>
  <si>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</si>
  <si>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</si>
  <si>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</si>
  <si>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</si>
  <si>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</si>
  <si>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</si>
  <si>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</si>
  <si>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</si>
  <si>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</si>
  <si>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</si>
  <si>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</si>
  <si>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</si>
  <si>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</si>
  <si>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</si>
  <si>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</si>
  <si>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</si>
  <si>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</si>
  <si>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</si>
  <si>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</si>
  <si>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</si>
  <si>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</si>
  <si>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</si>
  <si>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</si>
  <si>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</si>
  <si>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</si>
  <si>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</si>
  <si>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</si>
  <si>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</si>
  <si>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</si>
  <si>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</si>
  <si>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</si>
  <si>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</si>
  <si>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</si>
  <si>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</si>
  <si>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</si>
  <si>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</si>
  <si>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</si>
  <si>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</si>
  <si>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</si>
  <si>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</si>
  <si>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</si>
  <si>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</si>
  <si>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</si>
  <si>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</si>
  <si>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</si>
  <si>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</si>
  <si>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</si>
  <si>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</si>
  <si>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</si>
  <si>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</si>
  <si>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Attritation count</t>
  </si>
  <si>
    <t>Avrage Age</t>
  </si>
  <si>
    <t>Active Employees</t>
  </si>
  <si>
    <t>Attrition Rate</t>
  </si>
  <si>
    <t>Average of Job Satisfaction</t>
  </si>
  <si>
    <t>Rating</t>
  </si>
  <si>
    <t>Balance Rating</t>
  </si>
  <si>
    <t>Row Labels</t>
  </si>
  <si>
    <t>Grand Total</t>
  </si>
  <si>
    <t>Count of Employee Count</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</si>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</sst>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2"/>
      <color theme="1"/>
      <name val="Calibri"/>
      <scheme val="minor"/>
    </font>
    <font>
      <sz val="12"/>
      <color theme="1"/>
      <name val="Calibri"/>
      <scheme val="minor"/>
    </font>
    <font>
      <sz val="12"/>
      <color theme="1"/>
      <name val="Calibri"/>
      <family val="2"/>
      <scheme val="minor"/>
    </font>
    <font>
      <sz val="12"/>
      <color theme="0" tint="-0.249977111117893"/>
      <name val="Calibri"/>
      <family val="2"/>
      <scheme val="minor"/>
    </font>
    <font>
      <b/>
      <i/>
      <sz val="12"/>
      <color theme="1"/>
      <name val="Calibri"/>
      <family val="2"/>
      <scheme val="minor"/>
    </font>
    <font>
      <b/>
      <i/>
      <u/>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999999"/>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3">
    <xf numFmtId="0" fontId="0" fillId="0" borderId="0" xfId="0" applyFont="1" applyAlignment="1"/>
    <xf numFmtId="0" fontId="1" fillId="0" borderId="0" xfId="0" applyFont="1"/>
    <xf numFmtId="0" fontId="2" fillId="0" borderId="0" xfId="0" applyFont="1" applyAlignment="1"/>
    <xf numFmtId="10" fontId="0" fillId="0" borderId="0" xfId="1" applyNumberFormat="1" applyFont="1" applyAlignment="1"/>
    <xf numFmtId="1" fontId="0" fillId="0" borderId="0" xfId="0" applyNumberFormat="1" applyFont="1" applyAlignment="1"/>
    <xf numFmtId="0" fontId="2" fillId="0" borderId="0" xfId="0" applyFont="1"/>
    <xf numFmtId="0" fontId="3" fillId="2" borderId="0" xfId="0" applyFont="1" applyFill="1" applyAlignment="1"/>
    <xf numFmtId="164" fontId="0" fillId="0" borderId="0" xfId="0" applyNumberFormat="1" applyFont="1" applyAlignment="1"/>
    <xf numFmtId="0" fontId="2" fillId="0" borderId="3" xfId="0" applyNumberFormat="1" applyFont="1" applyBorder="1" applyAlignment="1"/>
    <xf numFmtId="0" fontId="2" fillId="0" borderId="6" xfId="0" applyNumberFormat="1" applyFont="1" applyBorder="1" applyAlignment="1"/>
    <xf numFmtId="0" fontId="2" fillId="0" borderId="4" xfId="0" applyNumberFormat="1" applyFont="1" applyBorder="1" applyAlignment="1"/>
    <xf numFmtId="0" fontId="4" fillId="0" borderId="0" xfId="0" applyFont="1" applyAlignment="1"/>
    <xf numFmtId="0" fontId="5" fillId="0" borderId="2" xfId="0" applyFont="1" applyBorder="1" applyAlignment="1"/>
    <xf numFmtId="0" fontId="5" fillId="0" borderId="5" xfId="0" applyFont="1" applyBorder="1" applyAlignment="1"/>
    <xf numFmtId="0" fontId="5" fillId="0" borderId="1" xfId="0" applyFont="1" applyBorder="1" applyAlignment="1"/>
    <xf numFmtId="0" fontId="0" fillId="0" borderId="0" xfId="0" applyFont="1" applyAlignment="1">
      <alignment vertical="center"/>
    </xf>
    <xf numFmtId="0" fontId="0" fillId="0" borderId="0" xfId="0"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9" fontId="0" fillId="0" borderId="0" xfId="1" applyFont="1" applyAlignment="1"/>
    <xf numFmtId="10" fontId="0" fillId="0" borderId="0" xfId="0" applyNumberFormat="1" applyFont="1" applyAlignment="1"/>
    <xf numFmtId="0" fontId="6" fillId="0" borderId="0" xfId="0" applyFont="1" applyAlignment="1"/>
  </cellXfs>
  <cellStyles count="2">
    <cellStyle name="Normal" xfId="0" builtinId="0"/>
    <cellStyle name="Percent" xfId="1" builtinId="5"/>
  </cellStyles>
  <dxfs count="22">
    <dxf>
      <alignment vertical="center"/>
    </dxf>
    <dxf>
      <numFmt numFmtId="164" formatCode="0.0"/>
    </dxf>
    <dxf>
      <font>
        <u/>
      </font>
    </dxf>
    <dxf>
      <font>
        <u/>
      </font>
    </dxf>
    <dxf>
      <font>
        <u/>
      </font>
    </dxf>
    <dxf>
      <font>
        <i/>
      </font>
    </dxf>
    <dxf>
      <font>
        <i/>
      </font>
    </dxf>
    <dxf>
      <font>
        <i/>
      </font>
    </dxf>
    <dxf>
      <font>
        <b val="0"/>
      </font>
    </dxf>
    <dxf>
      <font>
        <b val="0"/>
      </font>
    </dxf>
    <dxf>
      <font>
        <b val="0"/>
      </font>
    </dxf>
    <dxf>
      <font>
        <b/>
        <family val="2"/>
      </font>
    </dxf>
    <dxf>
      <font>
        <b/>
        <family val="2"/>
      </font>
    </dxf>
    <dxf>
      <font>
        <b/>
        <family val="2"/>
      </font>
    </dxf>
    <dxf>
      <font>
        <b/>
        <family val="2"/>
      </font>
    </dxf>
    <dxf>
      <font>
        <b/>
        <family val="2"/>
      </font>
    </dxf>
    <dxf>
      <fill>
        <patternFill>
          <bgColor theme="0" tint="-4.9989318521683403E-2"/>
        </patternFill>
      </fill>
    </dxf>
    <dxf>
      <font>
        <b/>
        <i val="0"/>
        <name val="Calibri"/>
        <family val="2"/>
        <scheme val="minor"/>
      </font>
      <fill>
        <patternFill patternType="solid">
          <fgColor theme="0" tint="-4.9989318521683403E-2"/>
          <bgColor theme="0" tint="-4.9989318521683403E-2"/>
        </patternFill>
      </fill>
    </dxf>
    <dxf>
      <fill>
        <patternFill>
          <bgColor theme="0" tint="-4.9989318521683403E-2"/>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defaultTableStyle="TableStyleMedium2" defaultPivotStyle="PivotStyleLight16">
    <tableStyle name="Data-style" pivot="0" count="3" xr9:uid="{00000000-0011-0000-FFFF-FFFF00000000}">
      <tableStyleElement type="headerRow" dxfId="21"/>
      <tableStyleElement type="firstRowStripe" dxfId="20"/>
      <tableStyleElement type="secondRowStripe" dxfId="19"/>
    </tableStyle>
    <tableStyle name="Slicer " pivot="0" table="0" count="4" xr9:uid="{7BB83D3F-CB47-4EAB-AD8A-F2DEE750EEFF}">
      <tableStyleElement type="wholeTable" dxfId="18"/>
    </tableStyle>
    <tableStyle name="Slicer 2" pivot="0" table="0" count="4" xr9:uid="{E162D745-CF0C-4BC2-ADD2-051C49588208}">
      <tableStyleElement type="wholeTable" dxfId="17"/>
    </tableStyle>
    <tableStyle name="Slicer Style 1" pivot="0" table="0" count="4" xr9:uid="{C5EBF682-73BB-4207-A296-5D35C638ED0C}">
      <tableStyleElement type="wholeTable" dxfId="16"/>
    </tableStyle>
  </tableStyles>
  <colors>
    <mruColors>
      <color rgb="FFF97373"/>
      <color rgb="FFF74747"/>
      <color rgb="FFAE1285"/>
      <color rgb="FF1909ED"/>
      <color rgb="FFF06ACD"/>
      <color rgb="FFB8388D"/>
      <color rgb="FF900606"/>
      <color rgb="FFA20000"/>
      <color rgb="FFCD5715"/>
      <color rgb="FFF05328"/>
    </mruColors>
  </colors>
  <extLst>
    <ext xmlns:x14="http://schemas.microsoft.com/office/spreadsheetml/2009/9/main" uri="{46F421CA-312F-682f-3DD2-61675219B42D}">
      <x14:dxfs count="9">
        <dxf>
          <fill>
            <gradientFill>
              <stop position="0">
                <color theme="1" tint="0.25098422193060094"/>
              </stop>
              <stop position="1">
                <color theme="0" tint="-0.34900967436750391"/>
              </stop>
            </gradientFill>
          </fill>
        </dxf>
        <dxf>
          <font>
            <b/>
            <i val="0"/>
            <name val="Calibri"/>
            <family val="2"/>
            <scheme val="minor"/>
          </font>
          <fill>
            <gradientFill>
              <stop position="0">
                <color rgb="FFE75217"/>
              </stop>
              <stop position="1">
                <color theme="5" tint="0.40000610370189521"/>
              </stop>
            </gradientFill>
          </fill>
        </dxf>
        <dxf>
          <fill>
            <gradientFill>
              <stop position="0">
                <color theme="9" tint="-0.25098422193060094"/>
              </stop>
              <stop position="1">
                <color rgb="FF92D050"/>
              </stop>
            </gradientFill>
          </fill>
        </dxf>
        <dxf>
          <fill>
            <gradientFill>
              <stop position="0">
                <color theme="5" tint="0.40000610370189521"/>
              </stop>
              <stop position="1">
                <color rgb="FFE66218"/>
              </stop>
            </gradientFill>
          </fill>
        </dxf>
        <dxf>
          <fill>
            <gradientFill>
              <stop position="0">
                <color rgb="FFFFFF00"/>
              </stop>
              <stop position="1">
                <color rgb="FFFFC000"/>
              </stop>
            </gradientFill>
          </fill>
        </dxf>
        <dxf>
          <fill>
            <gradientFill>
              <stop position="0">
                <color theme="9"/>
              </stop>
              <stop position="1">
                <color theme="9" tint="0.40000610370189521"/>
              </stop>
            </gradientFill>
          </fill>
        </dxf>
        <dxf>
          <fill>
            <gradientFill>
              <stop position="0">
                <color rgb="FFFF0000"/>
              </stop>
              <stop position="1">
                <color rgb="FFF86868"/>
              </stop>
            </gradientFill>
          </fill>
        </dxf>
        <dxf>
          <font>
            <b/>
            <i val="0"/>
            <color theme="0"/>
            <name val="Calibri"/>
            <family val="2"/>
            <scheme val="minor"/>
          </font>
          <fill>
            <gradientFill>
              <stop position="0">
                <color rgb="FF01BCFF"/>
              </stop>
              <stop position="1">
                <color rgb="FF1909ED"/>
              </stop>
            </gradientFill>
          </fill>
        </dxf>
        <dxf>
          <fill>
            <gradientFill>
              <stop position="0">
                <color theme="0" tint="-0.49803155613879818"/>
              </stop>
              <stop position="1">
                <color theme="1" tint="0.1490218817712943"/>
              </stop>
            </gradientFill>
          </fill>
        </dxf>
      </x14:dxfs>
    </ext>
    <ext xmlns:x14="http://schemas.microsoft.com/office/spreadsheetml/2009/9/main" uri="{EB79DEF2-80B8-43e5-95BD-54CBDDF9020C}">
      <x14:slicerStyles defaultSlicerStyle="SlicerStyleLight1">
        <x14:slicerStyle name="Slicer ">
          <x14:slicerStyleElements>
            <x14:slicerStyleElement type="unselectedItemWithData" dxfId="8"/>
            <x14:slicerStyleElement type="selectedItemWithData" dxfId="7"/>
            <x14:slicerStyleElement type="selectedItemWithNoData" dxfId="6"/>
          </x14:slicerStyleElements>
        </x14:slicerStyle>
        <x14:slicerStyle name="Slicer 2">
          <x14:slicerStyleElements>
            <x14:slicerStyleElement type="unselectedItemWithData" dxfId="5"/>
            <x14:slicerStyleElement type="selectedItemWithData" dxfId="4"/>
            <x14:slicerStyleElement type="selectedItemWithNoData" dxfId="3"/>
          </x14:slicerStyleElements>
        </x14:slicerStyle>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691923755432211"/>
          <c:y val="0.16134190167128781"/>
          <c:w val="0.55627637454409107"/>
          <c:h val="0.7449273033685298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2D-47DE-9854-F5D9D7182D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2D-47DE-9854-F5D9D7182D35}"/>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C5E1-4073-9A1E-C9ED2EF45AC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294405970338043E-2"/>
          <c:y val="0.18512771269444978"/>
          <c:w val="0.89042861208613988"/>
          <c:h val="0.68730811087638433"/>
        </c:manualLayout>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F979-4FED-AA29-DF3FB2D6BB94}"/>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4-F979-4FED-AA29-DF3FB2D6BB94}"/>
            </c:ext>
          </c:extLst>
        </c:ser>
        <c:dLbls>
          <c:showLegendKey val="0"/>
          <c:showVal val="0"/>
          <c:showCatName val="0"/>
          <c:showSerName val="0"/>
          <c:showPercent val="0"/>
          <c:showBubbleSize val="0"/>
        </c:dLbls>
        <c:gapWidth val="0"/>
        <c:overlap val="100"/>
        <c:axId val="679948416"/>
        <c:axId val="679945464"/>
      </c:barChart>
      <c:catAx>
        <c:axId val="679948416"/>
        <c:scaling>
          <c:orientation val="minMax"/>
        </c:scaling>
        <c:delete val="1"/>
        <c:axPos val="l"/>
        <c:majorTickMark val="out"/>
        <c:minorTickMark val="none"/>
        <c:tickLblPos val="nextTo"/>
        <c:crossAx val="679945464"/>
        <c:crosses val="autoZero"/>
        <c:auto val="1"/>
        <c:lblAlgn val="ctr"/>
        <c:lblOffset val="100"/>
        <c:noMultiLvlLbl val="0"/>
      </c:catAx>
      <c:valAx>
        <c:axId val="679945464"/>
        <c:scaling>
          <c:orientation val="minMax"/>
          <c:max val="4"/>
        </c:scaling>
        <c:delete val="1"/>
        <c:axPos val="b"/>
        <c:numFmt formatCode="0.0" sourceLinked="1"/>
        <c:majorTickMark val="out"/>
        <c:minorTickMark val="none"/>
        <c:tickLblPos val="nextTo"/>
        <c:crossAx val="67994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87355664718669"/>
          <c:y val="0.13707178558322719"/>
          <c:w val="0.65266190960164872"/>
          <c:h val="0.7258564288335456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25-4C41-A72E-587DAF9DA2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25-4C41-A72E-587DAF9DA2B7}"/>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0-A84C-48A8-9140-8FDEFB4E4F9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40461600108879"/>
          <c:y val="2.3839292815670786E-2"/>
          <c:w val="0.69689132031892254"/>
          <c:h val="0.95509802015488809"/>
        </c:manualLayout>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217A-4E1D-9B74-B720ABDD0D32}"/>
            </c:ext>
          </c:extLst>
        </c:ser>
        <c:dLbls>
          <c:dLblPos val="outEnd"/>
          <c:showLegendKey val="0"/>
          <c:showVal val="1"/>
          <c:showCatName val="0"/>
          <c:showSerName val="0"/>
          <c:showPercent val="0"/>
          <c:showBubbleSize val="0"/>
        </c:dLbls>
        <c:gapWidth val="182"/>
        <c:axId val="587285464"/>
        <c:axId val="587287432"/>
      </c:barChart>
      <c:catAx>
        <c:axId val="5872854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287432"/>
        <c:crosses val="autoZero"/>
        <c:auto val="1"/>
        <c:lblAlgn val="ctr"/>
        <c:lblOffset val="100"/>
        <c:noMultiLvlLbl val="0"/>
      </c:catAx>
      <c:valAx>
        <c:axId val="587287432"/>
        <c:scaling>
          <c:orientation val="minMax"/>
        </c:scaling>
        <c:delete val="1"/>
        <c:axPos val="b"/>
        <c:numFmt formatCode="General" sourceLinked="1"/>
        <c:majorTickMark val="out"/>
        <c:minorTickMark val="none"/>
        <c:tickLblPos val="nextTo"/>
        <c:crossAx val="587285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C9-4CC6-8742-ED63459A48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C9-4CC6-8742-ED63459A48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C9-4CC6-8742-ED63459A4888}"/>
              </c:ext>
            </c:extLst>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1633-4EDB-941A-9257B959CF9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Work.xlsx]Attrition by Age Group!Attrition by Age Group</c:name>
    <c:fmtId val="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5.0972834235590597E-2"/>
          <c:y val="4.4278655112245047E-2"/>
          <c:w val="0.91849307562935989"/>
          <c:h val="0.82016627809791931"/>
        </c:manualLayout>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BFC0-42CA-BD6E-6FF480B2AC07}"/>
            </c:ext>
          </c:extLst>
        </c:ser>
        <c:dLbls>
          <c:showLegendKey val="0"/>
          <c:showVal val="0"/>
          <c:showCatName val="0"/>
          <c:showSerName val="0"/>
          <c:showPercent val="0"/>
          <c:showBubbleSize val="0"/>
        </c:dLbls>
        <c:gapWidth val="219"/>
        <c:overlap val="-27"/>
        <c:axId val="504133024"/>
        <c:axId val="504131712"/>
      </c:barChart>
      <c:catAx>
        <c:axId val="50413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131712"/>
        <c:crosses val="autoZero"/>
        <c:auto val="1"/>
        <c:lblAlgn val="ctr"/>
        <c:lblOffset val="100"/>
        <c:noMultiLvlLbl val="0"/>
      </c:catAx>
      <c:valAx>
        <c:axId val="504131712"/>
        <c:scaling>
          <c:orientation val="minMax"/>
        </c:scaling>
        <c:delete val="1"/>
        <c:axPos val="l"/>
        <c:numFmt formatCode="General" sourceLinked="1"/>
        <c:majorTickMark val="none"/>
        <c:minorTickMark val="none"/>
        <c:tickLblPos val="nextTo"/>
        <c:crossAx val="50413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527021076176953"/>
          <c:y val="6.4042119261435326E-2"/>
          <c:w val="0.64641337536709065"/>
          <c:h val="0.86188366264929062"/>
        </c:manualLayout>
      </c:layout>
      <c:doughnutChart>
        <c:varyColors val="1"/>
        <c:ser>
          <c:idx val="0"/>
          <c:order val="0"/>
          <c:spPr>
            <a:ln>
              <a:noFill/>
            </a:ln>
          </c:spPr>
          <c:dPt>
            <c:idx val="0"/>
            <c:bubble3D val="0"/>
            <c:spPr>
              <a:gradFill>
                <a:gsLst>
                  <a:gs pos="5000">
                    <a:schemeClr val="accent1">
                      <a:lumMod val="50000"/>
                    </a:schemeClr>
                  </a:gs>
                  <a:gs pos="100000">
                    <a:schemeClr val="accent6">
                      <a:lumMod val="75000"/>
                    </a:schemeClr>
                  </a:gs>
                </a:gsLst>
                <a:lin ang="5400000" scaled="1"/>
              </a:gradFill>
              <a:ln w="19050">
                <a:noFill/>
              </a:ln>
              <a:effectLst/>
            </c:spPr>
            <c:extLst>
              <c:ext xmlns:c16="http://schemas.microsoft.com/office/drawing/2014/chart" uri="{C3380CC4-5D6E-409C-BE32-E72D297353CC}">
                <c16:uniqueId val="{00000001-C4D7-461D-A779-454CCB21312B}"/>
              </c:ext>
            </c:extLst>
          </c:dPt>
          <c:dPt>
            <c:idx val="1"/>
            <c:bubble3D val="0"/>
            <c:spPr>
              <a:noFill/>
              <a:ln w="19050">
                <a:noFill/>
              </a:ln>
              <a:effectLst/>
            </c:spPr>
            <c:extLst>
              <c:ext xmlns:c16="http://schemas.microsoft.com/office/drawing/2014/chart" uri="{C3380CC4-5D6E-409C-BE32-E72D297353CC}">
                <c16:uniqueId val="{00000003-C4D7-461D-A779-454CCB21312B}"/>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C4D7-461D-A779-454CCB21312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294405970338043E-2"/>
          <c:y val="0.18512771269444978"/>
          <c:w val="0.89042861208613988"/>
          <c:h val="0.68730811087638433"/>
        </c:manualLayout>
      </c:layout>
      <c:barChart>
        <c:barDir val="bar"/>
        <c:grouping val="stacked"/>
        <c:varyColors val="0"/>
        <c:ser>
          <c:idx val="0"/>
          <c:order val="0"/>
          <c:spPr>
            <a:solidFill>
              <a:srgbClr val="F8B906"/>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3CB7-480F-8997-2BB0DB3CE2AA}"/>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3CB7-480F-8997-2BB0DB3CE2AA}"/>
            </c:ext>
          </c:extLst>
        </c:ser>
        <c:dLbls>
          <c:showLegendKey val="0"/>
          <c:showVal val="0"/>
          <c:showCatName val="0"/>
          <c:showSerName val="0"/>
          <c:showPercent val="0"/>
          <c:showBubbleSize val="0"/>
        </c:dLbls>
        <c:gapWidth val="0"/>
        <c:overlap val="100"/>
        <c:axId val="679948416"/>
        <c:axId val="679945464"/>
      </c:barChart>
      <c:catAx>
        <c:axId val="679948416"/>
        <c:scaling>
          <c:orientation val="minMax"/>
        </c:scaling>
        <c:delete val="1"/>
        <c:axPos val="l"/>
        <c:majorTickMark val="out"/>
        <c:minorTickMark val="none"/>
        <c:tickLblPos val="nextTo"/>
        <c:crossAx val="679945464"/>
        <c:crosses val="autoZero"/>
        <c:auto val="1"/>
        <c:lblAlgn val="ctr"/>
        <c:lblOffset val="100"/>
        <c:noMultiLvlLbl val="0"/>
      </c:catAx>
      <c:valAx>
        <c:axId val="679945464"/>
        <c:scaling>
          <c:orientation val="minMax"/>
          <c:max val="4"/>
        </c:scaling>
        <c:delete val="1"/>
        <c:axPos val="b"/>
        <c:numFmt formatCode="0.0" sourceLinked="1"/>
        <c:majorTickMark val="out"/>
        <c:minorTickMark val="none"/>
        <c:tickLblPos val="nextTo"/>
        <c:crossAx val="67994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87355664718669"/>
          <c:y val="0.13707178558322719"/>
          <c:w val="0.65266190960164872"/>
          <c:h val="0.72585642883354562"/>
        </c:manualLayout>
      </c:layout>
      <c:doughnutChart>
        <c:varyColors val="1"/>
        <c:ser>
          <c:idx val="0"/>
          <c:order val="0"/>
          <c:spPr>
            <a:gradFill>
              <a:gsLst>
                <a:gs pos="37000">
                  <a:srgbClr val="7473B1"/>
                </a:gs>
                <a:gs pos="100000">
                  <a:srgbClr val="BB5579"/>
                </a:gs>
                <a:gs pos="0">
                  <a:srgbClr val="893B68"/>
                </a:gs>
                <a:gs pos="100000">
                  <a:srgbClr val="F74FBF"/>
                </a:gs>
              </a:gsLst>
              <a:lin ang="10800000" scaled="0"/>
            </a:gradFill>
            <a:ln>
              <a:noFill/>
            </a:ln>
          </c:spPr>
          <c:dPt>
            <c:idx val="0"/>
            <c:bubble3D val="0"/>
            <c:spPr>
              <a:gradFill>
                <a:gsLst>
                  <a:gs pos="99000">
                    <a:srgbClr val="F74FBF"/>
                  </a:gs>
                  <a:gs pos="10000">
                    <a:srgbClr val="793B5B"/>
                  </a:gs>
                </a:gsLst>
                <a:lin ang="10800000" scaled="0"/>
              </a:gradFill>
              <a:ln w="19050">
                <a:noFill/>
              </a:ln>
              <a:effectLst/>
            </c:spPr>
            <c:extLst>
              <c:ext xmlns:c16="http://schemas.microsoft.com/office/drawing/2014/chart" uri="{C3380CC4-5D6E-409C-BE32-E72D297353CC}">
                <c16:uniqueId val="{00000001-416D-4934-BC6B-8781B253D94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16D-4934-BC6B-8781B253D947}"/>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416D-4934-BC6B-8781B253D947}"/>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87355664718669"/>
          <c:y val="0.13707178558322719"/>
          <c:w val="0.65266190960164872"/>
          <c:h val="0.72585642883354562"/>
        </c:manualLayout>
      </c:layout>
      <c:doughnutChart>
        <c:varyColors val="1"/>
        <c:ser>
          <c:idx val="0"/>
          <c:order val="0"/>
          <c:spPr>
            <a:solidFill>
              <a:schemeClr val="bg1">
                <a:lumMod val="85000"/>
              </a:schemeClr>
            </a:solidFill>
          </c:spPr>
          <c:dPt>
            <c:idx val="0"/>
            <c:bubble3D val="0"/>
            <c:spPr>
              <a:solidFill>
                <a:schemeClr val="bg1">
                  <a:lumMod val="85000"/>
                </a:schemeClr>
              </a:solidFill>
              <a:ln w="19050">
                <a:noFill/>
              </a:ln>
              <a:effectLst/>
            </c:spPr>
            <c:extLst>
              <c:ext xmlns:c16="http://schemas.microsoft.com/office/drawing/2014/chart" uri="{C3380CC4-5D6E-409C-BE32-E72D297353CC}">
                <c16:uniqueId val="{00000001-D1B9-43E3-992A-93EAD110A9D3}"/>
              </c:ext>
            </c:extLst>
          </c:dPt>
          <c:dPt>
            <c:idx val="1"/>
            <c:bubble3D val="0"/>
            <c:spPr>
              <a:gradFill>
                <a:gsLst>
                  <a:gs pos="5000">
                    <a:srgbClr val="002060"/>
                  </a:gs>
                  <a:gs pos="100000">
                    <a:schemeClr val="accent5">
                      <a:lumMod val="75000"/>
                    </a:schemeClr>
                  </a:gs>
                </a:gsLst>
                <a:lin ang="10800000" scaled="0"/>
              </a:gradFill>
              <a:ln w="19050">
                <a:noFill/>
              </a:ln>
              <a:effectLst/>
            </c:spPr>
            <c:extLst>
              <c:ext xmlns:c16="http://schemas.microsoft.com/office/drawing/2014/chart" uri="{C3380CC4-5D6E-409C-BE32-E72D297353CC}">
                <c16:uniqueId val="{00000003-D1B9-43E3-992A-93EAD110A9D3}"/>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D1B9-43E3-992A-93EAD110A9D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Work.xlsx]Education by Attrition!Education by Attrition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rgbClr val="17C31B"/>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964823362596916"/>
          <c:y val="1.5610892388451444E-2"/>
          <c:w val="0.57766683419891662"/>
          <c:h val="0.98438910761154852"/>
        </c:manualLayout>
      </c:layout>
      <c:barChart>
        <c:barDir val="bar"/>
        <c:grouping val="clustered"/>
        <c:varyColors val="0"/>
        <c:ser>
          <c:idx val="0"/>
          <c:order val="0"/>
          <c:tx>
            <c:strRef>
              <c:f>'Education by Attrition'!$B$3</c:f>
              <c:strCache>
                <c:ptCount val="1"/>
                <c:pt idx="0">
                  <c:v>Total</c:v>
                </c:pt>
              </c:strCache>
            </c:strRef>
          </c:tx>
          <c:spPr>
            <a:gradFill>
              <a:gsLst>
                <a:gs pos="0">
                  <a:schemeClr val="accent6">
                    <a:lumMod val="50000"/>
                  </a:schemeClr>
                </a:gs>
                <a:gs pos="100000">
                  <a:srgbClr val="17C31B"/>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95BF-434E-9912-3FB9E7310EB6}"/>
            </c:ext>
          </c:extLst>
        </c:ser>
        <c:dLbls>
          <c:dLblPos val="outEnd"/>
          <c:showLegendKey val="0"/>
          <c:showVal val="1"/>
          <c:showCatName val="0"/>
          <c:showSerName val="0"/>
          <c:showPercent val="0"/>
          <c:showBubbleSize val="0"/>
        </c:dLbls>
        <c:gapWidth val="75"/>
        <c:axId val="587285464"/>
        <c:axId val="587287432"/>
      </c:barChart>
      <c:catAx>
        <c:axId val="5872854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87287432"/>
        <c:crosses val="autoZero"/>
        <c:auto val="1"/>
        <c:lblAlgn val="ctr"/>
        <c:lblOffset val="100"/>
        <c:noMultiLvlLbl val="0"/>
      </c:catAx>
      <c:valAx>
        <c:axId val="587287432"/>
        <c:scaling>
          <c:orientation val="minMax"/>
        </c:scaling>
        <c:delete val="1"/>
        <c:axPos val="b"/>
        <c:numFmt formatCode="General" sourceLinked="1"/>
        <c:majorTickMark val="out"/>
        <c:minorTickMark val="none"/>
        <c:tickLblPos val="nextTo"/>
        <c:crossAx val="587285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Work.xlsx]Department wise Attrition!Department wise Attrition</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chemeClr val="accent5"/>
              </a:gs>
              <a:gs pos="100000">
                <a:srgbClr val="7030A0"/>
              </a:gs>
            </a:gsLst>
            <a:lin ang="5400000" scaled="0"/>
          </a:gradFill>
          <a:ln w="1905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00B050"/>
              </a:gs>
              <a:gs pos="100000">
                <a:schemeClr val="accent6">
                  <a:lumMod val="50000"/>
                </a:schemeClr>
              </a:gs>
            </a:gsLst>
            <a:lin ang="5400000" scaled="0"/>
          </a:gradFill>
          <a:ln w="19050">
            <a:solidFill>
              <a:schemeClr val="lt1">
                <a:shade val="50000"/>
              </a:schemeClr>
            </a:solidFill>
          </a:ln>
          <a:effectLst/>
        </c:spPr>
      </c:pivotFmt>
      <c:pivotFmt>
        <c:idx val="7"/>
        <c:spPr>
          <a:gradFill>
            <a:gsLst>
              <a:gs pos="0">
                <a:schemeClr val="accent2">
                  <a:lumMod val="75000"/>
                </a:schemeClr>
              </a:gs>
              <a:gs pos="100000">
                <a:srgbClr val="F05328"/>
              </a:gs>
            </a:gsLst>
            <a:lin ang="5400000" scaled="0"/>
          </a:gradFill>
          <a:ln w="19050">
            <a:solidFill>
              <a:schemeClr val="lt1">
                <a:shade val="50000"/>
              </a:schemeClr>
            </a:solidFill>
          </a:ln>
          <a:effectLst/>
        </c:spPr>
      </c:pivotFmt>
      <c:pivotFmt>
        <c:idx val="8"/>
        <c:spPr>
          <a:gradFill>
            <a:gsLst>
              <a:gs pos="0">
                <a:srgbClr val="7030A0"/>
              </a:gs>
              <a:gs pos="100000">
                <a:srgbClr val="1909ED"/>
              </a:gs>
            </a:gsLst>
            <a:lin ang="5400000" scaled="0"/>
          </a:gradFill>
          <a:ln w="19050">
            <a:solidFill>
              <a:schemeClr val="lt1">
                <a:shade val="50000"/>
              </a:schemeClr>
            </a:solidFill>
          </a:ln>
          <a:effectLst/>
        </c:spPr>
      </c:pivotFmt>
    </c:pivotFmts>
    <c:plotArea>
      <c:layout>
        <c:manualLayout>
          <c:layoutTarget val="inner"/>
          <c:xMode val="edge"/>
          <c:yMode val="edge"/>
          <c:x val="5.4797705842325274E-2"/>
          <c:y val="4.4444684140509831E-2"/>
          <c:w val="0.5849293550949809"/>
          <c:h val="0.90222215378628434"/>
        </c:manualLayout>
      </c:layout>
      <c:pieChart>
        <c:varyColors val="1"/>
        <c:ser>
          <c:idx val="0"/>
          <c:order val="0"/>
          <c:tx>
            <c:strRef>
              <c:f>'Department wise Attrition'!$B$3</c:f>
              <c:strCache>
                <c:ptCount val="1"/>
                <c:pt idx="0">
                  <c:v>Total</c:v>
                </c:pt>
              </c:strCache>
            </c:strRef>
          </c:tx>
          <c:spPr>
            <a:gradFill>
              <a:gsLst>
                <a:gs pos="0">
                  <a:schemeClr val="accent5"/>
                </a:gs>
                <a:gs pos="100000">
                  <a:srgbClr val="7030A0"/>
                </a:gs>
              </a:gsLst>
              <a:lin ang="5400000" scaled="0"/>
            </a:gradFill>
            <a:ln>
              <a:solidFill>
                <a:schemeClr val="lt1">
                  <a:shade val="50000"/>
                </a:schemeClr>
              </a:solidFill>
            </a:ln>
          </c:spPr>
          <c:dPt>
            <c:idx val="0"/>
            <c:bubble3D val="0"/>
            <c:spPr>
              <a:gradFill>
                <a:gsLst>
                  <a:gs pos="0">
                    <a:srgbClr val="00B050"/>
                  </a:gs>
                  <a:gs pos="100000">
                    <a:schemeClr val="accent6">
                      <a:lumMod val="50000"/>
                    </a:schemeClr>
                  </a:gs>
                </a:gsLst>
                <a:lin ang="5400000" scaled="0"/>
              </a:gradFill>
              <a:ln w="19050">
                <a:solidFill>
                  <a:schemeClr val="lt1">
                    <a:shade val="50000"/>
                  </a:schemeClr>
                </a:solidFill>
              </a:ln>
              <a:effectLst/>
            </c:spPr>
            <c:extLst>
              <c:ext xmlns:c16="http://schemas.microsoft.com/office/drawing/2014/chart" uri="{C3380CC4-5D6E-409C-BE32-E72D297353CC}">
                <c16:uniqueId val="{00000001-6761-4876-970D-B1B1B473B5DA}"/>
              </c:ext>
            </c:extLst>
          </c:dPt>
          <c:dPt>
            <c:idx val="1"/>
            <c:bubble3D val="0"/>
            <c:spPr>
              <a:gradFill>
                <a:gsLst>
                  <a:gs pos="0">
                    <a:schemeClr val="accent2">
                      <a:lumMod val="75000"/>
                    </a:schemeClr>
                  </a:gs>
                  <a:gs pos="100000">
                    <a:srgbClr val="F05328"/>
                  </a:gs>
                </a:gsLst>
                <a:lin ang="5400000" scaled="0"/>
              </a:gradFill>
              <a:ln w="19050">
                <a:solidFill>
                  <a:schemeClr val="lt1">
                    <a:shade val="50000"/>
                  </a:schemeClr>
                </a:solidFill>
              </a:ln>
              <a:effectLst/>
            </c:spPr>
            <c:extLst>
              <c:ext xmlns:c16="http://schemas.microsoft.com/office/drawing/2014/chart" uri="{C3380CC4-5D6E-409C-BE32-E72D297353CC}">
                <c16:uniqueId val="{00000003-6761-4876-970D-B1B1B473B5DA}"/>
              </c:ext>
            </c:extLst>
          </c:dPt>
          <c:dPt>
            <c:idx val="2"/>
            <c:bubble3D val="0"/>
            <c:spPr>
              <a:gradFill>
                <a:gsLst>
                  <a:gs pos="0">
                    <a:srgbClr val="7030A0"/>
                  </a:gs>
                  <a:gs pos="100000">
                    <a:srgbClr val="1909ED"/>
                  </a:gs>
                </a:gsLst>
                <a:lin ang="5400000" scaled="0"/>
              </a:gradFill>
              <a:ln w="19050">
                <a:solidFill>
                  <a:schemeClr val="lt1">
                    <a:shade val="50000"/>
                  </a:schemeClr>
                </a:solidFill>
              </a:ln>
              <a:effectLst/>
            </c:spPr>
            <c:extLst>
              <c:ext xmlns:c16="http://schemas.microsoft.com/office/drawing/2014/chart" uri="{C3380CC4-5D6E-409C-BE32-E72D297353CC}">
                <c16:uniqueId val="{00000005-6761-4876-970D-B1B1B473B5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6761-4876-970D-B1B1B473B5D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547385089260533"/>
          <c:y val="0.27796641858123899"/>
          <c:w val="0.19948945270730048"/>
          <c:h val="0.453199582928846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Work.xlsx]Attrition by Age Group!Attrition by Age Group</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rgbClr val="E779CA"/>
              </a:gs>
              <a:gs pos="100000">
                <a:srgbClr val="7A1C5F"/>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065204819340886E-2"/>
          <c:y val="3.1168161218470703E-2"/>
          <c:w val="0.96493789670610142"/>
          <c:h val="0.81127096245080443"/>
        </c:manualLayout>
      </c:layout>
      <c:barChart>
        <c:barDir val="col"/>
        <c:grouping val="clustered"/>
        <c:varyColors val="0"/>
        <c:ser>
          <c:idx val="0"/>
          <c:order val="0"/>
          <c:tx>
            <c:strRef>
              <c:f>'Attrition by Age Group'!$B$3</c:f>
              <c:strCache>
                <c:ptCount val="1"/>
                <c:pt idx="0">
                  <c:v>Total</c:v>
                </c:pt>
              </c:strCache>
            </c:strRef>
          </c:tx>
          <c:spPr>
            <a:gradFill>
              <a:gsLst>
                <a:gs pos="0">
                  <a:srgbClr val="E779CA"/>
                </a:gs>
                <a:gs pos="100000">
                  <a:srgbClr val="7A1C5F"/>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07CA-403E-81D5-FDB71910DE72}"/>
            </c:ext>
          </c:extLst>
        </c:ser>
        <c:dLbls>
          <c:dLblPos val="outEnd"/>
          <c:showLegendKey val="0"/>
          <c:showVal val="1"/>
          <c:showCatName val="0"/>
          <c:showSerName val="0"/>
          <c:showPercent val="0"/>
          <c:showBubbleSize val="0"/>
        </c:dLbls>
        <c:gapWidth val="100"/>
        <c:overlap val="-27"/>
        <c:axId val="504133024"/>
        <c:axId val="504131712"/>
      </c:barChart>
      <c:catAx>
        <c:axId val="50413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04131712"/>
        <c:crosses val="autoZero"/>
        <c:auto val="1"/>
        <c:lblAlgn val="ctr"/>
        <c:lblOffset val="100"/>
        <c:noMultiLvlLbl val="0"/>
      </c:catAx>
      <c:valAx>
        <c:axId val="504131712"/>
        <c:scaling>
          <c:orientation val="minMax"/>
        </c:scaling>
        <c:delete val="1"/>
        <c:axPos val="l"/>
        <c:numFmt formatCode="General" sourceLinked="1"/>
        <c:majorTickMark val="none"/>
        <c:minorTickMark val="none"/>
        <c:tickLblPos val="nextTo"/>
        <c:crossAx val="504133024"/>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5A529CD1-19B1-48E0-8CDF-D072F8C99315}">
          <cx:dataPt idx="2">
            <cx:spPr>
              <a:solidFill>
                <a:srgbClr val="7030A0"/>
              </a:solidFill>
            </cx:spPr>
          </cx:dataPt>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series layoutId="funnel" uniqueId="{9EB5172F-D1CE-496D-87E0-E4E7714FCD4A}">
          <cx:tx>
            <cx:txData>
              <cx:f>_xlchart.v2.3</cx:f>
              <cx:v>Attrition</cx:v>
            </cx:txData>
          </cx:tx>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a:cs typeface="Calibri"/>
                </a:endParaRPr>
              </a:p>
            </cx:txPr>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5A529CD1-19B1-48E0-8CDF-D072F8C99315}">
          <cx:spPr>
            <a:ln>
              <a:noFill/>
            </a:ln>
          </cx:spPr>
          <cx:dataPt idx="2">
            <cx:spPr>
              <a:solidFill>
                <a:srgbClr val="7030A0"/>
              </a:solidFill>
            </cx:spPr>
          </cx:dataPt>
          <cx:dataPt idx="8">
            <cx:spPr>
              <a:solidFill>
                <a:srgbClr val="F74747"/>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plotArea>
      <cx:plotAreaRegion>
        <cx:plotSurface>
          <cx:spPr>
            <a:noFill/>
            <a:ln>
              <a:noFill/>
            </a:ln>
          </cx:spPr>
        </cx:plotSurface>
        <cx:series layoutId="funnel" uniqueId="{9EB5172F-D1CE-496D-87E0-E4E7714FCD4A}">
          <cx:tx>
            <cx:txData>
              <cx:f>_xlchart.v2.5</cx:f>
              <cx:v>Attrition</cx:v>
            </cx:txData>
          </cx:tx>
          <cx:spPr>
            <a:gradFill>
              <a:gsLst>
                <a:gs pos="0">
                  <a:srgbClr val="F97373"/>
                </a:gs>
                <a:gs pos="95000">
                  <a:srgbClr val="F74747"/>
                </a:gs>
              </a:gsLst>
              <a:lin ang="5400000" scaled="1"/>
            </a:gradFill>
          </cx:spPr>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a:cs typeface="Calibri"/>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chart" Target="../charts/chart7.xml"/><Relationship Id="rId18" Type="http://schemas.openxmlformats.org/officeDocument/2006/relationships/image" Target="../media/image14.svg"/><Relationship Id="rId3" Type="http://schemas.openxmlformats.org/officeDocument/2006/relationships/image" Target="../media/image9.png"/><Relationship Id="rId21" Type="http://schemas.openxmlformats.org/officeDocument/2006/relationships/chart" Target="../charts/chart11.xml"/><Relationship Id="rId7" Type="http://schemas.openxmlformats.org/officeDocument/2006/relationships/image" Target="../media/image11.png"/><Relationship Id="rId12" Type="http://schemas.openxmlformats.org/officeDocument/2006/relationships/image" Target="../media/image7.png"/><Relationship Id="rId17" Type="http://schemas.openxmlformats.org/officeDocument/2006/relationships/image" Target="../media/image13.png"/><Relationship Id="rId25" Type="http://schemas.microsoft.com/office/2014/relationships/chartEx" Target="../charts/chartEx4.xml"/><Relationship Id="rId2" Type="http://schemas.microsoft.com/office/2007/relationships/hdphoto" Target="../media/hdphoto1.wdp"/><Relationship Id="rId16" Type="http://schemas.openxmlformats.org/officeDocument/2006/relationships/chart" Target="../charts/chart10.xml"/><Relationship Id="rId20" Type="http://schemas.openxmlformats.org/officeDocument/2006/relationships/image" Target="../media/image16.svg"/><Relationship Id="rId1" Type="http://schemas.openxmlformats.org/officeDocument/2006/relationships/image" Target="../media/image8.png"/><Relationship Id="rId6" Type="http://schemas.microsoft.com/office/2007/relationships/hdphoto" Target="../media/hdphoto3.wdp"/><Relationship Id="rId11" Type="http://schemas.openxmlformats.org/officeDocument/2006/relationships/image" Target="../media/image6.png"/><Relationship Id="rId24" Type="http://schemas.openxmlformats.org/officeDocument/2006/relationships/chart" Target="../charts/chart13.xml"/><Relationship Id="rId5" Type="http://schemas.openxmlformats.org/officeDocument/2006/relationships/image" Target="../media/image10.png"/><Relationship Id="rId15" Type="http://schemas.openxmlformats.org/officeDocument/2006/relationships/chart" Target="../charts/chart9.xml"/><Relationship Id="rId23" Type="http://schemas.openxmlformats.org/officeDocument/2006/relationships/chart" Target="../charts/chart12.xml"/><Relationship Id="rId10" Type="http://schemas.microsoft.com/office/2007/relationships/hdphoto" Target="../media/hdphoto5.wdp"/><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12.png"/><Relationship Id="rId14" Type="http://schemas.openxmlformats.org/officeDocument/2006/relationships/chart" Target="../charts/chart8.xml"/><Relationship Id="rId22"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95250</xdr:rowOff>
    </xdr:from>
    <xdr:to>
      <xdr:col>2</xdr:col>
      <xdr:colOff>66675</xdr:colOff>
      <xdr:row>17</xdr:row>
      <xdr:rowOff>28575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905000" y="2295525"/>
              <a:ext cx="1828800"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419100</xdr:colOff>
      <xdr:row>2</xdr:row>
      <xdr:rowOff>152400</xdr:rowOff>
    </xdr:from>
    <xdr:to>
      <xdr:col>10</xdr:col>
      <xdr:colOff>190500</xdr:colOff>
      <xdr:row>7</xdr:row>
      <xdr:rowOff>133350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391275" y="552450"/>
              <a:ext cx="1828800"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542925</xdr:colOff>
      <xdr:row>2</xdr:row>
      <xdr:rowOff>171451</xdr:rowOff>
    </xdr:from>
    <xdr:to>
      <xdr:col>5</xdr:col>
      <xdr:colOff>457200</xdr:colOff>
      <xdr:row>7</xdr:row>
      <xdr:rowOff>123825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1485901</xdr:colOff>
      <xdr:row>10</xdr:row>
      <xdr:rowOff>161925</xdr:rowOff>
    </xdr:from>
    <xdr:to>
      <xdr:col>5</xdr:col>
      <xdr:colOff>190500</xdr:colOff>
      <xdr:row>14</xdr:row>
      <xdr:rowOff>171450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419100</xdr:colOff>
      <xdr:row>8</xdr:row>
      <xdr:rowOff>142875</xdr:rowOff>
    </xdr:from>
    <xdr:to>
      <xdr:col>10</xdr:col>
      <xdr:colOff>190500</xdr:colOff>
      <xdr:row>19</xdr:row>
      <xdr:rowOff>114300</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6391275" y="1743075"/>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285750</xdr:colOff>
      <xdr:row>1</xdr:row>
      <xdr:rowOff>161924</xdr:rowOff>
    </xdr:from>
    <xdr:to>
      <xdr:col>14</xdr:col>
      <xdr:colOff>57150</xdr:colOff>
      <xdr:row>12</xdr:row>
      <xdr:rowOff>57150</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9163050" y="361949"/>
              <a:ext cx="1828800" cy="2095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123825</xdr:colOff>
      <xdr:row>3</xdr:row>
      <xdr:rowOff>85725</xdr:rowOff>
    </xdr:from>
    <xdr:to>
      <xdr:col>10</xdr:col>
      <xdr:colOff>581025</xdr:colOff>
      <xdr:row>8</xdr:row>
      <xdr:rowOff>57150</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943725" y="685800"/>
              <a:ext cx="1828800" cy="971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742950</xdr:colOff>
      <xdr:row>9</xdr:row>
      <xdr:rowOff>180975</xdr:rowOff>
    </xdr:from>
    <xdr:to>
      <xdr:col>1</xdr:col>
      <xdr:colOff>1362075</xdr:colOff>
      <xdr:row>15</xdr:row>
      <xdr:rowOff>142875</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266701</xdr:colOff>
      <xdr:row>2</xdr:row>
      <xdr:rowOff>28575</xdr:rowOff>
    </xdr:from>
    <xdr:to>
      <xdr:col>9</xdr:col>
      <xdr:colOff>209550</xdr:colOff>
      <xdr:row>10</xdr:row>
      <xdr:rowOff>123824</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609599</xdr:colOff>
      <xdr:row>2</xdr:row>
      <xdr:rowOff>95250</xdr:rowOff>
    </xdr:from>
    <xdr:to>
      <xdr:col>11</xdr:col>
      <xdr:colOff>604836</xdr:colOff>
      <xdr:row>16</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19949" y="495300"/>
              <a:ext cx="4110037"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647701</xdr:colOff>
      <xdr:row>2</xdr:row>
      <xdr:rowOff>123825</xdr:rowOff>
    </xdr:from>
    <xdr:to>
      <xdr:col>5</xdr:col>
      <xdr:colOff>590550</xdr:colOff>
      <xdr:row>9</xdr:row>
      <xdr:rowOff>152399</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566739</xdr:colOff>
      <xdr:row>4</xdr:row>
      <xdr:rowOff>47625</xdr:rowOff>
    </xdr:from>
    <xdr:to>
      <xdr:col>8</xdr:col>
      <xdr:colOff>76201</xdr:colOff>
      <xdr:row>12</xdr:row>
      <xdr:rowOff>95250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457200</xdr:colOff>
      <xdr:row>2</xdr:row>
      <xdr:rowOff>123825</xdr:rowOff>
    </xdr:from>
    <xdr:to>
      <xdr:col>11</xdr:col>
      <xdr:colOff>228600</xdr:colOff>
      <xdr:row>8</xdr:row>
      <xdr:rowOff>161925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296150" y="523875"/>
              <a:ext cx="18288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600075</xdr:colOff>
      <xdr:row>2</xdr:row>
      <xdr:rowOff>57150</xdr:rowOff>
    </xdr:from>
    <xdr:to>
      <xdr:col>14</xdr:col>
      <xdr:colOff>371475</xdr:colOff>
      <xdr:row>12</xdr:row>
      <xdr:rowOff>180975</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9496425" y="457200"/>
              <a:ext cx="1828800" cy="2124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52387</xdr:colOff>
      <xdr:row>2</xdr:row>
      <xdr:rowOff>19050</xdr:rowOff>
    </xdr:from>
    <xdr:to>
      <xdr:col>10</xdr:col>
      <xdr:colOff>228600</xdr:colOff>
      <xdr:row>9</xdr:row>
      <xdr:rowOff>171451</xdr:rowOff>
    </xdr:to>
    <mc:AlternateContent xmlns:mc="http://schemas.openxmlformats.org/markup-compatibility/2006">
      <mc:Choice xmlns:cx2="http://schemas.microsoft.com/office/drawing/2015/10/21/chartex" xmlns="" Requires="cx2">
        <xdr:graphicFrame macro="">
          <xdr:nvGraphicFramePr>
            <xdr:cNvPr id="3" name="Chart 2">
              <a:extLst>
                <a:ext uri="{FF2B5EF4-FFF2-40B4-BE49-F238E27FC236}">
                  <a16:creationId xmlns:a16="http://schemas.microsoft.com/office/drawing/2014/main" id="{DCB1A620-99C2-4151-BBDA-A9AF87A92D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800-000002000000}"/>
                </a:ext>
              </a:extLst>
            </xdr:cNvPr>
            <xdr:cNvSpPr>
              <a:spLocks noTextEdit="1"/>
            </xdr:cNvSpPr>
          </xdr:nvSpPr>
          <xdr:spPr>
            <a:xfrm>
              <a:off x="5262562" y="419100"/>
              <a:ext cx="2919413" cy="15525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A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476249</xdr:colOff>
      <xdr:row>0</xdr:row>
      <xdr:rowOff>161926</xdr:rowOff>
    </xdr:from>
    <xdr:ext cx="9477374" cy="5553073"/>
    <xdr:grpSp>
      <xdr:nvGrpSpPr>
        <xdr:cNvPr id="2" name="Shape 2" title="Drawing">
          <a:extLst>
            <a:ext uri="{FF2B5EF4-FFF2-40B4-BE49-F238E27FC236}">
              <a16:creationId xmlns:a16="http://schemas.microsoft.com/office/drawing/2014/main" id="{00000000-0008-0000-0B00-000002000000}"/>
            </a:ext>
          </a:extLst>
        </xdr:cNvPr>
        <xdr:cNvGrpSpPr/>
      </xdr:nvGrpSpPr>
      <xdr:grpSpPr>
        <a:xfrm>
          <a:off x="1123949" y="161926"/>
          <a:ext cx="9477374" cy="5553073"/>
          <a:chOff x="498900" y="381849"/>
          <a:chExt cx="10193663" cy="7103375"/>
        </a:xfrm>
      </xdr:grpSpPr>
      <xdr:grpSp>
        <xdr:nvGrpSpPr>
          <xdr:cNvPr id="54" name="Shape 54">
            <a:extLst>
              <a:ext uri="{FF2B5EF4-FFF2-40B4-BE49-F238E27FC236}">
                <a16:creationId xmlns:a16="http://schemas.microsoft.com/office/drawing/2014/main" id="{00000000-0008-0000-0B00-000036000000}"/>
              </a:ext>
            </a:extLst>
          </xdr:cNvPr>
          <xdr:cNvGrpSpPr/>
        </xdr:nvGrpSpPr>
        <xdr:grpSpPr>
          <a:xfrm>
            <a:off x="498900" y="381849"/>
            <a:ext cx="10193663" cy="7103375"/>
            <a:chOff x="1739050" y="190500"/>
            <a:chExt cx="13481900" cy="7776000"/>
          </a:xfrm>
        </xdr:grpSpPr>
        <xdr:sp macro="" textlink="">
          <xdr:nvSpPr>
            <xdr:cNvPr id="4" name="Shape 4">
              <a:extLst>
                <a:ext uri="{FF2B5EF4-FFF2-40B4-BE49-F238E27FC236}">
                  <a16:creationId xmlns:a16="http://schemas.microsoft.com/office/drawing/2014/main" id="{00000000-0008-0000-0B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B00-000037000000}"/>
                </a:ext>
              </a:extLst>
            </xdr:cNvPr>
            <xdr:cNvSpPr/>
          </xdr:nvSpPr>
          <xdr:spPr>
            <a:xfrm>
              <a:off x="1739050" y="217173"/>
              <a:ext cx="13468349" cy="7722649"/>
            </a:xfrm>
            <a:prstGeom prst="roundRect">
              <a:avLst>
                <a:gd name="adj" fmla="val 1112"/>
              </a:avLst>
            </a:prstGeom>
            <a:solidFill>
              <a:schemeClr val="tx1">
                <a:lumMod val="75000"/>
                <a:lumOff val="2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B00-000038000000}"/>
                </a:ext>
              </a:extLst>
            </xdr:cNvPr>
            <xdr:cNvSpPr/>
          </xdr:nvSpPr>
          <xdr:spPr>
            <a:xfrm>
              <a:off x="1852449" y="270899"/>
              <a:ext cx="7691601" cy="834001"/>
            </a:xfrm>
            <a:prstGeom prst="roundRect">
              <a:avLst>
                <a:gd name="adj" fmla="val 10000"/>
              </a:avLst>
            </a:prstGeom>
            <a:solidFill>
              <a:schemeClr val="bg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B00-000039000000}"/>
                </a:ext>
              </a:extLst>
            </xdr:cNvPr>
            <xdr:cNvSpPr/>
          </xdr:nvSpPr>
          <xdr:spPr>
            <a:xfrm>
              <a:off x="9671899" y="282454"/>
              <a:ext cx="5467350" cy="834001"/>
            </a:xfrm>
            <a:prstGeom prst="roundRect">
              <a:avLst>
                <a:gd name="adj" fmla="val 10000"/>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B00-00003A000000}"/>
                </a:ext>
              </a:extLst>
            </xdr:cNvPr>
            <xdr:cNvSpPr/>
          </xdr:nvSpPr>
          <xdr:spPr>
            <a:xfrm>
              <a:off x="5819774" y="2304895"/>
              <a:ext cx="4819651" cy="2772878"/>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B00-00003B000000}"/>
                </a:ext>
              </a:extLst>
            </xdr:cNvPr>
            <xdr:cNvGrpSpPr/>
          </xdr:nvGrpSpPr>
          <xdr:grpSpPr>
            <a:xfrm>
              <a:off x="1859666" y="1202376"/>
              <a:ext cx="13275559" cy="1012186"/>
              <a:chOff x="1859782" y="1202376"/>
              <a:chExt cx="13389743" cy="1012186"/>
            </a:xfrm>
          </xdr:grpSpPr>
          <xdr:sp macro="" textlink="">
            <xdr:nvSpPr>
              <xdr:cNvPr id="60" name="Shape 60">
                <a:extLst>
                  <a:ext uri="{FF2B5EF4-FFF2-40B4-BE49-F238E27FC236}">
                    <a16:creationId xmlns:a16="http://schemas.microsoft.com/office/drawing/2014/main" id="{00000000-0008-0000-0B00-00003C000000}"/>
                  </a:ext>
                </a:extLst>
              </xdr:cNvPr>
              <xdr:cNvSpPr/>
            </xdr:nvSpPr>
            <xdr:spPr>
              <a:xfrm>
                <a:off x="1859782" y="1215716"/>
                <a:ext cx="2584253" cy="977968"/>
              </a:xfrm>
              <a:prstGeom prst="roundRect">
                <a:avLst>
                  <a:gd name="adj" fmla="val 6048"/>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B00-00003D000000}"/>
                  </a:ext>
                </a:extLst>
              </xdr:cNvPr>
              <xdr:cNvSpPr/>
            </xdr:nvSpPr>
            <xdr:spPr>
              <a:xfrm>
                <a:off x="4546454" y="1215714"/>
                <a:ext cx="2602058" cy="998848"/>
              </a:xfrm>
              <a:prstGeom prst="roundRect">
                <a:avLst>
                  <a:gd name="adj" fmla="val 6048"/>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en-IN">
                  <a:effectLst/>
                </a:endParaRPr>
              </a:p>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B00-00003E000000}"/>
                  </a:ext>
                </a:extLst>
              </xdr:cNvPr>
              <xdr:cNvSpPr/>
            </xdr:nvSpPr>
            <xdr:spPr>
              <a:xfrm>
                <a:off x="7246792" y="1202376"/>
                <a:ext cx="2602058" cy="998848"/>
              </a:xfrm>
              <a:prstGeom prst="roundRect">
                <a:avLst>
                  <a:gd name="adj" fmla="val 6048"/>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en-IN">
                  <a:effectLst/>
                </a:endParaRPr>
              </a:p>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B00-00003F000000}"/>
                  </a:ext>
                </a:extLst>
              </xdr:cNvPr>
              <xdr:cNvSpPr/>
            </xdr:nvSpPr>
            <xdr:spPr>
              <a:xfrm>
                <a:off x="9947130" y="1215713"/>
                <a:ext cx="2602058" cy="998847"/>
              </a:xfrm>
              <a:prstGeom prst="roundRect">
                <a:avLst>
                  <a:gd name="adj" fmla="val 6048"/>
                </a:avLst>
              </a:prstGeom>
              <a:solidFill>
                <a:schemeClr val="bg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B00-000040000000}"/>
                  </a:ext>
                </a:extLst>
              </xdr:cNvPr>
              <xdr:cNvSpPr/>
            </xdr:nvSpPr>
            <xdr:spPr>
              <a:xfrm>
                <a:off x="12647467" y="1215714"/>
                <a:ext cx="2602058" cy="998848"/>
              </a:xfrm>
              <a:prstGeom prst="roundRect">
                <a:avLst>
                  <a:gd name="adj" fmla="val 6048"/>
                </a:avLst>
              </a:prstGeom>
              <a:solidFill>
                <a:schemeClr val="bg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B00-000041000000}"/>
                </a:ext>
              </a:extLst>
            </xdr:cNvPr>
            <xdr:cNvGrpSpPr/>
          </xdr:nvGrpSpPr>
          <xdr:grpSpPr>
            <a:xfrm>
              <a:off x="1847145" y="5152200"/>
              <a:ext cx="3724980" cy="2719859"/>
              <a:chOff x="1847145" y="2294303"/>
              <a:chExt cx="3724980" cy="2783470"/>
            </a:xfrm>
          </xdr:grpSpPr>
          <xdr:sp macro="" textlink="">
            <xdr:nvSpPr>
              <xdr:cNvPr id="66" name="Shape 66">
                <a:extLst>
                  <a:ext uri="{FF2B5EF4-FFF2-40B4-BE49-F238E27FC236}">
                    <a16:creationId xmlns:a16="http://schemas.microsoft.com/office/drawing/2014/main" id="{00000000-0008-0000-0B00-000042000000}"/>
                  </a:ext>
                </a:extLst>
              </xdr:cNvPr>
              <xdr:cNvSpPr/>
            </xdr:nvSpPr>
            <xdr:spPr>
              <a:xfrm>
                <a:off x="1847145" y="2294303"/>
                <a:ext cx="3279319" cy="2783470"/>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B00-000043000000}"/>
                  </a:ext>
                </a:extLst>
              </xdr:cNvPr>
              <xdr:cNvCxnSpPr/>
            </xdr:nvCxnSpPr>
            <xdr:spPr>
              <a:xfrm rot="10800000" flipH="1">
                <a:off x="1963706" y="2678637"/>
                <a:ext cx="3608419" cy="5300"/>
              </a:xfrm>
              <a:prstGeom prst="straightConnector1">
                <a:avLst/>
              </a:prstGeom>
              <a:noFill/>
              <a:ln w="12700" cap="flat" cmpd="sng">
                <a:no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B00-000044000000}"/>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B00-000045000000}"/>
                </a:ext>
              </a:extLst>
            </xdr:cNvPr>
            <xdr:cNvSpPr/>
          </xdr:nvSpPr>
          <xdr:spPr>
            <a:xfrm>
              <a:off x="10730649" y="2278220"/>
              <a:ext cx="4381501" cy="2772878"/>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FF0000"/>
                </a:solidFill>
              </a:endParaRPr>
            </a:p>
          </xdr:txBody>
        </xdr:sp>
        <xdr:cxnSp macro="">
          <xdr:nvCxnSpPr>
            <xdr:cNvPr id="70" name="Shape 70">
              <a:extLst>
                <a:ext uri="{FF2B5EF4-FFF2-40B4-BE49-F238E27FC236}">
                  <a16:creationId xmlns:a16="http://schemas.microsoft.com/office/drawing/2014/main" id="{00000000-0008-0000-0B00-000046000000}"/>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B00-000047000000}"/>
                </a:ext>
              </a:extLst>
            </xdr:cNvPr>
            <xdr:cNvSpPr/>
          </xdr:nvSpPr>
          <xdr:spPr>
            <a:xfrm>
              <a:off x="1860694" y="2327912"/>
              <a:ext cx="3867930" cy="2754668"/>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B00-000048000000}"/>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B00-000049000000}"/>
                </a:ext>
              </a:extLst>
            </xdr:cNvPr>
            <xdr:cNvSpPr/>
          </xdr:nvSpPr>
          <xdr:spPr>
            <a:xfrm>
              <a:off x="5207762" y="5162552"/>
              <a:ext cx="3400962" cy="2709509"/>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B00-00004A000000}"/>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B00-00004B000000}"/>
                </a:ext>
              </a:extLst>
            </xdr:cNvPr>
            <xdr:cNvSpPr/>
          </xdr:nvSpPr>
          <xdr:spPr>
            <a:xfrm>
              <a:off x="8676473" y="5165540"/>
              <a:ext cx="3035120" cy="2697010"/>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B00-00004C000000}"/>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B00-00004D000000}"/>
                </a:ext>
              </a:extLst>
            </xdr:cNvPr>
            <xdr:cNvSpPr/>
          </xdr:nvSpPr>
          <xdr:spPr>
            <a:xfrm>
              <a:off x="11779342" y="5162550"/>
              <a:ext cx="3340554" cy="2700000"/>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B00-00004E000000}"/>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2</xdr:col>
      <xdr:colOff>0</xdr:colOff>
      <xdr:row>4</xdr:row>
      <xdr:rowOff>171450</xdr:rowOff>
    </xdr:from>
    <xdr:to>
      <xdr:col>4</xdr:col>
      <xdr:colOff>123825</xdr:colOff>
      <xdr:row>6</xdr:row>
      <xdr:rowOff>19051</xdr:rowOff>
    </xdr:to>
    <xdr:sp macro="" textlink="">
      <xdr:nvSpPr>
        <xdr:cNvPr id="3" name="Rectangle 2">
          <a:extLst>
            <a:ext uri="{FF2B5EF4-FFF2-40B4-BE49-F238E27FC236}">
              <a16:creationId xmlns:a16="http://schemas.microsoft.com/office/drawing/2014/main" id="{00000000-0008-0000-0B00-000003000000}"/>
            </a:ext>
          </a:extLst>
        </xdr:cNvPr>
        <xdr:cNvSpPr/>
      </xdr:nvSpPr>
      <xdr:spPr>
        <a:xfrm>
          <a:off x="1295400" y="933450"/>
          <a:ext cx="1419225" cy="228601"/>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IN" sz="900" b="0" i="0" u="none" strike="noStrike" kern="0" cap="none" spc="0" normalizeH="0" baseline="0" noProof="0">
            <a:ln>
              <a:noFill/>
            </a:ln>
            <a:solidFill>
              <a:srgbClr val="5B9BD5"/>
            </a:solidFill>
            <a:effectLst/>
            <a:uLnTx/>
            <a:uFillTx/>
            <a:latin typeface="+mj-lt"/>
            <a:cs typeface="+mn-cs"/>
          </a:endParaRPr>
        </a:p>
      </xdr:txBody>
    </xdr:sp>
    <xdr:clientData/>
  </xdr:twoCellAnchor>
  <xdr:twoCellAnchor>
    <xdr:from>
      <xdr:col>2</xdr:col>
      <xdr:colOff>276225</xdr:colOff>
      <xdr:row>6</xdr:row>
      <xdr:rowOff>9525</xdr:rowOff>
    </xdr:from>
    <xdr:to>
      <xdr:col>3</xdr:col>
      <xdr:colOff>542925</xdr:colOff>
      <xdr:row>7</xdr:row>
      <xdr:rowOff>152399</xdr:rowOff>
    </xdr:to>
    <xdr:sp macro="" textlink="KPI!A8">
      <xdr:nvSpPr>
        <xdr:cNvPr id="5" name="TextBox 4">
          <a:extLst>
            <a:ext uri="{FF2B5EF4-FFF2-40B4-BE49-F238E27FC236}">
              <a16:creationId xmlns:a16="http://schemas.microsoft.com/office/drawing/2014/main" id="{00000000-0008-0000-0B00-000005000000}"/>
            </a:ext>
          </a:extLst>
        </xdr:cNvPr>
        <xdr:cNvSpPr txBox="1"/>
      </xdr:nvSpPr>
      <xdr:spPr>
        <a:xfrm>
          <a:off x="1571625" y="1152525"/>
          <a:ext cx="914400" cy="33337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fld id="{92A645EF-36B8-4E17-A4B9-C3432479159D}" type="TxLink">
            <a:rPr lang="en-US" sz="1800" b="1" i="0" u="none" strike="noStrike">
              <a:solidFill>
                <a:schemeClr val="accent1">
                  <a:lumMod val="50000"/>
                </a:schemeClr>
              </a:solidFill>
              <a:latin typeface="Calibri"/>
              <a:cs typeface="Calibri"/>
            </a:rPr>
            <a:pPr algn="ctr"/>
            <a:t>1470</a:t>
          </a:fld>
          <a:endParaRPr lang="en-IN" sz="1800" b="1">
            <a:solidFill>
              <a:schemeClr val="accent1">
                <a:lumMod val="50000"/>
              </a:schemeClr>
            </a:solidFill>
          </a:endParaRPr>
        </a:p>
      </xdr:txBody>
    </xdr:sp>
    <xdr:clientData/>
  </xdr:twoCellAnchor>
  <xdr:twoCellAnchor>
    <xdr:from>
      <xdr:col>5</xdr:col>
      <xdr:colOff>123825</xdr:colOff>
      <xdr:row>6</xdr:row>
      <xdr:rowOff>9526</xdr:rowOff>
    </xdr:from>
    <xdr:to>
      <xdr:col>6</xdr:col>
      <xdr:colOff>476251</xdr:colOff>
      <xdr:row>7</xdr:row>
      <xdr:rowOff>152400</xdr:rowOff>
    </xdr:to>
    <xdr:sp macro="" textlink="KPI!B8">
      <xdr:nvSpPr>
        <xdr:cNvPr id="34" name="TextBox 33">
          <a:extLst>
            <a:ext uri="{FF2B5EF4-FFF2-40B4-BE49-F238E27FC236}">
              <a16:creationId xmlns:a16="http://schemas.microsoft.com/office/drawing/2014/main" id="{00000000-0008-0000-0B00-000022000000}"/>
            </a:ext>
          </a:extLst>
        </xdr:cNvPr>
        <xdr:cNvSpPr txBox="1"/>
      </xdr:nvSpPr>
      <xdr:spPr>
        <a:xfrm>
          <a:off x="3362325" y="1152526"/>
          <a:ext cx="1000126" cy="33337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fld id="{AB41B62A-A41D-4120-8229-F8BE1AE42EB3}" type="TxLink">
            <a:rPr lang="en-US" sz="1800" b="1" i="0" u="none" strike="noStrike">
              <a:solidFill>
                <a:schemeClr val="accent1">
                  <a:lumMod val="50000"/>
                </a:schemeClr>
              </a:solidFill>
              <a:latin typeface="Calibri"/>
              <a:cs typeface="Calibri"/>
            </a:rPr>
            <a:pPr algn="ctr"/>
            <a:t>237</a:t>
          </a:fld>
          <a:endParaRPr lang="en-IN" sz="1800" b="1">
            <a:solidFill>
              <a:schemeClr val="accent1">
                <a:lumMod val="50000"/>
              </a:schemeClr>
            </a:solidFill>
          </a:endParaRPr>
        </a:p>
      </xdr:txBody>
    </xdr:sp>
    <xdr:clientData/>
  </xdr:twoCellAnchor>
  <xdr:twoCellAnchor>
    <xdr:from>
      <xdr:col>8</xdr:col>
      <xdr:colOff>76200</xdr:colOff>
      <xdr:row>6</xdr:row>
      <xdr:rowOff>19051</xdr:rowOff>
    </xdr:from>
    <xdr:to>
      <xdr:col>9</xdr:col>
      <xdr:colOff>428626</xdr:colOff>
      <xdr:row>7</xdr:row>
      <xdr:rowOff>161925</xdr:rowOff>
    </xdr:to>
    <xdr:sp macro="" textlink="KPI!D8">
      <xdr:nvSpPr>
        <xdr:cNvPr id="36" name="TextBox 35">
          <a:extLst>
            <a:ext uri="{FF2B5EF4-FFF2-40B4-BE49-F238E27FC236}">
              <a16:creationId xmlns:a16="http://schemas.microsoft.com/office/drawing/2014/main" id="{00000000-0008-0000-0B00-000024000000}"/>
            </a:ext>
          </a:extLst>
        </xdr:cNvPr>
        <xdr:cNvSpPr txBox="1"/>
      </xdr:nvSpPr>
      <xdr:spPr>
        <a:xfrm>
          <a:off x="5257800" y="1162051"/>
          <a:ext cx="1000126" cy="33337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fld id="{18CE688B-B098-4299-BCDB-0A41CA08217B}" type="TxLink">
            <a:rPr lang="en-US" sz="1800" b="1" i="0" u="none" strike="noStrike">
              <a:solidFill>
                <a:schemeClr val="accent1">
                  <a:lumMod val="50000"/>
                </a:schemeClr>
              </a:solidFill>
              <a:latin typeface="Calibri"/>
              <a:cs typeface="Calibri"/>
            </a:rPr>
            <a:pPr algn="ctr"/>
            <a:t>1233</a:t>
          </a:fld>
          <a:endParaRPr lang="en-IN" sz="1800" b="1">
            <a:solidFill>
              <a:schemeClr val="accent1">
                <a:lumMod val="50000"/>
              </a:schemeClr>
            </a:solidFill>
          </a:endParaRPr>
        </a:p>
      </xdr:txBody>
    </xdr:sp>
    <xdr:clientData/>
  </xdr:twoCellAnchor>
  <xdr:twoCellAnchor>
    <xdr:from>
      <xdr:col>11</xdr:col>
      <xdr:colOff>133350</xdr:colOff>
      <xdr:row>6</xdr:row>
      <xdr:rowOff>1</xdr:rowOff>
    </xdr:from>
    <xdr:to>
      <xdr:col>12</xdr:col>
      <xdr:colOff>428625</xdr:colOff>
      <xdr:row>7</xdr:row>
      <xdr:rowOff>142875</xdr:rowOff>
    </xdr:to>
    <xdr:sp macro="" textlink="KPI!E8">
      <xdr:nvSpPr>
        <xdr:cNvPr id="37" name="TextBox 36">
          <a:extLst>
            <a:ext uri="{FF2B5EF4-FFF2-40B4-BE49-F238E27FC236}">
              <a16:creationId xmlns:a16="http://schemas.microsoft.com/office/drawing/2014/main" id="{00000000-0008-0000-0B00-000025000000}"/>
            </a:ext>
          </a:extLst>
        </xdr:cNvPr>
        <xdr:cNvSpPr txBox="1"/>
      </xdr:nvSpPr>
      <xdr:spPr>
        <a:xfrm>
          <a:off x="7258050" y="1143001"/>
          <a:ext cx="942975" cy="33337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fld id="{00458518-96D8-4630-B3C3-AEA687F2B824}" type="TxLink">
            <a:rPr lang="en-US" sz="1800" b="1" i="0" u="none" strike="noStrike">
              <a:solidFill>
                <a:schemeClr val="accent1">
                  <a:lumMod val="50000"/>
                </a:schemeClr>
              </a:solidFill>
              <a:latin typeface="Calibri"/>
              <a:cs typeface="Calibri"/>
            </a:rPr>
            <a:pPr algn="ctr"/>
            <a:t>16.12%</a:t>
          </a:fld>
          <a:endParaRPr lang="en-IN" sz="1800" b="1">
            <a:solidFill>
              <a:schemeClr val="accent1">
                <a:lumMod val="50000"/>
              </a:schemeClr>
            </a:solidFill>
          </a:endParaRPr>
        </a:p>
      </xdr:txBody>
    </xdr:sp>
    <xdr:clientData/>
  </xdr:twoCellAnchor>
  <xdr:twoCellAnchor>
    <xdr:from>
      <xdr:col>13</xdr:col>
      <xdr:colOff>590550</xdr:colOff>
      <xdr:row>6</xdr:row>
      <xdr:rowOff>9526</xdr:rowOff>
    </xdr:from>
    <xdr:to>
      <xdr:col>15</xdr:col>
      <xdr:colOff>219075</xdr:colOff>
      <xdr:row>7</xdr:row>
      <xdr:rowOff>152400</xdr:rowOff>
    </xdr:to>
    <xdr:sp macro="" textlink="KPI!C8">
      <xdr:nvSpPr>
        <xdr:cNvPr id="40" name="TextBox 39">
          <a:extLst>
            <a:ext uri="{FF2B5EF4-FFF2-40B4-BE49-F238E27FC236}">
              <a16:creationId xmlns:a16="http://schemas.microsoft.com/office/drawing/2014/main" id="{00000000-0008-0000-0B00-000028000000}"/>
            </a:ext>
          </a:extLst>
        </xdr:cNvPr>
        <xdr:cNvSpPr txBox="1"/>
      </xdr:nvSpPr>
      <xdr:spPr>
        <a:xfrm>
          <a:off x="9010650" y="1152526"/>
          <a:ext cx="923925" cy="33337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fld id="{74BCCC23-789A-4EAC-8872-5F671A3D4188}" type="TxLink">
            <a:rPr lang="en-US" sz="1800" b="1" i="0" u="none" strike="noStrike">
              <a:solidFill>
                <a:schemeClr val="accent1">
                  <a:lumMod val="50000"/>
                </a:schemeClr>
              </a:solidFill>
              <a:latin typeface="Calibri"/>
              <a:cs typeface="Calibri"/>
            </a:rPr>
            <a:pPr algn="ctr"/>
            <a:t>37</a:t>
          </a:fld>
          <a:endParaRPr lang="en-IN" sz="1800" b="1">
            <a:solidFill>
              <a:schemeClr val="accent1">
                <a:lumMod val="50000"/>
              </a:schemeClr>
            </a:solidFill>
          </a:endParaRPr>
        </a:p>
      </xdr:txBody>
    </xdr:sp>
    <xdr:clientData/>
  </xdr:twoCellAnchor>
  <xdr:twoCellAnchor>
    <xdr:from>
      <xdr:col>4</xdr:col>
      <xdr:colOff>581025</xdr:colOff>
      <xdr:row>4</xdr:row>
      <xdr:rowOff>152401</xdr:rowOff>
    </xdr:from>
    <xdr:to>
      <xdr:col>7</xdr:col>
      <xdr:colOff>38100</xdr:colOff>
      <xdr:row>6</xdr:row>
      <xdr:rowOff>38101</xdr:rowOff>
    </xdr:to>
    <xdr:sp macro="" textlink="">
      <xdr:nvSpPr>
        <xdr:cNvPr id="7" name="TextBox 6">
          <a:extLst>
            <a:ext uri="{FF2B5EF4-FFF2-40B4-BE49-F238E27FC236}">
              <a16:creationId xmlns:a16="http://schemas.microsoft.com/office/drawing/2014/main" id="{00000000-0008-0000-0B00-000007000000}"/>
            </a:ext>
          </a:extLst>
        </xdr:cNvPr>
        <xdr:cNvSpPr txBox="1"/>
      </xdr:nvSpPr>
      <xdr:spPr>
        <a:xfrm>
          <a:off x="3171825" y="914401"/>
          <a:ext cx="1400175" cy="266700"/>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r>
            <a:rPr lang="en-IN" sz="1400" b="1">
              <a:solidFill>
                <a:srgbClr val="800000"/>
              </a:solidFill>
              <a:latin typeface="+mn-lt"/>
            </a:rPr>
            <a:t>Attrition</a:t>
          </a:r>
        </a:p>
      </xdr:txBody>
    </xdr:sp>
    <xdr:clientData/>
  </xdr:twoCellAnchor>
  <xdr:twoCellAnchor>
    <xdr:from>
      <xdr:col>1</xdr:col>
      <xdr:colOff>628650</xdr:colOff>
      <xdr:row>4</xdr:row>
      <xdr:rowOff>152399</xdr:rowOff>
    </xdr:from>
    <xdr:to>
      <xdr:col>4</xdr:col>
      <xdr:colOff>123825</xdr:colOff>
      <xdr:row>6</xdr:row>
      <xdr:rowOff>9525</xdr:rowOff>
    </xdr:to>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1276350" y="914399"/>
          <a:ext cx="1438275" cy="238126"/>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r>
            <a:rPr lang="en-IN" sz="1400" b="1">
              <a:solidFill>
                <a:srgbClr val="800000"/>
              </a:solidFill>
            </a:rPr>
            <a:t>Total</a:t>
          </a:r>
          <a:r>
            <a:rPr lang="en-IN" sz="1400" b="1" baseline="0">
              <a:solidFill>
                <a:srgbClr val="800000"/>
              </a:solidFill>
            </a:rPr>
            <a:t> Employees</a:t>
          </a:r>
          <a:endParaRPr lang="en-IN" sz="1400" b="1">
            <a:solidFill>
              <a:srgbClr val="800000"/>
            </a:solidFill>
          </a:endParaRPr>
        </a:p>
      </xdr:txBody>
    </xdr:sp>
    <xdr:clientData/>
  </xdr:twoCellAnchor>
  <xdr:twoCellAnchor>
    <xdr:from>
      <xdr:col>7</xdr:col>
      <xdr:colOff>466725</xdr:colOff>
      <xdr:row>4</xdr:row>
      <xdr:rowOff>161924</xdr:rowOff>
    </xdr:from>
    <xdr:to>
      <xdr:col>10</xdr:col>
      <xdr:colOff>19050</xdr:colOff>
      <xdr:row>6</xdr:row>
      <xdr:rowOff>28575</xdr:rowOff>
    </xdr:to>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5000625" y="923924"/>
          <a:ext cx="1495425" cy="247651"/>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r>
            <a:rPr lang="en-IN" sz="1400" b="1">
              <a:solidFill>
                <a:srgbClr val="900606"/>
              </a:solidFill>
            </a:rPr>
            <a:t>Active Employees</a:t>
          </a:r>
        </a:p>
      </xdr:txBody>
    </xdr:sp>
    <xdr:clientData/>
  </xdr:twoCellAnchor>
  <xdr:twoCellAnchor>
    <xdr:from>
      <xdr:col>10</xdr:col>
      <xdr:colOff>542925</xdr:colOff>
      <xdr:row>4</xdr:row>
      <xdr:rowOff>171450</xdr:rowOff>
    </xdr:from>
    <xdr:to>
      <xdr:col>12</xdr:col>
      <xdr:colOff>638175</xdr:colOff>
      <xdr:row>6</xdr:row>
      <xdr:rowOff>28575</xdr:rowOff>
    </xdr:to>
    <xdr:sp macro="" textlink="">
      <xdr:nvSpPr>
        <xdr:cNvPr id="9" name="TextBox 8">
          <a:extLst>
            <a:ext uri="{FF2B5EF4-FFF2-40B4-BE49-F238E27FC236}">
              <a16:creationId xmlns:a16="http://schemas.microsoft.com/office/drawing/2014/main" id="{00000000-0008-0000-0B00-000009000000}"/>
            </a:ext>
          </a:extLst>
        </xdr:cNvPr>
        <xdr:cNvSpPr txBox="1"/>
      </xdr:nvSpPr>
      <xdr:spPr>
        <a:xfrm>
          <a:off x="7019925" y="933450"/>
          <a:ext cx="1390650" cy="238125"/>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r>
            <a:rPr lang="en-IN" sz="1400" b="1">
              <a:solidFill>
                <a:srgbClr val="800000"/>
              </a:solidFill>
            </a:rPr>
            <a:t>Attrition</a:t>
          </a:r>
          <a:r>
            <a:rPr lang="en-IN" sz="1400" b="1" baseline="0">
              <a:solidFill>
                <a:srgbClr val="800000"/>
              </a:solidFill>
            </a:rPr>
            <a:t> Rate</a:t>
          </a:r>
          <a:endParaRPr lang="en-IN" sz="1400" b="1">
            <a:solidFill>
              <a:srgbClr val="800000"/>
            </a:solidFill>
          </a:endParaRPr>
        </a:p>
      </xdr:txBody>
    </xdr:sp>
    <xdr:clientData/>
  </xdr:twoCellAnchor>
  <xdr:twoCellAnchor>
    <xdr:from>
      <xdr:col>13</xdr:col>
      <xdr:colOff>428625</xdr:colOff>
      <xdr:row>4</xdr:row>
      <xdr:rowOff>161924</xdr:rowOff>
    </xdr:from>
    <xdr:to>
      <xdr:col>15</xdr:col>
      <xdr:colOff>419100</xdr:colOff>
      <xdr:row>5</xdr:row>
      <xdr:rowOff>190499</xdr:rowOff>
    </xdr:to>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8848725" y="923924"/>
          <a:ext cx="1285875" cy="219075"/>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r>
            <a:rPr lang="en-IN" sz="1400" b="1">
              <a:solidFill>
                <a:srgbClr val="800000"/>
              </a:solidFill>
            </a:rPr>
            <a:t>Average</a:t>
          </a:r>
          <a:r>
            <a:rPr lang="en-IN" sz="1400" b="1" baseline="0">
              <a:solidFill>
                <a:srgbClr val="800000"/>
              </a:solidFill>
            </a:rPr>
            <a:t> Age</a:t>
          </a:r>
          <a:endParaRPr lang="en-IN" sz="1400" b="1">
            <a:solidFill>
              <a:srgbClr val="800000"/>
            </a:solidFill>
          </a:endParaRPr>
        </a:p>
      </xdr:txBody>
    </xdr:sp>
    <xdr:clientData/>
  </xdr:twoCellAnchor>
  <xdr:oneCellAnchor>
    <xdr:from>
      <xdr:col>4</xdr:col>
      <xdr:colOff>95250</xdr:colOff>
      <xdr:row>5</xdr:row>
      <xdr:rowOff>9527</xdr:rowOff>
    </xdr:from>
    <xdr:ext cx="276225" cy="295273"/>
    <xdr:pic>
      <xdr:nvPicPr>
        <xdr:cNvPr id="43" name="image4.png">
          <a:extLst>
            <a:ext uri="{FF2B5EF4-FFF2-40B4-BE49-F238E27FC236}">
              <a16:creationId xmlns:a16="http://schemas.microsoft.com/office/drawing/2014/main" id="{00000000-0008-0000-0B00-00002B000000}"/>
            </a:ext>
          </a:extLst>
        </xdr:cNvPr>
        <xdr:cNvPicPr preferRelativeResize="0"/>
      </xdr:nvPicPr>
      <xdr:blipFill>
        <a:blip xmlns:r="http://schemas.openxmlformats.org/officeDocument/2006/relationships" r:embed="rId1" cstate="print">
          <a:biLevel thresh="25000"/>
          <a:extLst>
            <a:ext uri="{BEBA8EAE-BF5A-486C-A8C5-ECC9F3942E4B}">
              <a14:imgProps xmlns:a14="http://schemas.microsoft.com/office/drawing/2010/main">
                <a14:imgLayer r:embed="rId2">
                  <a14:imgEffect>
                    <a14:brightnessContrast bright="-20000"/>
                  </a14:imgEffect>
                </a14:imgLayer>
              </a14:imgProps>
            </a:ext>
          </a:extLst>
        </a:blip>
        <a:stretch>
          <a:fillRect/>
        </a:stretch>
      </xdr:blipFill>
      <xdr:spPr>
        <a:xfrm>
          <a:off x="2686050" y="962027"/>
          <a:ext cx="276225" cy="295273"/>
        </a:xfrm>
        <a:prstGeom prst="rect">
          <a:avLst/>
        </a:prstGeom>
        <a:solidFill>
          <a:schemeClr val="accent1">
            <a:lumMod val="20000"/>
            <a:lumOff val="80000"/>
            <a:alpha val="95000"/>
          </a:schemeClr>
        </a:solidFill>
      </xdr:spPr>
    </xdr:pic>
    <xdr:clientData fLocksWithSheet="0"/>
  </xdr:oneCellAnchor>
  <xdr:oneCellAnchor>
    <xdr:from>
      <xdr:col>10</xdr:col>
      <xdr:colOff>19050</xdr:colOff>
      <xdr:row>4</xdr:row>
      <xdr:rowOff>171452</xdr:rowOff>
    </xdr:from>
    <xdr:ext cx="276225" cy="295274"/>
    <xdr:pic>
      <xdr:nvPicPr>
        <xdr:cNvPr id="44" name="image5.png">
          <a:extLst>
            <a:ext uri="{FF2B5EF4-FFF2-40B4-BE49-F238E27FC236}">
              <a16:creationId xmlns:a16="http://schemas.microsoft.com/office/drawing/2014/main" id="{00000000-0008-0000-0B00-00002C000000}"/>
            </a:ext>
          </a:extLst>
        </xdr:cNvPr>
        <xdr:cNvPicPr preferRelativeResize="0"/>
      </xdr:nvPicPr>
      <xdr:blipFill>
        <a:blip xmlns:r="http://schemas.openxmlformats.org/officeDocument/2006/relationships" r:embed="rId3" cstate="print">
          <a:biLevel thresh="50000"/>
          <a:extLst>
            <a:ext uri="{BEBA8EAE-BF5A-486C-A8C5-ECC9F3942E4B}">
              <a14:imgProps xmlns:a14="http://schemas.microsoft.com/office/drawing/2010/main">
                <a14:imgLayer r:embed="rId4">
                  <a14:imgEffect>
                    <a14:brightnessContrast bright="-20000"/>
                  </a14:imgEffect>
                </a14:imgLayer>
              </a14:imgProps>
            </a:ext>
          </a:extLst>
        </a:blip>
        <a:stretch>
          <a:fillRect/>
        </a:stretch>
      </xdr:blipFill>
      <xdr:spPr>
        <a:xfrm>
          <a:off x="6496050" y="933452"/>
          <a:ext cx="276225" cy="295274"/>
        </a:xfrm>
        <a:prstGeom prst="rect">
          <a:avLst/>
        </a:prstGeom>
        <a:noFill/>
      </xdr:spPr>
    </xdr:pic>
    <xdr:clientData fLocksWithSheet="0"/>
  </xdr:oneCellAnchor>
  <xdr:oneCellAnchor>
    <xdr:from>
      <xdr:col>12</xdr:col>
      <xdr:colOff>571500</xdr:colOff>
      <xdr:row>4</xdr:row>
      <xdr:rowOff>180976</xdr:rowOff>
    </xdr:from>
    <xdr:ext cx="295276" cy="285749"/>
    <xdr:pic>
      <xdr:nvPicPr>
        <xdr:cNvPr id="45" name="image2.png">
          <a:extLst>
            <a:ext uri="{FF2B5EF4-FFF2-40B4-BE49-F238E27FC236}">
              <a16:creationId xmlns:a16="http://schemas.microsoft.com/office/drawing/2014/main" id="{00000000-0008-0000-0B00-00002D000000}"/>
            </a:ext>
          </a:extLst>
        </xdr:cNvPr>
        <xdr:cNvPicPr preferRelativeResize="0"/>
      </xdr:nvPicPr>
      <xdr:blipFill>
        <a:blip xmlns:r="http://schemas.openxmlformats.org/officeDocument/2006/relationships" r:embed="rId5" cstate="print">
          <a:biLevel thresh="50000"/>
          <a:extLst>
            <a:ext uri="{BEBA8EAE-BF5A-486C-A8C5-ECC9F3942E4B}">
              <a14:imgProps xmlns:a14="http://schemas.microsoft.com/office/drawing/2010/main">
                <a14:imgLayer r:embed="rId6">
                  <a14:imgEffect>
                    <a14:brightnessContrast bright="-20000"/>
                  </a14:imgEffect>
                </a14:imgLayer>
              </a14:imgProps>
            </a:ext>
          </a:extLst>
        </a:blip>
        <a:stretch>
          <a:fillRect/>
        </a:stretch>
      </xdr:blipFill>
      <xdr:spPr>
        <a:xfrm>
          <a:off x="8343900" y="942976"/>
          <a:ext cx="295276" cy="285749"/>
        </a:xfrm>
        <a:prstGeom prst="rect">
          <a:avLst/>
        </a:prstGeom>
        <a:noFill/>
      </xdr:spPr>
    </xdr:pic>
    <xdr:clientData fLocksWithSheet="0"/>
  </xdr:oneCellAnchor>
  <xdr:oneCellAnchor>
    <xdr:from>
      <xdr:col>15</xdr:col>
      <xdr:colOff>438150</xdr:colOff>
      <xdr:row>4</xdr:row>
      <xdr:rowOff>180976</xdr:rowOff>
    </xdr:from>
    <xdr:ext cx="333376" cy="314324"/>
    <xdr:pic>
      <xdr:nvPicPr>
        <xdr:cNvPr id="46" name="image6.png">
          <a:extLst>
            <a:ext uri="{FF2B5EF4-FFF2-40B4-BE49-F238E27FC236}">
              <a16:creationId xmlns:a16="http://schemas.microsoft.com/office/drawing/2014/main" id="{00000000-0008-0000-0B00-00002E000000}"/>
            </a:ext>
          </a:extLst>
        </xdr:cNvPr>
        <xdr:cNvPicPr preferRelativeResize="0"/>
      </xdr:nvPicPr>
      <xdr:blipFill>
        <a:blip xmlns:r="http://schemas.openxmlformats.org/officeDocument/2006/relationships" r:embed="rId7" cstate="print">
          <a:biLevel thresh="50000"/>
          <a:extLst>
            <a:ext uri="{BEBA8EAE-BF5A-486C-A8C5-ECC9F3942E4B}">
              <a14:imgProps xmlns:a14="http://schemas.microsoft.com/office/drawing/2010/main">
                <a14:imgLayer r:embed="rId8">
                  <a14:imgEffect>
                    <a14:brightnessContrast bright="-20000"/>
                  </a14:imgEffect>
                </a14:imgLayer>
              </a14:imgProps>
            </a:ext>
          </a:extLst>
        </a:blip>
        <a:stretch>
          <a:fillRect/>
        </a:stretch>
      </xdr:blipFill>
      <xdr:spPr>
        <a:xfrm>
          <a:off x="10153650" y="942976"/>
          <a:ext cx="333376" cy="314324"/>
        </a:xfrm>
        <a:prstGeom prst="rect">
          <a:avLst/>
        </a:prstGeom>
        <a:solidFill>
          <a:schemeClr val="bg1">
            <a:lumMod val="85000"/>
          </a:schemeClr>
        </a:solidFill>
      </xdr:spPr>
    </xdr:pic>
    <xdr:clientData fLocksWithSheet="0"/>
  </xdr:oneCellAnchor>
  <xdr:oneCellAnchor>
    <xdr:from>
      <xdr:col>6</xdr:col>
      <xdr:colOff>628650</xdr:colOff>
      <xdr:row>4</xdr:row>
      <xdr:rowOff>171450</xdr:rowOff>
    </xdr:from>
    <xdr:ext cx="323850" cy="314325"/>
    <xdr:pic>
      <xdr:nvPicPr>
        <xdr:cNvPr id="47" name="image7.png">
          <a:extLst>
            <a:ext uri="{FF2B5EF4-FFF2-40B4-BE49-F238E27FC236}">
              <a16:creationId xmlns:a16="http://schemas.microsoft.com/office/drawing/2014/main" id="{00000000-0008-0000-0B00-00002F000000}"/>
            </a:ext>
          </a:extLst>
        </xdr:cNvPr>
        <xdr:cNvPicPr preferRelativeResize="0"/>
      </xdr:nvPicPr>
      <xdr:blipFill>
        <a:blip xmlns:r="http://schemas.openxmlformats.org/officeDocument/2006/relationships" r:embed="rId9" cstate="print">
          <a:biLevel thresh="50000"/>
          <a:extLst>
            <a:ext uri="{BEBA8EAE-BF5A-486C-A8C5-ECC9F3942E4B}">
              <a14:imgProps xmlns:a14="http://schemas.microsoft.com/office/drawing/2010/main">
                <a14:imgLayer r:embed="rId10">
                  <a14:imgEffect>
                    <a14:brightnessContrast bright="-20000"/>
                  </a14:imgEffect>
                </a14:imgLayer>
              </a14:imgProps>
            </a:ext>
          </a:extLst>
        </a:blip>
        <a:stretch>
          <a:fillRect/>
        </a:stretch>
      </xdr:blipFill>
      <xdr:spPr>
        <a:xfrm>
          <a:off x="4514850" y="933450"/>
          <a:ext cx="323850" cy="314325"/>
        </a:xfrm>
        <a:prstGeom prst="rect">
          <a:avLst/>
        </a:prstGeom>
        <a:solidFill>
          <a:schemeClr val="bg1">
            <a:lumMod val="85000"/>
          </a:schemeClr>
        </a:solidFill>
      </xdr:spPr>
    </xdr:pic>
    <xdr:clientData fLocksWithSheet="0"/>
  </xdr:oneCellAnchor>
  <xdr:twoCellAnchor>
    <xdr:from>
      <xdr:col>2</xdr:col>
      <xdr:colOff>323850</xdr:colOff>
      <xdr:row>1</xdr:row>
      <xdr:rowOff>66675</xdr:rowOff>
    </xdr:from>
    <xdr:to>
      <xdr:col>10</xdr:col>
      <xdr:colOff>228599</xdr:colOff>
      <xdr:row>4</xdr:row>
      <xdr:rowOff>0</xdr:rowOff>
    </xdr:to>
    <xdr:sp macro="" textlink="">
      <xdr:nvSpPr>
        <xdr:cNvPr id="11" name="TextBox 10">
          <a:extLst>
            <a:ext uri="{FF2B5EF4-FFF2-40B4-BE49-F238E27FC236}">
              <a16:creationId xmlns:a16="http://schemas.microsoft.com/office/drawing/2014/main" id="{00000000-0008-0000-0B00-00000B000000}"/>
            </a:ext>
          </a:extLst>
        </xdr:cNvPr>
        <xdr:cNvSpPr txBox="1"/>
      </xdr:nvSpPr>
      <xdr:spPr>
        <a:xfrm>
          <a:off x="1619250" y="257175"/>
          <a:ext cx="508634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accent5">
                  <a:lumMod val="50000"/>
                </a:schemeClr>
              </a:solidFill>
              <a:latin typeface="Arial Black" panose="020B0A04020102020204" pitchFamily="34" charset="0"/>
            </a:rPr>
            <a:t>HR ANALYTICS DASHBOARD</a:t>
          </a:r>
        </a:p>
      </xdr:txBody>
    </xdr:sp>
    <xdr:clientData/>
  </xdr:twoCellAnchor>
  <xdr:oneCellAnchor>
    <xdr:from>
      <xdr:col>2</xdr:col>
      <xdr:colOff>19049</xdr:colOff>
      <xdr:row>1</xdr:row>
      <xdr:rowOff>142875</xdr:rowOff>
    </xdr:from>
    <xdr:ext cx="381001" cy="361950"/>
    <xdr:pic>
      <xdr:nvPicPr>
        <xdr:cNvPr id="48" name="image1.png">
          <a:extLst>
            <a:ext uri="{FF2B5EF4-FFF2-40B4-BE49-F238E27FC236}">
              <a16:creationId xmlns:a16="http://schemas.microsoft.com/office/drawing/2014/main" id="{00000000-0008-0000-0B00-000030000000}"/>
            </a:ext>
          </a:extLst>
        </xdr:cNvPr>
        <xdr:cNvPicPr preferRelativeResize="0"/>
      </xdr:nvPicPr>
      <xdr:blipFill>
        <a:blip xmlns:r="http://schemas.openxmlformats.org/officeDocument/2006/relationships" r:embed="rId11" cstate="print"/>
        <a:stretch>
          <a:fillRect/>
        </a:stretch>
      </xdr:blipFill>
      <xdr:spPr>
        <a:xfrm>
          <a:off x="1314449" y="333375"/>
          <a:ext cx="381001" cy="361950"/>
        </a:xfrm>
        <a:prstGeom prst="rect">
          <a:avLst/>
        </a:prstGeom>
        <a:noFill/>
      </xdr:spPr>
    </xdr:pic>
    <xdr:clientData fLocksWithSheet="0"/>
  </xdr:oneCellAnchor>
  <xdr:oneCellAnchor>
    <xdr:from>
      <xdr:col>10</xdr:col>
      <xdr:colOff>333375</xdr:colOff>
      <xdr:row>1</xdr:row>
      <xdr:rowOff>123825</xdr:rowOff>
    </xdr:from>
    <xdr:ext cx="342900" cy="381000"/>
    <xdr:pic>
      <xdr:nvPicPr>
        <xdr:cNvPr id="49" name="image3.png">
          <a:extLst>
            <a:ext uri="{FF2B5EF4-FFF2-40B4-BE49-F238E27FC236}">
              <a16:creationId xmlns:a16="http://schemas.microsoft.com/office/drawing/2014/main" id="{00000000-0008-0000-0B00-000031000000}"/>
            </a:ext>
          </a:extLst>
        </xdr:cNvPr>
        <xdr:cNvPicPr preferRelativeResize="0"/>
      </xdr:nvPicPr>
      <xdr:blipFill>
        <a:blip xmlns:r="http://schemas.openxmlformats.org/officeDocument/2006/relationships" r:embed="rId12" cstate="print"/>
        <a:stretch>
          <a:fillRect/>
        </a:stretch>
      </xdr:blipFill>
      <xdr:spPr>
        <a:xfrm>
          <a:off x="6810375" y="314325"/>
          <a:ext cx="342900" cy="381000"/>
        </a:xfrm>
        <a:prstGeom prst="rect">
          <a:avLst/>
        </a:prstGeom>
        <a:noFill/>
      </xdr:spPr>
    </xdr:pic>
    <xdr:clientData fLocksWithSheet="0"/>
  </xdr:oneCellAnchor>
  <xdr:twoCellAnchor>
    <xdr:from>
      <xdr:col>11</xdr:col>
      <xdr:colOff>9525</xdr:colOff>
      <xdr:row>0</xdr:row>
      <xdr:rowOff>114300</xdr:rowOff>
    </xdr:from>
    <xdr:to>
      <xdr:col>12</xdr:col>
      <xdr:colOff>590550</xdr:colOff>
      <xdr:row>4</xdr:row>
      <xdr:rowOff>142875</xdr:rowOff>
    </xdr:to>
    <xdr:sp macro="" textlink="">
      <xdr:nvSpPr>
        <xdr:cNvPr id="13" name="TextBox 12">
          <a:extLst>
            <a:ext uri="{FF2B5EF4-FFF2-40B4-BE49-F238E27FC236}">
              <a16:creationId xmlns:a16="http://schemas.microsoft.com/office/drawing/2014/main" id="{00000000-0008-0000-0B00-00000D000000}"/>
            </a:ext>
          </a:extLst>
        </xdr:cNvPr>
        <xdr:cNvSpPr txBox="1"/>
      </xdr:nvSpPr>
      <xdr:spPr>
        <a:xfrm>
          <a:off x="7134225" y="114300"/>
          <a:ext cx="1228725"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800000"/>
              </a:solidFill>
              <a:latin typeface="+mn-lt"/>
            </a:rPr>
            <a:t>JOB</a:t>
          </a:r>
          <a:r>
            <a:rPr lang="en-IN" sz="1200" b="1" baseline="0">
              <a:solidFill>
                <a:srgbClr val="800000"/>
              </a:solidFill>
              <a:latin typeface="+mn-lt"/>
            </a:rPr>
            <a:t> SATISFACTION RATING</a:t>
          </a:r>
          <a:endParaRPr lang="en-IN" sz="1200" b="1">
            <a:solidFill>
              <a:srgbClr val="800000"/>
            </a:solidFill>
            <a:latin typeface="+mn-lt"/>
          </a:endParaRPr>
        </a:p>
      </xdr:txBody>
    </xdr:sp>
    <xdr:clientData/>
  </xdr:twoCellAnchor>
  <xdr:twoCellAnchor>
    <xdr:from>
      <xdr:col>12</xdr:col>
      <xdr:colOff>571501</xdr:colOff>
      <xdr:row>1</xdr:row>
      <xdr:rowOff>76200</xdr:rowOff>
    </xdr:from>
    <xdr:to>
      <xdr:col>14</xdr:col>
      <xdr:colOff>28574</xdr:colOff>
      <xdr:row>3</xdr:row>
      <xdr:rowOff>171450</xdr:rowOff>
    </xdr:to>
    <xdr:graphicFrame macro="">
      <xdr:nvGraphicFramePr>
        <xdr:cNvPr id="52" name="Chart 51">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76200</xdr:colOff>
      <xdr:row>1</xdr:row>
      <xdr:rowOff>161925</xdr:rowOff>
    </xdr:from>
    <xdr:to>
      <xdr:col>13</xdr:col>
      <xdr:colOff>495300</xdr:colOff>
      <xdr:row>3</xdr:row>
      <xdr:rowOff>28575</xdr:rowOff>
    </xdr:to>
    <xdr:sp macro="" textlink="">
      <xdr:nvSpPr>
        <xdr:cNvPr id="14" name="TextBox 13">
          <a:extLst>
            <a:ext uri="{FF2B5EF4-FFF2-40B4-BE49-F238E27FC236}">
              <a16:creationId xmlns:a16="http://schemas.microsoft.com/office/drawing/2014/main" id="{00000000-0008-0000-0B00-00000E000000}"/>
            </a:ext>
          </a:extLst>
        </xdr:cNvPr>
        <xdr:cNvSpPr txBox="1"/>
      </xdr:nvSpPr>
      <xdr:spPr>
        <a:xfrm>
          <a:off x="8496300" y="352425"/>
          <a:ext cx="4191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rgbClr val="002060"/>
              </a:solidFill>
              <a:latin typeface="Segoe UI Black" panose="020B0A02040204020203" pitchFamily="34" charset="0"/>
              <a:ea typeface="Segoe UI Black" panose="020B0A02040204020203" pitchFamily="34" charset="0"/>
            </a:rPr>
            <a:t>2.6</a:t>
          </a:r>
        </a:p>
      </xdr:txBody>
    </xdr:sp>
    <xdr:clientData/>
  </xdr:twoCellAnchor>
  <xdr:twoCellAnchor>
    <xdr:from>
      <xdr:col>13</xdr:col>
      <xdr:colOff>638176</xdr:colOff>
      <xdr:row>1</xdr:row>
      <xdr:rowOff>85725</xdr:rowOff>
    </xdr:from>
    <xdr:to>
      <xdr:col>16</xdr:col>
      <xdr:colOff>28575</xdr:colOff>
      <xdr:row>3</xdr:row>
      <xdr:rowOff>180975</xdr:rowOff>
    </xdr:to>
    <xdr:graphicFrame macro="">
      <xdr:nvGraphicFramePr>
        <xdr:cNvPr id="94" name="Chart 93">
          <a:extLst>
            <a:ext uri="{FF2B5EF4-FFF2-40B4-BE49-F238E27FC236}">
              <a16:creationId xmlns:a16="http://schemas.microsoft.com/office/drawing/2014/main" id="{00000000-0008-0000-0B00-00005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542925</xdr:colOff>
      <xdr:row>13</xdr:row>
      <xdr:rowOff>123825</xdr:rowOff>
    </xdr:from>
    <xdr:to>
      <xdr:col>3</xdr:col>
      <xdr:colOff>276225</xdr:colOff>
      <xdr:row>18</xdr:row>
      <xdr:rowOff>95250</xdr:rowOff>
    </xdr:to>
    <xdr:graphicFrame macro="">
      <xdr:nvGraphicFramePr>
        <xdr:cNvPr id="105" name="Chart 104">
          <a:extLst>
            <a:ext uri="{FF2B5EF4-FFF2-40B4-BE49-F238E27FC236}">
              <a16:creationId xmlns:a16="http://schemas.microsoft.com/office/drawing/2014/main" id="{00000000-0008-0000-0B00-00006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342900</xdr:colOff>
      <xdr:row>13</xdr:row>
      <xdr:rowOff>133351</xdr:rowOff>
    </xdr:from>
    <xdr:to>
      <xdr:col>6</xdr:col>
      <xdr:colOff>47625</xdr:colOff>
      <xdr:row>18</xdr:row>
      <xdr:rowOff>104776</xdr:rowOff>
    </xdr:to>
    <xdr:graphicFrame macro="">
      <xdr:nvGraphicFramePr>
        <xdr:cNvPr id="106" name="Chart 105">
          <a:extLst>
            <a:ext uri="{FF2B5EF4-FFF2-40B4-BE49-F238E27FC236}">
              <a16:creationId xmlns:a16="http://schemas.microsoft.com/office/drawing/2014/main" id="{00000000-0008-0000-0B00-00006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18</xdr:col>
      <xdr:colOff>0</xdr:colOff>
      <xdr:row>31</xdr:row>
      <xdr:rowOff>114300</xdr:rowOff>
    </xdr:from>
    <xdr:ext cx="4876800" cy="233205"/>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11658600" y="6019800"/>
          <a:ext cx="48768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editAs="oneCell">
    <xdr:from>
      <xdr:col>3</xdr:col>
      <xdr:colOff>638175</xdr:colOff>
      <xdr:row>14</xdr:row>
      <xdr:rowOff>19050</xdr:rowOff>
    </xdr:from>
    <xdr:to>
      <xdr:col>4</xdr:col>
      <xdr:colOff>523875</xdr:colOff>
      <xdr:row>18</xdr:row>
      <xdr:rowOff>19050</xdr:rowOff>
    </xdr:to>
    <xdr:pic>
      <xdr:nvPicPr>
        <xdr:cNvPr id="18" name="Graphic 17" descr="Male profile">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581275" y="2686050"/>
          <a:ext cx="533400" cy="762000"/>
        </a:xfrm>
        <a:prstGeom prst="rect">
          <a:avLst/>
        </a:prstGeom>
      </xdr:spPr>
    </xdr:pic>
    <xdr:clientData/>
  </xdr:twoCellAnchor>
  <xdr:twoCellAnchor editAs="oneCell">
    <xdr:from>
      <xdr:col>3</xdr:col>
      <xdr:colOff>123825</xdr:colOff>
      <xdr:row>14</xdr:row>
      <xdr:rowOff>47625</xdr:rowOff>
    </xdr:from>
    <xdr:to>
      <xdr:col>4</xdr:col>
      <xdr:colOff>19051</xdr:colOff>
      <xdr:row>18</xdr:row>
      <xdr:rowOff>0</xdr:rowOff>
    </xdr:to>
    <xdr:pic>
      <xdr:nvPicPr>
        <xdr:cNvPr id="20" name="Graphic 19" descr="Female Profile">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066925" y="2714625"/>
          <a:ext cx="542926" cy="714375"/>
        </a:xfrm>
        <a:prstGeom prst="rect">
          <a:avLst/>
        </a:prstGeom>
      </xdr:spPr>
    </xdr:pic>
    <xdr:clientData/>
  </xdr:twoCellAnchor>
  <xdr:twoCellAnchor>
    <xdr:from>
      <xdr:col>2</xdr:col>
      <xdr:colOff>180975</xdr:colOff>
      <xdr:row>15</xdr:row>
      <xdr:rowOff>85724</xdr:rowOff>
    </xdr:from>
    <xdr:to>
      <xdr:col>2</xdr:col>
      <xdr:colOff>638175</xdr:colOff>
      <xdr:row>16</xdr:row>
      <xdr:rowOff>133350</xdr:rowOff>
    </xdr:to>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1476375" y="2943224"/>
          <a:ext cx="457200"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5">
                  <a:lumMod val="50000"/>
                </a:schemeClr>
              </a:solidFill>
              <a:latin typeface="Segoe UI Semibold" panose="020B0702040204020203" pitchFamily="34" charset="0"/>
              <a:cs typeface="Segoe UI Semibold" panose="020B0702040204020203" pitchFamily="34" charset="0"/>
            </a:rPr>
            <a:t>588</a:t>
          </a:r>
        </a:p>
      </xdr:txBody>
    </xdr:sp>
    <xdr:clientData/>
  </xdr:twoCellAnchor>
  <xdr:twoCellAnchor>
    <xdr:from>
      <xdr:col>2</xdr:col>
      <xdr:colOff>19050</xdr:colOff>
      <xdr:row>8</xdr:row>
      <xdr:rowOff>114300</xdr:rowOff>
    </xdr:from>
    <xdr:to>
      <xdr:col>5</xdr:col>
      <xdr:colOff>466725</xdr:colOff>
      <xdr:row>10</xdr:row>
      <xdr:rowOff>57150</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314450" y="1638300"/>
          <a:ext cx="23907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900606"/>
              </a:solidFill>
              <a:latin typeface="+mn-lt"/>
              <a:cs typeface="Segoe UI Semibold" panose="020B0702040204020203" pitchFamily="34" charset="0"/>
            </a:rPr>
            <a:t>   Total</a:t>
          </a:r>
          <a:r>
            <a:rPr lang="en-IN" sz="1400" b="1" baseline="0">
              <a:solidFill>
                <a:srgbClr val="900606"/>
              </a:solidFill>
              <a:latin typeface="+mn-lt"/>
              <a:cs typeface="Segoe UI Semibold" panose="020B0702040204020203" pitchFamily="34" charset="0"/>
            </a:rPr>
            <a:t> Employees by Gender</a:t>
          </a:r>
          <a:endParaRPr lang="en-IN" sz="1400" b="1">
            <a:solidFill>
              <a:srgbClr val="900606"/>
            </a:solidFill>
            <a:latin typeface="+mn-lt"/>
            <a:cs typeface="Segoe UI Semibold" panose="020B0702040204020203" pitchFamily="34" charset="0"/>
          </a:endParaRPr>
        </a:p>
      </xdr:txBody>
    </xdr:sp>
    <xdr:clientData/>
  </xdr:twoCellAnchor>
  <xdr:twoCellAnchor>
    <xdr:from>
      <xdr:col>2</xdr:col>
      <xdr:colOff>9525</xdr:colOff>
      <xdr:row>10</xdr:row>
      <xdr:rowOff>57150</xdr:rowOff>
    </xdr:from>
    <xdr:to>
      <xdr:col>5</xdr:col>
      <xdr:colOff>571500</xdr:colOff>
      <xdr:row>10</xdr:row>
      <xdr:rowOff>66675</xdr:rowOff>
    </xdr:to>
    <xdr:cxnSp macro="">
      <xdr:nvCxnSpPr>
        <xdr:cNvPr id="24" name="Straight Connector 23">
          <a:extLst>
            <a:ext uri="{FF2B5EF4-FFF2-40B4-BE49-F238E27FC236}">
              <a16:creationId xmlns:a16="http://schemas.microsoft.com/office/drawing/2014/main" id="{00000000-0008-0000-0B00-000018000000}"/>
            </a:ext>
          </a:extLst>
        </xdr:cNvPr>
        <xdr:cNvCxnSpPr/>
      </xdr:nvCxnSpPr>
      <xdr:spPr>
        <a:xfrm>
          <a:off x="1304925" y="1962150"/>
          <a:ext cx="2505075" cy="9525"/>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10</xdr:row>
      <xdr:rowOff>95250</xdr:rowOff>
    </xdr:from>
    <xdr:to>
      <xdr:col>11</xdr:col>
      <xdr:colOff>161925</xdr:colOff>
      <xdr:row>10</xdr:row>
      <xdr:rowOff>104775</xdr:rowOff>
    </xdr:to>
    <xdr:cxnSp macro="">
      <xdr:nvCxnSpPr>
        <xdr:cNvPr id="28" name="Straight Connector 27">
          <a:extLst>
            <a:ext uri="{FF2B5EF4-FFF2-40B4-BE49-F238E27FC236}">
              <a16:creationId xmlns:a16="http://schemas.microsoft.com/office/drawing/2014/main" id="{00000000-0008-0000-0B00-00001C000000}"/>
            </a:ext>
          </a:extLst>
        </xdr:cNvPr>
        <xdr:cNvCxnSpPr/>
      </xdr:nvCxnSpPr>
      <xdr:spPr>
        <a:xfrm>
          <a:off x="4076700" y="2000250"/>
          <a:ext cx="3209925" cy="9525"/>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104775</xdr:rowOff>
    </xdr:from>
    <xdr:to>
      <xdr:col>16</xdr:col>
      <xdr:colOff>76200</xdr:colOff>
      <xdr:row>10</xdr:row>
      <xdr:rowOff>104775</xdr:rowOff>
    </xdr:to>
    <xdr:cxnSp macro="">
      <xdr:nvCxnSpPr>
        <xdr:cNvPr id="33" name="Straight Connector 32">
          <a:extLst>
            <a:ext uri="{FF2B5EF4-FFF2-40B4-BE49-F238E27FC236}">
              <a16:creationId xmlns:a16="http://schemas.microsoft.com/office/drawing/2014/main" id="{00000000-0008-0000-0B00-000021000000}"/>
            </a:ext>
          </a:extLst>
        </xdr:cNvPr>
        <xdr:cNvCxnSpPr/>
      </xdr:nvCxnSpPr>
      <xdr:spPr>
        <a:xfrm>
          <a:off x="7515225" y="2009775"/>
          <a:ext cx="2924175" cy="0"/>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609600</xdr:colOff>
      <xdr:row>20</xdr:row>
      <xdr:rowOff>142876</xdr:rowOff>
    </xdr:from>
    <xdr:to>
      <xdr:col>5</xdr:col>
      <xdr:colOff>161925</xdr:colOff>
      <xdr:row>20</xdr:row>
      <xdr:rowOff>161925</xdr:rowOff>
    </xdr:to>
    <xdr:cxnSp macro="">
      <xdr:nvCxnSpPr>
        <xdr:cNvPr id="39" name="Straight Connector 38">
          <a:extLst>
            <a:ext uri="{FF2B5EF4-FFF2-40B4-BE49-F238E27FC236}">
              <a16:creationId xmlns:a16="http://schemas.microsoft.com/office/drawing/2014/main" id="{00000000-0008-0000-0B00-000027000000}"/>
            </a:ext>
          </a:extLst>
        </xdr:cNvPr>
        <xdr:cNvCxnSpPr/>
      </xdr:nvCxnSpPr>
      <xdr:spPr>
        <a:xfrm>
          <a:off x="1257300" y="3952876"/>
          <a:ext cx="2143125" cy="19049"/>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419100</xdr:colOff>
      <xdr:row>20</xdr:row>
      <xdr:rowOff>180975</xdr:rowOff>
    </xdr:from>
    <xdr:to>
      <xdr:col>8</xdr:col>
      <xdr:colOff>638175</xdr:colOff>
      <xdr:row>21</xdr:row>
      <xdr:rowOff>0</xdr:rowOff>
    </xdr:to>
    <xdr:cxnSp macro="">
      <xdr:nvCxnSpPr>
        <xdr:cNvPr id="53" name="Straight Connector 52">
          <a:extLst>
            <a:ext uri="{FF2B5EF4-FFF2-40B4-BE49-F238E27FC236}">
              <a16:creationId xmlns:a16="http://schemas.microsoft.com/office/drawing/2014/main" id="{00000000-0008-0000-0B00-000035000000}"/>
            </a:ext>
          </a:extLst>
        </xdr:cNvPr>
        <xdr:cNvCxnSpPr/>
      </xdr:nvCxnSpPr>
      <xdr:spPr>
        <a:xfrm>
          <a:off x="3657600" y="3990975"/>
          <a:ext cx="2162175" cy="9525"/>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238125</xdr:colOff>
      <xdr:row>21</xdr:row>
      <xdr:rowOff>0</xdr:rowOff>
    </xdr:from>
    <xdr:to>
      <xdr:col>12</xdr:col>
      <xdr:colOff>352425</xdr:colOff>
      <xdr:row>21</xdr:row>
      <xdr:rowOff>9525</xdr:rowOff>
    </xdr:to>
    <xdr:cxnSp macro="">
      <xdr:nvCxnSpPr>
        <xdr:cNvPr id="124" name="Straight Connector 123">
          <a:extLst>
            <a:ext uri="{FF2B5EF4-FFF2-40B4-BE49-F238E27FC236}">
              <a16:creationId xmlns:a16="http://schemas.microsoft.com/office/drawing/2014/main" id="{00000000-0008-0000-0B00-00007C000000}"/>
            </a:ext>
          </a:extLst>
        </xdr:cNvPr>
        <xdr:cNvCxnSpPr/>
      </xdr:nvCxnSpPr>
      <xdr:spPr>
        <a:xfrm>
          <a:off x="6067425" y="4000500"/>
          <a:ext cx="2057400" cy="9525"/>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447675</xdr:colOff>
      <xdr:row>21</xdr:row>
      <xdr:rowOff>28575</xdr:rowOff>
    </xdr:from>
    <xdr:to>
      <xdr:col>16</xdr:col>
      <xdr:colOff>114300</xdr:colOff>
      <xdr:row>21</xdr:row>
      <xdr:rowOff>38100</xdr:rowOff>
    </xdr:to>
    <xdr:cxnSp macro="">
      <xdr:nvCxnSpPr>
        <xdr:cNvPr id="129" name="Straight Connector 128">
          <a:extLst>
            <a:ext uri="{FF2B5EF4-FFF2-40B4-BE49-F238E27FC236}">
              <a16:creationId xmlns:a16="http://schemas.microsoft.com/office/drawing/2014/main" id="{00000000-0008-0000-0B00-000081000000}"/>
            </a:ext>
          </a:extLst>
        </xdr:cNvPr>
        <xdr:cNvCxnSpPr/>
      </xdr:nvCxnSpPr>
      <xdr:spPr>
        <a:xfrm>
          <a:off x="8220075" y="4029075"/>
          <a:ext cx="2257425" cy="9525"/>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561975</xdr:colOff>
      <xdr:row>10</xdr:row>
      <xdr:rowOff>152400</xdr:rowOff>
    </xdr:from>
    <xdr:to>
      <xdr:col>5</xdr:col>
      <xdr:colOff>76200</xdr:colOff>
      <xdr:row>14</xdr:row>
      <xdr:rowOff>47626</xdr:rowOff>
    </xdr:to>
    <mc:AlternateContent xmlns:mc="http://schemas.openxmlformats.org/markup-compatibility/2006" xmlns:a14="http://schemas.microsoft.com/office/drawing/2010/main">
      <mc:Choice Requires="a14">
        <xdr:graphicFrame macro="">
          <xdr:nvGraphicFramePr>
            <xdr:cNvPr id="130" name="Gender 3">
              <a:extLst>
                <a:ext uri="{FF2B5EF4-FFF2-40B4-BE49-F238E27FC236}">
                  <a16:creationId xmlns:a16="http://schemas.microsoft.com/office/drawing/2014/main" id="{00000000-0008-0000-0B00-000082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857375" y="2057400"/>
              <a:ext cx="1457325" cy="657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180975</xdr:colOff>
      <xdr:row>10</xdr:row>
      <xdr:rowOff>142875</xdr:rowOff>
    </xdr:from>
    <xdr:to>
      <xdr:col>11</xdr:col>
      <xdr:colOff>219075</xdr:colOff>
      <xdr:row>18</xdr:row>
      <xdr:rowOff>142875</xdr:rowOff>
    </xdr:to>
    <xdr:graphicFrame macro="">
      <xdr:nvGraphicFramePr>
        <xdr:cNvPr id="131" name="Chart 130">
          <a:extLst>
            <a:ext uri="{FF2B5EF4-FFF2-40B4-BE49-F238E27FC236}">
              <a16:creationId xmlns:a16="http://schemas.microsoft.com/office/drawing/2014/main" id="{00000000-0008-0000-0B00-00008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209550</xdr:colOff>
      <xdr:row>9</xdr:row>
      <xdr:rowOff>0</xdr:rowOff>
    </xdr:from>
    <xdr:to>
      <xdr:col>10</xdr:col>
      <xdr:colOff>628650</xdr:colOff>
      <xdr:row>10</xdr:row>
      <xdr:rowOff>57150</xdr:rowOff>
    </xdr:to>
    <xdr:sp macro="" textlink="">
      <xdr:nvSpPr>
        <xdr:cNvPr id="135" name="TextBox 134">
          <a:extLst>
            <a:ext uri="{FF2B5EF4-FFF2-40B4-BE49-F238E27FC236}">
              <a16:creationId xmlns:a16="http://schemas.microsoft.com/office/drawing/2014/main" id="{00000000-0008-0000-0B00-000087000000}"/>
            </a:ext>
          </a:extLst>
        </xdr:cNvPr>
        <xdr:cNvSpPr txBox="1"/>
      </xdr:nvSpPr>
      <xdr:spPr>
        <a:xfrm>
          <a:off x="4095750" y="1714500"/>
          <a:ext cx="30099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900606"/>
              </a:solidFill>
            </a:rPr>
            <a:t>Education wise</a:t>
          </a:r>
          <a:r>
            <a:rPr lang="en-IN" sz="1400" b="1" baseline="0">
              <a:solidFill>
                <a:srgbClr val="900606"/>
              </a:solidFill>
            </a:rPr>
            <a:t> Attrition</a:t>
          </a:r>
          <a:endParaRPr lang="en-IN" sz="1400" b="1">
            <a:solidFill>
              <a:srgbClr val="900606"/>
            </a:solidFill>
          </a:endParaRPr>
        </a:p>
      </xdr:txBody>
    </xdr:sp>
    <xdr:clientData/>
  </xdr:twoCellAnchor>
  <xdr:twoCellAnchor>
    <xdr:from>
      <xdr:col>11</xdr:col>
      <xdr:colOff>314324</xdr:colOff>
      <xdr:row>10</xdr:row>
      <xdr:rowOff>47625</xdr:rowOff>
    </xdr:from>
    <xdr:to>
      <xdr:col>16</xdr:col>
      <xdr:colOff>171449</xdr:colOff>
      <xdr:row>18</xdr:row>
      <xdr:rowOff>142875</xdr:rowOff>
    </xdr:to>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00000000-0008-0000-0B00-00004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7439024" y="1952625"/>
              <a:ext cx="3095625" cy="1619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466725</xdr:colOff>
      <xdr:row>9</xdr:row>
      <xdr:rowOff>9525</xdr:rowOff>
    </xdr:from>
    <xdr:to>
      <xdr:col>15</xdr:col>
      <xdr:colOff>600075</xdr:colOff>
      <xdr:row>10</xdr:row>
      <xdr:rowOff>57150</xdr:rowOff>
    </xdr:to>
    <xdr:sp macro="" textlink="">
      <xdr:nvSpPr>
        <xdr:cNvPr id="15" name="TextBox 14">
          <a:extLst>
            <a:ext uri="{FF2B5EF4-FFF2-40B4-BE49-F238E27FC236}">
              <a16:creationId xmlns:a16="http://schemas.microsoft.com/office/drawing/2014/main" id="{00000000-0008-0000-0B00-00000F000000}"/>
            </a:ext>
          </a:extLst>
        </xdr:cNvPr>
        <xdr:cNvSpPr txBox="1"/>
      </xdr:nvSpPr>
      <xdr:spPr>
        <a:xfrm>
          <a:off x="7591425" y="1724025"/>
          <a:ext cx="27241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900606"/>
              </a:solidFill>
            </a:rPr>
            <a:t>Attrition by Job</a:t>
          </a:r>
          <a:r>
            <a:rPr lang="en-IN" sz="1400" b="1" baseline="0">
              <a:solidFill>
                <a:srgbClr val="900606"/>
              </a:solidFill>
            </a:rPr>
            <a:t> Role</a:t>
          </a:r>
          <a:endParaRPr lang="en-IN" sz="1400" b="1">
            <a:solidFill>
              <a:srgbClr val="900606"/>
            </a:solidFill>
          </a:endParaRPr>
        </a:p>
      </xdr:txBody>
    </xdr:sp>
    <xdr:clientData/>
  </xdr:twoCellAnchor>
  <xdr:twoCellAnchor>
    <xdr:from>
      <xdr:col>1</xdr:col>
      <xdr:colOff>581027</xdr:colOff>
      <xdr:row>21</xdr:row>
      <xdr:rowOff>114300</xdr:rowOff>
    </xdr:from>
    <xdr:to>
      <xdr:col>5</xdr:col>
      <xdr:colOff>171451</xdr:colOff>
      <xdr:row>28</xdr:row>
      <xdr:rowOff>171450</xdr:rowOff>
    </xdr:to>
    <xdr:graphicFrame macro="">
      <xdr:nvGraphicFramePr>
        <xdr:cNvPr id="82" name="Chart 81">
          <a:extLst>
            <a:ext uri="{FF2B5EF4-FFF2-40B4-BE49-F238E27FC236}">
              <a16:creationId xmlns:a16="http://schemas.microsoft.com/office/drawing/2014/main" id="{00000000-0008-0000-0B00-00005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495300</xdr:colOff>
      <xdr:row>19</xdr:row>
      <xdr:rowOff>76200</xdr:rowOff>
    </xdr:from>
    <xdr:to>
      <xdr:col>5</xdr:col>
      <xdr:colOff>342900</xdr:colOff>
      <xdr:row>20</xdr:row>
      <xdr:rowOff>133350</xdr:rowOff>
    </xdr:to>
    <xdr:sp macro="" textlink="">
      <xdr:nvSpPr>
        <xdr:cNvPr id="17" name="TextBox 16">
          <a:extLst>
            <a:ext uri="{FF2B5EF4-FFF2-40B4-BE49-F238E27FC236}">
              <a16:creationId xmlns:a16="http://schemas.microsoft.com/office/drawing/2014/main" id="{00000000-0008-0000-0B00-000011000000}"/>
            </a:ext>
          </a:extLst>
        </xdr:cNvPr>
        <xdr:cNvSpPr txBox="1"/>
      </xdr:nvSpPr>
      <xdr:spPr>
        <a:xfrm>
          <a:off x="1143000" y="3695700"/>
          <a:ext cx="24384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900606"/>
              </a:solidFill>
            </a:rPr>
            <a:t>Department wise Attrition</a:t>
          </a:r>
        </a:p>
      </xdr:txBody>
    </xdr:sp>
    <xdr:clientData/>
  </xdr:twoCellAnchor>
  <xdr:twoCellAnchor>
    <xdr:from>
      <xdr:col>5</xdr:col>
      <xdr:colOff>342901</xdr:colOff>
      <xdr:row>21</xdr:row>
      <xdr:rowOff>57151</xdr:rowOff>
    </xdr:from>
    <xdr:to>
      <xdr:col>9</xdr:col>
      <xdr:colOff>19050</xdr:colOff>
      <xdr:row>29</xdr:row>
      <xdr:rowOff>76200</xdr:rowOff>
    </xdr:to>
    <xdr:graphicFrame macro="">
      <xdr:nvGraphicFramePr>
        <xdr:cNvPr id="83" name="Chart 82">
          <a:extLst>
            <a:ext uri="{FF2B5EF4-FFF2-40B4-BE49-F238E27FC236}">
              <a16:creationId xmlns:a16="http://schemas.microsoft.com/office/drawing/2014/main" id="{00000000-0008-0000-0B00-00005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xdr:col>
      <xdr:colOff>352425</xdr:colOff>
      <xdr:row>19</xdr:row>
      <xdr:rowOff>95250</xdr:rowOff>
    </xdr:from>
    <xdr:to>
      <xdr:col>9</xdr:col>
      <xdr:colOff>95250</xdr:colOff>
      <xdr:row>20</xdr:row>
      <xdr:rowOff>171450</xdr:rowOff>
    </xdr:to>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3590925" y="3714750"/>
          <a:ext cx="2333625" cy="2667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900606"/>
              </a:solidFill>
            </a:rPr>
            <a:t>Attrition</a:t>
          </a:r>
          <a:r>
            <a:rPr lang="en-IN" sz="1400" b="1" baseline="0">
              <a:solidFill>
                <a:srgbClr val="900606"/>
              </a:solidFill>
            </a:rPr>
            <a:t> by Age Group</a:t>
          </a:r>
          <a:endParaRPr lang="en-IN" sz="1400" b="1">
            <a:solidFill>
              <a:srgbClr val="900606"/>
            </a:solidFill>
          </a:endParaRPr>
        </a:p>
      </xdr:txBody>
    </xdr:sp>
    <xdr:clientData/>
  </xdr:twoCellAnchor>
  <xdr:twoCellAnchor>
    <xdr:from>
      <xdr:col>9</xdr:col>
      <xdr:colOff>190499</xdr:colOff>
      <xdr:row>19</xdr:row>
      <xdr:rowOff>85725</xdr:rowOff>
    </xdr:from>
    <xdr:to>
      <xdr:col>12</xdr:col>
      <xdr:colOff>466724</xdr:colOff>
      <xdr:row>20</xdr:row>
      <xdr:rowOff>142875</xdr:rowOff>
    </xdr:to>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6019799" y="3705225"/>
          <a:ext cx="22193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900606"/>
              </a:solidFill>
            </a:rPr>
            <a:t>Attrition by Marital Status</a:t>
          </a:r>
        </a:p>
      </xdr:txBody>
    </xdr:sp>
    <xdr:clientData/>
  </xdr:twoCellAnchor>
  <xdr:twoCellAnchor editAs="oneCell">
    <xdr:from>
      <xdr:col>14</xdr:col>
      <xdr:colOff>504827</xdr:colOff>
      <xdr:row>22</xdr:row>
      <xdr:rowOff>142875</xdr:rowOff>
    </xdr:from>
    <xdr:to>
      <xdr:col>16</xdr:col>
      <xdr:colOff>57150</xdr:colOff>
      <xdr:row>29</xdr:row>
      <xdr:rowOff>66675</xdr:rowOff>
    </xdr:to>
    <mc:AlternateContent xmlns:mc="http://schemas.openxmlformats.org/markup-compatibility/2006" xmlns:a14="http://schemas.microsoft.com/office/drawing/2010/main">
      <mc:Choice Requires="a14">
        <xdr:graphicFrame macro="">
          <xdr:nvGraphicFramePr>
            <xdr:cNvPr id="86" name="Department 1">
              <a:extLst>
                <a:ext uri="{FF2B5EF4-FFF2-40B4-BE49-F238E27FC236}">
                  <a16:creationId xmlns:a16="http://schemas.microsoft.com/office/drawing/2014/main" id="{00000000-0008-0000-0B00-00005600000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9572627" y="4333875"/>
              <a:ext cx="847723"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447676</xdr:colOff>
      <xdr:row>22</xdr:row>
      <xdr:rowOff>171451</xdr:rowOff>
    </xdr:from>
    <xdr:to>
      <xdr:col>14</xdr:col>
      <xdr:colOff>514350</xdr:colOff>
      <xdr:row>29</xdr:row>
      <xdr:rowOff>85725</xdr:rowOff>
    </xdr:to>
    <mc:AlternateContent xmlns:mc="http://schemas.openxmlformats.org/markup-compatibility/2006" xmlns:a14="http://schemas.microsoft.com/office/drawing/2010/main">
      <mc:Choice Requires="a14">
        <xdr:graphicFrame macro="">
          <xdr:nvGraphicFramePr>
            <xdr:cNvPr id="90" name="Education Field 3">
              <a:extLst>
                <a:ext uri="{FF2B5EF4-FFF2-40B4-BE49-F238E27FC236}">
                  <a16:creationId xmlns:a16="http://schemas.microsoft.com/office/drawing/2014/main" id="{00000000-0008-0000-0B00-00005A000000}"/>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8220076" y="4362451"/>
              <a:ext cx="1362074" cy="1247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428626</xdr:colOff>
      <xdr:row>19</xdr:row>
      <xdr:rowOff>114300</xdr:rowOff>
    </xdr:from>
    <xdr:to>
      <xdr:col>16</xdr:col>
      <xdr:colOff>114300</xdr:colOff>
      <xdr:row>21</xdr:row>
      <xdr:rowOff>0</xdr:rowOff>
    </xdr:to>
    <xdr:sp macro="" textlink="">
      <xdr:nvSpPr>
        <xdr:cNvPr id="103" name="TextBox 102">
          <a:extLst>
            <a:ext uri="{FF2B5EF4-FFF2-40B4-BE49-F238E27FC236}">
              <a16:creationId xmlns:a16="http://schemas.microsoft.com/office/drawing/2014/main" id="{00000000-0008-0000-0B00-000067000000}"/>
            </a:ext>
          </a:extLst>
        </xdr:cNvPr>
        <xdr:cNvSpPr txBox="1"/>
      </xdr:nvSpPr>
      <xdr:spPr>
        <a:xfrm>
          <a:off x="8201026" y="3733800"/>
          <a:ext cx="227647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900606"/>
              </a:solidFill>
            </a:rPr>
            <a:t>Dept.</a:t>
          </a:r>
          <a:r>
            <a:rPr lang="en-IN" sz="1400" b="1" baseline="0">
              <a:solidFill>
                <a:srgbClr val="900606"/>
              </a:solidFill>
            </a:rPr>
            <a:t> wise Educational Field</a:t>
          </a:r>
          <a:endParaRPr lang="en-IN" sz="1400" b="1">
            <a:solidFill>
              <a:srgbClr val="900606"/>
            </a:solidFill>
          </a:endParaRPr>
        </a:p>
      </xdr:txBody>
    </xdr:sp>
    <xdr:clientData/>
  </xdr:twoCellAnchor>
  <xdr:twoCellAnchor>
    <xdr:from>
      <xdr:col>12</xdr:col>
      <xdr:colOff>504825</xdr:colOff>
      <xdr:row>21</xdr:row>
      <xdr:rowOff>133350</xdr:rowOff>
    </xdr:from>
    <xdr:to>
      <xdr:col>14</xdr:col>
      <xdr:colOff>352425</xdr:colOff>
      <xdr:row>22</xdr:row>
      <xdr:rowOff>104776</xdr:rowOff>
    </xdr:to>
    <xdr:sp macro="" textlink="">
      <xdr:nvSpPr>
        <xdr:cNvPr id="104" name="TextBox 103">
          <a:extLst>
            <a:ext uri="{FF2B5EF4-FFF2-40B4-BE49-F238E27FC236}">
              <a16:creationId xmlns:a16="http://schemas.microsoft.com/office/drawing/2014/main" id="{00000000-0008-0000-0B00-000068000000}"/>
            </a:ext>
          </a:extLst>
        </xdr:cNvPr>
        <xdr:cNvSpPr txBox="1"/>
      </xdr:nvSpPr>
      <xdr:spPr>
        <a:xfrm>
          <a:off x="8277225" y="4133850"/>
          <a:ext cx="1143000" cy="161926"/>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i="1">
              <a:solidFill>
                <a:schemeClr val="accent1">
                  <a:lumMod val="75000"/>
                </a:schemeClr>
              </a:solidFill>
            </a:rPr>
            <a:t>Education Field</a:t>
          </a:r>
        </a:p>
      </xdr:txBody>
    </xdr:sp>
    <xdr:clientData/>
  </xdr:twoCellAnchor>
  <xdr:twoCellAnchor>
    <xdr:from>
      <xdr:col>14</xdr:col>
      <xdr:colOff>409575</xdr:colOff>
      <xdr:row>21</xdr:row>
      <xdr:rowOff>85725</xdr:rowOff>
    </xdr:from>
    <xdr:to>
      <xdr:col>16</xdr:col>
      <xdr:colOff>28575</xdr:colOff>
      <xdr:row>22</xdr:row>
      <xdr:rowOff>142874</xdr:rowOff>
    </xdr:to>
    <xdr:sp macro="" textlink="">
      <xdr:nvSpPr>
        <xdr:cNvPr id="107" name="TextBox 106">
          <a:extLst>
            <a:ext uri="{FF2B5EF4-FFF2-40B4-BE49-F238E27FC236}">
              <a16:creationId xmlns:a16="http://schemas.microsoft.com/office/drawing/2014/main" id="{00000000-0008-0000-0B00-00006B000000}"/>
            </a:ext>
          </a:extLst>
        </xdr:cNvPr>
        <xdr:cNvSpPr txBox="1"/>
      </xdr:nvSpPr>
      <xdr:spPr>
        <a:xfrm>
          <a:off x="9477375" y="4086225"/>
          <a:ext cx="914400"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1">
              <a:solidFill>
                <a:schemeClr val="accent1">
                  <a:lumMod val="75000"/>
                </a:schemeClr>
              </a:solidFill>
            </a:rPr>
            <a:t>Department</a:t>
          </a:r>
        </a:p>
      </xdr:txBody>
    </xdr:sp>
    <xdr:clientData/>
  </xdr:twoCellAnchor>
  <xdr:twoCellAnchor>
    <xdr:from>
      <xdr:col>9</xdr:col>
      <xdr:colOff>200024</xdr:colOff>
      <xdr:row>21</xdr:row>
      <xdr:rowOff>104774</xdr:rowOff>
    </xdr:from>
    <xdr:to>
      <xdr:col>12</xdr:col>
      <xdr:colOff>323849</xdr:colOff>
      <xdr:row>29</xdr:row>
      <xdr:rowOff>38100</xdr:rowOff>
    </xdr:to>
    <mc:AlternateContent xmlns:mc="http://schemas.openxmlformats.org/markup-compatibility/2006">
      <mc:Choice xmlns:cx2="http://schemas.microsoft.com/office/drawing/2015/10/21/chartex" Requires="cx2">
        <xdr:graphicFrame macro="">
          <xdr:nvGraphicFramePr>
            <xdr:cNvPr id="91" name="Chart 90">
              <a:extLst>
                <a:ext uri="{FF2B5EF4-FFF2-40B4-BE49-F238E27FC236}">
                  <a16:creationId xmlns:a16="http://schemas.microsoft.com/office/drawing/2014/main" id="{53241D8D-393F-4FD0-AD12-495D479062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6029324" y="4105274"/>
              <a:ext cx="2066925" cy="14573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590550</xdr:colOff>
      <xdr:row>1</xdr:row>
      <xdr:rowOff>76200</xdr:rowOff>
    </xdr:from>
    <xdr:to>
      <xdr:col>16</xdr:col>
      <xdr:colOff>114300</xdr:colOff>
      <xdr:row>4</xdr:row>
      <xdr:rowOff>0</xdr:rowOff>
    </xdr:to>
    <xdr:sp macro="" textlink="">
      <xdr:nvSpPr>
        <xdr:cNvPr id="93" name="Freeform: Shape 92">
          <a:extLst>
            <a:ext uri="{FF2B5EF4-FFF2-40B4-BE49-F238E27FC236}">
              <a16:creationId xmlns:a16="http://schemas.microsoft.com/office/drawing/2014/main" id="{9247AF48-1732-462F-8043-7240BDEB321B}"/>
            </a:ext>
          </a:extLst>
        </xdr:cNvPr>
        <xdr:cNvSpPr/>
      </xdr:nvSpPr>
      <xdr:spPr>
        <a:xfrm>
          <a:off x="9010650" y="266700"/>
          <a:ext cx="1466850" cy="495300"/>
        </a:xfrm>
        <a:custGeom>
          <a:avLst/>
          <a:gdLst>
            <a:gd name="connsiteX0" fmla="*/ 1590714 w 1899138"/>
            <a:gd name="connsiteY0" fmla="*/ 117230 h 562707"/>
            <a:gd name="connsiteX1" fmla="*/ 1554184 w 1899138"/>
            <a:gd name="connsiteY1" fmla="*/ 255146 h 562707"/>
            <a:gd name="connsiteX2" fmla="*/ 1435969 w 1899138"/>
            <a:gd name="connsiteY2" fmla="*/ 255145 h 562707"/>
            <a:gd name="connsiteX3" fmla="*/ 1531608 w 1899138"/>
            <a:gd name="connsiteY3" fmla="*/ 340381 h 562707"/>
            <a:gd name="connsiteX4" fmla="*/ 1495077 w 1899138"/>
            <a:gd name="connsiteY4" fmla="*/ 478296 h 562707"/>
            <a:gd name="connsiteX5" fmla="*/ 1590714 w 1899138"/>
            <a:gd name="connsiteY5" fmla="*/ 393059 h 562707"/>
            <a:gd name="connsiteX6" fmla="*/ 1686351 w 1899138"/>
            <a:gd name="connsiteY6" fmla="*/ 478296 h 562707"/>
            <a:gd name="connsiteX7" fmla="*/ 1649820 w 1899138"/>
            <a:gd name="connsiteY7" fmla="*/ 340381 h 562707"/>
            <a:gd name="connsiteX8" fmla="*/ 1745459 w 1899138"/>
            <a:gd name="connsiteY8" fmla="*/ 255145 h 562707"/>
            <a:gd name="connsiteX9" fmla="*/ 1627244 w 1899138"/>
            <a:gd name="connsiteY9" fmla="*/ 255146 h 562707"/>
            <a:gd name="connsiteX10" fmla="*/ 1142485 w 1899138"/>
            <a:gd name="connsiteY10" fmla="*/ 117230 h 562707"/>
            <a:gd name="connsiteX11" fmla="*/ 1105955 w 1899138"/>
            <a:gd name="connsiteY11" fmla="*/ 255146 h 562707"/>
            <a:gd name="connsiteX12" fmla="*/ 987740 w 1899138"/>
            <a:gd name="connsiteY12" fmla="*/ 255145 h 562707"/>
            <a:gd name="connsiteX13" fmla="*/ 1083379 w 1899138"/>
            <a:gd name="connsiteY13" fmla="*/ 340381 h 562707"/>
            <a:gd name="connsiteX14" fmla="*/ 1046848 w 1899138"/>
            <a:gd name="connsiteY14" fmla="*/ 478296 h 562707"/>
            <a:gd name="connsiteX15" fmla="*/ 1142485 w 1899138"/>
            <a:gd name="connsiteY15" fmla="*/ 393059 h 562707"/>
            <a:gd name="connsiteX16" fmla="*/ 1238122 w 1899138"/>
            <a:gd name="connsiteY16" fmla="*/ 478296 h 562707"/>
            <a:gd name="connsiteX17" fmla="*/ 1201591 w 1899138"/>
            <a:gd name="connsiteY17" fmla="*/ 340381 h 562707"/>
            <a:gd name="connsiteX18" fmla="*/ 1297230 w 1899138"/>
            <a:gd name="connsiteY18" fmla="*/ 255145 h 562707"/>
            <a:gd name="connsiteX19" fmla="*/ 1179015 w 1899138"/>
            <a:gd name="connsiteY19" fmla="*/ 255146 h 562707"/>
            <a:gd name="connsiteX20" fmla="*/ 694256 w 1899138"/>
            <a:gd name="connsiteY20" fmla="*/ 117230 h 562707"/>
            <a:gd name="connsiteX21" fmla="*/ 657726 w 1899138"/>
            <a:gd name="connsiteY21" fmla="*/ 255146 h 562707"/>
            <a:gd name="connsiteX22" fmla="*/ 539511 w 1899138"/>
            <a:gd name="connsiteY22" fmla="*/ 255145 h 562707"/>
            <a:gd name="connsiteX23" fmla="*/ 635150 w 1899138"/>
            <a:gd name="connsiteY23" fmla="*/ 340381 h 562707"/>
            <a:gd name="connsiteX24" fmla="*/ 598619 w 1899138"/>
            <a:gd name="connsiteY24" fmla="*/ 478296 h 562707"/>
            <a:gd name="connsiteX25" fmla="*/ 694256 w 1899138"/>
            <a:gd name="connsiteY25" fmla="*/ 393059 h 562707"/>
            <a:gd name="connsiteX26" fmla="*/ 789893 w 1899138"/>
            <a:gd name="connsiteY26" fmla="*/ 478296 h 562707"/>
            <a:gd name="connsiteX27" fmla="*/ 753362 w 1899138"/>
            <a:gd name="connsiteY27" fmla="*/ 340381 h 562707"/>
            <a:gd name="connsiteX28" fmla="*/ 849001 w 1899138"/>
            <a:gd name="connsiteY28" fmla="*/ 255145 h 562707"/>
            <a:gd name="connsiteX29" fmla="*/ 730786 w 1899138"/>
            <a:gd name="connsiteY29" fmla="*/ 255146 h 562707"/>
            <a:gd name="connsiteX30" fmla="*/ 251861 w 1899138"/>
            <a:gd name="connsiteY30" fmla="*/ 117230 h 562707"/>
            <a:gd name="connsiteX31" fmla="*/ 215331 w 1899138"/>
            <a:gd name="connsiteY31" fmla="*/ 255146 h 562707"/>
            <a:gd name="connsiteX32" fmla="*/ 97116 w 1899138"/>
            <a:gd name="connsiteY32" fmla="*/ 255145 h 562707"/>
            <a:gd name="connsiteX33" fmla="*/ 192755 w 1899138"/>
            <a:gd name="connsiteY33" fmla="*/ 340381 h 562707"/>
            <a:gd name="connsiteX34" fmla="*/ 156224 w 1899138"/>
            <a:gd name="connsiteY34" fmla="*/ 478296 h 562707"/>
            <a:gd name="connsiteX35" fmla="*/ 251861 w 1899138"/>
            <a:gd name="connsiteY35" fmla="*/ 393059 h 562707"/>
            <a:gd name="connsiteX36" fmla="*/ 347498 w 1899138"/>
            <a:gd name="connsiteY36" fmla="*/ 478296 h 562707"/>
            <a:gd name="connsiteX37" fmla="*/ 310967 w 1899138"/>
            <a:gd name="connsiteY37" fmla="*/ 340381 h 562707"/>
            <a:gd name="connsiteX38" fmla="*/ 406606 w 1899138"/>
            <a:gd name="connsiteY38" fmla="*/ 255145 h 562707"/>
            <a:gd name="connsiteX39" fmla="*/ 288391 w 1899138"/>
            <a:gd name="connsiteY39" fmla="*/ 255146 h 562707"/>
            <a:gd name="connsiteX40" fmla="*/ 0 w 1899138"/>
            <a:gd name="connsiteY40" fmla="*/ 0 h 562707"/>
            <a:gd name="connsiteX41" fmla="*/ 1899138 w 1899138"/>
            <a:gd name="connsiteY41" fmla="*/ 0 h 562707"/>
            <a:gd name="connsiteX42" fmla="*/ 1899138 w 1899138"/>
            <a:gd name="connsiteY42" fmla="*/ 562707 h 562707"/>
            <a:gd name="connsiteX43" fmla="*/ 0 w 1899138"/>
            <a:gd name="connsiteY43" fmla="*/ 562707 h 562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899138" h="562707">
              <a:moveTo>
                <a:pt x="1590714" y="117230"/>
              </a:moveTo>
              <a:lnTo>
                <a:pt x="1554184" y="255146"/>
              </a:lnTo>
              <a:lnTo>
                <a:pt x="1435969" y="255145"/>
              </a:lnTo>
              <a:lnTo>
                <a:pt x="1531608" y="340381"/>
              </a:lnTo>
              <a:lnTo>
                <a:pt x="1495077" y="478296"/>
              </a:lnTo>
              <a:lnTo>
                <a:pt x="1590714" y="393059"/>
              </a:lnTo>
              <a:lnTo>
                <a:pt x="1686351" y="478296"/>
              </a:lnTo>
              <a:lnTo>
                <a:pt x="1649820" y="340381"/>
              </a:lnTo>
              <a:lnTo>
                <a:pt x="1745459" y="255145"/>
              </a:lnTo>
              <a:lnTo>
                <a:pt x="1627244" y="255146"/>
              </a:lnTo>
              <a:close/>
              <a:moveTo>
                <a:pt x="1142485" y="117230"/>
              </a:moveTo>
              <a:lnTo>
                <a:pt x="1105955" y="255146"/>
              </a:lnTo>
              <a:lnTo>
                <a:pt x="987740" y="255145"/>
              </a:lnTo>
              <a:lnTo>
                <a:pt x="1083379" y="340381"/>
              </a:lnTo>
              <a:lnTo>
                <a:pt x="1046848" y="478296"/>
              </a:lnTo>
              <a:lnTo>
                <a:pt x="1142485" y="393059"/>
              </a:lnTo>
              <a:lnTo>
                <a:pt x="1238122" y="478296"/>
              </a:lnTo>
              <a:lnTo>
                <a:pt x="1201591" y="340381"/>
              </a:lnTo>
              <a:lnTo>
                <a:pt x="1297230" y="255145"/>
              </a:lnTo>
              <a:lnTo>
                <a:pt x="1179015" y="255146"/>
              </a:lnTo>
              <a:close/>
              <a:moveTo>
                <a:pt x="694256" y="117230"/>
              </a:moveTo>
              <a:lnTo>
                <a:pt x="657726" y="255146"/>
              </a:lnTo>
              <a:lnTo>
                <a:pt x="539511" y="255145"/>
              </a:lnTo>
              <a:lnTo>
                <a:pt x="635150" y="340381"/>
              </a:lnTo>
              <a:lnTo>
                <a:pt x="598619" y="478296"/>
              </a:lnTo>
              <a:lnTo>
                <a:pt x="694256" y="393059"/>
              </a:lnTo>
              <a:lnTo>
                <a:pt x="789893" y="478296"/>
              </a:lnTo>
              <a:lnTo>
                <a:pt x="753362" y="340381"/>
              </a:lnTo>
              <a:lnTo>
                <a:pt x="849001" y="255145"/>
              </a:lnTo>
              <a:lnTo>
                <a:pt x="730786" y="255146"/>
              </a:lnTo>
              <a:close/>
              <a:moveTo>
                <a:pt x="251861" y="117230"/>
              </a:moveTo>
              <a:lnTo>
                <a:pt x="215331" y="255146"/>
              </a:lnTo>
              <a:lnTo>
                <a:pt x="97116" y="255145"/>
              </a:lnTo>
              <a:lnTo>
                <a:pt x="192755" y="340381"/>
              </a:lnTo>
              <a:lnTo>
                <a:pt x="156224" y="478296"/>
              </a:lnTo>
              <a:lnTo>
                <a:pt x="251861" y="393059"/>
              </a:lnTo>
              <a:lnTo>
                <a:pt x="347498" y="478296"/>
              </a:lnTo>
              <a:lnTo>
                <a:pt x="310967" y="340381"/>
              </a:lnTo>
              <a:lnTo>
                <a:pt x="406606" y="255145"/>
              </a:lnTo>
              <a:lnTo>
                <a:pt x="288391" y="255146"/>
              </a:lnTo>
              <a:close/>
              <a:moveTo>
                <a:pt x="0" y="0"/>
              </a:moveTo>
              <a:lnTo>
                <a:pt x="1899138" y="0"/>
              </a:lnTo>
              <a:lnTo>
                <a:pt x="1899138" y="562707"/>
              </a:lnTo>
              <a:lnTo>
                <a:pt x="0" y="562707"/>
              </a:lnTo>
              <a:close/>
            </a:path>
          </a:pathLst>
        </a:custGeom>
        <a:solidFill>
          <a:schemeClr val="bg1">
            <a:lumMod val="95000"/>
          </a:schemeClr>
        </a:solidFill>
        <a:ln>
          <a:gradFill>
            <a:gsLst>
              <a:gs pos="0">
                <a:schemeClr val="bg1">
                  <a:lumMod val="8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wsDr>
</file>

<file path=xl/drawings/drawing11.xml><?xml version="1.0" encoding="utf-8"?>
<c:userShapes xmlns:c="http://schemas.openxmlformats.org/drawingml/2006/chart">
  <cdr:relSizeAnchor xmlns:cdr="http://schemas.openxmlformats.org/drawingml/2006/chartDrawing">
    <cdr:from>
      <cdr:x>0.30476</cdr:x>
      <cdr:y>0.37113</cdr:y>
    </cdr:from>
    <cdr:to>
      <cdr:x>0.69524</cdr:x>
      <cdr:y>0.6701</cdr:y>
    </cdr:to>
    <cdr:sp macro="" textlink="">
      <cdr:nvSpPr>
        <cdr:cNvPr id="2" name="TextBox 1">
          <a:extLst xmlns:a="http://schemas.openxmlformats.org/drawingml/2006/main">
            <a:ext uri="{FF2B5EF4-FFF2-40B4-BE49-F238E27FC236}">
              <a16:creationId xmlns:a16="http://schemas.microsoft.com/office/drawing/2014/main" id="{8D760401-6F17-4651-97E4-6767F6420141}"/>
            </a:ext>
          </a:extLst>
        </cdr:cNvPr>
        <cdr:cNvSpPr txBox="1"/>
      </cdr:nvSpPr>
      <cdr:spPr>
        <a:xfrm xmlns:a="http://schemas.openxmlformats.org/drawingml/2006/main">
          <a:off x="304800" y="342899"/>
          <a:ext cx="39052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0.29524</cdr:x>
      <cdr:y>0.36082</cdr:y>
    </cdr:from>
    <cdr:to>
      <cdr:x>0.74286</cdr:x>
      <cdr:y>0.65979</cdr:y>
    </cdr:to>
    <cdr:sp macro="" textlink="">
      <cdr:nvSpPr>
        <cdr:cNvPr id="3" name="TextBox 2">
          <a:extLst xmlns:a="http://schemas.openxmlformats.org/drawingml/2006/main">
            <a:ext uri="{FF2B5EF4-FFF2-40B4-BE49-F238E27FC236}">
              <a16:creationId xmlns:a16="http://schemas.microsoft.com/office/drawing/2014/main" id="{A7005A73-9682-4413-AD89-EF71EA18428B}"/>
            </a:ext>
          </a:extLst>
        </cdr:cNvPr>
        <cdr:cNvSpPr txBox="1"/>
      </cdr:nvSpPr>
      <cdr:spPr>
        <a:xfrm xmlns:a="http://schemas.openxmlformats.org/drawingml/2006/main">
          <a:off x="295275" y="333374"/>
          <a:ext cx="447675" cy="2762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200">
              <a:solidFill>
                <a:schemeClr val="accent5">
                  <a:lumMod val="50000"/>
                </a:schemeClr>
              </a:solidFill>
              <a:latin typeface="Segoe UI Semibold" panose="020B0702040204020203" pitchFamily="34" charset="0"/>
              <a:cs typeface="Segoe UI Semibold" panose="020B0702040204020203" pitchFamily="34" charset="0"/>
            </a:rPr>
            <a:t>882</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DRAJIT" refreshedDate="45527.852149768521" createdVersion="6" refreshedVersion="6" minRefreshableVersion="3" recordCount="1470" xr:uid="{D1D86651-7C16-44AD-AF14-2DD3193064F8}">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191881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BA078F-5F5E-4F7F-9E07-EFD8827A1803}" name="KPI"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1"/>
    <dataField name="Sum of CF_attrition count" fld="17" baseField="0" baseItem="0"/>
    <dataField name="Average of Age" fld="16" subtotal="average" baseField="0" baseItem="2"/>
  </dataFields>
  <formats count="14">
    <format dxfId="15">
      <pivotArea dataOnly="0" labelOnly="1" outline="0" axis="axisValues" fieldPosition="0"/>
    </format>
    <format dxfId="14">
      <pivotArea outline="0" collapsedLevelsAreSubtotals="1" fieldPosition="0"/>
    </format>
    <format dxfId="13">
      <pivotArea dataOnly="0" labelOnly="1" outline="0" fieldPosition="0">
        <references count="1">
          <reference field="4294967294" count="1">
            <x v="0"/>
          </reference>
        </references>
      </pivotArea>
    </format>
    <format dxfId="12">
      <pivotArea dataOnly="0" labelOnly="1" outline="0" fieldPosition="0">
        <references count="1">
          <reference field="4294967294" count="1">
            <x v="1"/>
          </reference>
        </references>
      </pivotArea>
    </format>
    <format dxfId="11">
      <pivotArea dataOnly="0" labelOnly="1" outline="0" fieldPosition="0">
        <references count="1">
          <reference field="4294967294" count="1">
            <x v="2"/>
          </reference>
        </references>
      </pivotArea>
    </format>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2"/>
          </reference>
        </references>
      </pivotArea>
    </format>
    <format dxfId="7">
      <pivotArea dataOnly="0" labelOnly="1" outline="0" fieldPosition="0">
        <references count="1">
          <reference field="4294967294" count="1">
            <x v="1"/>
          </reference>
        </references>
      </pivotArea>
    </format>
    <format dxfId="6">
      <pivotArea dataOnly="0" labelOnly="1" outline="0" fieldPosition="0">
        <references count="1">
          <reference field="4294967294" count="1">
            <x v="0"/>
          </reference>
        </references>
      </pivotArea>
    </format>
    <format dxfId="5">
      <pivotArea dataOnly="0" labelOnly="1" outline="0" fieldPosition="0">
        <references count="1">
          <reference field="4294967294" count="1">
            <x v="2"/>
          </reference>
        </references>
      </pivotArea>
    </format>
    <format dxfId="4">
      <pivotArea dataOnly="0" labelOnly="1" outline="0" fieldPosition="0">
        <references count="1">
          <reference field="4294967294" count="1">
            <x v="2"/>
          </reference>
        </references>
      </pivotArea>
    </format>
    <format dxfId="3">
      <pivotArea dataOnly="0" labelOnly="1" outline="0" fieldPosition="0">
        <references count="1">
          <reference field="4294967294" count="1">
            <x v="1"/>
          </reference>
        </references>
      </pivotArea>
    </format>
    <format dxfId="2">
      <pivotArea dataOnly="0" labelOnly="1" outline="0" fieldPosition="0">
        <references count="1">
          <reference field="4294967294"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3DB3D7-9F0F-46EE-8EEB-CDB2C9AE6498}" name="Rating"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31710015" numFmtId="164"/>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60A5A8-E42F-4149-A428-66F518E99BA9}" name="Gender"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8B3791-CB0D-474D-9DED-C51DB8AF6656}" name="Education by Attritio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CE3030-C264-4EA1-8316-94BC3A00D502}" name="Attrition by Job"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85A3C6-3A13-4BBB-9EB2-2F147C4087F9}" name="Department wise Attritio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BA6387-2AB9-4748-88F6-2A5EA30A671C}" name="Attrition by Age Group"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792BE2-E4BF-4981-ADD6-62DD1E6DF1F4}" name="Marital Statu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B016815D-5062-487C-B7FC-0128786EE8F1}" sourceName="Gender">
  <pivotTables>
    <pivotTable tabId="9" name="Gender"/>
    <pivotTable tabId="16" name="Attrition by Age Group"/>
    <pivotTable tabId="14" name="Attrition by Job"/>
    <pivotTable tabId="15" name="Department wise Attrition"/>
    <pivotTable tabId="10" name="Education by Attrition"/>
    <pivotTable tabId="7" name="KPI"/>
    <pivotTable tabId="19" name="Marital Status"/>
    <pivotTable tabId="8" name="Rating"/>
  </pivotTables>
  <data>
    <tabular pivotCacheId="81918818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2BA624E-4874-4A7A-9F28-CBF0BFDE7C49}" sourceName="Department">
  <pivotTables>
    <pivotTable tabId="16" name="Attrition by Age Group"/>
    <pivotTable tabId="14" name="Attrition by Job"/>
    <pivotTable tabId="15" name="Department wise Attrition"/>
    <pivotTable tabId="10" name="Education by Attrition"/>
    <pivotTable tabId="9" name="Gender"/>
    <pivotTable tabId="7" name="KPI"/>
    <pivotTable tabId="19" name="Marital Status"/>
    <pivotTable tabId="8" name="Rating"/>
  </pivotTables>
  <data>
    <tabular pivotCacheId="81918818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BAA6EDE4-E0FE-44BD-9A11-73EF1912B14B}" sourceName="Education Field">
  <pivotTables>
    <pivotTable tabId="16" name="Attrition by Age Group"/>
    <pivotTable tabId="14" name="Attrition by Job"/>
    <pivotTable tabId="15" name="Department wise Attrition"/>
    <pivotTable tabId="10" name="Education by Attrition"/>
    <pivotTable tabId="9" name="Gender"/>
    <pivotTable tabId="7" name="KPI"/>
    <pivotTable tabId="19" name="Marital Status"/>
    <pivotTable tabId="8" name="Rating"/>
  </pivotTables>
  <data>
    <tabular pivotCacheId="819188183">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3475508-E255-43AE-9320-B974BBC866D4}" cache="Slicer_Gender2"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9217A06-561E-4724-95B3-90D8E7F9C293}" cache="Slicer_Gender2" caption="Gender" rowHeight="257175"/>
  <slicer name="Education Field" xr10:uid="{CD90111F-6BDE-48C6-B68E-2EC8AF7A1C5B}" cache="Slicer_Education_Field2" caption="Education Field"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2C34490D-DE46-4797-86DC-49154DACA3C2}" cache="Slicer_Gender2" caption="Gender" rowHeight="257175"/>
  <slicer name="Education Field 1" xr10:uid="{590FBA58-38BB-4407-8990-732B161FEFA2}" cache="Slicer_Education_Field2"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0204265-DB2B-4E57-BF3D-6A15D8462B6D}" cache="Slicer_Department" caption="Department" rowHeight="257175"/>
  <slicer name="Education Field 2" xr10:uid="{14F6F6A7-1030-4D95-9A7E-CFDE88F4D1C4}" cache="Slicer_Education_Field2"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FABB8902-189E-4F0A-9C4F-CC19298D8AFF}" cache="Slicer_Gender2" caption="Gender" columnCount="2" style="Slicer 2" rowHeight="257175"/>
  <slicer name="Department 1" xr10:uid="{B8477C79-33AE-4173-9C10-EB37071B8D94}" cache="Slicer_Department" style="Slicer Style 1" rowHeight="257175"/>
  <slicer name="Education Field 3" xr10:uid="{837F3997-D945-42CB-9B89-DE0A4E05BD67}" cache="Slicer_Education_Field2" style="Slicer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AD3DCD-2C9B-4CA9-9CFB-AAB7DAD42CE2}" name="Table2" displayName="Table2" ref="A1:AR555" totalsRowShown="0">
  <autoFilter ref="A1:AR555" xr:uid="{49FFE1E4-9D2E-4391-BEA5-0919ABE21430}"/>
  <tableColumns count="44">
    <tableColumn id="1" xr3:uid="{58103D11-1B31-4FA6-868C-7D49FF8696C6}" name="Attrition"/>
    <tableColumn id="2" xr3:uid="{5547D90F-6A3B-4B94-BA37-B445D696020C}" name="Business Travel"/>
    <tableColumn id="3" xr3:uid="{9E2B1C1D-1CFF-4BFA-80CF-96214757B6BF}" name="CF_age band"/>
    <tableColumn id="4" xr3:uid="{146CBEAB-F134-4656-A647-9D8CCD9D0513}" name="CF_attrition label"/>
    <tableColumn id="5" xr3:uid="{DAE209DB-0822-480A-9DE3-1B6C9933834D}" name="Department"/>
    <tableColumn id="6" xr3:uid="{D2542C74-25F2-4A28-BCC0-F0C6936E6E20}" name="Education Field"/>
    <tableColumn id="7" xr3:uid="{6A8F6308-0539-4010-A7AB-5EE926B103FF}" name="emp no"/>
    <tableColumn id="8" xr3:uid="{1AF1603F-2C5F-4EFD-83B1-6E9359149762}" name="Employee Number"/>
    <tableColumn id="9" xr3:uid="{776CDE30-1F57-4839-B39F-A6C2078911D7}" name="Gender"/>
    <tableColumn id="10" xr3:uid="{F5BA6BA9-B4E6-4B85-994A-E41E10F04177}" name="Job Role"/>
    <tableColumn id="11" xr3:uid="{A28D4546-E80C-491B-9670-B2A111E3EDB9}" name="Marital Status"/>
    <tableColumn id="12" xr3:uid="{CF928B53-7840-4255-BBF2-5AB84914905F}" name="Over Time"/>
    <tableColumn id="13" xr3:uid="{39622D77-EE35-4E55-A2A9-382BC09115FE}" name="Over18"/>
    <tableColumn id="14" xr3:uid="{F2DC6265-AFDC-427B-8DAF-F5EB41E90900}" name="Training Times Last Year"/>
    <tableColumn id="15" xr3:uid="{E3CDCC7C-CA2B-41E1-91FE-3E10D8D2746B}" name="-2"/>
    <tableColumn id="16" xr3:uid="{2ED648CC-B158-4030-8941-F13B43708AAB}" name="0"/>
    <tableColumn id="17" xr3:uid="{0B9A63EA-61B6-428D-84D5-A09A24C43A86}" name="Age"/>
    <tableColumn id="18" xr3:uid="{C619AFF4-EF26-434B-85FC-C4DC9A1F3EA4}" name="CF_attrition count"/>
    <tableColumn id="19" xr3:uid="{0C9F3E81-E992-4C4D-AAAA-CD1D8DED2C01}" name="CF_attrition counts"/>
    <tableColumn id="20" xr3:uid="{785879B7-54BD-4CE7-8C71-C6639AC5E92E}" name="CF_attrition rate"/>
    <tableColumn id="21" xr3:uid="{06EF7720-B958-43D4-BD34-0C2BD0D2980E}" name="CF_current Employee"/>
    <tableColumn id="22" xr3:uid="{F278EBE3-AAE2-40D2-8772-43CC965EB4E5}" name="Daily Rate"/>
    <tableColumn id="23" xr3:uid="{D17EC8FD-5297-485E-A242-FE5776862BAF}" name="Distance From Home"/>
    <tableColumn id="24" xr3:uid="{8FB0052B-FFED-4EA1-A2BD-E430BBBB1550}" name="Education"/>
    <tableColumn id="25" xr3:uid="{547CAD41-32F9-4814-B09E-AAEDDFD1D424}" name="Employee Count"/>
    <tableColumn id="26" xr3:uid="{7ECE27BF-C208-4DC9-8EAF-07A44004DAD1}" name="Environment Satisfaction"/>
    <tableColumn id="27" xr3:uid="{3BAD2AF6-A55B-48FE-9E99-9C8A3E51179B}" name="Hourly Rate"/>
    <tableColumn id="28" xr3:uid="{FA3E4CEF-35B4-4EAC-80B8-B0D51FFF1CFA}" name="Job Involvement"/>
    <tableColumn id="29" xr3:uid="{3A9672B8-86DF-40B8-8F38-A30361FA061C}" name="Job Level"/>
    <tableColumn id="30" xr3:uid="{68BD906B-0F0F-4ED8-9F1B-1915DD055FA4}" name="Job Satisfaction"/>
    <tableColumn id="31" xr3:uid="{90A3740C-F7B7-4C9A-A547-2DA30FACA28D}" name="Monthly Income"/>
    <tableColumn id="32" xr3:uid="{D5E5FA2C-69D0-4E65-8447-80126D536AE0}" name="Monthly Rate"/>
    <tableColumn id="33" xr3:uid="{49DBC44D-781A-4B99-A4F3-1BB674FABB60}" name="Num Companies Worked"/>
    <tableColumn id="34" xr3:uid="{5651595E-68FB-4DB8-AF3A-059BB3B3F2B3}" name="Percent Salary Hike"/>
    <tableColumn id="35" xr3:uid="{AEC1119C-9B37-4755-95CB-03382EF5831B}" name="Performance Rating"/>
    <tableColumn id="36" xr3:uid="{A5FA6F1F-04C2-4C8E-9C19-4022B33BE1ED}" name="Relationship Satisfaction"/>
    <tableColumn id="37" xr3:uid="{D8E7AAFC-15EA-4D25-B420-04128389A90D}" name="Standard Hours"/>
    <tableColumn id="38" xr3:uid="{3EFDC53A-22E8-4766-B426-3C9813B6487F}" name="Stock Option Level"/>
    <tableColumn id="39" xr3:uid="{4DC62045-9DEB-4668-94A0-3DA64C376A5F}" name="Total Working Years"/>
    <tableColumn id="40" xr3:uid="{630CAECF-AE24-4E52-A8E9-54862F1BD9EC}" name="Work Life Balance"/>
    <tableColumn id="41" xr3:uid="{73EFA390-E0E1-4797-81C3-17FFEC4157DC}" name="Years At Company"/>
    <tableColumn id="42" xr3:uid="{A5C188B6-736B-4215-B1FB-C07144447F92}" name="Years In Current Role"/>
    <tableColumn id="43" xr3:uid="{6D288852-6E63-40E5-BA86-33C988FD699C}" name="Years Since Last Promotion"/>
    <tableColumn id="44" xr3:uid="{C1B80E49-3D67-4F3D-8186-14FEE3DCB6C6}"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E894-860A-4F01-9E5C-41FF922A0479}">
  <dimension ref="A3:E8"/>
  <sheetViews>
    <sheetView workbookViewId="0">
      <selection activeCell="B5" sqref="B5"/>
    </sheetView>
  </sheetViews>
  <sheetFormatPr defaultRowHeight="15.75" x14ac:dyDescent="0.25"/>
  <cols>
    <col min="1" max="1" width="24.75" bestFit="1" customWidth="1"/>
    <col min="2" max="2" width="23.125" bestFit="1" customWidth="1"/>
    <col min="3" max="3" width="14.625" bestFit="1" customWidth="1"/>
    <col min="4" max="4" width="15.625" customWidth="1"/>
    <col min="5" max="5" width="12.875" customWidth="1"/>
  </cols>
  <sheetData>
    <row r="3" spans="1:5" x14ac:dyDescent="0.25">
      <c r="A3" s="14" t="s">
        <v>1554</v>
      </c>
      <c r="B3" s="13" t="s">
        <v>1555</v>
      </c>
      <c r="C3" s="12" t="s">
        <v>1556</v>
      </c>
    </row>
    <row r="4" spans="1:5" x14ac:dyDescent="0.25">
      <c r="A4" s="8">
        <v>1470</v>
      </c>
      <c r="B4" s="9">
        <v>237</v>
      </c>
      <c r="C4" s="10">
        <v>36.923809523809524</v>
      </c>
    </row>
    <row r="7" spans="1:5" x14ac:dyDescent="0.25">
      <c r="A7" s="11" t="s">
        <v>1557</v>
      </c>
      <c r="B7" s="11" t="s">
        <v>1558</v>
      </c>
      <c r="C7" s="11" t="s">
        <v>1559</v>
      </c>
      <c r="D7" s="11" t="s">
        <v>1560</v>
      </c>
      <c r="E7" s="11" t="s">
        <v>1561</v>
      </c>
    </row>
    <row r="8" spans="1:5" x14ac:dyDescent="0.25">
      <c r="A8">
        <f>GETPIVOTDATA("Count of Employee Number",$A$3)</f>
        <v>1470</v>
      </c>
      <c r="B8">
        <f>GETPIVOTDATA("Sum of CF_attrition count",$A$3)</f>
        <v>237</v>
      </c>
      <c r="C8" s="4">
        <f>GETPIVOTDATA("Average of Age",$A$3)</f>
        <v>36.923809523809524</v>
      </c>
      <c r="D8" s="2">
        <f>A8-B8</f>
        <v>1233</v>
      </c>
      <c r="E8" s="3">
        <f>B8/A8</f>
        <v>0.16122448979591836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B9B75-9998-4370-8563-FA1A97A0554F}">
  <dimension ref="A3:C7"/>
  <sheetViews>
    <sheetView workbookViewId="0">
      <selection activeCell="G11" sqref="G11"/>
    </sheetView>
  </sheetViews>
  <sheetFormatPr defaultRowHeight="15.75" x14ac:dyDescent="0.25"/>
  <cols>
    <col min="1" max="1" width="24.375" bestFit="1" customWidth="1"/>
  </cols>
  <sheetData>
    <row r="3" spans="1:3" x14ac:dyDescent="0.25">
      <c r="A3" s="15" t="s">
        <v>1562</v>
      </c>
    </row>
    <row r="4" spans="1:3" x14ac:dyDescent="0.25">
      <c r="A4" s="7">
        <v>2.6265306122448981</v>
      </c>
    </row>
    <row r="6" spans="1:3" x14ac:dyDescent="0.25">
      <c r="A6" s="2" t="s">
        <v>1563</v>
      </c>
      <c r="B6" s="7">
        <f>GETPIVOTDATA("Job Satisfaction",$A$3)</f>
        <v>2.6265306122448981</v>
      </c>
      <c r="C6">
        <f>B6/4</f>
        <v>0.65663265306122454</v>
      </c>
    </row>
    <row r="7" spans="1:3" x14ac:dyDescent="0.25">
      <c r="A7" s="2" t="s">
        <v>1564</v>
      </c>
      <c r="B7" s="7">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A1066-3F74-4722-922F-6D0004110927}">
  <dimension ref="A3:C9"/>
  <sheetViews>
    <sheetView workbookViewId="0">
      <selection activeCell="B19" sqref="B19"/>
    </sheetView>
  </sheetViews>
  <sheetFormatPr defaultRowHeight="15.75" x14ac:dyDescent="0.25"/>
  <cols>
    <col min="1" max="1" width="12.375" bestFit="1" customWidth="1"/>
    <col min="2" max="2" width="23.125" bestFit="1" customWidth="1"/>
  </cols>
  <sheetData>
    <row r="3" spans="1:3" x14ac:dyDescent="0.25">
      <c r="A3" s="17" t="s">
        <v>1565</v>
      </c>
      <c r="B3" t="s">
        <v>1567</v>
      </c>
    </row>
    <row r="4" spans="1:3" x14ac:dyDescent="0.25">
      <c r="A4" s="18" t="s">
        <v>51</v>
      </c>
      <c r="B4" s="19">
        <v>588</v>
      </c>
    </row>
    <row r="5" spans="1:3" x14ac:dyDescent="0.25">
      <c r="A5" s="18" t="s">
        <v>62</v>
      </c>
      <c r="B5" s="19">
        <v>882</v>
      </c>
    </row>
    <row r="6" spans="1:3" x14ac:dyDescent="0.25">
      <c r="A6" s="18" t="s">
        <v>1566</v>
      </c>
      <c r="B6" s="19">
        <v>1470</v>
      </c>
    </row>
    <row r="8" spans="1:3" x14ac:dyDescent="0.25">
      <c r="A8" s="18" t="s">
        <v>51</v>
      </c>
      <c r="B8">
        <f>IFERROR(GETPIVOTDATA("Employee Count",$A$3,"Gender","Female"),0)</f>
        <v>588</v>
      </c>
      <c r="C8" s="20">
        <f>IFERROR(B8/($B$8+$B$9),0)</f>
        <v>0.4</v>
      </c>
    </row>
    <row r="9" spans="1:3" x14ac:dyDescent="0.25">
      <c r="A9" s="18" t="s">
        <v>62</v>
      </c>
      <c r="B9">
        <f>IFERROR(GETPIVOTDATA("Employee Count",$A$3,"Gender","Male"),0)</f>
        <v>882</v>
      </c>
      <c r="C9" s="20">
        <f>IFERROR(B9/($B$8+$B$9),0)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EAA62-8A26-4C71-8AB3-CEE91C6A9731}">
  <dimension ref="A3:B9"/>
  <sheetViews>
    <sheetView workbookViewId="0">
      <selection activeCell="C18" sqref="C18"/>
    </sheetView>
  </sheetViews>
  <sheetFormatPr defaultRowHeight="15.75" x14ac:dyDescent="0.25"/>
  <cols>
    <col min="1" max="1" width="16.125" bestFit="1" customWidth="1"/>
    <col min="2" max="2" width="23.375" bestFit="1" customWidth="1"/>
  </cols>
  <sheetData>
    <row r="3" spans="1:2" x14ac:dyDescent="0.25">
      <c r="A3" s="17" t="s">
        <v>1565</v>
      </c>
      <c r="B3" t="s">
        <v>1555</v>
      </c>
    </row>
    <row r="4" spans="1:2" x14ac:dyDescent="0.25">
      <c r="A4" s="18" t="s">
        <v>134</v>
      </c>
      <c r="B4" s="19">
        <v>5</v>
      </c>
    </row>
    <row r="5" spans="1:2" x14ac:dyDescent="0.25">
      <c r="A5" s="18" t="s">
        <v>65</v>
      </c>
      <c r="B5" s="19">
        <v>31</v>
      </c>
    </row>
    <row r="6" spans="1:2" x14ac:dyDescent="0.25">
      <c r="A6" s="18" t="s">
        <v>55</v>
      </c>
      <c r="B6" s="19">
        <v>44</v>
      </c>
    </row>
    <row r="7" spans="1:2" x14ac:dyDescent="0.25">
      <c r="A7" s="18" t="s">
        <v>71</v>
      </c>
      <c r="B7" s="19">
        <v>58</v>
      </c>
    </row>
    <row r="8" spans="1:2" x14ac:dyDescent="0.25">
      <c r="A8" s="18" t="s">
        <v>77</v>
      </c>
      <c r="B8" s="19">
        <v>99</v>
      </c>
    </row>
    <row r="9" spans="1:2" x14ac:dyDescent="0.25">
      <c r="A9" s="18" t="s">
        <v>1566</v>
      </c>
      <c r="B9" s="19">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76F25-0D9C-46A4-B13B-58FE2C704174}">
  <dimension ref="A3:E13"/>
  <sheetViews>
    <sheetView workbookViewId="0">
      <selection activeCell="H19" sqref="H19"/>
    </sheetView>
  </sheetViews>
  <sheetFormatPr defaultRowHeight="15.75" x14ac:dyDescent="0.25"/>
  <cols>
    <col min="1" max="1" width="22.875" bestFit="1" customWidth="1"/>
    <col min="2" max="2" width="23.375" bestFit="1" customWidth="1"/>
    <col min="4" max="4" width="22.5" customWidth="1"/>
  </cols>
  <sheetData>
    <row r="3" spans="1:5" x14ac:dyDescent="0.25">
      <c r="A3" s="17" t="s">
        <v>1565</v>
      </c>
      <c r="B3" t="s">
        <v>1555</v>
      </c>
      <c r="D3" t="s">
        <v>9</v>
      </c>
      <c r="E3" t="s">
        <v>0</v>
      </c>
    </row>
    <row r="4" spans="1:5" x14ac:dyDescent="0.25">
      <c r="A4" s="18" t="s">
        <v>83</v>
      </c>
      <c r="B4" s="19">
        <v>9</v>
      </c>
      <c r="D4" t="str">
        <f t="shared" ref="D4:D12" si="0">A4</f>
        <v>Healthcare Representative</v>
      </c>
      <c r="E4">
        <f t="shared" ref="E4:E12" si="1">GETPIVOTDATA("CF_attrition count",$A$3,"Job Role",A4)</f>
        <v>9</v>
      </c>
    </row>
    <row r="5" spans="1:5" x14ac:dyDescent="0.25">
      <c r="A5" s="18" t="s">
        <v>163</v>
      </c>
      <c r="B5" s="19">
        <v>12</v>
      </c>
      <c r="D5" t="str">
        <f t="shared" si="0"/>
        <v>Human Resources</v>
      </c>
      <c r="E5">
        <f t="shared" si="1"/>
        <v>12</v>
      </c>
    </row>
    <row r="6" spans="1:5" x14ac:dyDescent="0.25">
      <c r="A6" s="18" t="s">
        <v>68</v>
      </c>
      <c r="B6" s="19">
        <v>62</v>
      </c>
      <c r="D6" t="str">
        <f t="shared" si="0"/>
        <v>Laboratory Technician</v>
      </c>
      <c r="E6">
        <f t="shared" si="1"/>
        <v>62</v>
      </c>
    </row>
    <row r="7" spans="1:5" x14ac:dyDescent="0.25">
      <c r="A7" s="18" t="s">
        <v>95</v>
      </c>
      <c r="B7" s="19">
        <v>5</v>
      </c>
      <c r="D7" t="str">
        <f t="shared" si="0"/>
        <v>Manager</v>
      </c>
      <c r="E7">
        <f t="shared" si="1"/>
        <v>5</v>
      </c>
    </row>
    <row r="8" spans="1:5" x14ac:dyDescent="0.25">
      <c r="A8" s="18" t="s">
        <v>81</v>
      </c>
      <c r="B8" s="19">
        <v>10</v>
      </c>
      <c r="D8" t="str">
        <f t="shared" si="0"/>
        <v>Manufacturing Director</v>
      </c>
      <c r="E8">
        <f t="shared" si="1"/>
        <v>10</v>
      </c>
    </row>
    <row r="9" spans="1:5" x14ac:dyDescent="0.25">
      <c r="A9" s="18" t="s">
        <v>101</v>
      </c>
      <c r="B9" s="19">
        <v>2</v>
      </c>
      <c r="D9" t="str">
        <f t="shared" si="0"/>
        <v>Research Director</v>
      </c>
      <c r="E9">
        <f t="shared" si="1"/>
        <v>2</v>
      </c>
    </row>
    <row r="10" spans="1:5" x14ac:dyDescent="0.25">
      <c r="A10" s="18" t="s">
        <v>63</v>
      </c>
      <c r="B10" s="19">
        <v>47</v>
      </c>
      <c r="D10" t="str">
        <f t="shared" si="0"/>
        <v>Research Scientist</v>
      </c>
      <c r="E10">
        <f t="shared" si="1"/>
        <v>47</v>
      </c>
    </row>
    <row r="11" spans="1:5" x14ac:dyDescent="0.25">
      <c r="A11" s="18" t="s">
        <v>52</v>
      </c>
      <c r="B11" s="19">
        <v>57</v>
      </c>
      <c r="D11" t="str">
        <f t="shared" si="0"/>
        <v>Sales Executive</v>
      </c>
      <c r="E11">
        <f t="shared" si="1"/>
        <v>57</v>
      </c>
    </row>
    <row r="12" spans="1:5" x14ac:dyDescent="0.25">
      <c r="A12" s="18" t="s">
        <v>99</v>
      </c>
      <c r="B12" s="19">
        <v>33</v>
      </c>
      <c r="D12" t="str">
        <f t="shared" si="0"/>
        <v>Sales Representative</v>
      </c>
      <c r="E12">
        <f t="shared" si="1"/>
        <v>33</v>
      </c>
    </row>
    <row r="13" spans="1:5" x14ac:dyDescent="0.25">
      <c r="A13" s="18" t="s">
        <v>1566</v>
      </c>
      <c r="B13" s="19">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76DA4-7FEC-4034-9A2A-674C917DFA0C}">
  <dimension ref="A3:B7"/>
  <sheetViews>
    <sheetView workbookViewId="0">
      <selection activeCell="B3" sqref="B3"/>
    </sheetView>
  </sheetViews>
  <sheetFormatPr defaultRowHeight="15.75" x14ac:dyDescent="0.25"/>
  <cols>
    <col min="1" max="1" width="12.375" bestFit="1" customWidth="1"/>
    <col min="2" max="2" width="23.375" bestFit="1" customWidth="1"/>
  </cols>
  <sheetData>
    <row r="3" spans="1:2" x14ac:dyDescent="0.25">
      <c r="A3" s="17" t="s">
        <v>1565</v>
      </c>
      <c r="B3" t="s">
        <v>1555</v>
      </c>
    </row>
    <row r="4" spans="1:2" x14ac:dyDescent="0.25">
      <c r="A4" s="18" t="s">
        <v>161</v>
      </c>
      <c r="B4" s="21">
        <v>5.0632911392405063E-2</v>
      </c>
    </row>
    <row r="5" spans="1:2" x14ac:dyDescent="0.25">
      <c r="A5" s="18" t="s">
        <v>60</v>
      </c>
      <c r="B5" s="21">
        <v>0.56118143459915615</v>
      </c>
    </row>
    <row r="6" spans="1:2" x14ac:dyDescent="0.25">
      <c r="A6" s="18" t="s">
        <v>48</v>
      </c>
      <c r="B6" s="21">
        <v>0.3881856540084388</v>
      </c>
    </row>
    <row r="7" spans="1:2" x14ac:dyDescent="0.25">
      <c r="A7" s="18" t="s">
        <v>1566</v>
      </c>
      <c r="B7" s="2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5CBBE-BF20-4364-BD1A-C5373C6AA36A}">
  <dimension ref="A1:AR555"/>
  <sheetViews>
    <sheetView workbookViewId="0">
      <selection activeCell="E555" sqref="E555"/>
    </sheetView>
  </sheetViews>
  <sheetFormatPr defaultRowHeight="15.75" x14ac:dyDescent="0.25"/>
  <cols>
    <col min="1" max="1" width="10.25" customWidth="1"/>
    <col min="2" max="2" width="15.625" customWidth="1"/>
    <col min="3" max="3" width="13.5" customWidth="1"/>
    <col min="4" max="4" width="17.5" customWidth="1"/>
    <col min="5" max="5" width="13.125" customWidth="1"/>
    <col min="6" max="6" width="15.875" customWidth="1"/>
    <col min="7" max="7" width="9.25" customWidth="1"/>
    <col min="8" max="8" width="18.625" customWidth="1"/>
    <col min="10" max="10" width="9.875" customWidth="1"/>
    <col min="11" max="11" width="14.875" customWidth="1"/>
    <col min="12" max="12" width="11.5" customWidth="1"/>
    <col min="14" max="14" width="23.25" customWidth="1"/>
    <col min="18" max="18" width="18.375" customWidth="1"/>
    <col min="19" max="19" width="19.125" customWidth="1"/>
    <col min="20" max="20" width="16.875" customWidth="1"/>
    <col min="21" max="21" width="20.875" customWidth="1"/>
    <col min="22" max="22" width="11.375" customWidth="1"/>
    <col min="23" max="23" width="20.375" customWidth="1"/>
    <col min="24" max="24" width="11.375" customWidth="1"/>
    <col min="25" max="25" width="16.75" customWidth="1"/>
    <col min="26" max="26" width="24.375" customWidth="1"/>
    <col min="27" max="27" width="12.875" customWidth="1"/>
    <col min="28" max="28" width="16.875" customWidth="1"/>
    <col min="29" max="29" width="10.5" customWidth="1"/>
    <col min="30" max="30" width="16.125" customWidth="1"/>
    <col min="31" max="31" width="16.875" customWidth="1"/>
    <col min="32" max="32" width="14.5" customWidth="1"/>
    <col min="33" max="33" width="24" customWidth="1"/>
    <col min="34" max="34" width="19.375" customWidth="1"/>
    <col min="35" max="35" width="19.75" customWidth="1"/>
    <col min="36" max="36" width="23.875" customWidth="1"/>
    <col min="37" max="37" width="16.125" customWidth="1"/>
    <col min="38" max="38" width="18.875" customWidth="1"/>
    <col min="39" max="39" width="20" customWidth="1"/>
    <col min="40" max="40" width="18.125" customWidth="1"/>
    <col min="41" max="41" width="18.25" customWidth="1"/>
    <col min="42" max="42" width="20.625" customWidth="1"/>
    <col min="43" max="43" width="25.875" customWidth="1"/>
    <col min="44" max="44" width="24.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57</v>
      </c>
      <c r="C2" t="s">
        <v>69</v>
      </c>
      <c r="D2" t="s">
        <v>47</v>
      </c>
      <c r="E2" t="s">
        <v>60</v>
      </c>
      <c r="F2" t="s">
        <v>49</v>
      </c>
      <c r="G2" t="s">
        <v>1550</v>
      </c>
      <c r="H2">
        <v>1868</v>
      </c>
      <c r="I2" t="s">
        <v>62</v>
      </c>
      <c r="J2" t="s">
        <v>63</v>
      </c>
      <c r="K2" t="s">
        <v>53</v>
      </c>
      <c r="L2" t="s">
        <v>44</v>
      </c>
      <c r="M2" t="s">
        <v>54</v>
      </c>
      <c r="N2">
        <v>3</v>
      </c>
      <c r="O2">
        <v>-2</v>
      </c>
      <c r="P2">
        <v>0</v>
      </c>
      <c r="Q2">
        <v>29</v>
      </c>
      <c r="R2">
        <v>1</v>
      </c>
      <c r="S2">
        <v>1</v>
      </c>
      <c r="T2">
        <v>1</v>
      </c>
      <c r="U2">
        <v>0</v>
      </c>
      <c r="V2">
        <v>459</v>
      </c>
      <c r="W2">
        <v>24</v>
      </c>
      <c r="X2" t="s">
        <v>55</v>
      </c>
      <c r="Y2">
        <v>1</v>
      </c>
      <c r="Z2">
        <v>4</v>
      </c>
      <c r="AA2">
        <v>73</v>
      </c>
      <c r="AB2">
        <v>2</v>
      </c>
      <c r="AC2">
        <v>1</v>
      </c>
      <c r="AD2">
        <v>4</v>
      </c>
      <c r="AE2">
        <v>2439</v>
      </c>
      <c r="AF2">
        <v>14753</v>
      </c>
      <c r="AG2">
        <v>1</v>
      </c>
      <c r="AH2">
        <v>24</v>
      </c>
      <c r="AI2">
        <v>4</v>
      </c>
      <c r="AJ2">
        <v>2</v>
      </c>
      <c r="AK2">
        <v>80</v>
      </c>
      <c r="AL2">
        <v>0</v>
      </c>
      <c r="AM2">
        <v>1</v>
      </c>
      <c r="AN2">
        <v>2</v>
      </c>
      <c r="AO2">
        <v>1</v>
      </c>
      <c r="AP2">
        <v>0</v>
      </c>
      <c r="AQ2">
        <v>1</v>
      </c>
      <c r="AR2">
        <v>0</v>
      </c>
    </row>
    <row r="3" spans="1:44" x14ac:dyDescent="0.25">
      <c r="A3" t="s">
        <v>44</v>
      </c>
      <c r="B3" t="s">
        <v>91</v>
      </c>
      <c r="C3" t="s">
        <v>69</v>
      </c>
      <c r="D3" t="s">
        <v>47</v>
      </c>
      <c r="E3" t="s">
        <v>60</v>
      </c>
      <c r="F3" t="s">
        <v>113</v>
      </c>
      <c r="G3" t="s">
        <v>1549</v>
      </c>
      <c r="H3">
        <v>1905</v>
      </c>
      <c r="I3" t="s">
        <v>62</v>
      </c>
      <c r="J3" t="s">
        <v>63</v>
      </c>
      <c r="K3" t="s">
        <v>64</v>
      </c>
      <c r="L3" t="s">
        <v>44</v>
      </c>
      <c r="M3" t="s">
        <v>54</v>
      </c>
      <c r="N3">
        <v>2</v>
      </c>
      <c r="O3">
        <v>-2</v>
      </c>
      <c r="P3">
        <v>0</v>
      </c>
      <c r="Q3">
        <v>34</v>
      </c>
      <c r="R3">
        <v>1</v>
      </c>
      <c r="S3">
        <v>1</v>
      </c>
      <c r="T3">
        <v>1</v>
      </c>
      <c r="U3">
        <v>0</v>
      </c>
      <c r="V3">
        <v>967</v>
      </c>
      <c r="W3">
        <v>16</v>
      </c>
      <c r="X3" t="s">
        <v>71</v>
      </c>
      <c r="Y3">
        <v>1</v>
      </c>
      <c r="Z3">
        <v>4</v>
      </c>
      <c r="AA3">
        <v>85</v>
      </c>
      <c r="AB3">
        <v>1</v>
      </c>
      <c r="AC3">
        <v>1</v>
      </c>
      <c r="AD3">
        <v>1</v>
      </c>
      <c r="AE3">
        <v>2307</v>
      </c>
      <c r="AF3">
        <v>14460</v>
      </c>
      <c r="AG3">
        <v>1</v>
      </c>
      <c r="AH3">
        <v>23</v>
      </c>
      <c r="AI3">
        <v>4</v>
      </c>
      <c r="AJ3">
        <v>2</v>
      </c>
      <c r="AK3">
        <v>80</v>
      </c>
      <c r="AL3">
        <v>1</v>
      </c>
      <c r="AM3">
        <v>5</v>
      </c>
      <c r="AN3">
        <v>3</v>
      </c>
      <c r="AO3">
        <v>5</v>
      </c>
      <c r="AP3">
        <v>2</v>
      </c>
      <c r="AQ3">
        <v>3</v>
      </c>
      <c r="AR3">
        <v>0</v>
      </c>
    </row>
    <row r="4" spans="1:44" x14ac:dyDescent="0.25">
      <c r="A4" t="s">
        <v>44</v>
      </c>
      <c r="B4" t="s">
        <v>45</v>
      </c>
      <c r="C4" t="s">
        <v>69</v>
      </c>
      <c r="D4" t="s">
        <v>47</v>
      </c>
      <c r="E4" t="s">
        <v>48</v>
      </c>
      <c r="F4" t="s">
        <v>49</v>
      </c>
      <c r="G4" t="s">
        <v>1548</v>
      </c>
      <c r="H4">
        <v>1758</v>
      </c>
      <c r="I4" t="s">
        <v>51</v>
      </c>
      <c r="J4" t="s">
        <v>52</v>
      </c>
      <c r="K4" t="s">
        <v>53</v>
      </c>
      <c r="L4" t="s">
        <v>44</v>
      </c>
      <c r="M4" t="s">
        <v>54</v>
      </c>
      <c r="N4">
        <v>2</v>
      </c>
      <c r="O4">
        <v>-2</v>
      </c>
      <c r="P4">
        <v>0</v>
      </c>
      <c r="Q4">
        <v>33</v>
      </c>
      <c r="R4">
        <v>1</v>
      </c>
      <c r="S4">
        <v>1</v>
      </c>
      <c r="T4">
        <v>1</v>
      </c>
      <c r="U4">
        <v>0</v>
      </c>
      <c r="V4">
        <v>211</v>
      </c>
      <c r="W4">
        <v>16</v>
      </c>
      <c r="X4" t="s">
        <v>77</v>
      </c>
      <c r="Y4">
        <v>1</v>
      </c>
      <c r="Z4">
        <v>1</v>
      </c>
      <c r="AA4">
        <v>74</v>
      </c>
      <c r="AB4">
        <v>3</v>
      </c>
      <c r="AC4">
        <v>3</v>
      </c>
      <c r="AD4">
        <v>1</v>
      </c>
      <c r="AE4">
        <v>8564</v>
      </c>
      <c r="AF4">
        <v>10092</v>
      </c>
      <c r="AG4">
        <v>2</v>
      </c>
      <c r="AH4">
        <v>20</v>
      </c>
      <c r="AI4">
        <v>4</v>
      </c>
      <c r="AJ4">
        <v>3</v>
      </c>
      <c r="AK4">
        <v>80</v>
      </c>
      <c r="AL4">
        <v>0</v>
      </c>
      <c r="AM4">
        <v>11</v>
      </c>
      <c r="AN4">
        <v>2</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44</v>
      </c>
      <c r="B8" t="s">
        <v>45</v>
      </c>
      <c r="C8" t="s">
        <v>69</v>
      </c>
      <c r="D8" t="s">
        <v>47</v>
      </c>
      <c r="E8" t="s">
        <v>48</v>
      </c>
      <c r="F8" t="s">
        <v>72</v>
      </c>
      <c r="G8" t="s">
        <v>1547</v>
      </c>
      <c r="H8">
        <v>1489</v>
      </c>
      <c r="I8" t="s">
        <v>51</v>
      </c>
      <c r="J8" t="s">
        <v>52</v>
      </c>
      <c r="K8" t="s">
        <v>53</v>
      </c>
      <c r="L8" t="s">
        <v>44</v>
      </c>
      <c r="M8" t="s">
        <v>54</v>
      </c>
      <c r="N8">
        <v>2</v>
      </c>
      <c r="O8">
        <v>-2</v>
      </c>
      <c r="P8">
        <v>0</v>
      </c>
      <c r="Q8">
        <v>34</v>
      </c>
      <c r="R8">
        <v>1</v>
      </c>
      <c r="S8">
        <v>1</v>
      </c>
      <c r="T8">
        <v>1</v>
      </c>
      <c r="U8">
        <v>0</v>
      </c>
      <c r="V8">
        <v>790</v>
      </c>
      <c r="W8">
        <v>24</v>
      </c>
      <c r="X8" t="s">
        <v>71</v>
      </c>
      <c r="Y8">
        <v>1</v>
      </c>
      <c r="Z8">
        <v>1</v>
      </c>
      <c r="AA8">
        <v>40</v>
      </c>
      <c r="AB8">
        <v>2</v>
      </c>
      <c r="AC8">
        <v>2</v>
      </c>
      <c r="AD8">
        <v>2</v>
      </c>
      <c r="AE8">
        <v>4599</v>
      </c>
      <c r="AF8">
        <v>7815</v>
      </c>
      <c r="AG8">
        <v>0</v>
      </c>
      <c r="AH8">
        <v>23</v>
      </c>
      <c r="AI8">
        <v>4</v>
      </c>
      <c r="AJ8">
        <v>3</v>
      </c>
      <c r="AK8">
        <v>80</v>
      </c>
      <c r="AL8">
        <v>0</v>
      </c>
      <c r="AM8">
        <v>16</v>
      </c>
      <c r="AN8">
        <v>4</v>
      </c>
      <c r="AO8">
        <v>15</v>
      </c>
      <c r="AP8">
        <v>9</v>
      </c>
      <c r="AQ8">
        <v>10</v>
      </c>
      <c r="AR8">
        <v>10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44</v>
      </c>
      <c r="B10" t="s">
        <v>45</v>
      </c>
      <c r="C10" t="s">
        <v>69</v>
      </c>
      <c r="D10" t="s">
        <v>47</v>
      </c>
      <c r="E10" t="s">
        <v>48</v>
      </c>
      <c r="F10" t="s">
        <v>106</v>
      </c>
      <c r="G10" t="s">
        <v>1541</v>
      </c>
      <c r="H10">
        <v>1862</v>
      </c>
      <c r="I10" t="s">
        <v>62</v>
      </c>
      <c r="J10" t="s">
        <v>52</v>
      </c>
      <c r="K10" t="s">
        <v>53</v>
      </c>
      <c r="L10" t="s">
        <v>44</v>
      </c>
      <c r="M10" t="s">
        <v>54</v>
      </c>
      <c r="N10">
        <v>3</v>
      </c>
      <c r="O10">
        <v>-2</v>
      </c>
      <c r="P10">
        <v>0</v>
      </c>
      <c r="Q10">
        <v>32</v>
      </c>
      <c r="R10">
        <v>1</v>
      </c>
      <c r="S10">
        <v>1</v>
      </c>
      <c r="T10">
        <v>1</v>
      </c>
      <c r="U10">
        <v>0</v>
      </c>
      <c r="V10">
        <v>414</v>
      </c>
      <c r="W10">
        <v>2</v>
      </c>
      <c r="X10" t="s">
        <v>71</v>
      </c>
      <c r="Y10">
        <v>1</v>
      </c>
      <c r="Z10">
        <v>3</v>
      </c>
      <c r="AA10">
        <v>82</v>
      </c>
      <c r="AB10">
        <v>2</v>
      </c>
      <c r="AC10">
        <v>2</v>
      </c>
      <c r="AD10">
        <v>2</v>
      </c>
      <c r="AE10">
        <v>9907</v>
      </c>
      <c r="AF10">
        <v>26186</v>
      </c>
      <c r="AG10">
        <v>7</v>
      </c>
      <c r="AH10">
        <v>12</v>
      </c>
      <c r="AI10">
        <v>3</v>
      </c>
      <c r="AJ10">
        <v>3</v>
      </c>
      <c r="AK10">
        <v>80</v>
      </c>
      <c r="AL10">
        <v>0</v>
      </c>
      <c r="AM10">
        <v>7</v>
      </c>
      <c r="AN10">
        <v>2</v>
      </c>
      <c r="AO10">
        <v>2</v>
      </c>
      <c r="AP10">
        <v>2</v>
      </c>
      <c r="AQ10">
        <v>2</v>
      </c>
      <c r="AR10">
        <v>2</v>
      </c>
    </row>
    <row r="11" spans="1:44" x14ac:dyDescent="0.25">
      <c r="A11" t="s">
        <v>44</v>
      </c>
      <c r="B11" t="s">
        <v>45</v>
      </c>
      <c r="C11" t="s">
        <v>69</v>
      </c>
      <c r="D11" t="s">
        <v>47</v>
      </c>
      <c r="E11" t="s">
        <v>60</v>
      </c>
      <c r="F11" t="s">
        <v>72</v>
      </c>
      <c r="G11" t="s">
        <v>1534</v>
      </c>
      <c r="H11">
        <v>1604</v>
      </c>
      <c r="I11" t="s">
        <v>62</v>
      </c>
      <c r="J11" t="s">
        <v>68</v>
      </c>
      <c r="K11" t="s">
        <v>64</v>
      </c>
      <c r="L11" t="s">
        <v>44</v>
      </c>
      <c r="M11" t="s">
        <v>54</v>
      </c>
      <c r="N11">
        <v>3</v>
      </c>
      <c r="O11">
        <v>-2</v>
      </c>
      <c r="P11">
        <v>0</v>
      </c>
      <c r="Q11">
        <v>28</v>
      </c>
      <c r="R11">
        <v>1</v>
      </c>
      <c r="S11">
        <v>1</v>
      </c>
      <c r="T11">
        <v>1</v>
      </c>
      <c r="U11">
        <v>0</v>
      </c>
      <c r="V11">
        <v>329</v>
      </c>
      <c r="W11">
        <v>24</v>
      </c>
      <c r="X11" t="s">
        <v>77</v>
      </c>
      <c r="Y11">
        <v>1</v>
      </c>
      <c r="Z11">
        <v>3</v>
      </c>
      <c r="AA11">
        <v>51</v>
      </c>
      <c r="AB11">
        <v>3</v>
      </c>
      <c r="AC11">
        <v>1</v>
      </c>
      <c r="AD11">
        <v>2</v>
      </c>
      <c r="AE11">
        <v>2408</v>
      </c>
      <c r="AF11">
        <v>7324</v>
      </c>
      <c r="AG11">
        <v>1</v>
      </c>
      <c r="AH11">
        <v>17</v>
      </c>
      <c r="AI11">
        <v>3</v>
      </c>
      <c r="AJ11">
        <v>3</v>
      </c>
      <c r="AK11">
        <v>80</v>
      </c>
      <c r="AL11">
        <v>3</v>
      </c>
      <c r="AM11">
        <v>1</v>
      </c>
      <c r="AN11">
        <v>3</v>
      </c>
      <c r="AO11">
        <v>1</v>
      </c>
      <c r="AP11">
        <v>1</v>
      </c>
      <c r="AQ11">
        <v>0</v>
      </c>
      <c r="AR11">
        <v>0</v>
      </c>
    </row>
    <row r="12" spans="1:44" x14ac:dyDescent="0.25">
      <c r="A12" t="s">
        <v>44</v>
      </c>
      <c r="B12" t="s">
        <v>45</v>
      </c>
      <c r="C12" t="s">
        <v>69</v>
      </c>
      <c r="D12" t="s">
        <v>47</v>
      </c>
      <c r="E12" t="s">
        <v>60</v>
      </c>
      <c r="F12" t="s">
        <v>72</v>
      </c>
      <c r="G12" t="s">
        <v>1533</v>
      </c>
      <c r="H12">
        <v>2027</v>
      </c>
      <c r="I12" t="s">
        <v>62</v>
      </c>
      <c r="J12" t="s">
        <v>63</v>
      </c>
      <c r="K12" t="s">
        <v>64</v>
      </c>
      <c r="L12" t="s">
        <v>44</v>
      </c>
      <c r="M12" t="s">
        <v>54</v>
      </c>
      <c r="N12">
        <v>3</v>
      </c>
      <c r="O12">
        <v>-2</v>
      </c>
      <c r="P12">
        <v>0</v>
      </c>
      <c r="Q12">
        <v>29</v>
      </c>
      <c r="R12">
        <v>1</v>
      </c>
      <c r="S12">
        <v>1</v>
      </c>
      <c r="T12">
        <v>1</v>
      </c>
      <c r="U12">
        <v>0</v>
      </c>
      <c r="V12">
        <v>1092</v>
      </c>
      <c r="W12">
        <v>1</v>
      </c>
      <c r="X12" t="s">
        <v>71</v>
      </c>
      <c r="Y12">
        <v>1</v>
      </c>
      <c r="Z12">
        <v>1</v>
      </c>
      <c r="AA12">
        <v>36</v>
      </c>
      <c r="AB12">
        <v>3</v>
      </c>
      <c r="AC12">
        <v>1</v>
      </c>
      <c r="AD12">
        <v>4</v>
      </c>
      <c r="AE12">
        <v>4787</v>
      </c>
      <c r="AF12">
        <v>26124</v>
      </c>
      <c r="AG12">
        <v>9</v>
      </c>
      <c r="AH12">
        <v>14</v>
      </c>
      <c r="AI12">
        <v>3</v>
      </c>
      <c r="AJ12">
        <v>2</v>
      </c>
      <c r="AK12">
        <v>80</v>
      </c>
      <c r="AL12">
        <v>3</v>
      </c>
      <c r="AM12">
        <v>4</v>
      </c>
      <c r="AN12">
        <v>4</v>
      </c>
      <c r="AO12">
        <v>2</v>
      </c>
      <c r="AP12">
        <v>2</v>
      </c>
      <c r="AQ12">
        <v>2</v>
      </c>
      <c r="AR12">
        <v>2</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44</v>
      </c>
      <c r="B19" t="s">
        <v>45</v>
      </c>
      <c r="C19" t="s">
        <v>69</v>
      </c>
      <c r="D19" t="s">
        <v>47</v>
      </c>
      <c r="E19" t="s">
        <v>161</v>
      </c>
      <c r="F19" t="s">
        <v>163</v>
      </c>
      <c r="G19" t="s">
        <v>1532</v>
      </c>
      <c r="H19">
        <v>1844</v>
      </c>
      <c r="I19" t="s">
        <v>62</v>
      </c>
      <c r="J19" t="s">
        <v>163</v>
      </c>
      <c r="K19" t="s">
        <v>79</v>
      </c>
      <c r="L19" t="s">
        <v>44</v>
      </c>
      <c r="M19" t="s">
        <v>54</v>
      </c>
      <c r="N19">
        <v>3</v>
      </c>
      <c r="O19">
        <v>-2</v>
      </c>
      <c r="P19">
        <v>0</v>
      </c>
      <c r="Q19">
        <v>29</v>
      </c>
      <c r="R19">
        <v>1</v>
      </c>
      <c r="S19">
        <v>1</v>
      </c>
      <c r="T19">
        <v>1</v>
      </c>
      <c r="U19">
        <v>0</v>
      </c>
      <c r="V19">
        <v>350</v>
      </c>
      <c r="W19">
        <v>13</v>
      </c>
      <c r="X19" t="s">
        <v>77</v>
      </c>
      <c r="Y19">
        <v>1</v>
      </c>
      <c r="Z19">
        <v>1</v>
      </c>
      <c r="AA19">
        <v>56</v>
      </c>
      <c r="AB19">
        <v>2</v>
      </c>
      <c r="AC19">
        <v>1</v>
      </c>
      <c r="AD19">
        <v>1</v>
      </c>
      <c r="AE19">
        <v>2335</v>
      </c>
      <c r="AF19">
        <v>3157</v>
      </c>
      <c r="AG19">
        <v>4</v>
      </c>
      <c r="AH19">
        <v>15</v>
      </c>
      <c r="AI19">
        <v>3</v>
      </c>
      <c r="AJ19">
        <v>4</v>
      </c>
      <c r="AK19">
        <v>80</v>
      </c>
      <c r="AL19">
        <v>3</v>
      </c>
      <c r="AM19">
        <v>4</v>
      </c>
      <c r="AN19">
        <v>3</v>
      </c>
      <c r="AO19">
        <v>2</v>
      </c>
      <c r="AP19">
        <v>2</v>
      </c>
      <c r="AQ19">
        <v>2</v>
      </c>
      <c r="AR19">
        <v>0</v>
      </c>
    </row>
    <row r="20" spans="1:44" x14ac:dyDescent="0.25">
      <c r="A20" t="s">
        <v>44</v>
      </c>
      <c r="B20" t="s">
        <v>57</v>
      </c>
      <c r="C20" t="s">
        <v>69</v>
      </c>
      <c r="D20" t="s">
        <v>47</v>
      </c>
      <c r="E20" t="s">
        <v>48</v>
      </c>
      <c r="F20" t="s">
        <v>106</v>
      </c>
      <c r="G20" t="s">
        <v>1531</v>
      </c>
      <c r="H20">
        <v>1967</v>
      </c>
      <c r="I20" t="s">
        <v>62</v>
      </c>
      <c r="J20" t="s">
        <v>52</v>
      </c>
      <c r="K20" t="s">
        <v>64</v>
      </c>
      <c r="L20" t="s">
        <v>44</v>
      </c>
      <c r="M20" t="s">
        <v>54</v>
      </c>
      <c r="N20">
        <v>4</v>
      </c>
      <c r="O20">
        <v>-2</v>
      </c>
      <c r="P20">
        <v>0</v>
      </c>
      <c r="Q20">
        <v>31</v>
      </c>
      <c r="R20">
        <v>1</v>
      </c>
      <c r="S20">
        <v>1</v>
      </c>
      <c r="T20">
        <v>1</v>
      </c>
      <c r="U20">
        <v>0</v>
      </c>
      <c r="V20">
        <v>754</v>
      </c>
      <c r="W20">
        <v>26</v>
      </c>
      <c r="X20" t="s">
        <v>71</v>
      </c>
      <c r="Y20">
        <v>1</v>
      </c>
      <c r="Z20">
        <v>1</v>
      </c>
      <c r="AA20">
        <v>63</v>
      </c>
      <c r="AB20">
        <v>3</v>
      </c>
      <c r="AC20">
        <v>2</v>
      </c>
      <c r="AD20">
        <v>1</v>
      </c>
      <c r="AE20">
        <v>5617</v>
      </c>
      <c r="AF20">
        <v>21075</v>
      </c>
      <c r="AG20">
        <v>1</v>
      </c>
      <c r="AH20">
        <v>11</v>
      </c>
      <c r="AI20">
        <v>3</v>
      </c>
      <c r="AJ20">
        <v>3</v>
      </c>
      <c r="AK20">
        <v>80</v>
      </c>
      <c r="AL20">
        <v>0</v>
      </c>
      <c r="AM20">
        <v>10</v>
      </c>
      <c r="AN20">
        <v>3</v>
      </c>
      <c r="AO20">
        <v>10</v>
      </c>
      <c r="AP20">
        <v>7</v>
      </c>
      <c r="AQ20">
        <v>0</v>
      </c>
      <c r="AR20">
        <v>8</v>
      </c>
    </row>
    <row r="21" spans="1:44" x14ac:dyDescent="0.25">
      <c r="A21" t="s">
        <v>44</v>
      </c>
      <c r="B21" t="s">
        <v>57</v>
      </c>
      <c r="C21" t="s">
        <v>69</v>
      </c>
      <c r="D21" t="s">
        <v>47</v>
      </c>
      <c r="E21" t="s">
        <v>60</v>
      </c>
      <c r="F21" t="s">
        <v>49</v>
      </c>
      <c r="G21" t="s">
        <v>1528</v>
      </c>
      <c r="H21">
        <v>1464</v>
      </c>
      <c r="I21" t="s">
        <v>62</v>
      </c>
      <c r="J21" t="s">
        <v>68</v>
      </c>
      <c r="K21" t="s">
        <v>64</v>
      </c>
      <c r="L21" t="s">
        <v>44</v>
      </c>
      <c r="M21" t="s">
        <v>54</v>
      </c>
      <c r="N21">
        <v>2</v>
      </c>
      <c r="O21">
        <v>-2</v>
      </c>
      <c r="P21">
        <v>0</v>
      </c>
      <c r="Q21">
        <v>31</v>
      </c>
      <c r="R21">
        <v>1</v>
      </c>
      <c r="S21">
        <v>1</v>
      </c>
      <c r="T21">
        <v>1</v>
      </c>
      <c r="U21">
        <v>0</v>
      </c>
      <c r="V21">
        <v>523</v>
      </c>
      <c r="W21">
        <v>2</v>
      </c>
      <c r="X21" t="s">
        <v>77</v>
      </c>
      <c r="Y21">
        <v>1</v>
      </c>
      <c r="Z21">
        <v>2</v>
      </c>
      <c r="AA21">
        <v>94</v>
      </c>
      <c r="AB21">
        <v>3</v>
      </c>
      <c r="AC21">
        <v>1</v>
      </c>
      <c r="AD21">
        <v>4</v>
      </c>
      <c r="AE21">
        <v>3722</v>
      </c>
      <c r="AF21">
        <v>21081</v>
      </c>
      <c r="AG21">
        <v>6</v>
      </c>
      <c r="AH21">
        <v>13</v>
      </c>
      <c r="AI21">
        <v>3</v>
      </c>
      <c r="AJ21">
        <v>3</v>
      </c>
      <c r="AK21">
        <v>80</v>
      </c>
      <c r="AL21">
        <v>1</v>
      </c>
      <c r="AM21">
        <v>7</v>
      </c>
      <c r="AN21">
        <v>1</v>
      </c>
      <c r="AO21">
        <v>2</v>
      </c>
      <c r="AP21">
        <v>2</v>
      </c>
      <c r="AQ21">
        <v>2</v>
      </c>
      <c r="AR21">
        <v>2</v>
      </c>
    </row>
    <row r="22" spans="1:44" x14ac:dyDescent="0.25">
      <c r="A22" t="s">
        <v>44</v>
      </c>
      <c r="B22" t="s">
        <v>45</v>
      </c>
      <c r="C22" t="s">
        <v>69</v>
      </c>
      <c r="D22" t="s">
        <v>47</v>
      </c>
      <c r="E22" t="s">
        <v>48</v>
      </c>
      <c r="F22" t="s">
        <v>106</v>
      </c>
      <c r="G22" t="s">
        <v>1526</v>
      </c>
      <c r="H22">
        <v>1933</v>
      </c>
      <c r="I22" t="s">
        <v>51</v>
      </c>
      <c r="J22" t="s">
        <v>52</v>
      </c>
      <c r="K22" t="s">
        <v>53</v>
      </c>
      <c r="L22" t="s">
        <v>44</v>
      </c>
      <c r="M22" t="s">
        <v>54</v>
      </c>
      <c r="N22">
        <v>0</v>
      </c>
      <c r="O22">
        <v>-2</v>
      </c>
      <c r="P22">
        <v>0</v>
      </c>
      <c r="Q22">
        <v>28</v>
      </c>
      <c r="R22">
        <v>1</v>
      </c>
      <c r="S22">
        <v>1</v>
      </c>
      <c r="T22">
        <v>1</v>
      </c>
      <c r="U22">
        <v>0</v>
      </c>
      <c r="V22">
        <v>1475</v>
      </c>
      <c r="W22">
        <v>13</v>
      </c>
      <c r="X22" t="s">
        <v>55</v>
      </c>
      <c r="Y22">
        <v>1</v>
      </c>
      <c r="Z22">
        <v>4</v>
      </c>
      <c r="AA22">
        <v>84</v>
      </c>
      <c r="AB22">
        <v>3</v>
      </c>
      <c r="AC22">
        <v>2</v>
      </c>
      <c r="AD22">
        <v>1</v>
      </c>
      <c r="AE22">
        <v>9854</v>
      </c>
      <c r="AF22">
        <v>23352</v>
      </c>
      <c r="AG22">
        <v>3</v>
      </c>
      <c r="AH22">
        <v>11</v>
      </c>
      <c r="AI22">
        <v>3</v>
      </c>
      <c r="AJ22">
        <v>4</v>
      </c>
      <c r="AK22">
        <v>80</v>
      </c>
      <c r="AL22">
        <v>0</v>
      </c>
      <c r="AM22">
        <v>6</v>
      </c>
      <c r="AN22">
        <v>3</v>
      </c>
      <c r="AO22">
        <v>2</v>
      </c>
      <c r="AP22">
        <v>0</v>
      </c>
      <c r="AQ22">
        <v>2</v>
      </c>
      <c r="AR22">
        <v>2</v>
      </c>
    </row>
    <row r="23" spans="1:44" x14ac:dyDescent="0.25">
      <c r="A23" t="s">
        <v>44</v>
      </c>
      <c r="B23" t="s">
        <v>45</v>
      </c>
      <c r="C23" t="s">
        <v>69</v>
      </c>
      <c r="D23" t="s">
        <v>47</v>
      </c>
      <c r="E23" t="s">
        <v>161</v>
      </c>
      <c r="F23" t="s">
        <v>72</v>
      </c>
      <c r="G23" t="s">
        <v>1523</v>
      </c>
      <c r="H23">
        <v>1818</v>
      </c>
      <c r="I23" t="s">
        <v>51</v>
      </c>
      <c r="J23" t="s">
        <v>163</v>
      </c>
      <c r="K23" t="s">
        <v>64</v>
      </c>
      <c r="L23" t="s">
        <v>44</v>
      </c>
      <c r="M23" t="s">
        <v>54</v>
      </c>
      <c r="N23">
        <v>3</v>
      </c>
      <c r="O23">
        <v>-2</v>
      </c>
      <c r="P23">
        <v>0</v>
      </c>
      <c r="Q23">
        <v>26</v>
      </c>
      <c r="R23">
        <v>1</v>
      </c>
      <c r="S23">
        <v>1</v>
      </c>
      <c r="T23">
        <v>1</v>
      </c>
      <c r="U23">
        <v>0</v>
      </c>
      <c r="V23">
        <v>920</v>
      </c>
      <c r="W23">
        <v>20</v>
      </c>
      <c r="X23" t="s">
        <v>55</v>
      </c>
      <c r="Y23">
        <v>1</v>
      </c>
      <c r="Z23">
        <v>4</v>
      </c>
      <c r="AA23">
        <v>69</v>
      </c>
      <c r="AB23">
        <v>3</v>
      </c>
      <c r="AC23">
        <v>1</v>
      </c>
      <c r="AD23">
        <v>2</v>
      </c>
      <c r="AE23">
        <v>2148</v>
      </c>
      <c r="AF23">
        <v>6889</v>
      </c>
      <c r="AG23">
        <v>0</v>
      </c>
      <c r="AH23">
        <v>11</v>
      </c>
      <c r="AI23">
        <v>3</v>
      </c>
      <c r="AJ23">
        <v>3</v>
      </c>
      <c r="AK23">
        <v>80</v>
      </c>
      <c r="AL23">
        <v>0</v>
      </c>
      <c r="AM23">
        <v>6</v>
      </c>
      <c r="AN23">
        <v>3</v>
      </c>
      <c r="AO23">
        <v>5</v>
      </c>
      <c r="AP23">
        <v>1</v>
      </c>
      <c r="AQ23">
        <v>1</v>
      </c>
      <c r="AR23">
        <v>4</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44</v>
      </c>
      <c r="B25" t="s">
        <v>57</v>
      </c>
      <c r="C25" t="s">
        <v>69</v>
      </c>
      <c r="D25" t="s">
        <v>47</v>
      </c>
      <c r="E25" t="s">
        <v>60</v>
      </c>
      <c r="F25" t="s">
        <v>66</v>
      </c>
      <c r="G25" t="s">
        <v>1520</v>
      </c>
      <c r="H25">
        <v>1421</v>
      </c>
      <c r="I25" t="s">
        <v>51</v>
      </c>
      <c r="J25" t="s">
        <v>83</v>
      </c>
      <c r="K25" t="s">
        <v>53</v>
      </c>
      <c r="L25" t="s">
        <v>44</v>
      </c>
      <c r="M25" t="s">
        <v>54</v>
      </c>
      <c r="N25">
        <v>1</v>
      </c>
      <c r="O25">
        <v>-2</v>
      </c>
      <c r="P25">
        <v>0</v>
      </c>
      <c r="Q25">
        <v>29</v>
      </c>
      <c r="R25">
        <v>1</v>
      </c>
      <c r="S25">
        <v>1</v>
      </c>
      <c r="T25">
        <v>1</v>
      </c>
      <c r="U25">
        <v>0</v>
      </c>
      <c r="V25">
        <v>337</v>
      </c>
      <c r="W25">
        <v>14</v>
      </c>
      <c r="X25" t="s">
        <v>65</v>
      </c>
      <c r="Y25">
        <v>1</v>
      </c>
      <c r="Z25">
        <v>3</v>
      </c>
      <c r="AA25">
        <v>84</v>
      </c>
      <c r="AB25">
        <v>3</v>
      </c>
      <c r="AC25">
        <v>3</v>
      </c>
      <c r="AD25">
        <v>4</v>
      </c>
      <c r="AE25">
        <v>7553</v>
      </c>
      <c r="AF25">
        <v>22930</v>
      </c>
      <c r="AG25">
        <v>0</v>
      </c>
      <c r="AH25">
        <v>12</v>
      </c>
      <c r="AI25">
        <v>3</v>
      </c>
      <c r="AJ25">
        <v>1</v>
      </c>
      <c r="AK25">
        <v>80</v>
      </c>
      <c r="AL25">
        <v>0</v>
      </c>
      <c r="AM25">
        <v>9</v>
      </c>
      <c r="AN25">
        <v>3</v>
      </c>
      <c r="AO25">
        <v>8</v>
      </c>
      <c r="AP25">
        <v>7</v>
      </c>
      <c r="AQ25">
        <v>7</v>
      </c>
      <c r="AR25">
        <v>7</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44</v>
      </c>
      <c r="B27" t="s">
        <v>57</v>
      </c>
      <c r="C27" t="s">
        <v>69</v>
      </c>
      <c r="D27" t="s">
        <v>47</v>
      </c>
      <c r="E27" t="s">
        <v>60</v>
      </c>
      <c r="F27" t="s">
        <v>49</v>
      </c>
      <c r="G27" t="s">
        <v>1519</v>
      </c>
      <c r="H27">
        <v>1939</v>
      </c>
      <c r="I27" t="s">
        <v>51</v>
      </c>
      <c r="J27" t="s">
        <v>63</v>
      </c>
      <c r="K27" t="s">
        <v>53</v>
      </c>
      <c r="L27" t="s">
        <v>44</v>
      </c>
      <c r="M27" t="s">
        <v>54</v>
      </c>
      <c r="N27">
        <v>2</v>
      </c>
      <c r="O27">
        <v>-2</v>
      </c>
      <c r="P27">
        <v>0</v>
      </c>
      <c r="Q27">
        <v>32</v>
      </c>
      <c r="R27">
        <v>1</v>
      </c>
      <c r="S27">
        <v>1</v>
      </c>
      <c r="T27">
        <v>1</v>
      </c>
      <c r="U27">
        <v>0</v>
      </c>
      <c r="V27">
        <v>238</v>
      </c>
      <c r="W27">
        <v>5</v>
      </c>
      <c r="X27" t="s">
        <v>55</v>
      </c>
      <c r="Y27">
        <v>1</v>
      </c>
      <c r="Z27">
        <v>1</v>
      </c>
      <c r="AA27">
        <v>47</v>
      </c>
      <c r="AB27">
        <v>4</v>
      </c>
      <c r="AC27">
        <v>1</v>
      </c>
      <c r="AD27">
        <v>3</v>
      </c>
      <c r="AE27">
        <v>2432</v>
      </c>
      <c r="AF27">
        <v>15318</v>
      </c>
      <c r="AG27">
        <v>3</v>
      </c>
      <c r="AH27">
        <v>14</v>
      </c>
      <c r="AI27">
        <v>3</v>
      </c>
      <c r="AJ27">
        <v>1</v>
      </c>
      <c r="AK27">
        <v>80</v>
      </c>
      <c r="AL27">
        <v>0</v>
      </c>
      <c r="AM27">
        <v>8</v>
      </c>
      <c r="AN27">
        <v>3</v>
      </c>
      <c r="AO27">
        <v>4</v>
      </c>
      <c r="AP27">
        <v>1</v>
      </c>
      <c r="AQ27">
        <v>0</v>
      </c>
      <c r="AR27">
        <v>3</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44</v>
      </c>
      <c r="B29" t="s">
        <v>45</v>
      </c>
      <c r="C29" t="s">
        <v>69</v>
      </c>
      <c r="D29" t="s">
        <v>47</v>
      </c>
      <c r="E29" t="s">
        <v>48</v>
      </c>
      <c r="F29" t="s">
        <v>72</v>
      </c>
      <c r="G29" t="s">
        <v>1518</v>
      </c>
      <c r="H29">
        <v>1876</v>
      </c>
      <c r="I29" t="s">
        <v>62</v>
      </c>
      <c r="J29" t="s">
        <v>99</v>
      </c>
      <c r="K29" t="s">
        <v>53</v>
      </c>
      <c r="L29" t="s">
        <v>56</v>
      </c>
      <c r="M29" t="s">
        <v>54</v>
      </c>
      <c r="N29">
        <v>3</v>
      </c>
      <c r="O29">
        <v>-2</v>
      </c>
      <c r="P29">
        <v>0</v>
      </c>
      <c r="Q29">
        <v>30</v>
      </c>
      <c r="R29">
        <v>1</v>
      </c>
      <c r="S29">
        <v>1</v>
      </c>
      <c r="T29">
        <v>1</v>
      </c>
      <c r="U29">
        <v>0</v>
      </c>
      <c r="V29">
        <v>945</v>
      </c>
      <c r="W29">
        <v>9</v>
      </c>
      <c r="X29" t="s">
        <v>77</v>
      </c>
      <c r="Y29">
        <v>1</v>
      </c>
      <c r="Z29">
        <v>2</v>
      </c>
      <c r="AA29">
        <v>89</v>
      </c>
      <c r="AB29">
        <v>3</v>
      </c>
      <c r="AC29">
        <v>1</v>
      </c>
      <c r="AD29">
        <v>4</v>
      </c>
      <c r="AE29">
        <v>1081</v>
      </c>
      <c r="AF29">
        <v>16019</v>
      </c>
      <c r="AG29">
        <v>1</v>
      </c>
      <c r="AH29">
        <v>13</v>
      </c>
      <c r="AI29">
        <v>3</v>
      </c>
      <c r="AJ29">
        <v>3</v>
      </c>
      <c r="AK29">
        <v>80</v>
      </c>
      <c r="AL29">
        <v>0</v>
      </c>
      <c r="AM29">
        <v>1</v>
      </c>
      <c r="AN29">
        <v>2</v>
      </c>
      <c r="AO29">
        <v>1</v>
      </c>
      <c r="AP29">
        <v>0</v>
      </c>
      <c r="AQ29">
        <v>0</v>
      </c>
      <c r="AR29">
        <v>0</v>
      </c>
    </row>
    <row r="30" spans="1:44" x14ac:dyDescent="0.25">
      <c r="A30" t="s">
        <v>44</v>
      </c>
      <c r="B30" t="s">
        <v>45</v>
      </c>
      <c r="C30" t="s">
        <v>69</v>
      </c>
      <c r="D30" t="s">
        <v>47</v>
      </c>
      <c r="E30" t="s">
        <v>48</v>
      </c>
      <c r="F30" t="s">
        <v>49</v>
      </c>
      <c r="G30" t="s">
        <v>1516</v>
      </c>
      <c r="H30">
        <v>1734</v>
      </c>
      <c r="I30" t="s">
        <v>62</v>
      </c>
      <c r="J30" t="s">
        <v>52</v>
      </c>
      <c r="K30" t="s">
        <v>53</v>
      </c>
      <c r="L30" t="s">
        <v>56</v>
      </c>
      <c r="M30" t="s">
        <v>54</v>
      </c>
      <c r="N30">
        <v>2</v>
      </c>
      <c r="O30">
        <v>-2</v>
      </c>
      <c r="P30">
        <v>0</v>
      </c>
      <c r="Q30">
        <v>32</v>
      </c>
      <c r="R30">
        <v>1</v>
      </c>
      <c r="S30">
        <v>1</v>
      </c>
      <c r="T30">
        <v>1</v>
      </c>
      <c r="U30">
        <v>0</v>
      </c>
      <c r="V30">
        <v>964</v>
      </c>
      <c r="W30">
        <v>1</v>
      </c>
      <c r="X30" t="s">
        <v>55</v>
      </c>
      <c r="Y30">
        <v>1</v>
      </c>
      <c r="Z30">
        <v>1</v>
      </c>
      <c r="AA30">
        <v>34</v>
      </c>
      <c r="AB30">
        <v>1</v>
      </c>
      <c r="AC30">
        <v>2</v>
      </c>
      <c r="AD30">
        <v>2</v>
      </c>
      <c r="AE30">
        <v>6735</v>
      </c>
      <c r="AF30">
        <v>12147</v>
      </c>
      <c r="AG30">
        <v>6</v>
      </c>
      <c r="AH30">
        <v>15</v>
      </c>
      <c r="AI30">
        <v>3</v>
      </c>
      <c r="AJ30">
        <v>2</v>
      </c>
      <c r="AK30">
        <v>80</v>
      </c>
      <c r="AL30">
        <v>0</v>
      </c>
      <c r="AM30">
        <v>10</v>
      </c>
      <c r="AN30">
        <v>3</v>
      </c>
      <c r="AO30">
        <v>0</v>
      </c>
      <c r="AP30">
        <v>0</v>
      </c>
      <c r="AQ30">
        <v>0</v>
      </c>
      <c r="AR30">
        <v>0</v>
      </c>
    </row>
    <row r="31" spans="1:44" x14ac:dyDescent="0.25">
      <c r="A31" t="s">
        <v>44</v>
      </c>
      <c r="B31" t="s">
        <v>45</v>
      </c>
      <c r="C31" t="s">
        <v>69</v>
      </c>
      <c r="D31" t="s">
        <v>47</v>
      </c>
      <c r="E31" t="s">
        <v>48</v>
      </c>
      <c r="F31" t="s">
        <v>106</v>
      </c>
      <c r="G31" t="s">
        <v>1515</v>
      </c>
      <c r="H31">
        <v>1761</v>
      </c>
      <c r="I31" t="s">
        <v>62</v>
      </c>
      <c r="J31" t="s">
        <v>52</v>
      </c>
      <c r="K31" t="s">
        <v>64</v>
      </c>
      <c r="L31" t="s">
        <v>56</v>
      </c>
      <c r="M31" t="s">
        <v>54</v>
      </c>
      <c r="N31">
        <v>2</v>
      </c>
      <c r="O31">
        <v>-2</v>
      </c>
      <c r="P31">
        <v>0</v>
      </c>
      <c r="Q31">
        <v>31</v>
      </c>
      <c r="R31">
        <v>1</v>
      </c>
      <c r="S31">
        <v>1</v>
      </c>
      <c r="T31">
        <v>1</v>
      </c>
      <c r="U31">
        <v>0</v>
      </c>
      <c r="V31">
        <v>1079</v>
      </c>
      <c r="W31">
        <v>16</v>
      </c>
      <c r="X31" t="s">
        <v>71</v>
      </c>
      <c r="Y31">
        <v>1</v>
      </c>
      <c r="Z31">
        <v>1</v>
      </c>
      <c r="AA31">
        <v>70</v>
      </c>
      <c r="AB31">
        <v>3</v>
      </c>
      <c r="AC31">
        <v>3</v>
      </c>
      <c r="AD31">
        <v>1</v>
      </c>
      <c r="AE31">
        <v>8161</v>
      </c>
      <c r="AF31">
        <v>19002</v>
      </c>
      <c r="AG31">
        <v>2</v>
      </c>
      <c r="AH31">
        <v>13</v>
      </c>
      <c r="AI31">
        <v>3</v>
      </c>
      <c r="AJ31">
        <v>1</v>
      </c>
      <c r="AK31">
        <v>80</v>
      </c>
      <c r="AL31">
        <v>3</v>
      </c>
      <c r="AM31">
        <v>10</v>
      </c>
      <c r="AN31">
        <v>3</v>
      </c>
      <c r="AO31">
        <v>1</v>
      </c>
      <c r="AP31">
        <v>0</v>
      </c>
      <c r="AQ31">
        <v>0</v>
      </c>
      <c r="AR31">
        <v>0</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44</v>
      </c>
      <c r="B33" t="s">
        <v>45</v>
      </c>
      <c r="C33" t="s">
        <v>69</v>
      </c>
      <c r="D33" t="s">
        <v>47</v>
      </c>
      <c r="E33" t="s">
        <v>48</v>
      </c>
      <c r="F33" t="s">
        <v>49</v>
      </c>
      <c r="G33" t="s">
        <v>1514</v>
      </c>
      <c r="H33">
        <v>1562</v>
      </c>
      <c r="I33" t="s">
        <v>62</v>
      </c>
      <c r="J33" t="s">
        <v>52</v>
      </c>
      <c r="K33" t="s">
        <v>64</v>
      </c>
      <c r="L33" t="s">
        <v>56</v>
      </c>
      <c r="M33" t="s">
        <v>54</v>
      </c>
      <c r="N33">
        <v>4</v>
      </c>
      <c r="O33">
        <v>-2</v>
      </c>
      <c r="P33">
        <v>0</v>
      </c>
      <c r="Q33">
        <v>30</v>
      </c>
      <c r="R33">
        <v>1</v>
      </c>
      <c r="S33">
        <v>1</v>
      </c>
      <c r="T33">
        <v>1</v>
      </c>
      <c r="U33">
        <v>0</v>
      </c>
      <c r="V33">
        <v>740</v>
      </c>
      <c r="W33">
        <v>1</v>
      </c>
      <c r="X33" t="s">
        <v>77</v>
      </c>
      <c r="Y33">
        <v>1</v>
      </c>
      <c r="Z33">
        <v>2</v>
      </c>
      <c r="AA33">
        <v>64</v>
      </c>
      <c r="AB33">
        <v>2</v>
      </c>
      <c r="AC33">
        <v>2</v>
      </c>
      <c r="AD33">
        <v>1</v>
      </c>
      <c r="AE33">
        <v>9714</v>
      </c>
      <c r="AF33">
        <v>5323</v>
      </c>
      <c r="AG33">
        <v>1</v>
      </c>
      <c r="AH33">
        <v>11</v>
      </c>
      <c r="AI33">
        <v>3</v>
      </c>
      <c r="AJ33">
        <v>4</v>
      </c>
      <c r="AK33">
        <v>80</v>
      </c>
      <c r="AL33">
        <v>1</v>
      </c>
      <c r="AM33">
        <v>10</v>
      </c>
      <c r="AN33">
        <v>3</v>
      </c>
      <c r="AO33">
        <v>10</v>
      </c>
      <c r="AP33">
        <v>8</v>
      </c>
      <c r="AQ33">
        <v>6</v>
      </c>
      <c r="AR33">
        <v>7</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69</v>
      </c>
      <c r="D35" t="s">
        <v>47</v>
      </c>
      <c r="E35" t="s">
        <v>48</v>
      </c>
      <c r="F35" t="s">
        <v>49</v>
      </c>
      <c r="G35" t="s">
        <v>1512</v>
      </c>
      <c r="H35">
        <v>1439</v>
      </c>
      <c r="I35" t="s">
        <v>62</v>
      </c>
      <c r="J35" t="s">
        <v>99</v>
      </c>
      <c r="K35" t="s">
        <v>64</v>
      </c>
      <c r="L35" t="s">
        <v>56</v>
      </c>
      <c r="M35" t="s">
        <v>54</v>
      </c>
      <c r="N35">
        <v>2</v>
      </c>
      <c r="O35">
        <v>-2</v>
      </c>
      <c r="P35">
        <v>0</v>
      </c>
      <c r="Q35">
        <v>25</v>
      </c>
      <c r="R35">
        <v>1</v>
      </c>
      <c r="S35">
        <v>1</v>
      </c>
      <c r="T35">
        <v>1</v>
      </c>
      <c r="U35">
        <v>0</v>
      </c>
      <c r="V35">
        <v>383</v>
      </c>
      <c r="W35">
        <v>9</v>
      </c>
      <c r="X35" t="s">
        <v>55</v>
      </c>
      <c r="Y35">
        <v>1</v>
      </c>
      <c r="Z35">
        <v>1</v>
      </c>
      <c r="AA35">
        <v>68</v>
      </c>
      <c r="AB35">
        <v>2</v>
      </c>
      <c r="AC35">
        <v>1</v>
      </c>
      <c r="AD35">
        <v>1</v>
      </c>
      <c r="AE35">
        <v>4400</v>
      </c>
      <c r="AF35">
        <v>15182</v>
      </c>
      <c r="AG35">
        <v>3</v>
      </c>
      <c r="AH35">
        <v>12</v>
      </c>
      <c r="AI35">
        <v>3</v>
      </c>
      <c r="AJ35">
        <v>1</v>
      </c>
      <c r="AK35">
        <v>80</v>
      </c>
      <c r="AL35">
        <v>0</v>
      </c>
      <c r="AM35">
        <v>6</v>
      </c>
      <c r="AN35">
        <v>3</v>
      </c>
      <c r="AO35">
        <v>3</v>
      </c>
      <c r="AP35">
        <v>2</v>
      </c>
      <c r="AQ35">
        <v>2</v>
      </c>
      <c r="AR35">
        <v>2</v>
      </c>
    </row>
    <row r="36" spans="1:44" x14ac:dyDescent="0.25">
      <c r="A36" t="s">
        <v>44</v>
      </c>
      <c r="B36" t="s">
        <v>45</v>
      </c>
      <c r="C36" t="s">
        <v>69</v>
      </c>
      <c r="D36" t="s">
        <v>47</v>
      </c>
      <c r="E36" t="s">
        <v>60</v>
      </c>
      <c r="F36" t="s">
        <v>49</v>
      </c>
      <c r="G36" t="s">
        <v>1510</v>
      </c>
      <c r="H36">
        <v>1692</v>
      </c>
      <c r="I36" t="s">
        <v>62</v>
      </c>
      <c r="J36" t="s">
        <v>68</v>
      </c>
      <c r="K36" t="s">
        <v>53</v>
      </c>
      <c r="L36" t="s">
        <v>56</v>
      </c>
      <c r="M36" t="s">
        <v>54</v>
      </c>
      <c r="N36">
        <v>2</v>
      </c>
      <c r="O36">
        <v>-2</v>
      </c>
      <c r="P36">
        <v>0</v>
      </c>
      <c r="Q36">
        <v>32</v>
      </c>
      <c r="R36">
        <v>1</v>
      </c>
      <c r="S36">
        <v>1</v>
      </c>
      <c r="T36">
        <v>1</v>
      </c>
      <c r="U36">
        <v>0</v>
      </c>
      <c r="V36">
        <v>1259</v>
      </c>
      <c r="W36">
        <v>2</v>
      </c>
      <c r="X36" t="s">
        <v>71</v>
      </c>
      <c r="Y36">
        <v>1</v>
      </c>
      <c r="Z36">
        <v>4</v>
      </c>
      <c r="AA36">
        <v>95</v>
      </c>
      <c r="AB36">
        <v>3</v>
      </c>
      <c r="AC36">
        <v>1</v>
      </c>
      <c r="AD36">
        <v>2</v>
      </c>
      <c r="AE36">
        <v>1393</v>
      </c>
      <c r="AF36">
        <v>24852</v>
      </c>
      <c r="AG36">
        <v>1</v>
      </c>
      <c r="AH36">
        <v>12</v>
      </c>
      <c r="AI36">
        <v>3</v>
      </c>
      <c r="AJ36">
        <v>1</v>
      </c>
      <c r="AK36">
        <v>80</v>
      </c>
      <c r="AL36">
        <v>0</v>
      </c>
      <c r="AM36">
        <v>1</v>
      </c>
      <c r="AN36">
        <v>3</v>
      </c>
      <c r="AO36">
        <v>1</v>
      </c>
      <c r="AP36">
        <v>0</v>
      </c>
      <c r="AQ36">
        <v>0</v>
      </c>
      <c r="AR36">
        <v>0</v>
      </c>
    </row>
    <row r="37" spans="1:44" x14ac:dyDescent="0.25">
      <c r="A37" t="s">
        <v>44</v>
      </c>
      <c r="B37" t="s">
        <v>45</v>
      </c>
      <c r="C37" t="s">
        <v>69</v>
      </c>
      <c r="D37" t="s">
        <v>47</v>
      </c>
      <c r="E37" t="s">
        <v>60</v>
      </c>
      <c r="F37" t="s">
        <v>113</v>
      </c>
      <c r="G37" t="s">
        <v>1506</v>
      </c>
      <c r="H37">
        <v>1522</v>
      </c>
      <c r="I37" t="s">
        <v>62</v>
      </c>
      <c r="J37" t="s">
        <v>63</v>
      </c>
      <c r="K37" t="s">
        <v>53</v>
      </c>
      <c r="L37" t="s">
        <v>56</v>
      </c>
      <c r="M37" t="s">
        <v>54</v>
      </c>
      <c r="N37">
        <v>2</v>
      </c>
      <c r="O37">
        <v>-2</v>
      </c>
      <c r="P37">
        <v>0</v>
      </c>
      <c r="Q37">
        <v>29</v>
      </c>
      <c r="R37">
        <v>1</v>
      </c>
      <c r="S37">
        <v>1</v>
      </c>
      <c r="T37">
        <v>1</v>
      </c>
      <c r="U37">
        <v>0</v>
      </c>
      <c r="V37">
        <v>224</v>
      </c>
      <c r="W37">
        <v>1</v>
      </c>
      <c r="X37" t="s">
        <v>71</v>
      </c>
      <c r="Y37">
        <v>1</v>
      </c>
      <c r="Z37">
        <v>1</v>
      </c>
      <c r="AA37">
        <v>100</v>
      </c>
      <c r="AB37">
        <v>2</v>
      </c>
      <c r="AC37">
        <v>1</v>
      </c>
      <c r="AD37">
        <v>1</v>
      </c>
      <c r="AE37">
        <v>2362</v>
      </c>
      <c r="AF37">
        <v>7568</v>
      </c>
      <c r="AG37">
        <v>6</v>
      </c>
      <c r="AH37">
        <v>13</v>
      </c>
      <c r="AI37">
        <v>3</v>
      </c>
      <c r="AJ37">
        <v>3</v>
      </c>
      <c r="AK37">
        <v>80</v>
      </c>
      <c r="AL37">
        <v>0</v>
      </c>
      <c r="AM37">
        <v>11</v>
      </c>
      <c r="AN37">
        <v>1</v>
      </c>
      <c r="AO37">
        <v>9</v>
      </c>
      <c r="AP37">
        <v>7</v>
      </c>
      <c r="AQ37">
        <v>0</v>
      </c>
      <c r="AR37">
        <v>7</v>
      </c>
    </row>
    <row r="38" spans="1:44" x14ac:dyDescent="0.25">
      <c r="A38" t="s">
        <v>44</v>
      </c>
      <c r="B38" t="s">
        <v>45</v>
      </c>
      <c r="C38" t="s">
        <v>69</v>
      </c>
      <c r="D38" t="s">
        <v>47</v>
      </c>
      <c r="E38" t="s">
        <v>60</v>
      </c>
      <c r="F38" t="s">
        <v>113</v>
      </c>
      <c r="G38" t="s">
        <v>1503</v>
      </c>
      <c r="H38">
        <v>1960</v>
      </c>
      <c r="I38" t="s">
        <v>62</v>
      </c>
      <c r="J38" t="s">
        <v>68</v>
      </c>
      <c r="K38" t="s">
        <v>79</v>
      </c>
      <c r="L38" t="s">
        <v>56</v>
      </c>
      <c r="M38" t="s">
        <v>54</v>
      </c>
      <c r="N38">
        <v>2</v>
      </c>
      <c r="O38">
        <v>-2</v>
      </c>
      <c r="P38">
        <v>0</v>
      </c>
      <c r="Q38">
        <v>28</v>
      </c>
      <c r="R38">
        <v>1</v>
      </c>
      <c r="S38">
        <v>1</v>
      </c>
      <c r="T38">
        <v>1</v>
      </c>
      <c r="U38">
        <v>0</v>
      </c>
      <c r="V38">
        <v>1404</v>
      </c>
      <c r="W38">
        <v>17</v>
      </c>
      <c r="X38" t="s">
        <v>77</v>
      </c>
      <c r="Y38">
        <v>1</v>
      </c>
      <c r="Z38">
        <v>3</v>
      </c>
      <c r="AA38">
        <v>32</v>
      </c>
      <c r="AB38">
        <v>2</v>
      </c>
      <c r="AC38">
        <v>1</v>
      </c>
      <c r="AD38">
        <v>4</v>
      </c>
      <c r="AE38">
        <v>2367</v>
      </c>
      <c r="AF38">
        <v>18779</v>
      </c>
      <c r="AG38">
        <v>5</v>
      </c>
      <c r="AH38">
        <v>12</v>
      </c>
      <c r="AI38">
        <v>3</v>
      </c>
      <c r="AJ38">
        <v>1</v>
      </c>
      <c r="AK38">
        <v>80</v>
      </c>
      <c r="AL38">
        <v>1</v>
      </c>
      <c r="AM38">
        <v>6</v>
      </c>
      <c r="AN38">
        <v>2</v>
      </c>
      <c r="AO38">
        <v>4</v>
      </c>
      <c r="AP38">
        <v>1</v>
      </c>
      <c r="AQ38">
        <v>0</v>
      </c>
      <c r="AR38">
        <v>3</v>
      </c>
    </row>
    <row r="39" spans="1:44" x14ac:dyDescent="0.25">
      <c r="A39" t="s">
        <v>44</v>
      </c>
      <c r="B39" t="s">
        <v>45</v>
      </c>
      <c r="C39" t="s">
        <v>69</v>
      </c>
      <c r="D39" t="s">
        <v>47</v>
      </c>
      <c r="E39" t="s">
        <v>161</v>
      </c>
      <c r="F39" t="s">
        <v>163</v>
      </c>
      <c r="G39" t="s">
        <v>1501</v>
      </c>
      <c r="H39">
        <v>1842</v>
      </c>
      <c r="I39" t="s">
        <v>62</v>
      </c>
      <c r="J39" t="s">
        <v>163</v>
      </c>
      <c r="K39" t="s">
        <v>64</v>
      </c>
      <c r="L39" t="s">
        <v>56</v>
      </c>
      <c r="M39" t="s">
        <v>54</v>
      </c>
      <c r="N39">
        <v>4</v>
      </c>
      <c r="O39">
        <v>-2</v>
      </c>
      <c r="P39">
        <v>0</v>
      </c>
      <c r="Q39">
        <v>31</v>
      </c>
      <c r="R39">
        <v>1</v>
      </c>
      <c r="S39">
        <v>1</v>
      </c>
      <c r="T39">
        <v>1</v>
      </c>
      <c r="U39">
        <v>0</v>
      </c>
      <c r="V39">
        <v>359</v>
      </c>
      <c r="W39">
        <v>18</v>
      </c>
      <c r="X39" t="s">
        <v>134</v>
      </c>
      <c r="Y39">
        <v>1</v>
      </c>
      <c r="Z39">
        <v>4</v>
      </c>
      <c r="AA39">
        <v>89</v>
      </c>
      <c r="AB39">
        <v>4</v>
      </c>
      <c r="AC39">
        <v>1</v>
      </c>
      <c r="AD39">
        <v>1</v>
      </c>
      <c r="AE39">
        <v>2956</v>
      </c>
      <c r="AF39">
        <v>21495</v>
      </c>
      <c r="AG39">
        <v>0</v>
      </c>
      <c r="AH39">
        <v>17</v>
      </c>
      <c r="AI39">
        <v>3</v>
      </c>
      <c r="AJ39">
        <v>3</v>
      </c>
      <c r="AK39">
        <v>80</v>
      </c>
      <c r="AL39">
        <v>0</v>
      </c>
      <c r="AM39">
        <v>2</v>
      </c>
      <c r="AN39">
        <v>3</v>
      </c>
      <c r="AO39">
        <v>1</v>
      </c>
      <c r="AP39">
        <v>0</v>
      </c>
      <c r="AQ39">
        <v>0</v>
      </c>
      <c r="AR39">
        <v>0</v>
      </c>
    </row>
    <row r="40" spans="1:44" x14ac:dyDescent="0.25">
      <c r="A40" t="s">
        <v>44</v>
      </c>
      <c r="B40" t="s">
        <v>57</v>
      </c>
      <c r="C40" t="s">
        <v>69</v>
      </c>
      <c r="D40" t="s">
        <v>47</v>
      </c>
      <c r="E40" t="s">
        <v>48</v>
      </c>
      <c r="F40" t="s">
        <v>113</v>
      </c>
      <c r="G40" t="s">
        <v>1500</v>
      </c>
      <c r="H40">
        <v>1928</v>
      </c>
      <c r="I40" t="s">
        <v>62</v>
      </c>
      <c r="J40" t="s">
        <v>99</v>
      </c>
      <c r="K40" t="s">
        <v>53</v>
      </c>
      <c r="L40" t="s">
        <v>56</v>
      </c>
      <c r="M40" t="s">
        <v>54</v>
      </c>
      <c r="N40">
        <v>3</v>
      </c>
      <c r="O40">
        <v>-2</v>
      </c>
      <c r="P40">
        <v>0</v>
      </c>
      <c r="Q40">
        <v>29</v>
      </c>
      <c r="R40">
        <v>1</v>
      </c>
      <c r="S40">
        <v>1</v>
      </c>
      <c r="T40">
        <v>1</v>
      </c>
      <c r="U40">
        <v>0</v>
      </c>
      <c r="V40">
        <v>746</v>
      </c>
      <c r="W40">
        <v>24</v>
      </c>
      <c r="X40" t="s">
        <v>77</v>
      </c>
      <c r="Y40">
        <v>1</v>
      </c>
      <c r="Z40">
        <v>3</v>
      </c>
      <c r="AA40">
        <v>45</v>
      </c>
      <c r="AB40">
        <v>4</v>
      </c>
      <c r="AC40">
        <v>1</v>
      </c>
      <c r="AD40">
        <v>4</v>
      </c>
      <c r="AE40">
        <v>1091</v>
      </c>
      <c r="AF40">
        <v>10642</v>
      </c>
      <c r="AG40">
        <v>1</v>
      </c>
      <c r="AH40">
        <v>17</v>
      </c>
      <c r="AI40">
        <v>3</v>
      </c>
      <c r="AJ40">
        <v>4</v>
      </c>
      <c r="AK40">
        <v>80</v>
      </c>
      <c r="AL40">
        <v>0</v>
      </c>
      <c r="AM40">
        <v>1</v>
      </c>
      <c r="AN40">
        <v>3</v>
      </c>
      <c r="AO40">
        <v>1</v>
      </c>
      <c r="AP40">
        <v>0</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44</v>
      </c>
      <c r="B42" t="s">
        <v>57</v>
      </c>
      <c r="C42" t="s">
        <v>69</v>
      </c>
      <c r="D42" t="s">
        <v>47</v>
      </c>
      <c r="E42" t="s">
        <v>48</v>
      </c>
      <c r="F42" t="s">
        <v>113</v>
      </c>
      <c r="G42" t="s">
        <v>1498</v>
      </c>
      <c r="H42">
        <v>1486</v>
      </c>
      <c r="I42" t="s">
        <v>62</v>
      </c>
      <c r="J42" t="s">
        <v>99</v>
      </c>
      <c r="K42" t="s">
        <v>64</v>
      </c>
      <c r="L42" t="s">
        <v>56</v>
      </c>
      <c r="M42" t="s">
        <v>54</v>
      </c>
      <c r="N42">
        <v>3</v>
      </c>
      <c r="O42">
        <v>-2</v>
      </c>
      <c r="P42">
        <v>0</v>
      </c>
      <c r="Q42">
        <v>28</v>
      </c>
      <c r="R42">
        <v>1</v>
      </c>
      <c r="S42">
        <v>1</v>
      </c>
      <c r="T42">
        <v>1</v>
      </c>
      <c r="U42">
        <v>0</v>
      </c>
      <c r="V42">
        <v>1496</v>
      </c>
      <c r="W42">
        <v>1</v>
      </c>
      <c r="X42" t="s">
        <v>77</v>
      </c>
      <c r="Y42">
        <v>1</v>
      </c>
      <c r="Z42">
        <v>1</v>
      </c>
      <c r="AA42">
        <v>92</v>
      </c>
      <c r="AB42">
        <v>3</v>
      </c>
      <c r="AC42">
        <v>1</v>
      </c>
      <c r="AD42">
        <v>4</v>
      </c>
      <c r="AE42">
        <v>2909</v>
      </c>
      <c r="AF42">
        <v>15747</v>
      </c>
      <c r="AG42">
        <v>3</v>
      </c>
      <c r="AH42">
        <v>15</v>
      </c>
      <c r="AI42">
        <v>3</v>
      </c>
      <c r="AJ42">
        <v>4</v>
      </c>
      <c r="AK42">
        <v>80</v>
      </c>
      <c r="AL42">
        <v>1</v>
      </c>
      <c r="AM42">
        <v>5</v>
      </c>
      <c r="AN42">
        <v>4</v>
      </c>
      <c r="AO42">
        <v>3</v>
      </c>
      <c r="AP42">
        <v>2</v>
      </c>
      <c r="AQ42">
        <v>1</v>
      </c>
      <c r="AR42">
        <v>2</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57</v>
      </c>
      <c r="C47" t="s">
        <v>69</v>
      </c>
      <c r="D47" t="s">
        <v>47</v>
      </c>
      <c r="E47" t="s">
        <v>60</v>
      </c>
      <c r="F47" t="s">
        <v>72</v>
      </c>
      <c r="G47" t="s">
        <v>1495</v>
      </c>
      <c r="H47">
        <v>1504</v>
      </c>
      <c r="I47" t="s">
        <v>62</v>
      </c>
      <c r="J47" t="s">
        <v>68</v>
      </c>
      <c r="K47" t="s">
        <v>53</v>
      </c>
      <c r="L47" t="s">
        <v>56</v>
      </c>
      <c r="M47" t="s">
        <v>54</v>
      </c>
      <c r="N47">
        <v>2</v>
      </c>
      <c r="O47">
        <v>-2</v>
      </c>
      <c r="P47">
        <v>0</v>
      </c>
      <c r="Q47">
        <v>28</v>
      </c>
      <c r="R47">
        <v>1</v>
      </c>
      <c r="S47">
        <v>1</v>
      </c>
      <c r="T47">
        <v>1</v>
      </c>
      <c r="U47">
        <v>0</v>
      </c>
      <c r="V47">
        <v>289</v>
      </c>
      <c r="W47">
        <v>2</v>
      </c>
      <c r="X47" t="s">
        <v>55</v>
      </c>
      <c r="Y47">
        <v>1</v>
      </c>
      <c r="Z47">
        <v>3</v>
      </c>
      <c r="AA47">
        <v>38</v>
      </c>
      <c r="AB47">
        <v>2</v>
      </c>
      <c r="AC47">
        <v>1</v>
      </c>
      <c r="AD47">
        <v>1</v>
      </c>
      <c r="AE47">
        <v>2561</v>
      </c>
      <c r="AF47">
        <v>5355</v>
      </c>
      <c r="AG47">
        <v>7</v>
      </c>
      <c r="AH47">
        <v>11</v>
      </c>
      <c r="AI47">
        <v>3</v>
      </c>
      <c r="AJ47">
        <v>3</v>
      </c>
      <c r="AK47">
        <v>80</v>
      </c>
      <c r="AL47">
        <v>0</v>
      </c>
      <c r="AM47">
        <v>8</v>
      </c>
      <c r="AN47">
        <v>2</v>
      </c>
      <c r="AO47">
        <v>0</v>
      </c>
      <c r="AP47">
        <v>0</v>
      </c>
      <c r="AQ47">
        <v>0</v>
      </c>
      <c r="AR47">
        <v>0</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44</v>
      </c>
      <c r="B49" t="s">
        <v>57</v>
      </c>
      <c r="C49" t="s">
        <v>69</v>
      </c>
      <c r="D49" t="s">
        <v>47</v>
      </c>
      <c r="E49" t="s">
        <v>60</v>
      </c>
      <c r="F49" t="s">
        <v>49</v>
      </c>
      <c r="G49" t="s">
        <v>1494</v>
      </c>
      <c r="H49">
        <v>1807</v>
      </c>
      <c r="I49" t="s">
        <v>62</v>
      </c>
      <c r="J49" t="s">
        <v>68</v>
      </c>
      <c r="K49" t="s">
        <v>64</v>
      </c>
      <c r="L49" t="s">
        <v>56</v>
      </c>
      <c r="M49" t="s">
        <v>54</v>
      </c>
      <c r="N49">
        <v>3</v>
      </c>
      <c r="O49">
        <v>-2</v>
      </c>
      <c r="P49">
        <v>0</v>
      </c>
      <c r="Q49">
        <v>34</v>
      </c>
      <c r="R49">
        <v>1</v>
      </c>
      <c r="S49">
        <v>1</v>
      </c>
      <c r="T49">
        <v>1</v>
      </c>
      <c r="U49">
        <v>0</v>
      </c>
      <c r="V49">
        <v>234</v>
      </c>
      <c r="W49">
        <v>9</v>
      </c>
      <c r="X49" t="s">
        <v>71</v>
      </c>
      <c r="Y49">
        <v>1</v>
      </c>
      <c r="Z49">
        <v>4</v>
      </c>
      <c r="AA49">
        <v>93</v>
      </c>
      <c r="AB49">
        <v>3</v>
      </c>
      <c r="AC49">
        <v>2</v>
      </c>
      <c r="AD49">
        <v>1</v>
      </c>
      <c r="AE49">
        <v>5346</v>
      </c>
      <c r="AF49">
        <v>6208</v>
      </c>
      <c r="AG49">
        <v>4</v>
      </c>
      <c r="AH49">
        <v>17</v>
      </c>
      <c r="AI49">
        <v>3</v>
      </c>
      <c r="AJ49">
        <v>3</v>
      </c>
      <c r="AK49">
        <v>80</v>
      </c>
      <c r="AL49">
        <v>1</v>
      </c>
      <c r="AM49">
        <v>11</v>
      </c>
      <c r="AN49">
        <v>2</v>
      </c>
      <c r="AO49">
        <v>7</v>
      </c>
      <c r="AP49">
        <v>1</v>
      </c>
      <c r="AQ49">
        <v>0</v>
      </c>
      <c r="AR49">
        <v>7</v>
      </c>
    </row>
    <row r="50" spans="1:44" x14ac:dyDescent="0.25">
      <c r="A50" t="s">
        <v>44</v>
      </c>
      <c r="B50" t="s">
        <v>45</v>
      </c>
      <c r="C50" t="s">
        <v>69</v>
      </c>
      <c r="D50" t="s">
        <v>47</v>
      </c>
      <c r="E50" t="s">
        <v>48</v>
      </c>
      <c r="F50" t="s">
        <v>106</v>
      </c>
      <c r="G50" t="s">
        <v>1493</v>
      </c>
      <c r="H50">
        <v>1752</v>
      </c>
      <c r="I50" t="s">
        <v>51</v>
      </c>
      <c r="J50" t="s">
        <v>99</v>
      </c>
      <c r="K50" t="s">
        <v>53</v>
      </c>
      <c r="L50" t="s">
        <v>56</v>
      </c>
      <c r="M50" t="s">
        <v>54</v>
      </c>
      <c r="N50">
        <v>3</v>
      </c>
      <c r="O50">
        <v>-2</v>
      </c>
      <c r="P50">
        <v>0</v>
      </c>
      <c r="Q50">
        <v>29</v>
      </c>
      <c r="R50">
        <v>1</v>
      </c>
      <c r="S50">
        <v>1</v>
      </c>
      <c r="T50">
        <v>1</v>
      </c>
      <c r="U50">
        <v>0</v>
      </c>
      <c r="V50">
        <v>428</v>
      </c>
      <c r="W50">
        <v>9</v>
      </c>
      <c r="X50" t="s">
        <v>77</v>
      </c>
      <c r="Y50">
        <v>1</v>
      </c>
      <c r="Z50">
        <v>2</v>
      </c>
      <c r="AA50">
        <v>52</v>
      </c>
      <c r="AB50">
        <v>1</v>
      </c>
      <c r="AC50">
        <v>1</v>
      </c>
      <c r="AD50">
        <v>1</v>
      </c>
      <c r="AE50">
        <v>2760</v>
      </c>
      <c r="AF50">
        <v>14630</v>
      </c>
      <c r="AG50">
        <v>1</v>
      </c>
      <c r="AH50">
        <v>13</v>
      </c>
      <c r="AI50">
        <v>3</v>
      </c>
      <c r="AJ50">
        <v>3</v>
      </c>
      <c r="AK50">
        <v>80</v>
      </c>
      <c r="AL50">
        <v>0</v>
      </c>
      <c r="AM50">
        <v>2</v>
      </c>
      <c r="AN50">
        <v>3</v>
      </c>
      <c r="AO50">
        <v>2</v>
      </c>
      <c r="AP50">
        <v>2</v>
      </c>
      <c r="AQ50">
        <v>2</v>
      </c>
      <c r="AR50">
        <v>2</v>
      </c>
    </row>
    <row r="51" spans="1:44" x14ac:dyDescent="0.25">
      <c r="A51" t="s">
        <v>44</v>
      </c>
      <c r="B51" t="s">
        <v>45</v>
      </c>
      <c r="C51" t="s">
        <v>69</v>
      </c>
      <c r="D51" t="s">
        <v>47</v>
      </c>
      <c r="E51" t="s">
        <v>60</v>
      </c>
      <c r="F51" t="s">
        <v>49</v>
      </c>
      <c r="G51" t="s">
        <v>1492</v>
      </c>
      <c r="H51">
        <v>1433</v>
      </c>
      <c r="I51" t="s">
        <v>51</v>
      </c>
      <c r="J51" t="s">
        <v>63</v>
      </c>
      <c r="K51" t="s">
        <v>53</v>
      </c>
      <c r="L51" t="s">
        <v>56</v>
      </c>
      <c r="M51" t="s">
        <v>54</v>
      </c>
      <c r="N51">
        <v>3</v>
      </c>
      <c r="O51">
        <v>-2</v>
      </c>
      <c r="P51">
        <v>0</v>
      </c>
      <c r="Q51">
        <v>31</v>
      </c>
      <c r="R51">
        <v>1</v>
      </c>
      <c r="S51">
        <v>1</v>
      </c>
      <c r="T51">
        <v>1</v>
      </c>
      <c r="U51">
        <v>0</v>
      </c>
      <c r="V51">
        <v>202</v>
      </c>
      <c r="W51">
        <v>8</v>
      </c>
      <c r="X51" t="s">
        <v>77</v>
      </c>
      <c r="Y51">
        <v>1</v>
      </c>
      <c r="Z51">
        <v>1</v>
      </c>
      <c r="AA51">
        <v>34</v>
      </c>
      <c r="AB51">
        <v>2</v>
      </c>
      <c r="AC51">
        <v>1</v>
      </c>
      <c r="AD51">
        <v>2</v>
      </c>
      <c r="AE51">
        <v>1261</v>
      </c>
      <c r="AF51">
        <v>22262</v>
      </c>
      <c r="AG51">
        <v>1</v>
      </c>
      <c r="AH51">
        <v>12</v>
      </c>
      <c r="AI51">
        <v>3</v>
      </c>
      <c r="AJ51">
        <v>3</v>
      </c>
      <c r="AK51">
        <v>80</v>
      </c>
      <c r="AL51">
        <v>0</v>
      </c>
      <c r="AM51">
        <v>1</v>
      </c>
      <c r="AN51">
        <v>4</v>
      </c>
      <c r="AO51">
        <v>1</v>
      </c>
      <c r="AP51">
        <v>0</v>
      </c>
      <c r="AQ51">
        <v>0</v>
      </c>
      <c r="AR51">
        <v>0</v>
      </c>
    </row>
    <row r="52" spans="1:44" x14ac:dyDescent="0.25">
      <c r="A52" t="s">
        <v>44</v>
      </c>
      <c r="B52" t="s">
        <v>45</v>
      </c>
      <c r="C52" t="s">
        <v>69</v>
      </c>
      <c r="D52" t="s">
        <v>47</v>
      </c>
      <c r="E52" t="s">
        <v>161</v>
      </c>
      <c r="F52" t="s">
        <v>113</v>
      </c>
      <c r="G52" t="s">
        <v>1490</v>
      </c>
      <c r="H52">
        <v>1467</v>
      </c>
      <c r="I52" t="s">
        <v>51</v>
      </c>
      <c r="J52" t="s">
        <v>163</v>
      </c>
      <c r="K52" t="s">
        <v>64</v>
      </c>
      <c r="L52" t="s">
        <v>56</v>
      </c>
      <c r="M52" t="s">
        <v>54</v>
      </c>
      <c r="N52">
        <v>0</v>
      </c>
      <c r="O52">
        <v>-2</v>
      </c>
      <c r="P52">
        <v>0</v>
      </c>
      <c r="Q52">
        <v>34</v>
      </c>
      <c r="R52">
        <v>1</v>
      </c>
      <c r="S52">
        <v>1</v>
      </c>
      <c r="T52">
        <v>1</v>
      </c>
      <c r="U52">
        <v>0</v>
      </c>
      <c r="V52">
        <v>1107</v>
      </c>
      <c r="W52">
        <v>9</v>
      </c>
      <c r="X52" t="s">
        <v>71</v>
      </c>
      <c r="Y52">
        <v>1</v>
      </c>
      <c r="Z52">
        <v>4</v>
      </c>
      <c r="AA52">
        <v>52</v>
      </c>
      <c r="AB52">
        <v>3</v>
      </c>
      <c r="AC52">
        <v>1</v>
      </c>
      <c r="AD52">
        <v>4</v>
      </c>
      <c r="AE52">
        <v>2742</v>
      </c>
      <c r="AF52">
        <v>3072</v>
      </c>
      <c r="AG52">
        <v>1</v>
      </c>
      <c r="AH52">
        <v>15</v>
      </c>
      <c r="AI52">
        <v>3</v>
      </c>
      <c r="AJ52">
        <v>4</v>
      </c>
      <c r="AK52">
        <v>80</v>
      </c>
      <c r="AL52">
        <v>0</v>
      </c>
      <c r="AM52">
        <v>2</v>
      </c>
      <c r="AN52">
        <v>3</v>
      </c>
      <c r="AO52">
        <v>2</v>
      </c>
      <c r="AP52">
        <v>2</v>
      </c>
      <c r="AQ52">
        <v>2</v>
      </c>
      <c r="AR52">
        <v>2</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44</v>
      </c>
      <c r="B54" t="s">
        <v>57</v>
      </c>
      <c r="C54" t="s">
        <v>69</v>
      </c>
      <c r="D54" t="s">
        <v>47</v>
      </c>
      <c r="E54" t="s">
        <v>48</v>
      </c>
      <c r="F54" t="s">
        <v>49</v>
      </c>
      <c r="G54" t="s">
        <v>1489</v>
      </c>
      <c r="H54">
        <v>1427</v>
      </c>
      <c r="I54" t="s">
        <v>51</v>
      </c>
      <c r="J54" t="s">
        <v>99</v>
      </c>
      <c r="K54" t="s">
        <v>53</v>
      </c>
      <c r="L54" t="s">
        <v>56</v>
      </c>
      <c r="M54" t="s">
        <v>54</v>
      </c>
      <c r="N54">
        <v>3</v>
      </c>
      <c r="O54">
        <v>-2</v>
      </c>
      <c r="P54">
        <v>0</v>
      </c>
      <c r="Q54">
        <v>31</v>
      </c>
      <c r="R54">
        <v>1</v>
      </c>
      <c r="S54">
        <v>1</v>
      </c>
      <c r="T54">
        <v>1</v>
      </c>
      <c r="U54">
        <v>0</v>
      </c>
      <c r="V54">
        <v>667</v>
      </c>
      <c r="W54">
        <v>1</v>
      </c>
      <c r="X54" t="s">
        <v>71</v>
      </c>
      <c r="Y54">
        <v>1</v>
      </c>
      <c r="Z54">
        <v>2</v>
      </c>
      <c r="AA54">
        <v>50</v>
      </c>
      <c r="AB54">
        <v>1</v>
      </c>
      <c r="AC54">
        <v>1</v>
      </c>
      <c r="AD54">
        <v>3</v>
      </c>
      <c r="AE54">
        <v>1359</v>
      </c>
      <c r="AF54">
        <v>16154</v>
      </c>
      <c r="AG54">
        <v>1</v>
      </c>
      <c r="AH54">
        <v>12</v>
      </c>
      <c r="AI54">
        <v>3</v>
      </c>
      <c r="AJ54">
        <v>2</v>
      </c>
      <c r="AK54">
        <v>80</v>
      </c>
      <c r="AL54">
        <v>0</v>
      </c>
      <c r="AM54">
        <v>1</v>
      </c>
      <c r="AN54">
        <v>3</v>
      </c>
      <c r="AO54">
        <v>1</v>
      </c>
      <c r="AP54">
        <v>0</v>
      </c>
      <c r="AQ54">
        <v>0</v>
      </c>
      <c r="AR54">
        <v>0</v>
      </c>
    </row>
    <row r="55" spans="1:44" x14ac:dyDescent="0.25">
      <c r="A55" t="s">
        <v>44</v>
      </c>
      <c r="B55" t="s">
        <v>57</v>
      </c>
      <c r="C55" t="s">
        <v>69</v>
      </c>
      <c r="D55" t="s">
        <v>47</v>
      </c>
      <c r="E55" t="s">
        <v>48</v>
      </c>
      <c r="F55" t="s">
        <v>113</v>
      </c>
      <c r="G55" t="s">
        <v>1488</v>
      </c>
      <c r="H55">
        <v>1487</v>
      </c>
      <c r="I55" t="s">
        <v>51</v>
      </c>
      <c r="J55" t="s">
        <v>52</v>
      </c>
      <c r="K55" t="s">
        <v>53</v>
      </c>
      <c r="L55" t="s">
        <v>56</v>
      </c>
      <c r="M55" t="s">
        <v>54</v>
      </c>
      <c r="N55">
        <v>4</v>
      </c>
      <c r="O55">
        <v>-2</v>
      </c>
      <c r="P55">
        <v>0</v>
      </c>
      <c r="Q55">
        <v>29</v>
      </c>
      <c r="R55">
        <v>1</v>
      </c>
      <c r="S55">
        <v>1</v>
      </c>
      <c r="T55">
        <v>1</v>
      </c>
      <c r="U55">
        <v>0</v>
      </c>
      <c r="V55">
        <v>115</v>
      </c>
      <c r="W55">
        <v>13</v>
      </c>
      <c r="X55" t="s">
        <v>77</v>
      </c>
      <c r="Y55">
        <v>1</v>
      </c>
      <c r="Z55">
        <v>4</v>
      </c>
      <c r="AA55">
        <v>51</v>
      </c>
      <c r="AB55">
        <v>3</v>
      </c>
      <c r="AC55">
        <v>2</v>
      </c>
      <c r="AD55">
        <v>4</v>
      </c>
      <c r="AE55">
        <v>5765</v>
      </c>
      <c r="AF55">
        <v>17485</v>
      </c>
      <c r="AG55">
        <v>5</v>
      </c>
      <c r="AH55">
        <v>11</v>
      </c>
      <c r="AI55">
        <v>3</v>
      </c>
      <c r="AJ55">
        <v>1</v>
      </c>
      <c r="AK55">
        <v>80</v>
      </c>
      <c r="AL55">
        <v>0</v>
      </c>
      <c r="AM55">
        <v>7</v>
      </c>
      <c r="AN55">
        <v>1</v>
      </c>
      <c r="AO55">
        <v>5</v>
      </c>
      <c r="AP55">
        <v>3</v>
      </c>
      <c r="AQ55">
        <v>0</v>
      </c>
      <c r="AR55">
        <v>0</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44</v>
      </c>
      <c r="B58" t="s">
        <v>57</v>
      </c>
      <c r="C58" t="s">
        <v>69</v>
      </c>
      <c r="D58" t="s">
        <v>47</v>
      </c>
      <c r="E58" t="s">
        <v>60</v>
      </c>
      <c r="F58" t="s">
        <v>49</v>
      </c>
      <c r="G58" t="s">
        <v>1487</v>
      </c>
      <c r="H58">
        <v>1537</v>
      </c>
      <c r="I58" t="s">
        <v>51</v>
      </c>
      <c r="J58" t="s">
        <v>63</v>
      </c>
      <c r="K58" t="s">
        <v>53</v>
      </c>
      <c r="L58" t="s">
        <v>56</v>
      </c>
      <c r="M58" t="s">
        <v>54</v>
      </c>
      <c r="N58">
        <v>2</v>
      </c>
      <c r="O58">
        <v>-2</v>
      </c>
      <c r="P58">
        <v>0</v>
      </c>
      <c r="Q58">
        <v>31</v>
      </c>
      <c r="R58">
        <v>1</v>
      </c>
      <c r="S58">
        <v>1</v>
      </c>
      <c r="T58">
        <v>1</v>
      </c>
      <c r="U58">
        <v>0</v>
      </c>
      <c r="V58">
        <v>561</v>
      </c>
      <c r="W58">
        <v>3</v>
      </c>
      <c r="X58" t="s">
        <v>77</v>
      </c>
      <c r="Y58">
        <v>1</v>
      </c>
      <c r="Z58">
        <v>4</v>
      </c>
      <c r="AA58">
        <v>33</v>
      </c>
      <c r="AB58">
        <v>3</v>
      </c>
      <c r="AC58">
        <v>1</v>
      </c>
      <c r="AD58">
        <v>3</v>
      </c>
      <c r="AE58">
        <v>4084</v>
      </c>
      <c r="AF58">
        <v>4156</v>
      </c>
      <c r="AG58">
        <v>1</v>
      </c>
      <c r="AH58">
        <v>12</v>
      </c>
      <c r="AI58">
        <v>3</v>
      </c>
      <c r="AJ58">
        <v>1</v>
      </c>
      <c r="AK58">
        <v>80</v>
      </c>
      <c r="AL58">
        <v>0</v>
      </c>
      <c r="AM58">
        <v>7</v>
      </c>
      <c r="AN58">
        <v>1</v>
      </c>
      <c r="AO58">
        <v>7</v>
      </c>
      <c r="AP58">
        <v>2</v>
      </c>
      <c r="AQ58">
        <v>7</v>
      </c>
      <c r="AR58">
        <v>7</v>
      </c>
    </row>
    <row r="59" spans="1:44" x14ac:dyDescent="0.25">
      <c r="A59" t="s">
        <v>44</v>
      </c>
      <c r="B59" t="s">
        <v>57</v>
      </c>
      <c r="C59" t="s">
        <v>69</v>
      </c>
      <c r="D59" t="s">
        <v>47</v>
      </c>
      <c r="E59" t="s">
        <v>60</v>
      </c>
      <c r="F59" t="s">
        <v>49</v>
      </c>
      <c r="G59" t="s">
        <v>1486</v>
      </c>
      <c r="H59">
        <v>1459</v>
      </c>
      <c r="I59" t="s">
        <v>51</v>
      </c>
      <c r="J59" t="s">
        <v>81</v>
      </c>
      <c r="K59" t="s">
        <v>53</v>
      </c>
      <c r="L59" t="s">
        <v>56</v>
      </c>
      <c r="M59" t="s">
        <v>54</v>
      </c>
      <c r="N59">
        <v>2</v>
      </c>
      <c r="O59">
        <v>-2</v>
      </c>
      <c r="P59">
        <v>0</v>
      </c>
      <c r="Q59">
        <v>31</v>
      </c>
      <c r="R59">
        <v>1</v>
      </c>
      <c r="S59">
        <v>1</v>
      </c>
      <c r="T59">
        <v>1</v>
      </c>
      <c r="U59">
        <v>0</v>
      </c>
      <c r="V59">
        <v>1445</v>
      </c>
      <c r="W59">
        <v>1</v>
      </c>
      <c r="X59" t="s">
        <v>134</v>
      </c>
      <c r="Y59">
        <v>1</v>
      </c>
      <c r="Z59">
        <v>3</v>
      </c>
      <c r="AA59">
        <v>100</v>
      </c>
      <c r="AB59">
        <v>4</v>
      </c>
      <c r="AC59">
        <v>3</v>
      </c>
      <c r="AD59">
        <v>2</v>
      </c>
      <c r="AE59">
        <v>7446</v>
      </c>
      <c r="AF59">
        <v>8931</v>
      </c>
      <c r="AG59">
        <v>1</v>
      </c>
      <c r="AH59">
        <v>11</v>
      </c>
      <c r="AI59">
        <v>3</v>
      </c>
      <c r="AJ59">
        <v>1</v>
      </c>
      <c r="AK59">
        <v>80</v>
      </c>
      <c r="AL59">
        <v>0</v>
      </c>
      <c r="AM59">
        <v>10</v>
      </c>
      <c r="AN59">
        <v>3</v>
      </c>
      <c r="AO59">
        <v>10</v>
      </c>
      <c r="AP59">
        <v>8</v>
      </c>
      <c r="AQ59">
        <v>4</v>
      </c>
      <c r="AR59">
        <v>7</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44</v>
      </c>
      <c r="B61" t="s">
        <v>57</v>
      </c>
      <c r="C61" t="s">
        <v>69</v>
      </c>
      <c r="D61" t="s">
        <v>47</v>
      </c>
      <c r="E61" t="s">
        <v>161</v>
      </c>
      <c r="F61" t="s">
        <v>163</v>
      </c>
      <c r="G61" t="s">
        <v>1485</v>
      </c>
      <c r="H61">
        <v>1944</v>
      </c>
      <c r="I61" t="s">
        <v>51</v>
      </c>
      <c r="J61" t="s">
        <v>163</v>
      </c>
      <c r="K61" t="s">
        <v>64</v>
      </c>
      <c r="L61" t="s">
        <v>56</v>
      </c>
      <c r="M61" t="s">
        <v>54</v>
      </c>
      <c r="N61">
        <v>2</v>
      </c>
      <c r="O61">
        <v>-2</v>
      </c>
      <c r="P61">
        <v>0</v>
      </c>
      <c r="Q61">
        <v>27</v>
      </c>
      <c r="R61">
        <v>1</v>
      </c>
      <c r="S61">
        <v>1</v>
      </c>
      <c r="T61">
        <v>1</v>
      </c>
      <c r="U61">
        <v>0</v>
      </c>
      <c r="V61">
        <v>1337</v>
      </c>
      <c r="W61">
        <v>22</v>
      </c>
      <c r="X61" t="s">
        <v>77</v>
      </c>
      <c r="Y61">
        <v>1</v>
      </c>
      <c r="Z61">
        <v>1</v>
      </c>
      <c r="AA61">
        <v>58</v>
      </c>
      <c r="AB61">
        <v>2</v>
      </c>
      <c r="AC61">
        <v>1</v>
      </c>
      <c r="AD61">
        <v>2</v>
      </c>
      <c r="AE61">
        <v>2863</v>
      </c>
      <c r="AF61">
        <v>19555</v>
      </c>
      <c r="AG61">
        <v>1</v>
      </c>
      <c r="AH61">
        <v>12</v>
      </c>
      <c r="AI61">
        <v>3</v>
      </c>
      <c r="AJ61">
        <v>1</v>
      </c>
      <c r="AK61">
        <v>80</v>
      </c>
      <c r="AL61">
        <v>0</v>
      </c>
      <c r="AM61">
        <v>1</v>
      </c>
      <c r="AN61">
        <v>3</v>
      </c>
      <c r="AO61">
        <v>1</v>
      </c>
      <c r="AP61">
        <v>0</v>
      </c>
      <c r="AQ61">
        <v>0</v>
      </c>
      <c r="AR61">
        <v>0</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44</v>
      </c>
      <c r="B63" t="s">
        <v>57</v>
      </c>
      <c r="C63" t="s">
        <v>69</v>
      </c>
      <c r="D63" t="s">
        <v>47</v>
      </c>
      <c r="E63" t="s">
        <v>161</v>
      </c>
      <c r="F63" t="s">
        <v>163</v>
      </c>
      <c r="G63" t="s">
        <v>1484</v>
      </c>
      <c r="H63">
        <v>1747</v>
      </c>
      <c r="I63" t="s">
        <v>51</v>
      </c>
      <c r="J63" t="s">
        <v>163</v>
      </c>
      <c r="K63" t="s">
        <v>79</v>
      </c>
      <c r="L63" t="s">
        <v>56</v>
      </c>
      <c r="M63" t="s">
        <v>54</v>
      </c>
      <c r="N63">
        <v>0</v>
      </c>
      <c r="O63">
        <v>-2</v>
      </c>
      <c r="P63">
        <v>0</v>
      </c>
      <c r="Q63">
        <v>30</v>
      </c>
      <c r="R63">
        <v>1</v>
      </c>
      <c r="S63">
        <v>1</v>
      </c>
      <c r="T63">
        <v>1</v>
      </c>
      <c r="U63">
        <v>0</v>
      </c>
      <c r="V63">
        <v>600</v>
      </c>
      <c r="W63">
        <v>8</v>
      </c>
      <c r="X63" t="s">
        <v>77</v>
      </c>
      <c r="Y63">
        <v>1</v>
      </c>
      <c r="Z63">
        <v>3</v>
      </c>
      <c r="AA63">
        <v>66</v>
      </c>
      <c r="AB63">
        <v>2</v>
      </c>
      <c r="AC63">
        <v>1</v>
      </c>
      <c r="AD63">
        <v>4</v>
      </c>
      <c r="AE63">
        <v>2180</v>
      </c>
      <c r="AF63">
        <v>9732</v>
      </c>
      <c r="AG63">
        <v>6</v>
      </c>
      <c r="AH63">
        <v>11</v>
      </c>
      <c r="AI63">
        <v>3</v>
      </c>
      <c r="AJ63">
        <v>3</v>
      </c>
      <c r="AK63">
        <v>80</v>
      </c>
      <c r="AL63">
        <v>1</v>
      </c>
      <c r="AM63">
        <v>6</v>
      </c>
      <c r="AN63">
        <v>2</v>
      </c>
      <c r="AO63">
        <v>4</v>
      </c>
      <c r="AP63">
        <v>2</v>
      </c>
      <c r="AQ63">
        <v>1</v>
      </c>
      <c r="AR63">
        <v>2</v>
      </c>
    </row>
    <row r="64" spans="1:44" x14ac:dyDescent="0.25">
      <c r="A64" t="s">
        <v>56</v>
      </c>
      <c r="B64" t="s">
        <v>45</v>
      </c>
      <c r="C64" t="s">
        <v>69</v>
      </c>
      <c r="D64" t="s">
        <v>59</v>
      </c>
      <c r="E64" t="s">
        <v>48</v>
      </c>
      <c r="F64" t="s">
        <v>113</v>
      </c>
      <c r="G64" t="s">
        <v>1482</v>
      </c>
      <c r="H64">
        <v>1541</v>
      </c>
      <c r="I64" t="s">
        <v>62</v>
      </c>
      <c r="J64" t="s">
        <v>99</v>
      </c>
      <c r="K64" t="s">
        <v>64</v>
      </c>
      <c r="L64" t="s">
        <v>44</v>
      </c>
      <c r="M64" t="s">
        <v>54</v>
      </c>
      <c r="N64">
        <v>4</v>
      </c>
      <c r="O64">
        <v>-2</v>
      </c>
      <c r="P64">
        <v>0</v>
      </c>
      <c r="Q64">
        <v>34</v>
      </c>
      <c r="R64">
        <v>0</v>
      </c>
      <c r="T64">
        <v>0</v>
      </c>
      <c r="U64">
        <v>1</v>
      </c>
      <c r="V64">
        <v>1440</v>
      </c>
      <c r="W64">
        <v>7</v>
      </c>
      <c r="X64" t="s">
        <v>55</v>
      </c>
      <c r="Y64">
        <v>1</v>
      </c>
      <c r="Z64">
        <v>4</v>
      </c>
      <c r="AA64">
        <v>55</v>
      </c>
      <c r="AB64">
        <v>3</v>
      </c>
      <c r="AC64">
        <v>1</v>
      </c>
      <c r="AD64">
        <v>4</v>
      </c>
      <c r="AE64">
        <v>2308</v>
      </c>
      <c r="AF64">
        <v>4944</v>
      </c>
      <c r="AG64">
        <v>0</v>
      </c>
      <c r="AH64">
        <v>25</v>
      </c>
      <c r="AI64">
        <v>4</v>
      </c>
      <c r="AJ64">
        <v>2</v>
      </c>
      <c r="AK64">
        <v>80</v>
      </c>
      <c r="AL64">
        <v>1</v>
      </c>
      <c r="AM64">
        <v>12</v>
      </c>
      <c r="AN64">
        <v>3</v>
      </c>
      <c r="AO64">
        <v>11</v>
      </c>
      <c r="AP64">
        <v>10</v>
      </c>
      <c r="AQ64">
        <v>5</v>
      </c>
      <c r="AR64">
        <v>7</v>
      </c>
    </row>
    <row r="65" spans="1:44" x14ac:dyDescent="0.25">
      <c r="A65" t="s">
        <v>56</v>
      </c>
      <c r="B65" t="s">
        <v>45</v>
      </c>
      <c r="C65" t="s">
        <v>69</v>
      </c>
      <c r="D65" t="s">
        <v>59</v>
      </c>
      <c r="E65" t="s">
        <v>60</v>
      </c>
      <c r="F65" t="s">
        <v>49</v>
      </c>
      <c r="G65" t="s">
        <v>1480</v>
      </c>
      <c r="H65">
        <v>2064</v>
      </c>
      <c r="I65" t="s">
        <v>62</v>
      </c>
      <c r="J65" t="s">
        <v>81</v>
      </c>
      <c r="K65" t="s">
        <v>64</v>
      </c>
      <c r="L65" t="s">
        <v>44</v>
      </c>
      <c r="M65" t="s">
        <v>54</v>
      </c>
      <c r="N65">
        <v>0</v>
      </c>
      <c r="O65">
        <v>-2</v>
      </c>
      <c r="P65">
        <v>0</v>
      </c>
      <c r="Q65">
        <v>27</v>
      </c>
      <c r="R65">
        <v>0</v>
      </c>
      <c r="T65">
        <v>0</v>
      </c>
      <c r="U65">
        <v>1</v>
      </c>
      <c r="V65">
        <v>155</v>
      </c>
      <c r="W65">
        <v>4</v>
      </c>
      <c r="X65" t="s">
        <v>77</v>
      </c>
      <c r="Y65">
        <v>1</v>
      </c>
      <c r="Z65">
        <v>2</v>
      </c>
      <c r="AA65">
        <v>87</v>
      </c>
      <c r="AB65">
        <v>4</v>
      </c>
      <c r="AC65">
        <v>2</v>
      </c>
      <c r="AD65">
        <v>2</v>
      </c>
      <c r="AE65">
        <v>6142</v>
      </c>
      <c r="AF65">
        <v>5174</v>
      </c>
      <c r="AG65">
        <v>1</v>
      </c>
      <c r="AH65">
        <v>20</v>
      </c>
      <c r="AI65">
        <v>4</v>
      </c>
      <c r="AJ65">
        <v>2</v>
      </c>
      <c r="AK65">
        <v>80</v>
      </c>
      <c r="AL65">
        <v>1</v>
      </c>
      <c r="AM65">
        <v>6</v>
      </c>
      <c r="AN65">
        <v>3</v>
      </c>
      <c r="AO65">
        <v>6</v>
      </c>
      <c r="AP65">
        <v>2</v>
      </c>
      <c r="AQ65">
        <v>0</v>
      </c>
      <c r="AR65">
        <v>3</v>
      </c>
    </row>
    <row r="66" spans="1:44" x14ac:dyDescent="0.25">
      <c r="A66" t="s">
        <v>56</v>
      </c>
      <c r="B66" t="s">
        <v>45</v>
      </c>
      <c r="C66" t="s">
        <v>69</v>
      </c>
      <c r="D66" t="s">
        <v>59</v>
      </c>
      <c r="E66" t="s">
        <v>48</v>
      </c>
      <c r="F66" t="s">
        <v>66</v>
      </c>
      <c r="G66" t="s">
        <v>1477</v>
      </c>
      <c r="H66">
        <v>2018</v>
      </c>
      <c r="I66" t="s">
        <v>51</v>
      </c>
      <c r="J66" t="s">
        <v>52</v>
      </c>
      <c r="K66" t="s">
        <v>79</v>
      </c>
      <c r="L66" t="s">
        <v>44</v>
      </c>
      <c r="M66" t="s">
        <v>54</v>
      </c>
      <c r="N66">
        <v>3</v>
      </c>
      <c r="O66">
        <v>-2</v>
      </c>
      <c r="P66">
        <v>0</v>
      </c>
      <c r="Q66">
        <v>25</v>
      </c>
      <c r="R66">
        <v>0</v>
      </c>
      <c r="T66">
        <v>0</v>
      </c>
      <c r="U66">
        <v>1</v>
      </c>
      <c r="V66">
        <v>1382</v>
      </c>
      <c r="W66">
        <v>8</v>
      </c>
      <c r="X66" t="s">
        <v>55</v>
      </c>
      <c r="Y66">
        <v>1</v>
      </c>
      <c r="Z66">
        <v>1</v>
      </c>
      <c r="AA66">
        <v>85</v>
      </c>
      <c r="AB66">
        <v>3</v>
      </c>
      <c r="AC66">
        <v>2</v>
      </c>
      <c r="AD66">
        <v>3</v>
      </c>
      <c r="AE66">
        <v>4907</v>
      </c>
      <c r="AF66">
        <v>13684</v>
      </c>
      <c r="AG66">
        <v>0</v>
      </c>
      <c r="AH66">
        <v>22</v>
      </c>
      <c r="AI66">
        <v>4</v>
      </c>
      <c r="AJ66">
        <v>2</v>
      </c>
      <c r="AK66">
        <v>80</v>
      </c>
      <c r="AL66">
        <v>1</v>
      </c>
      <c r="AM66">
        <v>6</v>
      </c>
      <c r="AN66">
        <v>2</v>
      </c>
      <c r="AO66">
        <v>5</v>
      </c>
      <c r="AP66">
        <v>3</v>
      </c>
      <c r="AQ66">
        <v>0</v>
      </c>
      <c r="AR66">
        <v>4</v>
      </c>
    </row>
    <row r="67" spans="1:44" x14ac:dyDescent="0.25">
      <c r="A67" t="s">
        <v>56</v>
      </c>
      <c r="B67" t="s">
        <v>91</v>
      </c>
      <c r="C67" t="s">
        <v>69</v>
      </c>
      <c r="D67" t="s">
        <v>59</v>
      </c>
      <c r="E67" t="s">
        <v>48</v>
      </c>
      <c r="F67" t="s">
        <v>49</v>
      </c>
      <c r="G67" t="s">
        <v>1473</v>
      </c>
      <c r="H67">
        <v>1681</v>
      </c>
      <c r="I67" t="s">
        <v>51</v>
      </c>
      <c r="J67" t="s">
        <v>52</v>
      </c>
      <c r="K67" t="s">
        <v>79</v>
      </c>
      <c r="L67" t="s">
        <v>44</v>
      </c>
      <c r="M67" t="s">
        <v>54</v>
      </c>
      <c r="N67">
        <v>2</v>
      </c>
      <c r="O67">
        <v>-2</v>
      </c>
      <c r="P67">
        <v>0</v>
      </c>
      <c r="Q67">
        <v>33</v>
      </c>
      <c r="R67">
        <v>0</v>
      </c>
      <c r="T67">
        <v>0</v>
      </c>
      <c r="U67">
        <v>1</v>
      </c>
      <c r="V67">
        <v>530</v>
      </c>
      <c r="W67">
        <v>16</v>
      </c>
      <c r="X67" t="s">
        <v>77</v>
      </c>
      <c r="Y67">
        <v>1</v>
      </c>
      <c r="Z67">
        <v>3</v>
      </c>
      <c r="AA67">
        <v>36</v>
      </c>
      <c r="AB67">
        <v>3</v>
      </c>
      <c r="AC67">
        <v>2</v>
      </c>
      <c r="AD67">
        <v>4</v>
      </c>
      <c r="AE67">
        <v>5368</v>
      </c>
      <c r="AF67">
        <v>16130</v>
      </c>
      <c r="AG67">
        <v>1</v>
      </c>
      <c r="AH67">
        <v>25</v>
      </c>
      <c r="AI67">
        <v>4</v>
      </c>
      <c r="AJ67">
        <v>3</v>
      </c>
      <c r="AK67">
        <v>80</v>
      </c>
      <c r="AL67">
        <v>1</v>
      </c>
      <c r="AM67">
        <v>7</v>
      </c>
      <c r="AN67">
        <v>3</v>
      </c>
      <c r="AO67">
        <v>6</v>
      </c>
      <c r="AP67">
        <v>5</v>
      </c>
      <c r="AQ67">
        <v>1</v>
      </c>
      <c r="AR67">
        <v>2</v>
      </c>
    </row>
    <row r="68" spans="1:44" x14ac:dyDescent="0.25">
      <c r="A68" t="s">
        <v>56</v>
      </c>
      <c r="B68" t="s">
        <v>45</v>
      </c>
      <c r="C68" t="s">
        <v>69</v>
      </c>
      <c r="D68" t="s">
        <v>59</v>
      </c>
      <c r="E68" t="s">
        <v>48</v>
      </c>
      <c r="F68" t="s">
        <v>106</v>
      </c>
      <c r="G68" t="s">
        <v>1471</v>
      </c>
      <c r="H68">
        <v>1950</v>
      </c>
      <c r="I68" t="s">
        <v>62</v>
      </c>
      <c r="J68" t="s">
        <v>52</v>
      </c>
      <c r="K68" t="s">
        <v>53</v>
      </c>
      <c r="L68" t="s">
        <v>56</v>
      </c>
      <c r="M68" t="s">
        <v>54</v>
      </c>
      <c r="N68">
        <v>3</v>
      </c>
      <c r="O68">
        <v>-2</v>
      </c>
      <c r="P68">
        <v>0</v>
      </c>
      <c r="Q68">
        <v>34</v>
      </c>
      <c r="R68">
        <v>0</v>
      </c>
      <c r="T68">
        <v>0</v>
      </c>
      <c r="U68">
        <v>1</v>
      </c>
      <c r="V68">
        <v>937</v>
      </c>
      <c r="W68">
        <v>1</v>
      </c>
      <c r="X68" t="s">
        <v>77</v>
      </c>
      <c r="Y68">
        <v>1</v>
      </c>
      <c r="Z68">
        <v>1</v>
      </c>
      <c r="AA68">
        <v>32</v>
      </c>
      <c r="AB68">
        <v>3</v>
      </c>
      <c r="AC68">
        <v>3</v>
      </c>
      <c r="AD68">
        <v>1</v>
      </c>
      <c r="AE68">
        <v>9888</v>
      </c>
      <c r="AF68">
        <v>6770</v>
      </c>
      <c r="AG68">
        <v>1</v>
      </c>
      <c r="AH68">
        <v>21</v>
      </c>
      <c r="AI68">
        <v>4</v>
      </c>
      <c r="AJ68">
        <v>1</v>
      </c>
      <c r="AK68">
        <v>80</v>
      </c>
      <c r="AL68">
        <v>0</v>
      </c>
      <c r="AM68">
        <v>14</v>
      </c>
      <c r="AN68">
        <v>2</v>
      </c>
      <c r="AO68">
        <v>14</v>
      </c>
      <c r="AP68">
        <v>8</v>
      </c>
      <c r="AQ68">
        <v>2</v>
      </c>
      <c r="AR68">
        <v>1</v>
      </c>
    </row>
    <row r="69" spans="1:44" x14ac:dyDescent="0.25">
      <c r="A69" t="s">
        <v>56</v>
      </c>
      <c r="B69" t="s">
        <v>45</v>
      </c>
      <c r="C69" t="s">
        <v>69</v>
      </c>
      <c r="D69" t="s">
        <v>59</v>
      </c>
      <c r="E69" t="s">
        <v>48</v>
      </c>
      <c r="F69" t="s">
        <v>113</v>
      </c>
      <c r="G69" t="s">
        <v>1470</v>
      </c>
      <c r="H69">
        <v>1823</v>
      </c>
      <c r="I69" t="s">
        <v>62</v>
      </c>
      <c r="J69" t="s">
        <v>52</v>
      </c>
      <c r="K69" t="s">
        <v>64</v>
      </c>
      <c r="L69" t="s">
        <v>56</v>
      </c>
      <c r="M69" t="s">
        <v>54</v>
      </c>
      <c r="N69">
        <v>5</v>
      </c>
      <c r="O69">
        <v>-2</v>
      </c>
      <c r="P69">
        <v>0</v>
      </c>
      <c r="Q69">
        <v>34</v>
      </c>
      <c r="R69">
        <v>0</v>
      </c>
      <c r="T69">
        <v>0</v>
      </c>
      <c r="U69">
        <v>1</v>
      </c>
      <c r="V69">
        <v>810</v>
      </c>
      <c r="W69">
        <v>8</v>
      </c>
      <c r="X69" t="s">
        <v>55</v>
      </c>
      <c r="Y69">
        <v>1</v>
      </c>
      <c r="Z69">
        <v>4</v>
      </c>
      <c r="AA69">
        <v>92</v>
      </c>
      <c r="AB69">
        <v>4</v>
      </c>
      <c r="AC69">
        <v>2</v>
      </c>
      <c r="AD69">
        <v>4</v>
      </c>
      <c r="AE69">
        <v>6799</v>
      </c>
      <c r="AF69">
        <v>22128</v>
      </c>
      <c r="AG69">
        <v>1</v>
      </c>
      <c r="AH69">
        <v>21</v>
      </c>
      <c r="AI69">
        <v>4</v>
      </c>
      <c r="AJ69">
        <v>3</v>
      </c>
      <c r="AK69">
        <v>80</v>
      </c>
      <c r="AL69">
        <v>2</v>
      </c>
      <c r="AM69">
        <v>10</v>
      </c>
      <c r="AN69">
        <v>3</v>
      </c>
      <c r="AO69">
        <v>10</v>
      </c>
      <c r="AP69">
        <v>8</v>
      </c>
      <c r="AQ69">
        <v>4</v>
      </c>
      <c r="AR69">
        <v>8</v>
      </c>
    </row>
    <row r="70" spans="1:44" x14ac:dyDescent="0.25">
      <c r="A70" t="s">
        <v>56</v>
      </c>
      <c r="B70" t="s">
        <v>45</v>
      </c>
      <c r="C70" t="s">
        <v>69</v>
      </c>
      <c r="D70" t="s">
        <v>59</v>
      </c>
      <c r="E70" t="s">
        <v>60</v>
      </c>
      <c r="F70" t="s">
        <v>49</v>
      </c>
      <c r="G70" t="s">
        <v>1467</v>
      </c>
      <c r="H70">
        <v>1966</v>
      </c>
      <c r="I70" t="s">
        <v>62</v>
      </c>
      <c r="J70" t="s">
        <v>81</v>
      </c>
      <c r="K70" t="s">
        <v>53</v>
      </c>
      <c r="L70" t="s">
        <v>56</v>
      </c>
      <c r="M70" t="s">
        <v>54</v>
      </c>
      <c r="N70">
        <v>1</v>
      </c>
      <c r="O70">
        <v>-2</v>
      </c>
      <c r="P70">
        <v>0</v>
      </c>
      <c r="Q70">
        <v>32</v>
      </c>
      <c r="R70">
        <v>0</v>
      </c>
      <c r="T70">
        <v>0</v>
      </c>
      <c r="U70">
        <v>1</v>
      </c>
      <c r="V70">
        <v>1373</v>
      </c>
      <c r="W70">
        <v>5</v>
      </c>
      <c r="X70" t="s">
        <v>71</v>
      </c>
      <c r="Y70">
        <v>1</v>
      </c>
      <c r="Z70">
        <v>4</v>
      </c>
      <c r="AA70">
        <v>56</v>
      </c>
      <c r="AB70">
        <v>2</v>
      </c>
      <c r="AC70">
        <v>2</v>
      </c>
      <c r="AD70">
        <v>4</v>
      </c>
      <c r="AE70">
        <v>9679</v>
      </c>
      <c r="AF70">
        <v>10138</v>
      </c>
      <c r="AG70">
        <v>8</v>
      </c>
      <c r="AH70">
        <v>24</v>
      </c>
      <c r="AI70">
        <v>4</v>
      </c>
      <c r="AJ70">
        <v>2</v>
      </c>
      <c r="AK70">
        <v>80</v>
      </c>
      <c r="AL70">
        <v>0</v>
      </c>
      <c r="AM70">
        <v>8</v>
      </c>
      <c r="AN70">
        <v>3</v>
      </c>
      <c r="AO70">
        <v>1</v>
      </c>
      <c r="AP70">
        <v>0</v>
      </c>
      <c r="AQ70">
        <v>0</v>
      </c>
      <c r="AR70">
        <v>0</v>
      </c>
    </row>
    <row r="71" spans="1:44" x14ac:dyDescent="0.25">
      <c r="A71" t="s">
        <v>56</v>
      </c>
      <c r="B71" t="s">
        <v>45</v>
      </c>
      <c r="C71" t="s">
        <v>69</v>
      </c>
      <c r="D71" t="s">
        <v>59</v>
      </c>
      <c r="E71" t="s">
        <v>60</v>
      </c>
      <c r="F71" t="s">
        <v>72</v>
      </c>
      <c r="G71" t="s">
        <v>1466</v>
      </c>
      <c r="H71">
        <v>1516</v>
      </c>
      <c r="I71" t="s">
        <v>62</v>
      </c>
      <c r="J71" t="s">
        <v>95</v>
      </c>
      <c r="K71" t="s">
        <v>53</v>
      </c>
      <c r="L71" t="s">
        <v>56</v>
      </c>
      <c r="M71" t="s">
        <v>54</v>
      </c>
      <c r="N71">
        <v>5</v>
      </c>
      <c r="O71">
        <v>-2</v>
      </c>
      <c r="P71">
        <v>0</v>
      </c>
      <c r="Q71">
        <v>32</v>
      </c>
      <c r="R71">
        <v>0</v>
      </c>
      <c r="T71">
        <v>0</v>
      </c>
      <c r="U71">
        <v>1</v>
      </c>
      <c r="V71">
        <v>495</v>
      </c>
      <c r="W71">
        <v>10</v>
      </c>
      <c r="X71" t="s">
        <v>77</v>
      </c>
      <c r="Y71">
        <v>1</v>
      </c>
      <c r="Z71">
        <v>3</v>
      </c>
      <c r="AA71">
        <v>64</v>
      </c>
      <c r="AB71">
        <v>3</v>
      </c>
      <c r="AC71">
        <v>3</v>
      </c>
      <c r="AD71">
        <v>4</v>
      </c>
      <c r="AE71">
        <v>11244</v>
      </c>
      <c r="AF71">
        <v>21072</v>
      </c>
      <c r="AG71">
        <v>2</v>
      </c>
      <c r="AH71">
        <v>25</v>
      </c>
      <c r="AI71">
        <v>4</v>
      </c>
      <c r="AJ71">
        <v>2</v>
      </c>
      <c r="AK71">
        <v>80</v>
      </c>
      <c r="AL71">
        <v>0</v>
      </c>
      <c r="AM71">
        <v>10</v>
      </c>
      <c r="AN71">
        <v>4</v>
      </c>
      <c r="AO71">
        <v>5</v>
      </c>
      <c r="AP71">
        <v>2</v>
      </c>
      <c r="AQ71">
        <v>0</v>
      </c>
      <c r="AR71">
        <v>0</v>
      </c>
    </row>
    <row r="72" spans="1:44" x14ac:dyDescent="0.25">
      <c r="A72" t="s">
        <v>56</v>
      </c>
      <c r="B72" t="s">
        <v>45</v>
      </c>
      <c r="C72" t="s">
        <v>69</v>
      </c>
      <c r="D72" t="s">
        <v>59</v>
      </c>
      <c r="E72" t="s">
        <v>161</v>
      </c>
      <c r="F72" t="s">
        <v>49</v>
      </c>
      <c r="G72" t="s">
        <v>1452</v>
      </c>
      <c r="H72">
        <v>1499</v>
      </c>
      <c r="I72" t="s">
        <v>62</v>
      </c>
      <c r="J72" t="s">
        <v>163</v>
      </c>
      <c r="K72" t="s">
        <v>79</v>
      </c>
      <c r="L72" t="s">
        <v>56</v>
      </c>
      <c r="M72" t="s">
        <v>54</v>
      </c>
      <c r="N72">
        <v>3</v>
      </c>
      <c r="O72">
        <v>-2</v>
      </c>
      <c r="P72">
        <v>0</v>
      </c>
      <c r="Q72">
        <v>30</v>
      </c>
      <c r="R72">
        <v>0</v>
      </c>
      <c r="T72">
        <v>0</v>
      </c>
      <c r="U72">
        <v>1</v>
      </c>
      <c r="V72">
        <v>330</v>
      </c>
      <c r="W72">
        <v>1</v>
      </c>
      <c r="X72" t="s">
        <v>77</v>
      </c>
      <c r="Y72">
        <v>1</v>
      </c>
      <c r="Z72">
        <v>3</v>
      </c>
      <c r="AA72">
        <v>46</v>
      </c>
      <c r="AB72">
        <v>3</v>
      </c>
      <c r="AC72">
        <v>1</v>
      </c>
      <c r="AD72">
        <v>3</v>
      </c>
      <c r="AE72">
        <v>2064</v>
      </c>
      <c r="AF72">
        <v>15428</v>
      </c>
      <c r="AG72">
        <v>0</v>
      </c>
      <c r="AH72">
        <v>21</v>
      </c>
      <c r="AI72">
        <v>4</v>
      </c>
      <c r="AJ72">
        <v>1</v>
      </c>
      <c r="AK72">
        <v>80</v>
      </c>
      <c r="AL72">
        <v>1</v>
      </c>
      <c r="AM72">
        <v>6</v>
      </c>
      <c r="AN72">
        <v>4</v>
      </c>
      <c r="AO72">
        <v>5</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57</v>
      </c>
      <c r="C76" t="s">
        <v>69</v>
      </c>
      <c r="D76" t="s">
        <v>59</v>
      </c>
      <c r="E76" t="s">
        <v>60</v>
      </c>
      <c r="F76" t="s">
        <v>49</v>
      </c>
      <c r="G76" t="s">
        <v>1449</v>
      </c>
      <c r="H76">
        <v>1956</v>
      </c>
      <c r="I76" t="s">
        <v>62</v>
      </c>
      <c r="J76" t="s">
        <v>63</v>
      </c>
      <c r="K76" t="s">
        <v>64</v>
      </c>
      <c r="L76" t="s">
        <v>56</v>
      </c>
      <c r="M76" t="s">
        <v>54</v>
      </c>
      <c r="N76">
        <v>6</v>
      </c>
      <c r="O76">
        <v>-2</v>
      </c>
      <c r="P76">
        <v>0</v>
      </c>
      <c r="Q76">
        <v>31</v>
      </c>
      <c r="R76">
        <v>0</v>
      </c>
      <c r="T76">
        <v>0</v>
      </c>
      <c r="U76">
        <v>1</v>
      </c>
      <c r="V76">
        <v>1125</v>
      </c>
      <c r="W76">
        <v>1</v>
      </c>
      <c r="X76" t="s">
        <v>77</v>
      </c>
      <c r="Y76">
        <v>1</v>
      </c>
      <c r="Z76">
        <v>4</v>
      </c>
      <c r="AA76">
        <v>48</v>
      </c>
      <c r="AB76">
        <v>1</v>
      </c>
      <c r="AC76">
        <v>2</v>
      </c>
      <c r="AD76">
        <v>1</v>
      </c>
      <c r="AE76">
        <v>5003</v>
      </c>
      <c r="AF76">
        <v>5771</v>
      </c>
      <c r="AG76">
        <v>1</v>
      </c>
      <c r="AH76">
        <v>21</v>
      </c>
      <c r="AI76">
        <v>4</v>
      </c>
      <c r="AJ76">
        <v>2</v>
      </c>
      <c r="AK76">
        <v>80</v>
      </c>
      <c r="AL76">
        <v>0</v>
      </c>
      <c r="AM76">
        <v>10</v>
      </c>
      <c r="AN76">
        <v>3</v>
      </c>
      <c r="AO76">
        <v>10</v>
      </c>
      <c r="AP76">
        <v>8</v>
      </c>
      <c r="AQ76">
        <v>8</v>
      </c>
      <c r="AR76">
        <v>7</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57</v>
      </c>
      <c r="C78" t="s">
        <v>69</v>
      </c>
      <c r="D78" t="s">
        <v>59</v>
      </c>
      <c r="E78" t="s">
        <v>60</v>
      </c>
      <c r="F78" t="s">
        <v>49</v>
      </c>
      <c r="G78" t="s">
        <v>1448</v>
      </c>
      <c r="H78">
        <v>1970</v>
      </c>
      <c r="I78" t="s">
        <v>62</v>
      </c>
      <c r="J78" t="s">
        <v>83</v>
      </c>
      <c r="K78" t="s">
        <v>79</v>
      </c>
      <c r="L78" t="s">
        <v>56</v>
      </c>
      <c r="M78" t="s">
        <v>54</v>
      </c>
      <c r="N78">
        <v>2</v>
      </c>
      <c r="O78">
        <v>-2</v>
      </c>
      <c r="P78">
        <v>0</v>
      </c>
      <c r="Q78">
        <v>33</v>
      </c>
      <c r="R78">
        <v>0</v>
      </c>
      <c r="T78">
        <v>0</v>
      </c>
      <c r="U78">
        <v>1</v>
      </c>
      <c r="V78">
        <v>1303</v>
      </c>
      <c r="W78">
        <v>7</v>
      </c>
      <c r="X78" t="s">
        <v>55</v>
      </c>
      <c r="Y78">
        <v>1</v>
      </c>
      <c r="Z78">
        <v>4</v>
      </c>
      <c r="AA78">
        <v>36</v>
      </c>
      <c r="AB78">
        <v>3</v>
      </c>
      <c r="AC78">
        <v>2</v>
      </c>
      <c r="AD78">
        <v>3</v>
      </c>
      <c r="AE78">
        <v>5968</v>
      </c>
      <c r="AF78">
        <v>18079</v>
      </c>
      <c r="AG78">
        <v>1</v>
      </c>
      <c r="AH78">
        <v>20</v>
      </c>
      <c r="AI78">
        <v>4</v>
      </c>
      <c r="AJ78">
        <v>3</v>
      </c>
      <c r="AK78">
        <v>80</v>
      </c>
      <c r="AL78">
        <v>3</v>
      </c>
      <c r="AM78">
        <v>9</v>
      </c>
      <c r="AN78">
        <v>3</v>
      </c>
      <c r="AO78">
        <v>9</v>
      </c>
      <c r="AP78">
        <v>7</v>
      </c>
      <c r="AQ78">
        <v>2</v>
      </c>
      <c r="AR78">
        <v>8</v>
      </c>
    </row>
    <row r="79" spans="1:44" x14ac:dyDescent="0.25">
      <c r="A79" t="s">
        <v>56</v>
      </c>
      <c r="B79" t="s">
        <v>91</v>
      </c>
      <c r="C79" t="s">
        <v>69</v>
      </c>
      <c r="D79" t="s">
        <v>59</v>
      </c>
      <c r="E79" t="s">
        <v>60</v>
      </c>
      <c r="F79" t="s">
        <v>72</v>
      </c>
      <c r="G79" t="s">
        <v>1444</v>
      </c>
      <c r="H79">
        <v>1693</v>
      </c>
      <c r="I79" t="s">
        <v>62</v>
      </c>
      <c r="J79" t="s">
        <v>68</v>
      </c>
      <c r="K79" t="s">
        <v>53</v>
      </c>
      <c r="L79" t="s">
        <v>56</v>
      </c>
      <c r="M79" t="s">
        <v>54</v>
      </c>
      <c r="N79">
        <v>5</v>
      </c>
      <c r="O79">
        <v>-2</v>
      </c>
      <c r="P79">
        <v>0</v>
      </c>
      <c r="Q79">
        <v>26</v>
      </c>
      <c r="R79">
        <v>0</v>
      </c>
      <c r="T79">
        <v>0</v>
      </c>
      <c r="U79">
        <v>1</v>
      </c>
      <c r="V79">
        <v>786</v>
      </c>
      <c r="W79">
        <v>7</v>
      </c>
      <c r="X79" t="s">
        <v>77</v>
      </c>
      <c r="Y79">
        <v>1</v>
      </c>
      <c r="Z79">
        <v>4</v>
      </c>
      <c r="AA79">
        <v>76</v>
      </c>
      <c r="AB79">
        <v>3</v>
      </c>
      <c r="AC79">
        <v>1</v>
      </c>
      <c r="AD79">
        <v>4</v>
      </c>
      <c r="AE79">
        <v>2570</v>
      </c>
      <c r="AF79">
        <v>11925</v>
      </c>
      <c r="AG79">
        <v>1</v>
      </c>
      <c r="AH79">
        <v>20</v>
      </c>
      <c r="AI79">
        <v>4</v>
      </c>
      <c r="AJ79">
        <v>3</v>
      </c>
      <c r="AK79">
        <v>80</v>
      </c>
      <c r="AL79">
        <v>0</v>
      </c>
      <c r="AM79">
        <v>7</v>
      </c>
      <c r="AN79">
        <v>3</v>
      </c>
      <c r="AO79">
        <v>7</v>
      </c>
      <c r="AP79">
        <v>7</v>
      </c>
      <c r="AQ79">
        <v>5</v>
      </c>
      <c r="AR79">
        <v>7</v>
      </c>
    </row>
    <row r="80" spans="1:44" x14ac:dyDescent="0.25">
      <c r="A80" t="s">
        <v>56</v>
      </c>
      <c r="B80" t="s">
        <v>45</v>
      </c>
      <c r="C80" t="s">
        <v>69</v>
      </c>
      <c r="D80" t="s">
        <v>59</v>
      </c>
      <c r="E80" t="s">
        <v>48</v>
      </c>
      <c r="F80" t="s">
        <v>106</v>
      </c>
      <c r="G80" t="s">
        <v>1439</v>
      </c>
      <c r="H80">
        <v>2035</v>
      </c>
      <c r="I80" t="s">
        <v>51</v>
      </c>
      <c r="J80" t="s">
        <v>52</v>
      </c>
      <c r="K80" t="s">
        <v>64</v>
      </c>
      <c r="L80" t="s">
        <v>56</v>
      </c>
      <c r="M80" t="s">
        <v>54</v>
      </c>
      <c r="N80">
        <v>2</v>
      </c>
      <c r="O80">
        <v>-2</v>
      </c>
      <c r="P80">
        <v>0</v>
      </c>
      <c r="Q80">
        <v>34</v>
      </c>
      <c r="R80">
        <v>0</v>
      </c>
      <c r="T80">
        <v>0</v>
      </c>
      <c r="U80">
        <v>1</v>
      </c>
      <c r="V80">
        <v>704</v>
      </c>
      <c r="W80">
        <v>28</v>
      </c>
      <c r="X80" t="s">
        <v>77</v>
      </c>
      <c r="Y80">
        <v>1</v>
      </c>
      <c r="Z80">
        <v>4</v>
      </c>
      <c r="AA80">
        <v>95</v>
      </c>
      <c r="AB80">
        <v>2</v>
      </c>
      <c r="AC80">
        <v>2</v>
      </c>
      <c r="AD80">
        <v>1</v>
      </c>
      <c r="AE80">
        <v>6712</v>
      </c>
      <c r="AF80">
        <v>8978</v>
      </c>
      <c r="AG80">
        <v>1</v>
      </c>
      <c r="AH80">
        <v>21</v>
      </c>
      <c r="AI80">
        <v>4</v>
      </c>
      <c r="AJ80">
        <v>4</v>
      </c>
      <c r="AK80">
        <v>80</v>
      </c>
      <c r="AL80">
        <v>2</v>
      </c>
      <c r="AM80">
        <v>8</v>
      </c>
      <c r="AN80">
        <v>3</v>
      </c>
      <c r="AO80">
        <v>8</v>
      </c>
      <c r="AP80">
        <v>7</v>
      </c>
      <c r="AQ80">
        <v>1</v>
      </c>
      <c r="AR80">
        <v>7</v>
      </c>
    </row>
    <row r="81" spans="1:44" x14ac:dyDescent="0.25">
      <c r="A81" t="s">
        <v>56</v>
      </c>
      <c r="B81" t="s">
        <v>45</v>
      </c>
      <c r="C81" t="s">
        <v>69</v>
      </c>
      <c r="D81" t="s">
        <v>59</v>
      </c>
      <c r="E81" t="s">
        <v>48</v>
      </c>
      <c r="F81" t="s">
        <v>72</v>
      </c>
      <c r="G81" t="s">
        <v>1436</v>
      </c>
      <c r="H81">
        <v>1864</v>
      </c>
      <c r="I81" t="s">
        <v>51</v>
      </c>
      <c r="J81" t="s">
        <v>99</v>
      </c>
      <c r="K81" t="s">
        <v>64</v>
      </c>
      <c r="L81" t="s">
        <v>56</v>
      </c>
      <c r="M81" t="s">
        <v>54</v>
      </c>
      <c r="N81">
        <v>5</v>
      </c>
      <c r="O81">
        <v>-2</v>
      </c>
      <c r="P81">
        <v>0</v>
      </c>
      <c r="Q81">
        <v>27</v>
      </c>
      <c r="R81">
        <v>0</v>
      </c>
      <c r="T81">
        <v>0</v>
      </c>
      <c r="U81">
        <v>1</v>
      </c>
      <c r="V81">
        <v>728</v>
      </c>
      <c r="W81">
        <v>23</v>
      </c>
      <c r="X81" t="s">
        <v>65</v>
      </c>
      <c r="Y81">
        <v>1</v>
      </c>
      <c r="Z81">
        <v>2</v>
      </c>
      <c r="AA81">
        <v>36</v>
      </c>
      <c r="AB81">
        <v>2</v>
      </c>
      <c r="AC81">
        <v>2</v>
      </c>
      <c r="AD81">
        <v>3</v>
      </c>
      <c r="AE81">
        <v>3540</v>
      </c>
      <c r="AF81">
        <v>7018</v>
      </c>
      <c r="AG81">
        <v>1</v>
      </c>
      <c r="AH81">
        <v>21</v>
      </c>
      <c r="AI81">
        <v>4</v>
      </c>
      <c r="AJ81">
        <v>4</v>
      </c>
      <c r="AK81">
        <v>80</v>
      </c>
      <c r="AL81">
        <v>1</v>
      </c>
      <c r="AM81">
        <v>9</v>
      </c>
      <c r="AN81">
        <v>3</v>
      </c>
      <c r="AO81">
        <v>9</v>
      </c>
      <c r="AP81">
        <v>8</v>
      </c>
      <c r="AQ81">
        <v>5</v>
      </c>
      <c r="AR81">
        <v>8</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69</v>
      </c>
      <c r="D83" t="s">
        <v>59</v>
      </c>
      <c r="E83" t="s">
        <v>60</v>
      </c>
      <c r="F83" t="s">
        <v>72</v>
      </c>
      <c r="G83" t="s">
        <v>1435</v>
      </c>
      <c r="H83">
        <v>1834</v>
      </c>
      <c r="I83" t="s">
        <v>51</v>
      </c>
      <c r="J83" t="s">
        <v>63</v>
      </c>
      <c r="K83" t="s">
        <v>64</v>
      </c>
      <c r="L83" t="s">
        <v>56</v>
      </c>
      <c r="M83" t="s">
        <v>54</v>
      </c>
      <c r="N83">
        <v>3</v>
      </c>
      <c r="O83">
        <v>-2</v>
      </c>
      <c r="P83">
        <v>0</v>
      </c>
      <c r="Q83">
        <v>28</v>
      </c>
      <c r="R83">
        <v>0</v>
      </c>
      <c r="T83">
        <v>0</v>
      </c>
      <c r="U83">
        <v>1</v>
      </c>
      <c r="V83">
        <v>1217</v>
      </c>
      <c r="W83">
        <v>1</v>
      </c>
      <c r="X83" t="s">
        <v>77</v>
      </c>
      <c r="Y83">
        <v>1</v>
      </c>
      <c r="Z83">
        <v>3</v>
      </c>
      <c r="AA83">
        <v>67</v>
      </c>
      <c r="AB83">
        <v>3</v>
      </c>
      <c r="AC83">
        <v>1</v>
      </c>
      <c r="AD83">
        <v>1</v>
      </c>
      <c r="AE83">
        <v>3591</v>
      </c>
      <c r="AF83">
        <v>12719</v>
      </c>
      <c r="AG83">
        <v>1</v>
      </c>
      <c r="AH83">
        <v>25</v>
      </c>
      <c r="AI83">
        <v>4</v>
      </c>
      <c r="AJ83">
        <v>3</v>
      </c>
      <c r="AK83">
        <v>80</v>
      </c>
      <c r="AL83">
        <v>1</v>
      </c>
      <c r="AM83">
        <v>3</v>
      </c>
      <c r="AN83">
        <v>3</v>
      </c>
      <c r="AO83">
        <v>3</v>
      </c>
      <c r="AP83">
        <v>2</v>
      </c>
      <c r="AQ83">
        <v>1</v>
      </c>
      <c r="AR83">
        <v>2</v>
      </c>
    </row>
    <row r="84" spans="1:44" x14ac:dyDescent="0.25">
      <c r="A84" t="s">
        <v>56</v>
      </c>
      <c r="B84" t="s">
        <v>45</v>
      </c>
      <c r="C84" t="s">
        <v>69</v>
      </c>
      <c r="D84" t="s">
        <v>59</v>
      </c>
      <c r="E84" t="s">
        <v>60</v>
      </c>
      <c r="F84" t="s">
        <v>49</v>
      </c>
      <c r="G84" t="s">
        <v>1430</v>
      </c>
      <c r="H84">
        <v>1581</v>
      </c>
      <c r="I84" t="s">
        <v>51</v>
      </c>
      <c r="J84" t="s">
        <v>63</v>
      </c>
      <c r="K84" t="s">
        <v>64</v>
      </c>
      <c r="L84" t="s">
        <v>56</v>
      </c>
      <c r="M84" t="s">
        <v>54</v>
      </c>
      <c r="N84">
        <v>5</v>
      </c>
      <c r="O84">
        <v>-2</v>
      </c>
      <c r="P84">
        <v>0</v>
      </c>
      <c r="Q84">
        <v>26</v>
      </c>
      <c r="R84">
        <v>0</v>
      </c>
      <c r="T84">
        <v>0</v>
      </c>
      <c r="U84">
        <v>1</v>
      </c>
      <c r="V84">
        <v>474</v>
      </c>
      <c r="W84">
        <v>3</v>
      </c>
      <c r="X84" t="s">
        <v>77</v>
      </c>
      <c r="Y84">
        <v>1</v>
      </c>
      <c r="Z84">
        <v>1</v>
      </c>
      <c r="AA84">
        <v>89</v>
      </c>
      <c r="AB84">
        <v>3</v>
      </c>
      <c r="AC84">
        <v>1</v>
      </c>
      <c r="AD84">
        <v>4</v>
      </c>
      <c r="AE84">
        <v>2061</v>
      </c>
      <c r="AF84">
        <v>11133</v>
      </c>
      <c r="AG84">
        <v>1</v>
      </c>
      <c r="AH84">
        <v>21</v>
      </c>
      <c r="AI84">
        <v>4</v>
      </c>
      <c r="AJ84">
        <v>1</v>
      </c>
      <c r="AK84">
        <v>80</v>
      </c>
      <c r="AL84">
        <v>0</v>
      </c>
      <c r="AM84">
        <v>1</v>
      </c>
      <c r="AN84">
        <v>3</v>
      </c>
      <c r="AO84">
        <v>1</v>
      </c>
      <c r="AP84">
        <v>0</v>
      </c>
      <c r="AQ84">
        <v>0</v>
      </c>
      <c r="AR84">
        <v>0</v>
      </c>
    </row>
    <row r="85" spans="1:44" x14ac:dyDescent="0.25">
      <c r="A85" t="s">
        <v>56</v>
      </c>
      <c r="B85" t="s">
        <v>45</v>
      </c>
      <c r="C85" t="s">
        <v>69</v>
      </c>
      <c r="D85" t="s">
        <v>59</v>
      </c>
      <c r="E85" t="s">
        <v>60</v>
      </c>
      <c r="F85" t="s">
        <v>72</v>
      </c>
      <c r="G85" t="s">
        <v>1429</v>
      </c>
      <c r="H85">
        <v>1622</v>
      </c>
      <c r="I85" t="s">
        <v>51</v>
      </c>
      <c r="J85" t="s">
        <v>81</v>
      </c>
      <c r="K85" t="s">
        <v>79</v>
      </c>
      <c r="L85" t="s">
        <v>56</v>
      </c>
      <c r="M85" t="s">
        <v>54</v>
      </c>
      <c r="N85">
        <v>5</v>
      </c>
      <c r="O85">
        <v>-2</v>
      </c>
      <c r="P85">
        <v>0</v>
      </c>
      <c r="Q85">
        <v>28</v>
      </c>
      <c r="R85">
        <v>0</v>
      </c>
      <c r="T85">
        <v>0</v>
      </c>
      <c r="U85">
        <v>1</v>
      </c>
      <c r="V85">
        <v>580</v>
      </c>
      <c r="W85">
        <v>27</v>
      </c>
      <c r="X85" t="s">
        <v>77</v>
      </c>
      <c r="Y85">
        <v>1</v>
      </c>
      <c r="Z85">
        <v>2</v>
      </c>
      <c r="AA85">
        <v>39</v>
      </c>
      <c r="AB85">
        <v>1</v>
      </c>
      <c r="AC85">
        <v>2</v>
      </c>
      <c r="AD85">
        <v>1</v>
      </c>
      <c r="AE85">
        <v>4877</v>
      </c>
      <c r="AF85">
        <v>20460</v>
      </c>
      <c r="AG85">
        <v>0</v>
      </c>
      <c r="AH85">
        <v>21</v>
      </c>
      <c r="AI85">
        <v>4</v>
      </c>
      <c r="AJ85">
        <v>2</v>
      </c>
      <c r="AK85">
        <v>80</v>
      </c>
      <c r="AL85">
        <v>1</v>
      </c>
      <c r="AM85">
        <v>6</v>
      </c>
      <c r="AN85">
        <v>2</v>
      </c>
      <c r="AO85">
        <v>5</v>
      </c>
      <c r="AP85">
        <v>3</v>
      </c>
      <c r="AQ85">
        <v>0</v>
      </c>
      <c r="AR85">
        <v>0</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57</v>
      </c>
      <c r="C87" t="s">
        <v>69</v>
      </c>
      <c r="D87" t="s">
        <v>59</v>
      </c>
      <c r="E87" t="s">
        <v>60</v>
      </c>
      <c r="F87" t="s">
        <v>113</v>
      </c>
      <c r="G87" t="s">
        <v>1427</v>
      </c>
      <c r="H87">
        <v>1736</v>
      </c>
      <c r="I87" t="s">
        <v>51</v>
      </c>
      <c r="J87" t="s">
        <v>81</v>
      </c>
      <c r="K87" t="s">
        <v>53</v>
      </c>
      <c r="L87" t="s">
        <v>56</v>
      </c>
      <c r="M87" t="s">
        <v>54</v>
      </c>
      <c r="N87">
        <v>3</v>
      </c>
      <c r="O87">
        <v>-2</v>
      </c>
      <c r="P87">
        <v>0</v>
      </c>
      <c r="Q87">
        <v>31</v>
      </c>
      <c r="R87">
        <v>0</v>
      </c>
      <c r="T87">
        <v>0</v>
      </c>
      <c r="U87">
        <v>1</v>
      </c>
      <c r="V87">
        <v>163</v>
      </c>
      <c r="W87">
        <v>24</v>
      </c>
      <c r="X87" t="s">
        <v>65</v>
      </c>
      <c r="Y87">
        <v>1</v>
      </c>
      <c r="Z87">
        <v>4</v>
      </c>
      <c r="AA87">
        <v>30</v>
      </c>
      <c r="AB87">
        <v>3</v>
      </c>
      <c r="AC87">
        <v>2</v>
      </c>
      <c r="AD87">
        <v>4</v>
      </c>
      <c r="AE87">
        <v>5238</v>
      </c>
      <c r="AF87">
        <v>6670</v>
      </c>
      <c r="AG87">
        <v>2</v>
      </c>
      <c r="AH87">
        <v>20</v>
      </c>
      <c r="AI87">
        <v>4</v>
      </c>
      <c r="AJ87">
        <v>4</v>
      </c>
      <c r="AK87">
        <v>80</v>
      </c>
      <c r="AL87">
        <v>0</v>
      </c>
      <c r="AM87">
        <v>9</v>
      </c>
      <c r="AN87">
        <v>2</v>
      </c>
      <c r="AO87">
        <v>5</v>
      </c>
      <c r="AP87">
        <v>4</v>
      </c>
      <c r="AQ87">
        <v>1</v>
      </c>
      <c r="AR87">
        <v>4</v>
      </c>
    </row>
    <row r="88" spans="1:44" x14ac:dyDescent="0.25">
      <c r="A88" t="s">
        <v>56</v>
      </c>
      <c r="B88" t="s">
        <v>91</v>
      </c>
      <c r="C88" t="s">
        <v>69</v>
      </c>
      <c r="D88" t="s">
        <v>59</v>
      </c>
      <c r="E88" t="s">
        <v>60</v>
      </c>
      <c r="F88" t="s">
        <v>72</v>
      </c>
      <c r="G88" t="s">
        <v>1423</v>
      </c>
      <c r="H88">
        <v>1979</v>
      </c>
      <c r="I88" t="s">
        <v>51</v>
      </c>
      <c r="J88" t="s">
        <v>101</v>
      </c>
      <c r="K88" t="s">
        <v>64</v>
      </c>
      <c r="L88" t="s">
        <v>56</v>
      </c>
      <c r="M88" t="s">
        <v>54</v>
      </c>
      <c r="N88">
        <v>2</v>
      </c>
      <c r="O88">
        <v>-2</v>
      </c>
      <c r="P88">
        <v>0</v>
      </c>
      <c r="Q88">
        <v>31</v>
      </c>
      <c r="R88">
        <v>0</v>
      </c>
      <c r="T88">
        <v>0</v>
      </c>
      <c r="U88">
        <v>1</v>
      </c>
      <c r="V88">
        <v>697</v>
      </c>
      <c r="W88">
        <v>10</v>
      </c>
      <c r="X88" t="s">
        <v>77</v>
      </c>
      <c r="Y88">
        <v>1</v>
      </c>
      <c r="Z88">
        <v>3</v>
      </c>
      <c r="AA88">
        <v>40</v>
      </c>
      <c r="AB88">
        <v>3</v>
      </c>
      <c r="AC88">
        <v>3</v>
      </c>
      <c r="AD88">
        <v>3</v>
      </c>
      <c r="AE88">
        <v>11031</v>
      </c>
      <c r="AF88">
        <v>26862</v>
      </c>
      <c r="AG88">
        <v>4</v>
      </c>
      <c r="AH88">
        <v>20</v>
      </c>
      <c r="AI88">
        <v>4</v>
      </c>
      <c r="AJ88">
        <v>3</v>
      </c>
      <c r="AK88">
        <v>80</v>
      </c>
      <c r="AL88">
        <v>1</v>
      </c>
      <c r="AM88">
        <v>13</v>
      </c>
      <c r="AN88">
        <v>4</v>
      </c>
      <c r="AO88">
        <v>11</v>
      </c>
      <c r="AP88">
        <v>7</v>
      </c>
      <c r="AQ88">
        <v>4</v>
      </c>
      <c r="AR88">
        <v>8</v>
      </c>
    </row>
    <row r="89" spans="1:44" x14ac:dyDescent="0.25">
      <c r="A89" t="s">
        <v>56</v>
      </c>
      <c r="B89" t="s">
        <v>45</v>
      </c>
      <c r="C89" t="s">
        <v>69</v>
      </c>
      <c r="D89" t="s">
        <v>59</v>
      </c>
      <c r="E89" t="s">
        <v>48</v>
      </c>
      <c r="F89" t="s">
        <v>49</v>
      </c>
      <c r="G89" t="s">
        <v>1420</v>
      </c>
      <c r="H89">
        <v>1882</v>
      </c>
      <c r="I89" t="s">
        <v>62</v>
      </c>
      <c r="J89" t="s">
        <v>52</v>
      </c>
      <c r="K89" t="s">
        <v>64</v>
      </c>
      <c r="L89" t="s">
        <v>44</v>
      </c>
      <c r="M89" t="s">
        <v>54</v>
      </c>
      <c r="N89">
        <v>3</v>
      </c>
      <c r="O89">
        <v>-2</v>
      </c>
      <c r="P89">
        <v>0</v>
      </c>
      <c r="Q89">
        <v>34</v>
      </c>
      <c r="R89">
        <v>0</v>
      </c>
      <c r="T89">
        <v>0</v>
      </c>
      <c r="U89">
        <v>1</v>
      </c>
      <c r="V89">
        <v>1480</v>
      </c>
      <c r="W89">
        <v>4</v>
      </c>
      <c r="X89" t="s">
        <v>77</v>
      </c>
      <c r="Y89">
        <v>1</v>
      </c>
      <c r="Z89">
        <v>3</v>
      </c>
      <c r="AA89">
        <v>64</v>
      </c>
      <c r="AB89">
        <v>3</v>
      </c>
      <c r="AC89">
        <v>3</v>
      </c>
      <c r="AD89">
        <v>4</v>
      </c>
      <c r="AE89">
        <v>9713</v>
      </c>
      <c r="AF89">
        <v>24444</v>
      </c>
      <c r="AG89">
        <v>2</v>
      </c>
      <c r="AH89">
        <v>13</v>
      </c>
      <c r="AI89">
        <v>3</v>
      </c>
      <c r="AJ89">
        <v>4</v>
      </c>
      <c r="AK89">
        <v>80</v>
      </c>
      <c r="AL89">
        <v>3</v>
      </c>
      <c r="AM89">
        <v>9</v>
      </c>
      <c r="AN89">
        <v>3</v>
      </c>
      <c r="AO89">
        <v>5</v>
      </c>
      <c r="AP89">
        <v>3</v>
      </c>
      <c r="AQ89">
        <v>1</v>
      </c>
      <c r="AR89">
        <v>0</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56</v>
      </c>
      <c r="B91" t="s">
        <v>45</v>
      </c>
      <c r="C91" t="s">
        <v>69</v>
      </c>
      <c r="D91" t="s">
        <v>59</v>
      </c>
      <c r="E91" t="s">
        <v>48</v>
      </c>
      <c r="F91" t="s">
        <v>113</v>
      </c>
      <c r="G91" t="s">
        <v>1417</v>
      </c>
      <c r="H91">
        <v>1535</v>
      </c>
      <c r="I91" t="s">
        <v>62</v>
      </c>
      <c r="J91" t="s">
        <v>52</v>
      </c>
      <c r="K91" t="s">
        <v>64</v>
      </c>
      <c r="L91" t="s">
        <v>44</v>
      </c>
      <c r="M91" t="s">
        <v>54</v>
      </c>
      <c r="N91">
        <v>3</v>
      </c>
      <c r="O91">
        <v>-2</v>
      </c>
      <c r="P91">
        <v>0</v>
      </c>
      <c r="Q91">
        <v>34</v>
      </c>
      <c r="R91">
        <v>0</v>
      </c>
      <c r="T91">
        <v>0</v>
      </c>
      <c r="U91">
        <v>1</v>
      </c>
      <c r="V91">
        <v>971</v>
      </c>
      <c r="W91">
        <v>1</v>
      </c>
      <c r="X91" t="s">
        <v>77</v>
      </c>
      <c r="Y91">
        <v>1</v>
      </c>
      <c r="Z91">
        <v>4</v>
      </c>
      <c r="AA91">
        <v>64</v>
      </c>
      <c r="AB91">
        <v>2</v>
      </c>
      <c r="AC91">
        <v>3</v>
      </c>
      <c r="AD91">
        <v>4</v>
      </c>
      <c r="AE91">
        <v>7083</v>
      </c>
      <c r="AF91">
        <v>12288</v>
      </c>
      <c r="AG91">
        <v>1</v>
      </c>
      <c r="AH91">
        <v>14</v>
      </c>
      <c r="AI91">
        <v>3</v>
      </c>
      <c r="AJ91">
        <v>4</v>
      </c>
      <c r="AK91">
        <v>80</v>
      </c>
      <c r="AL91">
        <v>0</v>
      </c>
      <c r="AM91">
        <v>10</v>
      </c>
      <c r="AN91">
        <v>3</v>
      </c>
      <c r="AO91">
        <v>10</v>
      </c>
      <c r="AP91">
        <v>9</v>
      </c>
      <c r="AQ91">
        <v>8</v>
      </c>
      <c r="AR91">
        <v>6</v>
      </c>
    </row>
    <row r="92" spans="1:44" x14ac:dyDescent="0.25">
      <c r="A92" t="s">
        <v>56</v>
      </c>
      <c r="B92" t="s">
        <v>45</v>
      </c>
      <c r="C92" t="s">
        <v>69</v>
      </c>
      <c r="D92" t="s">
        <v>59</v>
      </c>
      <c r="E92" t="s">
        <v>48</v>
      </c>
      <c r="F92" t="s">
        <v>72</v>
      </c>
      <c r="G92" t="s">
        <v>1414</v>
      </c>
      <c r="H92">
        <v>1669</v>
      </c>
      <c r="I92" t="s">
        <v>62</v>
      </c>
      <c r="J92" t="s">
        <v>52</v>
      </c>
      <c r="K92" t="s">
        <v>79</v>
      </c>
      <c r="L92" t="s">
        <v>44</v>
      </c>
      <c r="M92" t="s">
        <v>54</v>
      </c>
      <c r="N92">
        <v>3</v>
      </c>
      <c r="O92">
        <v>-2</v>
      </c>
      <c r="P92">
        <v>0</v>
      </c>
      <c r="Q92">
        <v>29</v>
      </c>
      <c r="R92">
        <v>0</v>
      </c>
      <c r="T92">
        <v>0</v>
      </c>
      <c r="U92">
        <v>1</v>
      </c>
      <c r="V92">
        <v>991</v>
      </c>
      <c r="W92">
        <v>5</v>
      </c>
      <c r="X92" t="s">
        <v>77</v>
      </c>
      <c r="Y92">
        <v>1</v>
      </c>
      <c r="Z92">
        <v>1</v>
      </c>
      <c r="AA92">
        <v>43</v>
      </c>
      <c r="AB92">
        <v>2</v>
      </c>
      <c r="AC92">
        <v>2</v>
      </c>
      <c r="AD92">
        <v>2</v>
      </c>
      <c r="AE92">
        <v>4187</v>
      </c>
      <c r="AF92">
        <v>3356</v>
      </c>
      <c r="AG92">
        <v>1</v>
      </c>
      <c r="AH92">
        <v>13</v>
      </c>
      <c r="AI92">
        <v>3</v>
      </c>
      <c r="AJ92">
        <v>2</v>
      </c>
      <c r="AK92">
        <v>80</v>
      </c>
      <c r="AL92">
        <v>1</v>
      </c>
      <c r="AM92">
        <v>10</v>
      </c>
      <c r="AN92">
        <v>2</v>
      </c>
      <c r="AO92">
        <v>10</v>
      </c>
      <c r="AP92">
        <v>0</v>
      </c>
      <c r="AQ92">
        <v>0</v>
      </c>
      <c r="AR92">
        <v>9</v>
      </c>
    </row>
    <row r="93" spans="1:44" x14ac:dyDescent="0.25">
      <c r="A93" t="s">
        <v>56</v>
      </c>
      <c r="B93" t="s">
        <v>45</v>
      </c>
      <c r="C93" t="s">
        <v>69</v>
      </c>
      <c r="D93" t="s">
        <v>59</v>
      </c>
      <c r="E93" t="s">
        <v>60</v>
      </c>
      <c r="F93" t="s">
        <v>49</v>
      </c>
      <c r="G93" t="s">
        <v>1413</v>
      </c>
      <c r="H93">
        <v>1515</v>
      </c>
      <c r="I93" t="s">
        <v>62</v>
      </c>
      <c r="J93" t="s">
        <v>83</v>
      </c>
      <c r="K93" t="s">
        <v>53</v>
      </c>
      <c r="L93" t="s">
        <v>44</v>
      </c>
      <c r="M93" t="s">
        <v>54</v>
      </c>
      <c r="N93">
        <v>6</v>
      </c>
      <c r="O93">
        <v>-2</v>
      </c>
      <c r="P93">
        <v>0</v>
      </c>
      <c r="Q93">
        <v>33</v>
      </c>
      <c r="R93">
        <v>0</v>
      </c>
      <c r="T93">
        <v>0</v>
      </c>
      <c r="U93">
        <v>1</v>
      </c>
      <c r="V93">
        <v>516</v>
      </c>
      <c r="W93">
        <v>8</v>
      </c>
      <c r="X93" t="s">
        <v>134</v>
      </c>
      <c r="Y93">
        <v>1</v>
      </c>
      <c r="Z93">
        <v>4</v>
      </c>
      <c r="AA93">
        <v>69</v>
      </c>
      <c r="AB93">
        <v>3</v>
      </c>
      <c r="AC93">
        <v>2</v>
      </c>
      <c r="AD93">
        <v>3</v>
      </c>
      <c r="AE93">
        <v>6388</v>
      </c>
      <c r="AF93">
        <v>22049</v>
      </c>
      <c r="AG93">
        <v>2</v>
      </c>
      <c r="AH93">
        <v>17</v>
      </c>
      <c r="AI93">
        <v>3</v>
      </c>
      <c r="AJ93">
        <v>1</v>
      </c>
      <c r="AK93">
        <v>80</v>
      </c>
      <c r="AL93">
        <v>0</v>
      </c>
      <c r="AM93">
        <v>14</v>
      </c>
      <c r="AN93">
        <v>3</v>
      </c>
      <c r="AO93">
        <v>0</v>
      </c>
      <c r="AP93">
        <v>0</v>
      </c>
      <c r="AQ93">
        <v>0</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69</v>
      </c>
      <c r="D95" t="s">
        <v>59</v>
      </c>
      <c r="E95" t="s">
        <v>60</v>
      </c>
      <c r="F95" t="s">
        <v>72</v>
      </c>
      <c r="G95" t="s">
        <v>1411</v>
      </c>
      <c r="H95">
        <v>1586</v>
      </c>
      <c r="I95" t="s">
        <v>62</v>
      </c>
      <c r="J95" t="s">
        <v>68</v>
      </c>
      <c r="K95" t="s">
        <v>53</v>
      </c>
      <c r="L95" t="s">
        <v>44</v>
      </c>
      <c r="M95" t="s">
        <v>54</v>
      </c>
      <c r="N95">
        <v>3</v>
      </c>
      <c r="O95">
        <v>-2</v>
      </c>
      <c r="P95">
        <v>0</v>
      </c>
      <c r="Q95">
        <v>29</v>
      </c>
      <c r="R95">
        <v>0</v>
      </c>
      <c r="T95">
        <v>0</v>
      </c>
      <c r="U95">
        <v>1</v>
      </c>
      <c r="V95">
        <v>1370</v>
      </c>
      <c r="W95">
        <v>3</v>
      </c>
      <c r="X95" t="s">
        <v>65</v>
      </c>
      <c r="Y95">
        <v>1</v>
      </c>
      <c r="Z95">
        <v>2</v>
      </c>
      <c r="AA95">
        <v>87</v>
      </c>
      <c r="AB95">
        <v>3</v>
      </c>
      <c r="AC95">
        <v>1</v>
      </c>
      <c r="AD95">
        <v>1</v>
      </c>
      <c r="AE95">
        <v>4723</v>
      </c>
      <c r="AF95">
        <v>16213</v>
      </c>
      <c r="AG95">
        <v>1</v>
      </c>
      <c r="AH95">
        <v>18</v>
      </c>
      <c r="AI95">
        <v>3</v>
      </c>
      <c r="AJ95">
        <v>4</v>
      </c>
      <c r="AK95">
        <v>80</v>
      </c>
      <c r="AL95">
        <v>0</v>
      </c>
      <c r="AM95">
        <v>10</v>
      </c>
      <c r="AN95">
        <v>3</v>
      </c>
      <c r="AO95">
        <v>10</v>
      </c>
      <c r="AP95">
        <v>9</v>
      </c>
      <c r="AQ95">
        <v>1</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69</v>
      </c>
      <c r="D97" t="s">
        <v>59</v>
      </c>
      <c r="E97" t="s">
        <v>60</v>
      </c>
      <c r="F97" t="s">
        <v>72</v>
      </c>
      <c r="G97" t="s">
        <v>1410</v>
      </c>
      <c r="H97">
        <v>1755</v>
      </c>
      <c r="I97" t="s">
        <v>62</v>
      </c>
      <c r="J97" t="s">
        <v>63</v>
      </c>
      <c r="K97" t="s">
        <v>64</v>
      </c>
      <c r="L97" t="s">
        <v>44</v>
      </c>
      <c r="M97" t="s">
        <v>54</v>
      </c>
      <c r="N97">
        <v>3</v>
      </c>
      <c r="O97">
        <v>-2</v>
      </c>
      <c r="P97">
        <v>0</v>
      </c>
      <c r="Q97">
        <v>34</v>
      </c>
      <c r="R97">
        <v>0</v>
      </c>
      <c r="T97">
        <v>0</v>
      </c>
      <c r="U97">
        <v>1</v>
      </c>
      <c r="V97">
        <v>181</v>
      </c>
      <c r="W97">
        <v>2</v>
      </c>
      <c r="X97" t="s">
        <v>71</v>
      </c>
      <c r="Y97">
        <v>1</v>
      </c>
      <c r="Z97">
        <v>4</v>
      </c>
      <c r="AA97">
        <v>97</v>
      </c>
      <c r="AB97">
        <v>4</v>
      </c>
      <c r="AC97">
        <v>1</v>
      </c>
      <c r="AD97">
        <v>4</v>
      </c>
      <c r="AE97">
        <v>2932</v>
      </c>
      <c r="AF97">
        <v>5586</v>
      </c>
      <c r="AG97">
        <v>0</v>
      </c>
      <c r="AH97">
        <v>14</v>
      </c>
      <c r="AI97">
        <v>3</v>
      </c>
      <c r="AJ97">
        <v>1</v>
      </c>
      <c r="AK97">
        <v>80</v>
      </c>
      <c r="AL97">
        <v>3</v>
      </c>
      <c r="AM97">
        <v>6</v>
      </c>
      <c r="AN97">
        <v>3</v>
      </c>
      <c r="AO97">
        <v>5</v>
      </c>
      <c r="AP97">
        <v>0</v>
      </c>
      <c r="AQ97">
        <v>1</v>
      </c>
      <c r="AR97">
        <v>2</v>
      </c>
    </row>
    <row r="98" spans="1:44" x14ac:dyDescent="0.25">
      <c r="A98" t="s">
        <v>56</v>
      </c>
      <c r="B98" t="s">
        <v>45</v>
      </c>
      <c r="C98" t="s">
        <v>69</v>
      </c>
      <c r="D98" t="s">
        <v>59</v>
      </c>
      <c r="E98" t="s">
        <v>60</v>
      </c>
      <c r="F98" t="s">
        <v>66</v>
      </c>
      <c r="G98" t="s">
        <v>1406</v>
      </c>
      <c r="H98">
        <v>2053</v>
      </c>
      <c r="I98" t="s">
        <v>62</v>
      </c>
      <c r="J98" t="s">
        <v>68</v>
      </c>
      <c r="K98" t="s">
        <v>64</v>
      </c>
      <c r="L98" t="s">
        <v>44</v>
      </c>
      <c r="M98" t="s">
        <v>54</v>
      </c>
      <c r="N98">
        <v>2</v>
      </c>
      <c r="O98">
        <v>-2</v>
      </c>
      <c r="P98">
        <v>0</v>
      </c>
      <c r="Q98">
        <v>29</v>
      </c>
      <c r="R98">
        <v>0</v>
      </c>
      <c r="T98">
        <v>0</v>
      </c>
      <c r="U98">
        <v>1</v>
      </c>
      <c r="V98">
        <v>1378</v>
      </c>
      <c r="W98">
        <v>13</v>
      </c>
      <c r="X98" t="s">
        <v>55</v>
      </c>
      <c r="Y98">
        <v>1</v>
      </c>
      <c r="Z98">
        <v>4</v>
      </c>
      <c r="AA98">
        <v>46</v>
      </c>
      <c r="AB98">
        <v>2</v>
      </c>
      <c r="AC98">
        <v>2</v>
      </c>
      <c r="AD98">
        <v>2</v>
      </c>
      <c r="AE98">
        <v>4025</v>
      </c>
      <c r="AF98">
        <v>23679</v>
      </c>
      <c r="AG98">
        <v>4</v>
      </c>
      <c r="AH98">
        <v>13</v>
      </c>
      <c r="AI98">
        <v>3</v>
      </c>
      <c r="AJ98">
        <v>1</v>
      </c>
      <c r="AK98">
        <v>80</v>
      </c>
      <c r="AL98">
        <v>1</v>
      </c>
      <c r="AM98">
        <v>10</v>
      </c>
      <c r="AN98">
        <v>3</v>
      </c>
      <c r="AO98">
        <v>4</v>
      </c>
      <c r="AP98">
        <v>3</v>
      </c>
      <c r="AQ98">
        <v>0</v>
      </c>
      <c r="AR98">
        <v>3</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69</v>
      </c>
      <c r="D100" t="s">
        <v>59</v>
      </c>
      <c r="E100" t="s">
        <v>60</v>
      </c>
      <c r="F100" t="s">
        <v>49</v>
      </c>
      <c r="G100" t="s">
        <v>1405</v>
      </c>
      <c r="H100">
        <v>1549</v>
      </c>
      <c r="I100" t="s">
        <v>62</v>
      </c>
      <c r="J100" t="s">
        <v>68</v>
      </c>
      <c r="K100" t="s">
        <v>64</v>
      </c>
      <c r="L100" t="s">
        <v>44</v>
      </c>
      <c r="M100" t="s">
        <v>54</v>
      </c>
      <c r="N100">
        <v>3</v>
      </c>
      <c r="O100">
        <v>-2</v>
      </c>
      <c r="P100">
        <v>0</v>
      </c>
      <c r="Q100">
        <v>33</v>
      </c>
      <c r="R100">
        <v>0</v>
      </c>
      <c r="T100">
        <v>0</v>
      </c>
      <c r="U100">
        <v>1</v>
      </c>
      <c r="V100">
        <v>589</v>
      </c>
      <c r="W100">
        <v>28</v>
      </c>
      <c r="X100" t="s">
        <v>71</v>
      </c>
      <c r="Y100">
        <v>1</v>
      </c>
      <c r="Z100">
        <v>2</v>
      </c>
      <c r="AA100">
        <v>79</v>
      </c>
      <c r="AB100">
        <v>3</v>
      </c>
      <c r="AC100">
        <v>2</v>
      </c>
      <c r="AD100">
        <v>3</v>
      </c>
      <c r="AE100">
        <v>5207</v>
      </c>
      <c r="AF100">
        <v>22949</v>
      </c>
      <c r="AG100">
        <v>1</v>
      </c>
      <c r="AH100">
        <v>12</v>
      </c>
      <c r="AI100">
        <v>3</v>
      </c>
      <c r="AJ100">
        <v>2</v>
      </c>
      <c r="AK100">
        <v>80</v>
      </c>
      <c r="AL100">
        <v>1</v>
      </c>
      <c r="AM100">
        <v>15</v>
      </c>
      <c r="AN100">
        <v>3</v>
      </c>
      <c r="AO100">
        <v>15</v>
      </c>
      <c r="AP100">
        <v>14</v>
      </c>
      <c r="AQ100">
        <v>5</v>
      </c>
      <c r="AR100">
        <v>7</v>
      </c>
    </row>
    <row r="101" spans="1:44" x14ac:dyDescent="0.25">
      <c r="A101" t="s">
        <v>56</v>
      </c>
      <c r="B101" t="s">
        <v>45</v>
      </c>
      <c r="C101" t="s">
        <v>69</v>
      </c>
      <c r="D101" t="s">
        <v>59</v>
      </c>
      <c r="E101" t="s">
        <v>60</v>
      </c>
      <c r="F101" t="s">
        <v>66</v>
      </c>
      <c r="G101" t="s">
        <v>1401</v>
      </c>
      <c r="H101">
        <v>1992</v>
      </c>
      <c r="I101" t="s">
        <v>62</v>
      </c>
      <c r="J101" t="s">
        <v>68</v>
      </c>
      <c r="K101" t="s">
        <v>79</v>
      </c>
      <c r="L101" t="s">
        <v>44</v>
      </c>
      <c r="M101" t="s">
        <v>54</v>
      </c>
      <c r="N101">
        <v>2</v>
      </c>
      <c r="O101">
        <v>-2</v>
      </c>
      <c r="P101">
        <v>0</v>
      </c>
      <c r="Q101">
        <v>25</v>
      </c>
      <c r="R101">
        <v>0</v>
      </c>
      <c r="T101">
        <v>0</v>
      </c>
      <c r="U101">
        <v>1</v>
      </c>
      <c r="V101">
        <v>977</v>
      </c>
      <c r="W101">
        <v>2</v>
      </c>
      <c r="X101" t="s">
        <v>65</v>
      </c>
      <c r="Y101">
        <v>1</v>
      </c>
      <c r="Z101">
        <v>4</v>
      </c>
      <c r="AA101">
        <v>57</v>
      </c>
      <c r="AB101">
        <v>3</v>
      </c>
      <c r="AC101">
        <v>1</v>
      </c>
      <c r="AD101">
        <v>3</v>
      </c>
      <c r="AE101">
        <v>3977</v>
      </c>
      <c r="AF101">
        <v>7298</v>
      </c>
      <c r="AG101">
        <v>6</v>
      </c>
      <c r="AH101">
        <v>19</v>
      </c>
      <c r="AI101">
        <v>3</v>
      </c>
      <c r="AJ101">
        <v>3</v>
      </c>
      <c r="AK101">
        <v>80</v>
      </c>
      <c r="AL101">
        <v>1</v>
      </c>
      <c r="AM101">
        <v>7</v>
      </c>
      <c r="AN101">
        <v>2</v>
      </c>
      <c r="AO101">
        <v>2</v>
      </c>
      <c r="AP101">
        <v>2</v>
      </c>
      <c r="AQ101">
        <v>0</v>
      </c>
      <c r="AR101">
        <v>2</v>
      </c>
    </row>
    <row r="102" spans="1:44" x14ac:dyDescent="0.25">
      <c r="A102" t="s">
        <v>56</v>
      </c>
      <c r="B102" t="s">
        <v>57</v>
      </c>
      <c r="C102" t="s">
        <v>69</v>
      </c>
      <c r="D102" t="s">
        <v>59</v>
      </c>
      <c r="E102" t="s">
        <v>48</v>
      </c>
      <c r="F102" t="s">
        <v>49</v>
      </c>
      <c r="G102" t="s">
        <v>1396</v>
      </c>
      <c r="H102">
        <v>1927</v>
      </c>
      <c r="I102" t="s">
        <v>62</v>
      </c>
      <c r="J102" t="s">
        <v>52</v>
      </c>
      <c r="K102" t="s">
        <v>64</v>
      </c>
      <c r="L102" t="s">
        <v>44</v>
      </c>
      <c r="M102" t="s">
        <v>54</v>
      </c>
      <c r="N102">
        <v>2</v>
      </c>
      <c r="O102">
        <v>-2</v>
      </c>
      <c r="P102">
        <v>0</v>
      </c>
      <c r="Q102">
        <v>28</v>
      </c>
      <c r="R102">
        <v>0</v>
      </c>
      <c r="T102">
        <v>0</v>
      </c>
      <c r="U102">
        <v>1</v>
      </c>
      <c r="V102">
        <v>783</v>
      </c>
      <c r="W102">
        <v>1</v>
      </c>
      <c r="X102" t="s">
        <v>55</v>
      </c>
      <c r="Y102">
        <v>1</v>
      </c>
      <c r="Z102">
        <v>3</v>
      </c>
      <c r="AA102">
        <v>42</v>
      </c>
      <c r="AB102">
        <v>2</v>
      </c>
      <c r="AC102">
        <v>2</v>
      </c>
      <c r="AD102">
        <v>4</v>
      </c>
      <c r="AE102">
        <v>6834</v>
      </c>
      <c r="AF102">
        <v>19255</v>
      </c>
      <c r="AG102">
        <v>1</v>
      </c>
      <c r="AH102">
        <v>12</v>
      </c>
      <c r="AI102">
        <v>3</v>
      </c>
      <c r="AJ102">
        <v>3</v>
      </c>
      <c r="AK102">
        <v>80</v>
      </c>
      <c r="AL102">
        <v>1</v>
      </c>
      <c r="AM102">
        <v>7</v>
      </c>
      <c r="AN102">
        <v>3</v>
      </c>
      <c r="AO102">
        <v>7</v>
      </c>
      <c r="AP102">
        <v>7</v>
      </c>
      <c r="AQ102">
        <v>0</v>
      </c>
      <c r="AR102">
        <v>7</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56</v>
      </c>
      <c r="B104" t="s">
        <v>57</v>
      </c>
      <c r="C104" t="s">
        <v>69</v>
      </c>
      <c r="D104" t="s">
        <v>59</v>
      </c>
      <c r="E104" t="s">
        <v>60</v>
      </c>
      <c r="F104" t="s">
        <v>49</v>
      </c>
      <c r="G104" t="s">
        <v>1395</v>
      </c>
      <c r="H104">
        <v>1753</v>
      </c>
      <c r="I104" t="s">
        <v>62</v>
      </c>
      <c r="J104" t="s">
        <v>83</v>
      </c>
      <c r="K104" t="s">
        <v>53</v>
      </c>
      <c r="L104" t="s">
        <v>44</v>
      </c>
      <c r="M104" t="s">
        <v>54</v>
      </c>
      <c r="N104">
        <v>5</v>
      </c>
      <c r="O104">
        <v>-2</v>
      </c>
      <c r="P104">
        <v>0</v>
      </c>
      <c r="Q104">
        <v>29</v>
      </c>
      <c r="R104">
        <v>0</v>
      </c>
      <c r="T104">
        <v>0</v>
      </c>
      <c r="U104">
        <v>1</v>
      </c>
      <c r="V104">
        <v>461</v>
      </c>
      <c r="W104">
        <v>1</v>
      </c>
      <c r="X104" t="s">
        <v>77</v>
      </c>
      <c r="Y104">
        <v>1</v>
      </c>
      <c r="Z104">
        <v>4</v>
      </c>
      <c r="AA104">
        <v>70</v>
      </c>
      <c r="AB104">
        <v>4</v>
      </c>
      <c r="AC104">
        <v>2</v>
      </c>
      <c r="AD104">
        <v>3</v>
      </c>
      <c r="AE104">
        <v>6294</v>
      </c>
      <c r="AF104">
        <v>23060</v>
      </c>
      <c r="AG104">
        <v>8</v>
      </c>
      <c r="AH104">
        <v>12</v>
      </c>
      <c r="AI104">
        <v>3</v>
      </c>
      <c r="AJ104">
        <v>4</v>
      </c>
      <c r="AK104">
        <v>80</v>
      </c>
      <c r="AL104">
        <v>0</v>
      </c>
      <c r="AM104">
        <v>10</v>
      </c>
      <c r="AN104">
        <v>4</v>
      </c>
      <c r="AO104">
        <v>3</v>
      </c>
      <c r="AP104">
        <v>2</v>
      </c>
      <c r="AQ104">
        <v>0</v>
      </c>
      <c r="AR104">
        <v>2</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57</v>
      </c>
      <c r="C106" t="s">
        <v>69</v>
      </c>
      <c r="D106" t="s">
        <v>59</v>
      </c>
      <c r="E106" t="s">
        <v>60</v>
      </c>
      <c r="F106" t="s">
        <v>66</v>
      </c>
      <c r="G106" t="s">
        <v>1387</v>
      </c>
      <c r="H106">
        <v>1932</v>
      </c>
      <c r="I106" t="s">
        <v>62</v>
      </c>
      <c r="J106" t="s">
        <v>63</v>
      </c>
      <c r="K106" t="s">
        <v>64</v>
      </c>
      <c r="L106" t="s">
        <v>44</v>
      </c>
      <c r="M106" t="s">
        <v>54</v>
      </c>
      <c r="N106">
        <v>3</v>
      </c>
      <c r="O106">
        <v>-2</v>
      </c>
      <c r="P106">
        <v>0</v>
      </c>
      <c r="Q106">
        <v>34</v>
      </c>
      <c r="R106">
        <v>0</v>
      </c>
      <c r="T106">
        <v>0</v>
      </c>
      <c r="U106">
        <v>1</v>
      </c>
      <c r="V106">
        <v>735</v>
      </c>
      <c r="W106">
        <v>22</v>
      </c>
      <c r="X106" t="s">
        <v>71</v>
      </c>
      <c r="Y106">
        <v>1</v>
      </c>
      <c r="Z106">
        <v>3</v>
      </c>
      <c r="AA106">
        <v>86</v>
      </c>
      <c r="AB106">
        <v>2</v>
      </c>
      <c r="AC106">
        <v>2</v>
      </c>
      <c r="AD106">
        <v>4</v>
      </c>
      <c r="AE106">
        <v>5747</v>
      </c>
      <c r="AF106">
        <v>26496</v>
      </c>
      <c r="AG106">
        <v>1</v>
      </c>
      <c r="AH106">
        <v>15</v>
      </c>
      <c r="AI106">
        <v>3</v>
      </c>
      <c r="AJ106">
        <v>2</v>
      </c>
      <c r="AK106">
        <v>80</v>
      </c>
      <c r="AL106">
        <v>0</v>
      </c>
      <c r="AM106">
        <v>16</v>
      </c>
      <c r="AN106">
        <v>3</v>
      </c>
      <c r="AO106">
        <v>15</v>
      </c>
      <c r="AP106">
        <v>10</v>
      </c>
      <c r="AQ106">
        <v>6</v>
      </c>
      <c r="AR106">
        <v>11</v>
      </c>
    </row>
    <row r="107" spans="1:44" x14ac:dyDescent="0.25">
      <c r="A107" t="s">
        <v>56</v>
      </c>
      <c r="B107" t="s">
        <v>91</v>
      </c>
      <c r="C107" t="s">
        <v>69</v>
      </c>
      <c r="D107" t="s">
        <v>59</v>
      </c>
      <c r="E107" t="s">
        <v>48</v>
      </c>
      <c r="F107" t="s">
        <v>49</v>
      </c>
      <c r="G107" t="s">
        <v>1383</v>
      </c>
      <c r="H107">
        <v>1774</v>
      </c>
      <c r="I107" t="s">
        <v>62</v>
      </c>
      <c r="J107" t="s">
        <v>52</v>
      </c>
      <c r="K107" t="s">
        <v>79</v>
      </c>
      <c r="L107" t="s">
        <v>44</v>
      </c>
      <c r="M107" t="s">
        <v>54</v>
      </c>
      <c r="N107">
        <v>3</v>
      </c>
      <c r="O107">
        <v>-2</v>
      </c>
      <c r="P107">
        <v>0</v>
      </c>
      <c r="Q107">
        <v>34</v>
      </c>
      <c r="R107">
        <v>0</v>
      </c>
      <c r="T107">
        <v>0</v>
      </c>
      <c r="U107">
        <v>1</v>
      </c>
      <c r="V107">
        <v>1375</v>
      </c>
      <c r="W107">
        <v>10</v>
      </c>
      <c r="X107" t="s">
        <v>77</v>
      </c>
      <c r="Y107">
        <v>1</v>
      </c>
      <c r="Z107">
        <v>4</v>
      </c>
      <c r="AA107">
        <v>87</v>
      </c>
      <c r="AB107">
        <v>3</v>
      </c>
      <c r="AC107">
        <v>2</v>
      </c>
      <c r="AD107">
        <v>3</v>
      </c>
      <c r="AE107">
        <v>4001</v>
      </c>
      <c r="AF107">
        <v>12313</v>
      </c>
      <c r="AG107">
        <v>1</v>
      </c>
      <c r="AH107">
        <v>14</v>
      </c>
      <c r="AI107">
        <v>3</v>
      </c>
      <c r="AJ107">
        <v>3</v>
      </c>
      <c r="AK107">
        <v>80</v>
      </c>
      <c r="AL107">
        <v>1</v>
      </c>
      <c r="AM107">
        <v>15</v>
      </c>
      <c r="AN107">
        <v>3</v>
      </c>
      <c r="AO107">
        <v>15</v>
      </c>
      <c r="AP107">
        <v>14</v>
      </c>
      <c r="AQ107">
        <v>0</v>
      </c>
      <c r="AR107">
        <v>7</v>
      </c>
    </row>
    <row r="108" spans="1:44" x14ac:dyDescent="0.25">
      <c r="A108" t="s">
        <v>56</v>
      </c>
      <c r="B108" t="s">
        <v>91</v>
      </c>
      <c r="C108" t="s">
        <v>69</v>
      </c>
      <c r="D108" t="s">
        <v>59</v>
      </c>
      <c r="E108" t="s">
        <v>60</v>
      </c>
      <c r="F108" t="s">
        <v>72</v>
      </c>
      <c r="G108" t="s">
        <v>1381</v>
      </c>
      <c r="H108">
        <v>1948</v>
      </c>
      <c r="I108" t="s">
        <v>62</v>
      </c>
      <c r="J108" t="s">
        <v>63</v>
      </c>
      <c r="K108" t="s">
        <v>79</v>
      </c>
      <c r="L108" t="s">
        <v>44</v>
      </c>
      <c r="M108" t="s">
        <v>54</v>
      </c>
      <c r="N108">
        <v>3</v>
      </c>
      <c r="O108">
        <v>-2</v>
      </c>
      <c r="P108">
        <v>0</v>
      </c>
      <c r="Q108">
        <v>31</v>
      </c>
      <c r="R108">
        <v>0</v>
      </c>
      <c r="T108">
        <v>0</v>
      </c>
      <c r="U108">
        <v>1</v>
      </c>
      <c r="V108">
        <v>976</v>
      </c>
      <c r="W108">
        <v>3</v>
      </c>
      <c r="X108" t="s">
        <v>55</v>
      </c>
      <c r="Y108">
        <v>1</v>
      </c>
      <c r="Z108">
        <v>3</v>
      </c>
      <c r="AA108">
        <v>48</v>
      </c>
      <c r="AB108">
        <v>3</v>
      </c>
      <c r="AC108">
        <v>1</v>
      </c>
      <c r="AD108">
        <v>1</v>
      </c>
      <c r="AE108">
        <v>3065</v>
      </c>
      <c r="AF108">
        <v>3995</v>
      </c>
      <c r="AG108">
        <v>1</v>
      </c>
      <c r="AH108">
        <v>13</v>
      </c>
      <c r="AI108">
        <v>3</v>
      </c>
      <c r="AJ108">
        <v>4</v>
      </c>
      <c r="AK108">
        <v>80</v>
      </c>
      <c r="AL108">
        <v>1</v>
      </c>
      <c r="AM108">
        <v>4</v>
      </c>
      <c r="AN108">
        <v>4</v>
      </c>
      <c r="AO108">
        <v>4</v>
      </c>
      <c r="AP108">
        <v>2</v>
      </c>
      <c r="AQ108">
        <v>2</v>
      </c>
      <c r="AR108">
        <v>3</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69</v>
      </c>
      <c r="D111" t="s">
        <v>59</v>
      </c>
      <c r="E111" t="s">
        <v>48</v>
      </c>
      <c r="F111" t="s">
        <v>72</v>
      </c>
      <c r="G111" t="s">
        <v>1374</v>
      </c>
      <c r="H111">
        <v>1915</v>
      </c>
      <c r="I111" t="s">
        <v>51</v>
      </c>
      <c r="J111" t="s">
        <v>52</v>
      </c>
      <c r="K111" t="s">
        <v>64</v>
      </c>
      <c r="L111" t="s">
        <v>44</v>
      </c>
      <c r="M111" t="s">
        <v>54</v>
      </c>
      <c r="N111">
        <v>3</v>
      </c>
      <c r="O111">
        <v>-2</v>
      </c>
      <c r="P111">
        <v>0</v>
      </c>
      <c r="Q111">
        <v>34</v>
      </c>
      <c r="R111">
        <v>0</v>
      </c>
      <c r="T111">
        <v>0</v>
      </c>
      <c r="U111">
        <v>1</v>
      </c>
      <c r="V111">
        <v>735</v>
      </c>
      <c r="W111">
        <v>3</v>
      </c>
      <c r="X111" t="s">
        <v>65</v>
      </c>
      <c r="Y111">
        <v>1</v>
      </c>
      <c r="Z111">
        <v>4</v>
      </c>
      <c r="AA111">
        <v>75</v>
      </c>
      <c r="AB111">
        <v>2</v>
      </c>
      <c r="AC111">
        <v>2</v>
      </c>
      <c r="AD111">
        <v>4</v>
      </c>
      <c r="AE111">
        <v>8103</v>
      </c>
      <c r="AF111">
        <v>16495</v>
      </c>
      <c r="AG111">
        <v>3</v>
      </c>
      <c r="AH111">
        <v>12</v>
      </c>
      <c r="AI111">
        <v>3</v>
      </c>
      <c r="AJ111">
        <v>3</v>
      </c>
      <c r="AK111">
        <v>80</v>
      </c>
      <c r="AL111">
        <v>0</v>
      </c>
      <c r="AM111">
        <v>9</v>
      </c>
      <c r="AN111">
        <v>2</v>
      </c>
      <c r="AO111">
        <v>4</v>
      </c>
      <c r="AP111">
        <v>2</v>
      </c>
      <c r="AQ111">
        <v>0</v>
      </c>
      <c r="AR111">
        <v>1</v>
      </c>
    </row>
    <row r="112" spans="1:44" x14ac:dyDescent="0.25">
      <c r="A112" t="s">
        <v>56</v>
      </c>
      <c r="B112" t="s">
        <v>45</v>
      </c>
      <c r="C112" t="s">
        <v>69</v>
      </c>
      <c r="D112" t="s">
        <v>59</v>
      </c>
      <c r="E112" t="s">
        <v>48</v>
      </c>
      <c r="F112" t="s">
        <v>72</v>
      </c>
      <c r="G112" t="s">
        <v>1372</v>
      </c>
      <c r="H112">
        <v>1912</v>
      </c>
      <c r="I112" t="s">
        <v>51</v>
      </c>
      <c r="J112" t="s">
        <v>52</v>
      </c>
      <c r="K112" t="s">
        <v>79</v>
      </c>
      <c r="L112" t="s">
        <v>44</v>
      </c>
      <c r="M112" t="s">
        <v>54</v>
      </c>
      <c r="N112">
        <v>2</v>
      </c>
      <c r="O112">
        <v>-2</v>
      </c>
      <c r="P112">
        <v>0</v>
      </c>
      <c r="Q112">
        <v>31</v>
      </c>
      <c r="R112">
        <v>0</v>
      </c>
      <c r="T112">
        <v>0</v>
      </c>
      <c r="U112">
        <v>1</v>
      </c>
      <c r="V112">
        <v>1079</v>
      </c>
      <c r="W112">
        <v>10</v>
      </c>
      <c r="X112" t="s">
        <v>55</v>
      </c>
      <c r="Y112">
        <v>1</v>
      </c>
      <c r="Z112">
        <v>3</v>
      </c>
      <c r="AA112">
        <v>86</v>
      </c>
      <c r="AB112">
        <v>3</v>
      </c>
      <c r="AC112">
        <v>2</v>
      </c>
      <c r="AD112">
        <v>4</v>
      </c>
      <c r="AE112">
        <v>6583</v>
      </c>
      <c r="AF112">
        <v>20115</v>
      </c>
      <c r="AG112">
        <v>2</v>
      </c>
      <c r="AH112">
        <v>11</v>
      </c>
      <c r="AI112">
        <v>3</v>
      </c>
      <c r="AJ112">
        <v>4</v>
      </c>
      <c r="AK112">
        <v>80</v>
      </c>
      <c r="AL112">
        <v>1</v>
      </c>
      <c r="AM112">
        <v>8</v>
      </c>
      <c r="AN112">
        <v>3</v>
      </c>
      <c r="AO112">
        <v>5</v>
      </c>
      <c r="AP112">
        <v>2</v>
      </c>
      <c r="AQ112">
        <v>1</v>
      </c>
      <c r="AR112">
        <v>4</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45</v>
      </c>
      <c r="C114" t="s">
        <v>69</v>
      </c>
      <c r="D114" t="s">
        <v>59</v>
      </c>
      <c r="E114" t="s">
        <v>60</v>
      </c>
      <c r="F114" t="s">
        <v>72</v>
      </c>
      <c r="G114" t="s">
        <v>1362</v>
      </c>
      <c r="H114">
        <v>2009</v>
      </c>
      <c r="I114" t="s">
        <v>51</v>
      </c>
      <c r="J114" t="s">
        <v>83</v>
      </c>
      <c r="K114" t="s">
        <v>64</v>
      </c>
      <c r="L114" t="s">
        <v>44</v>
      </c>
      <c r="M114" t="s">
        <v>54</v>
      </c>
      <c r="N114">
        <v>6</v>
      </c>
      <c r="O114">
        <v>-2</v>
      </c>
      <c r="P114">
        <v>0</v>
      </c>
      <c r="Q114">
        <v>33</v>
      </c>
      <c r="R114">
        <v>0</v>
      </c>
      <c r="T114">
        <v>0</v>
      </c>
      <c r="U114">
        <v>1</v>
      </c>
      <c r="V114">
        <v>501</v>
      </c>
      <c r="W114">
        <v>15</v>
      </c>
      <c r="X114" t="s">
        <v>55</v>
      </c>
      <c r="Y114">
        <v>1</v>
      </c>
      <c r="Z114">
        <v>2</v>
      </c>
      <c r="AA114">
        <v>95</v>
      </c>
      <c r="AB114">
        <v>3</v>
      </c>
      <c r="AC114">
        <v>2</v>
      </c>
      <c r="AD114">
        <v>4</v>
      </c>
      <c r="AE114">
        <v>4878</v>
      </c>
      <c r="AF114">
        <v>21653</v>
      </c>
      <c r="AG114">
        <v>0</v>
      </c>
      <c r="AH114">
        <v>13</v>
      </c>
      <c r="AI114">
        <v>3</v>
      </c>
      <c r="AJ114">
        <v>1</v>
      </c>
      <c r="AK114">
        <v>80</v>
      </c>
      <c r="AL114">
        <v>1</v>
      </c>
      <c r="AM114">
        <v>10</v>
      </c>
      <c r="AN114">
        <v>3</v>
      </c>
      <c r="AO114">
        <v>9</v>
      </c>
      <c r="AP114">
        <v>7</v>
      </c>
      <c r="AQ114">
        <v>8</v>
      </c>
      <c r="AR114">
        <v>1</v>
      </c>
    </row>
    <row r="115" spans="1:44" x14ac:dyDescent="0.25">
      <c r="A115" t="s">
        <v>56</v>
      </c>
      <c r="B115" t="s">
        <v>45</v>
      </c>
      <c r="C115" t="s">
        <v>69</v>
      </c>
      <c r="D115" t="s">
        <v>59</v>
      </c>
      <c r="E115" t="s">
        <v>60</v>
      </c>
      <c r="F115" t="s">
        <v>49</v>
      </c>
      <c r="G115" t="s">
        <v>1360</v>
      </c>
      <c r="H115">
        <v>1893</v>
      </c>
      <c r="I115" t="s">
        <v>51</v>
      </c>
      <c r="J115" t="s">
        <v>63</v>
      </c>
      <c r="K115" t="s">
        <v>64</v>
      </c>
      <c r="L115" t="s">
        <v>44</v>
      </c>
      <c r="M115" t="s">
        <v>54</v>
      </c>
      <c r="N115">
        <v>3</v>
      </c>
      <c r="O115">
        <v>-2</v>
      </c>
      <c r="P115">
        <v>0</v>
      </c>
      <c r="Q115">
        <v>26</v>
      </c>
      <c r="R115">
        <v>0</v>
      </c>
      <c r="T115">
        <v>0</v>
      </c>
      <c r="U115">
        <v>1</v>
      </c>
      <c r="V115">
        <v>482</v>
      </c>
      <c r="W115">
        <v>1</v>
      </c>
      <c r="X115" t="s">
        <v>55</v>
      </c>
      <c r="Y115">
        <v>1</v>
      </c>
      <c r="Z115">
        <v>2</v>
      </c>
      <c r="AA115">
        <v>90</v>
      </c>
      <c r="AB115">
        <v>2</v>
      </c>
      <c r="AC115">
        <v>1</v>
      </c>
      <c r="AD115">
        <v>3</v>
      </c>
      <c r="AE115">
        <v>2933</v>
      </c>
      <c r="AF115">
        <v>14908</v>
      </c>
      <c r="AG115">
        <v>1</v>
      </c>
      <c r="AH115">
        <v>13</v>
      </c>
      <c r="AI115">
        <v>3</v>
      </c>
      <c r="AJ115">
        <v>3</v>
      </c>
      <c r="AK115">
        <v>80</v>
      </c>
      <c r="AL115">
        <v>1</v>
      </c>
      <c r="AM115">
        <v>1</v>
      </c>
      <c r="AN115">
        <v>2</v>
      </c>
      <c r="AO115">
        <v>1</v>
      </c>
      <c r="AP115">
        <v>0</v>
      </c>
      <c r="AQ115">
        <v>1</v>
      </c>
      <c r="AR115">
        <v>0</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69</v>
      </c>
      <c r="D117" t="s">
        <v>59</v>
      </c>
      <c r="E117" t="s">
        <v>60</v>
      </c>
      <c r="F117" t="s">
        <v>72</v>
      </c>
      <c r="G117" t="s">
        <v>1358</v>
      </c>
      <c r="H117">
        <v>1974</v>
      </c>
      <c r="I117" t="s">
        <v>51</v>
      </c>
      <c r="J117" t="s">
        <v>68</v>
      </c>
      <c r="K117" t="s">
        <v>79</v>
      </c>
      <c r="L117" t="s">
        <v>44</v>
      </c>
      <c r="M117" t="s">
        <v>54</v>
      </c>
      <c r="N117">
        <v>4</v>
      </c>
      <c r="O117">
        <v>-2</v>
      </c>
      <c r="P117">
        <v>0</v>
      </c>
      <c r="Q117">
        <v>31</v>
      </c>
      <c r="R117">
        <v>0</v>
      </c>
      <c r="T117">
        <v>0</v>
      </c>
      <c r="U117">
        <v>1</v>
      </c>
      <c r="V117">
        <v>1276</v>
      </c>
      <c r="W117">
        <v>2</v>
      </c>
      <c r="X117" t="s">
        <v>65</v>
      </c>
      <c r="Y117">
        <v>1</v>
      </c>
      <c r="Z117">
        <v>4</v>
      </c>
      <c r="AA117">
        <v>59</v>
      </c>
      <c r="AB117">
        <v>1</v>
      </c>
      <c r="AC117">
        <v>1</v>
      </c>
      <c r="AD117">
        <v>4</v>
      </c>
      <c r="AE117">
        <v>1129</v>
      </c>
      <c r="AF117">
        <v>17536</v>
      </c>
      <c r="AG117">
        <v>1</v>
      </c>
      <c r="AH117">
        <v>11</v>
      </c>
      <c r="AI117">
        <v>3</v>
      </c>
      <c r="AJ117">
        <v>3</v>
      </c>
      <c r="AK117">
        <v>80</v>
      </c>
      <c r="AL117">
        <v>3</v>
      </c>
      <c r="AM117">
        <v>1</v>
      </c>
      <c r="AN117">
        <v>3</v>
      </c>
      <c r="AO117">
        <v>1</v>
      </c>
      <c r="AP117">
        <v>0</v>
      </c>
      <c r="AQ117">
        <v>0</v>
      </c>
      <c r="AR117">
        <v>0</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69</v>
      </c>
      <c r="D119" t="s">
        <v>59</v>
      </c>
      <c r="E119" t="s">
        <v>60</v>
      </c>
      <c r="F119" t="s">
        <v>49</v>
      </c>
      <c r="G119" t="s">
        <v>1352</v>
      </c>
      <c r="H119">
        <v>1850</v>
      </c>
      <c r="I119" t="s">
        <v>51</v>
      </c>
      <c r="J119" t="s">
        <v>68</v>
      </c>
      <c r="K119" t="s">
        <v>53</v>
      </c>
      <c r="L119" t="s">
        <v>44</v>
      </c>
      <c r="M119" t="s">
        <v>54</v>
      </c>
      <c r="N119">
        <v>3</v>
      </c>
      <c r="O119">
        <v>-2</v>
      </c>
      <c r="P119">
        <v>0</v>
      </c>
      <c r="Q119">
        <v>27</v>
      </c>
      <c r="R119">
        <v>0</v>
      </c>
      <c r="T119">
        <v>0</v>
      </c>
      <c r="U119">
        <v>1</v>
      </c>
      <c r="V119">
        <v>1297</v>
      </c>
      <c r="W119">
        <v>5</v>
      </c>
      <c r="X119" t="s">
        <v>55</v>
      </c>
      <c r="Y119">
        <v>1</v>
      </c>
      <c r="Z119">
        <v>4</v>
      </c>
      <c r="AA119">
        <v>53</v>
      </c>
      <c r="AB119">
        <v>3</v>
      </c>
      <c r="AC119">
        <v>1</v>
      </c>
      <c r="AD119">
        <v>4</v>
      </c>
      <c r="AE119">
        <v>2379</v>
      </c>
      <c r="AF119">
        <v>19826</v>
      </c>
      <c r="AG119">
        <v>0</v>
      </c>
      <c r="AH119">
        <v>14</v>
      </c>
      <c r="AI119">
        <v>3</v>
      </c>
      <c r="AJ119">
        <v>3</v>
      </c>
      <c r="AK119">
        <v>80</v>
      </c>
      <c r="AL119">
        <v>0</v>
      </c>
      <c r="AM119">
        <v>6</v>
      </c>
      <c r="AN119">
        <v>2</v>
      </c>
      <c r="AO119">
        <v>5</v>
      </c>
      <c r="AP119">
        <v>4</v>
      </c>
      <c r="AQ119">
        <v>0</v>
      </c>
      <c r="AR119">
        <v>2</v>
      </c>
    </row>
    <row r="120" spans="1:44" x14ac:dyDescent="0.25">
      <c r="A120" t="s">
        <v>56</v>
      </c>
      <c r="B120" t="s">
        <v>45</v>
      </c>
      <c r="C120" t="s">
        <v>69</v>
      </c>
      <c r="D120" t="s">
        <v>59</v>
      </c>
      <c r="E120" t="s">
        <v>48</v>
      </c>
      <c r="F120" t="s">
        <v>106</v>
      </c>
      <c r="G120" t="s">
        <v>1347</v>
      </c>
      <c r="H120">
        <v>1965</v>
      </c>
      <c r="I120" t="s">
        <v>62</v>
      </c>
      <c r="J120" t="s">
        <v>52</v>
      </c>
      <c r="K120" t="s">
        <v>53</v>
      </c>
      <c r="L120" t="s">
        <v>56</v>
      </c>
      <c r="M120" t="s">
        <v>54</v>
      </c>
      <c r="N120">
        <v>5</v>
      </c>
      <c r="O120">
        <v>-2</v>
      </c>
      <c r="P120">
        <v>0</v>
      </c>
      <c r="Q120">
        <v>27</v>
      </c>
      <c r="R120">
        <v>0</v>
      </c>
      <c r="T120">
        <v>0</v>
      </c>
      <c r="U120">
        <v>1</v>
      </c>
      <c r="V120">
        <v>954</v>
      </c>
      <c r="W120">
        <v>9</v>
      </c>
      <c r="X120" t="s">
        <v>77</v>
      </c>
      <c r="Y120">
        <v>1</v>
      </c>
      <c r="Z120">
        <v>4</v>
      </c>
      <c r="AA120">
        <v>44</v>
      </c>
      <c r="AB120">
        <v>3</v>
      </c>
      <c r="AC120">
        <v>2</v>
      </c>
      <c r="AD120">
        <v>1</v>
      </c>
      <c r="AE120">
        <v>4105</v>
      </c>
      <c r="AF120">
        <v>5099</v>
      </c>
      <c r="AG120">
        <v>1</v>
      </c>
      <c r="AH120">
        <v>14</v>
      </c>
      <c r="AI120">
        <v>3</v>
      </c>
      <c r="AJ120">
        <v>1</v>
      </c>
      <c r="AK120">
        <v>80</v>
      </c>
      <c r="AL120">
        <v>0</v>
      </c>
      <c r="AM120">
        <v>7</v>
      </c>
      <c r="AN120">
        <v>3</v>
      </c>
      <c r="AO120">
        <v>7</v>
      </c>
      <c r="AP120">
        <v>7</v>
      </c>
      <c r="AQ120">
        <v>0</v>
      </c>
      <c r="AR120">
        <v>7</v>
      </c>
    </row>
    <row r="121" spans="1:44" x14ac:dyDescent="0.25">
      <c r="A121" t="s">
        <v>56</v>
      </c>
      <c r="B121" t="s">
        <v>45</v>
      </c>
      <c r="C121" t="s">
        <v>69</v>
      </c>
      <c r="D121" t="s">
        <v>59</v>
      </c>
      <c r="E121" t="s">
        <v>48</v>
      </c>
      <c r="F121" t="s">
        <v>72</v>
      </c>
      <c r="G121" t="s">
        <v>1345</v>
      </c>
      <c r="H121">
        <v>1469</v>
      </c>
      <c r="I121" t="s">
        <v>62</v>
      </c>
      <c r="J121" t="s">
        <v>52</v>
      </c>
      <c r="K121" t="s">
        <v>53</v>
      </c>
      <c r="L121" t="s">
        <v>56</v>
      </c>
      <c r="M121" t="s">
        <v>54</v>
      </c>
      <c r="N121">
        <v>4</v>
      </c>
      <c r="O121">
        <v>-2</v>
      </c>
      <c r="P121">
        <v>0</v>
      </c>
      <c r="Q121">
        <v>28</v>
      </c>
      <c r="R121">
        <v>0</v>
      </c>
      <c r="T121">
        <v>0</v>
      </c>
      <c r="U121">
        <v>1</v>
      </c>
      <c r="V121">
        <v>866</v>
      </c>
      <c r="W121">
        <v>5</v>
      </c>
      <c r="X121" t="s">
        <v>77</v>
      </c>
      <c r="Y121">
        <v>1</v>
      </c>
      <c r="Z121">
        <v>4</v>
      </c>
      <c r="AA121">
        <v>84</v>
      </c>
      <c r="AB121">
        <v>3</v>
      </c>
      <c r="AC121">
        <v>2</v>
      </c>
      <c r="AD121">
        <v>1</v>
      </c>
      <c r="AE121">
        <v>8463</v>
      </c>
      <c r="AF121">
        <v>23490</v>
      </c>
      <c r="AG121">
        <v>0</v>
      </c>
      <c r="AH121">
        <v>18</v>
      </c>
      <c r="AI121">
        <v>3</v>
      </c>
      <c r="AJ121">
        <v>4</v>
      </c>
      <c r="AK121">
        <v>80</v>
      </c>
      <c r="AL121">
        <v>0</v>
      </c>
      <c r="AM121">
        <v>6</v>
      </c>
      <c r="AN121">
        <v>3</v>
      </c>
      <c r="AO121">
        <v>5</v>
      </c>
      <c r="AP121">
        <v>4</v>
      </c>
      <c r="AQ121">
        <v>1</v>
      </c>
      <c r="AR121">
        <v>3</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56</v>
      </c>
      <c r="B124" t="s">
        <v>45</v>
      </c>
      <c r="C124" t="s">
        <v>69</v>
      </c>
      <c r="D124" t="s">
        <v>59</v>
      </c>
      <c r="E124" t="s">
        <v>48</v>
      </c>
      <c r="F124" t="s">
        <v>66</v>
      </c>
      <c r="G124" t="s">
        <v>1343</v>
      </c>
      <c r="H124">
        <v>1478</v>
      </c>
      <c r="I124" t="s">
        <v>62</v>
      </c>
      <c r="J124" t="s">
        <v>52</v>
      </c>
      <c r="K124" t="s">
        <v>53</v>
      </c>
      <c r="L124" t="s">
        <v>56</v>
      </c>
      <c r="M124" t="s">
        <v>54</v>
      </c>
      <c r="N124">
        <v>2</v>
      </c>
      <c r="O124">
        <v>-2</v>
      </c>
      <c r="P124">
        <v>0</v>
      </c>
      <c r="Q124">
        <v>34</v>
      </c>
      <c r="R124">
        <v>0</v>
      </c>
      <c r="T124">
        <v>0</v>
      </c>
      <c r="U124">
        <v>1</v>
      </c>
      <c r="V124">
        <v>1326</v>
      </c>
      <c r="W124">
        <v>3</v>
      </c>
      <c r="X124" t="s">
        <v>77</v>
      </c>
      <c r="Y124">
        <v>1</v>
      </c>
      <c r="Z124">
        <v>4</v>
      </c>
      <c r="AA124">
        <v>81</v>
      </c>
      <c r="AB124">
        <v>1</v>
      </c>
      <c r="AC124">
        <v>2</v>
      </c>
      <c r="AD124">
        <v>1</v>
      </c>
      <c r="AE124">
        <v>4759</v>
      </c>
      <c r="AF124">
        <v>15891</v>
      </c>
      <c r="AG124">
        <v>3</v>
      </c>
      <c r="AH124">
        <v>18</v>
      </c>
      <c r="AI124">
        <v>3</v>
      </c>
      <c r="AJ124">
        <v>4</v>
      </c>
      <c r="AK124">
        <v>80</v>
      </c>
      <c r="AL124">
        <v>0</v>
      </c>
      <c r="AM124">
        <v>15</v>
      </c>
      <c r="AN124">
        <v>3</v>
      </c>
      <c r="AO124">
        <v>13</v>
      </c>
      <c r="AP124">
        <v>9</v>
      </c>
      <c r="AQ124">
        <v>3</v>
      </c>
      <c r="AR124">
        <v>12</v>
      </c>
    </row>
    <row r="125" spans="1:44" x14ac:dyDescent="0.25">
      <c r="A125" t="s">
        <v>56</v>
      </c>
      <c r="B125" t="s">
        <v>45</v>
      </c>
      <c r="C125" t="s">
        <v>69</v>
      </c>
      <c r="D125" t="s">
        <v>59</v>
      </c>
      <c r="E125" t="s">
        <v>48</v>
      </c>
      <c r="F125" t="s">
        <v>72</v>
      </c>
      <c r="G125" t="s">
        <v>1342</v>
      </c>
      <c r="H125">
        <v>1836</v>
      </c>
      <c r="I125" t="s">
        <v>62</v>
      </c>
      <c r="J125" t="s">
        <v>52</v>
      </c>
      <c r="K125" t="s">
        <v>53</v>
      </c>
      <c r="L125" t="s">
        <v>56</v>
      </c>
      <c r="M125" t="s">
        <v>54</v>
      </c>
      <c r="N125">
        <v>4</v>
      </c>
      <c r="O125">
        <v>-2</v>
      </c>
      <c r="P125">
        <v>0</v>
      </c>
      <c r="Q125">
        <v>26</v>
      </c>
      <c r="R125">
        <v>0</v>
      </c>
      <c r="T125">
        <v>0</v>
      </c>
      <c r="U125">
        <v>1</v>
      </c>
      <c r="V125">
        <v>572</v>
      </c>
      <c r="W125">
        <v>10</v>
      </c>
      <c r="X125" t="s">
        <v>77</v>
      </c>
      <c r="Y125">
        <v>1</v>
      </c>
      <c r="Z125">
        <v>3</v>
      </c>
      <c r="AA125">
        <v>46</v>
      </c>
      <c r="AB125">
        <v>3</v>
      </c>
      <c r="AC125">
        <v>2</v>
      </c>
      <c r="AD125">
        <v>4</v>
      </c>
      <c r="AE125">
        <v>4684</v>
      </c>
      <c r="AF125">
        <v>9125</v>
      </c>
      <c r="AG125">
        <v>1</v>
      </c>
      <c r="AH125">
        <v>13</v>
      </c>
      <c r="AI125">
        <v>3</v>
      </c>
      <c r="AJ125">
        <v>1</v>
      </c>
      <c r="AK125">
        <v>80</v>
      </c>
      <c r="AL125">
        <v>0</v>
      </c>
      <c r="AM125">
        <v>5</v>
      </c>
      <c r="AN125">
        <v>3</v>
      </c>
      <c r="AO125">
        <v>5</v>
      </c>
      <c r="AP125">
        <v>3</v>
      </c>
      <c r="AQ125">
        <v>1</v>
      </c>
      <c r="AR125">
        <v>2</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56</v>
      </c>
      <c r="B128" t="s">
        <v>45</v>
      </c>
      <c r="C128" t="s">
        <v>69</v>
      </c>
      <c r="D128" t="s">
        <v>59</v>
      </c>
      <c r="E128" t="s">
        <v>48</v>
      </c>
      <c r="F128" t="s">
        <v>72</v>
      </c>
      <c r="G128" t="s">
        <v>1341</v>
      </c>
      <c r="H128">
        <v>1650</v>
      </c>
      <c r="I128" t="s">
        <v>62</v>
      </c>
      <c r="J128" t="s">
        <v>52</v>
      </c>
      <c r="K128" t="s">
        <v>53</v>
      </c>
      <c r="L128" t="s">
        <v>56</v>
      </c>
      <c r="M128" t="s">
        <v>54</v>
      </c>
      <c r="N128">
        <v>2</v>
      </c>
      <c r="O128">
        <v>-2</v>
      </c>
      <c r="P128">
        <v>0</v>
      </c>
      <c r="Q128">
        <v>29</v>
      </c>
      <c r="R128">
        <v>0</v>
      </c>
      <c r="T128">
        <v>0</v>
      </c>
      <c r="U128">
        <v>1</v>
      </c>
      <c r="V128">
        <v>469</v>
      </c>
      <c r="W128">
        <v>10</v>
      </c>
      <c r="X128" t="s">
        <v>77</v>
      </c>
      <c r="Y128">
        <v>1</v>
      </c>
      <c r="Z128">
        <v>3</v>
      </c>
      <c r="AA128">
        <v>42</v>
      </c>
      <c r="AB128">
        <v>2</v>
      </c>
      <c r="AC128">
        <v>2</v>
      </c>
      <c r="AD128">
        <v>3</v>
      </c>
      <c r="AE128">
        <v>5869</v>
      </c>
      <c r="AF128">
        <v>23413</v>
      </c>
      <c r="AG128">
        <v>9</v>
      </c>
      <c r="AH128">
        <v>11</v>
      </c>
      <c r="AI128">
        <v>3</v>
      </c>
      <c r="AJ128">
        <v>3</v>
      </c>
      <c r="AK128">
        <v>80</v>
      </c>
      <c r="AL128">
        <v>0</v>
      </c>
      <c r="AM128">
        <v>8</v>
      </c>
      <c r="AN128">
        <v>3</v>
      </c>
      <c r="AO128">
        <v>5</v>
      </c>
      <c r="AP128">
        <v>2</v>
      </c>
      <c r="AQ128">
        <v>1</v>
      </c>
      <c r="AR128">
        <v>4</v>
      </c>
    </row>
    <row r="129" spans="1:44" x14ac:dyDescent="0.25">
      <c r="A129" t="s">
        <v>56</v>
      </c>
      <c r="B129" t="s">
        <v>45</v>
      </c>
      <c r="C129" t="s">
        <v>69</v>
      </c>
      <c r="D129" t="s">
        <v>59</v>
      </c>
      <c r="E129" t="s">
        <v>48</v>
      </c>
      <c r="F129" t="s">
        <v>106</v>
      </c>
      <c r="G129" t="s">
        <v>1340</v>
      </c>
      <c r="H129">
        <v>1924</v>
      </c>
      <c r="I129" t="s">
        <v>62</v>
      </c>
      <c r="J129" t="s">
        <v>52</v>
      </c>
      <c r="K129" t="s">
        <v>53</v>
      </c>
      <c r="L129" t="s">
        <v>56</v>
      </c>
      <c r="M129" t="s">
        <v>54</v>
      </c>
      <c r="N129">
        <v>2</v>
      </c>
      <c r="O129">
        <v>-2</v>
      </c>
      <c r="P129">
        <v>0</v>
      </c>
      <c r="Q129">
        <v>33</v>
      </c>
      <c r="R129">
        <v>0</v>
      </c>
      <c r="T129">
        <v>0</v>
      </c>
      <c r="U129">
        <v>1</v>
      </c>
      <c r="V129">
        <v>217</v>
      </c>
      <c r="W129">
        <v>10</v>
      </c>
      <c r="X129" t="s">
        <v>71</v>
      </c>
      <c r="Y129">
        <v>1</v>
      </c>
      <c r="Z129">
        <v>2</v>
      </c>
      <c r="AA129">
        <v>43</v>
      </c>
      <c r="AB129">
        <v>3</v>
      </c>
      <c r="AC129">
        <v>2</v>
      </c>
      <c r="AD129">
        <v>1</v>
      </c>
      <c r="AE129">
        <v>5487</v>
      </c>
      <c r="AF129">
        <v>10410</v>
      </c>
      <c r="AG129">
        <v>1</v>
      </c>
      <c r="AH129">
        <v>14</v>
      </c>
      <c r="AI129">
        <v>3</v>
      </c>
      <c r="AJ129">
        <v>2</v>
      </c>
      <c r="AK129">
        <v>80</v>
      </c>
      <c r="AL129">
        <v>0</v>
      </c>
      <c r="AM129">
        <v>10</v>
      </c>
      <c r="AN129">
        <v>2</v>
      </c>
      <c r="AO129">
        <v>10</v>
      </c>
      <c r="AP129">
        <v>4</v>
      </c>
      <c r="AQ129">
        <v>0</v>
      </c>
      <c r="AR129">
        <v>9</v>
      </c>
    </row>
    <row r="130" spans="1:44" x14ac:dyDescent="0.25">
      <c r="A130" t="s">
        <v>56</v>
      </c>
      <c r="B130" t="s">
        <v>45</v>
      </c>
      <c r="C130" t="s">
        <v>69</v>
      </c>
      <c r="D130" t="s">
        <v>59</v>
      </c>
      <c r="E130" t="s">
        <v>48</v>
      </c>
      <c r="F130" t="s">
        <v>49</v>
      </c>
      <c r="G130" t="s">
        <v>1336</v>
      </c>
      <c r="H130">
        <v>1479</v>
      </c>
      <c r="I130" t="s">
        <v>62</v>
      </c>
      <c r="J130" t="s">
        <v>52</v>
      </c>
      <c r="K130" t="s">
        <v>64</v>
      </c>
      <c r="L130" t="s">
        <v>56</v>
      </c>
      <c r="M130" t="s">
        <v>54</v>
      </c>
      <c r="N130">
        <v>2</v>
      </c>
      <c r="O130">
        <v>-2</v>
      </c>
      <c r="P130">
        <v>0</v>
      </c>
      <c r="Q130">
        <v>30</v>
      </c>
      <c r="R130">
        <v>0</v>
      </c>
      <c r="T130">
        <v>0</v>
      </c>
      <c r="U130">
        <v>1</v>
      </c>
      <c r="V130">
        <v>1358</v>
      </c>
      <c r="W130">
        <v>16</v>
      </c>
      <c r="X130" t="s">
        <v>65</v>
      </c>
      <c r="Y130">
        <v>1</v>
      </c>
      <c r="Z130">
        <v>4</v>
      </c>
      <c r="AA130">
        <v>96</v>
      </c>
      <c r="AB130">
        <v>3</v>
      </c>
      <c r="AC130">
        <v>2</v>
      </c>
      <c r="AD130">
        <v>3</v>
      </c>
      <c r="AE130">
        <v>5301</v>
      </c>
      <c r="AF130">
        <v>2939</v>
      </c>
      <c r="AG130">
        <v>8</v>
      </c>
      <c r="AH130">
        <v>15</v>
      </c>
      <c r="AI130">
        <v>3</v>
      </c>
      <c r="AJ130">
        <v>3</v>
      </c>
      <c r="AK130">
        <v>80</v>
      </c>
      <c r="AL130">
        <v>2</v>
      </c>
      <c r="AM130">
        <v>4</v>
      </c>
      <c r="AN130">
        <v>2</v>
      </c>
      <c r="AO130">
        <v>2</v>
      </c>
      <c r="AP130">
        <v>1</v>
      </c>
      <c r="AQ130">
        <v>2</v>
      </c>
      <c r="AR130">
        <v>2</v>
      </c>
    </row>
    <row r="131" spans="1:44" x14ac:dyDescent="0.25">
      <c r="A131" t="s">
        <v>56</v>
      </c>
      <c r="B131" t="s">
        <v>45</v>
      </c>
      <c r="C131" t="s">
        <v>69</v>
      </c>
      <c r="D131" t="s">
        <v>59</v>
      </c>
      <c r="E131" t="s">
        <v>48</v>
      </c>
      <c r="F131" t="s">
        <v>106</v>
      </c>
      <c r="G131" t="s">
        <v>1331</v>
      </c>
      <c r="H131">
        <v>1446</v>
      </c>
      <c r="I131" t="s">
        <v>62</v>
      </c>
      <c r="J131" t="s">
        <v>52</v>
      </c>
      <c r="K131" t="s">
        <v>64</v>
      </c>
      <c r="L131" t="s">
        <v>56</v>
      </c>
      <c r="M131" t="s">
        <v>54</v>
      </c>
      <c r="N131">
        <v>3</v>
      </c>
      <c r="O131">
        <v>-2</v>
      </c>
      <c r="P131">
        <v>0</v>
      </c>
      <c r="Q131">
        <v>32</v>
      </c>
      <c r="R131">
        <v>0</v>
      </c>
      <c r="T131">
        <v>0</v>
      </c>
      <c r="U131">
        <v>1</v>
      </c>
      <c r="V131">
        <v>601</v>
      </c>
      <c r="W131">
        <v>7</v>
      </c>
      <c r="X131" t="s">
        <v>134</v>
      </c>
      <c r="Y131">
        <v>1</v>
      </c>
      <c r="Z131">
        <v>4</v>
      </c>
      <c r="AA131">
        <v>97</v>
      </c>
      <c r="AB131">
        <v>3</v>
      </c>
      <c r="AC131">
        <v>2</v>
      </c>
      <c r="AD131">
        <v>2</v>
      </c>
      <c r="AE131">
        <v>9204</v>
      </c>
      <c r="AF131">
        <v>23343</v>
      </c>
      <c r="AG131">
        <v>4</v>
      </c>
      <c r="AH131">
        <v>12</v>
      </c>
      <c r="AI131">
        <v>3</v>
      </c>
      <c r="AJ131">
        <v>3</v>
      </c>
      <c r="AK131">
        <v>80</v>
      </c>
      <c r="AL131">
        <v>1</v>
      </c>
      <c r="AM131">
        <v>7</v>
      </c>
      <c r="AN131">
        <v>2</v>
      </c>
      <c r="AO131">
        <v>4</v>
      </c>
      <c r="AP131">
        <v>3</v>
      </c>
      <c r="AQ131">
        <v>0</v>
      </c>
      <c r="AR131">
        <v>3</v>
      </c>
    </row>
    <row r="132" spans="1:44" x14ac:dyDescent="0.25">
      <c r="A132" t="s">
        <v>56</v>
      </c>
      <c r="B132" t="s">
        <v>45</v>
      </c>
      <c r="C132" t="s">
        <v>69</v>
      </c>
      <c r="D132" t="s">
        <v>59</v>
      </c>
      <c r="E132" t="s">
        <v>48</v>
      </c>
      <c r="F132" t="s">
        <v>49</v>
      </c>
      <c r="G132" t="s">
        <v>1329</v>
      </c>
      <c r="H132">
        <v>1739</v>
      </c>
      <c r="I132" t="s">
        <v>62</v>
      </c>
      <c r="J132" t="s">
        <v>52</v>
      </c>
      <c r="K132" t="s">
        <v>64</v>
      </c>
      <c r="L132" t="s">
        <v>56</v>
      </c>
      <c r="M132" t="s">
        <v>54</v>
      </c>
      <c r="N132">
        <v>2</v>
      </c>
      <c r="O132">
        <v>-2</v>
      </c>
      <c r="P132">
        <v>0</v>
      </c>
      <c r="Q132">
        <v>32</v>
      </c>
      <c r="R132">
        <v>0</v>
      </c>
      <c r="T132">
        <v>0</v>
      </c>
      <c r="U132">
        <v>1</v>
      </c>
      <c r="V132">
        <v>371</v>
      </c>
      <c r="W132">
        <v>19</v>
      </c>
      <c r="X132" t="s">
        <v>77</v>
      </c>
      <c r="Y132">
        <v>1</v>
      </c>
      <c r="Z132">
        <v>4</v>
      </c>
      <c r="AA132">
        <v>80</v>
      </c>
      <c r="AB132">
        <v>1</v>
      </c>
      <c r="AC132">
        <v>3</v>
      </c>
      <c r="AD132">
        <v>3</v>
      </c>
      <c r="AE132">
        <v>9610</v>
      </c>
      <c r="AF132">
        <v>3840</v>
      </c>
      <c r="AG132">
        <v>3</v>
      </c>
      <c r="AH132">
        <v>13</v>
      </c>
      <c r="AI132">
        <v>3</v>
      </c>
      <c r="AJ132">
        <v>3</v>
      </c>
      <c r="AK132">
        <v>80</v>
      </c>
      <c r="AL132">
        <v>1</v>
      </c>
      <c r="AM132">
        <v>10</v>
      </c>
      <c r="AN132">
        <v>1</v>
      </c>
      <c r="AO132">
        <v>4</v>
      </c>
      <c r="AP132">
        <v>3</v>
      </c>
      <c r="AQ132">
        <v>0</v>
      </c>
      <c r="AR132">
        <v>2</v>
      </c>
    </row>
    <row r="133" spans="1:44" x14ac:dyDescent="0.25">
      <c r="A133" t="s">
        <v>56</v>
      </c>
      <c r="B133" t="s">
        <v>45</v>
      </c>
      <c r="C133" t="s">
        <v>69</v>
      </c>
      <c r="D133" t="s">
        <v>59</v>
      </c>
      <c r="E133" t="s">
        <v>48</v>
      </c>
      <c r="F133" t="s">
        <v>113</v>
      </c>
      <c r="G133" t="s">
        <v>1327</v>
      </c>
      <c r="H133">
        <v>1568</v>
      </c>
      <c r="I133" t="s">
        <v>62</v>
      </c>
      <c r="J133" t="s">
        <v>52</v>
      </c>
      <c r="K133" t="s">
        <v>64</v>
      </c>
      <c r="L133" t="s">
        <v>56</v>
      </c>
      <c r="M133" t="s">
        <v>54</v>
      </c>
      <c r="N133">
        <v>3</v>
      </c>
      <c r="O133">
        <v>-2</v>
      </c>
      <c r="P133">
        <v>0</v>
      </c>
      <c r="Q133">
        <v>30</v>
      </c>
      <c r="R133">
        <v>0</v>
      </c>
      <c r="T133">
        <v>0</v>
      </c>
      <c r="U133">
        <v>1</v>
      </c>
      <c r="V133">
        <v>1288</v>
      </c>
      <c r="W133">
        <v>29</v>
      </c>
      <c r="X133" t="s">
        <v>71</v>
      </c>
      <c r="Y133">
        <v>1</v>
      </c>
      <c r="Z133">
        <v>4</v>
      </c>
      <c r="AA133">
        <v>33</v>
      </c>
      <c r="AB133">
        <v>3</v>
      </c>
      <c r="AC133">
        <v>3</v>
      </c>
      <c r="AD133">
        <v>4</v>
      </c>
      <c r="AE133">
        <v>9250</v>
      </c>
      <c r="AF133">
        <v>17799</v>
      </c>
      <c r="AG133">
        <v>3</v>
      </c>
      <c r="AH133">
        <v>12</v>
      </c>
      <c r="AI133">
        <v>3</v>
      </c>
      <c r="AJ133">
        <v>2</v>
      </c>
      <c r="AK133">
        <v>80</v>
      </c>
      <c r="AL133">
        <v>1</v>
      </c>
      <c r="AM133">
        <v>9</v>
      </c>
      <c r="AN133">
        <v>3</v>
      </c>
      <c r="AO133">
        <v>4</v>
      </c>
      <c r="AP133">
        <v>2</v>
      </c>
      <c r="AQ133">
        <v>1</v>
      </c>
      <c r="AR133">
        <v>3</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69</v>
      </c>
      <c r="D135" t="s">
        <v>59</v>
      </c>
      <c r="E135" t="s">
        <v>48</v>
      </c>
      <c r="F135" t="s">
        <v>72</v>
      </c>
      <c r="G135" t="s">
        <v>1325</v>
      </c>
      <c r="H135">
        <v>2013</v>
      </c>
      <c r="I135" t="s">
        <v>62</v>
      </c>
      <c r="J135" t="s">
        <v>99</v>
      </c>
      <c r="K135" t="s">
        <v>64</v>
      </c>
      <c r="L135" t="s">
        <v>56</v>
      </c>
      <c r="M135" t="s">
        <v>54</v>
      </c>
      <c r="N135">
        <v>2</v>
      </c>
      <c r="O135">
        <v>-2</v>
      </c>
      <c r="P135">
        <v>0</v>
      </c>
      <c r="Q135">
        <v>32</v>
      </c>
      <c r="R135">
        <v>0</v>
      </c>
      <c r="T135">
        <v>0</v>
      </c>
      <c r="U135">
        <v>1</v>
      </c>
      <c r="V135">
        <v>234</v>
      </c>
      <c r="W135">
        <v>1</v>
      </c>
      <c r="X135" t="s">
        <v>71</v>
      </c>
      <c r="Y135">
        <v>1</v>
      </c>
      <c r="Z135">
        <v>2</v>
      </c>
      <c r="AA135">
        <v>68</v>
      </c>
      <c r="AB135">
        <v>2</v>
      </c>
      <c r="AC135">
        <v>1</v>
      </c>
      <c r="AD135">
        <v>2</v>
      </c>
      <c r="AE135">
        <v>2269</v>
      </c>
      <c r="AF135">
        <v>18024</v>
      </c>
      <c r="AG135">
        <v>0</v>
      </c>
      <c r="AH135">
        <v>14</v>
      </c>
      <c r="AI135">
        <v>3</v>
      </c>
      <c r="AJ135">
        <v>2</v>
      </c>
      <c r="AK135">
        <v>80</v>
      </c>
      <c r="AL135">
        <v>1</v>
      </c>
      <c r="AM135">
        <v>3</v>
      </c>
      <c r="AN135">
        <v>3</v>
      </c>
      <c r="AO135">
        <v>2</v>
      </c>
      <c r="AP135">
        <v>2</v>
      </c>
      <c r="AQ135">
        <v>2</v>
      </c>
      <c r="AR135">
        <v>2</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69</v>
      </c>
      <c r="D137" t="s">
        <v>59</v>
      </c>
      <c r="E137" t="s">
        <v>48</v>
      </c>
      <c r="F137" t="s">
        <v>113</v>
      </c>
      <c r="G137" t="s">
        <v>1324</v>
      </c>
      <c r="H137">
        <v>1749</v>
      </c>
      <c r="I137" t="s">
        <v>62</v>
      </c>
      <c r="J137" t="s">
        <v>52</v>
      </c>
      <c r="K137" t="s">
        <v>64</v>
      </c>
      <c r="L137" t="s">
        <v>56</v>
      </c>
      <c r="M137" t="s">
        <v>54</v>
      </c>
      <c r="N137">
        <v>3</v>
      </c>
      <c r="O137">
        <v>-2</v>
      </c>
      <c r="P137">
        <v>0</v>
      </c>
      <c r="Q137">
        <v>31</v>
      </c>
      <c r="R137">
        <v>0</v>
      </c>
      <c r="T137">
        <v>0</v>
      </c>
      <c r="U137">
        <v>1</v>
      </c>
      <c r="V137">
        <v>1003</v>
      </c>
      <c r="W137">
        <v>5</v>
      </c>
      <c r="X137" t="s">
        <v>77</v>
      </c>
      <c r="Y137">
        <v>1</v>
      </c>
      <c r="Z137">
        <v>4</v>
      </c>
      <c r="AA137">
        <v>51</v>
      </c>
      <c r="AB137">
        <v>3</v>
      </c>
      <c r="AC137">
        <v>2</v>
      </c>
      <c r="AD137">
        <v>4</v>
      </c>
      <c r="AE137">
        <v>8346</v>
      </c>
      <c r="AF137">
        <v>20943</v>
      </c>
      <c r="AG137">
        <v>1</v>
      </c>
      <c r="AH137">
        <v>19</v>
      </c>
      <c r="AI137">
        <v>3</v>
      </c>
      <c r="AJ137">
        <v>3</v>
      </c>
      <c r="AK137">
        <v>80</v>
      </c>
      <c r="AL137">
        <v>1</v>
      </c>
      <c r="AM137">
        <v>6</v>
      </c>
      <c r="AN137">
        <v>3</v>
      </c>
      <c r="AO137">
        <v>5</v>
      </c>
      <c r="AP137">
        <v>2</v>
      </c>
      <c r="AQ137">
        <v>0</v>
      </c>
      <c r="AR137">
        <v>2</v>
      </c>
    </row>
    <row r="138" spans="1:44" x14ac:dyDescent="0.25">
      <c r="A138" t="s">
        <v>56</v>
      </c>
      <c r="B138" t="s">
        <v>45</v>
      </c>
      <c r="C138" t="s">
        <v>69</v>
      </c>
      <c r="D138" t="s">
        <v>59</v>
      </c>
      <c r="E138" t="s">
        <v>48</v>
      </c>
      <c r="F138" t="s">
        <v>49</v>
      </c>
      <c r="G138" t="s">
        <v>1323</v>
      </c>
      <c r="H138">
        <v>1996</v>
      </c>
      <c r="I138" t="s">
        <v>62</v>
      </c>
      <c r="J138" t="s">
        <v>99</v>
      </c>
      <c r="K138" t="s">
        <v>64</v>
      </c>
      <c r="L138" t="s">
        <v>56</v>
      </c>
      <c r="M138" t="s">
        <v>54</v>
      </c>
      <c r="N138">
        <v>1</v>
      </c>
      <c r="O138">
        <v>-2</v>
      </c>
      <c r="P138">
        <v>0</v>
      </c>
      <c r="Q138">
        <v>31</v>
      </c>
      <c r="R138">
        <v>0</v>
      </c>
      <c r="T138">
        <v>0</v>
      </c>
      <c r="U138">
        <v>1</v>
      </c>
      <c r="V138">
        <v>1154</v>
      </c>
      <c r="W138">
        <v>2</v>
      </c>
      <c r="X138" t="s">
        <v>55</v>
      </c>
      <c r="Y138">
        <v>1</v>
      </c>
      <c r="Z138">
        <v>1</v>
      </c>
      <c r="AA138">
        <v>54</v>
      </c>
      <c r="AB138">
        <v>3</v>
      </c>
      <c r="AC138">
        <v>1</v>
      </c>
      <c r="AD138">
        <v>3</v>
      </c>
      <c r="AE138">
        <v>3067</v>
      </c>
      <c r="AF138">
        <v>6393</v>
      </c>
      <c r="AG138">
        <v>0</v>
      </c>
      <c r="AH138">
        <v>19</v>
      </c>
      <c r="AI138">
        <v>3</v>
      </c>
      <c r="AJ138">
        <v>3</v>
      </c>
      <c r="AK138">
        <v>80</v>
      </c>
      <c r="AL138">
        <v>1</v>
      </c>
      <c r="AM138">
        <v>3</v>
      </c>
      <c r="AN138">
        <v>3</v>
      </c>
      <c r="AO138">
        <v>2</v>
      </c>
      <c r="AP138">
        <v>2</v>
      </c>
      <c r="AQ138">
        <v>1</v>
      </c>
      <c r="AR138">
        <v>2</v>
      </c>
    </row>
    <row r="139" spans="1:44" x14ac:dyDescent="0.25">
      <c r="A139" t="s">
        <v>56</v>
      </c>
      <c r="B139" t="s">
        <v>45</v>
      </c>
      <c r="C139" t="s">
        <v>69</v>
      </c>
      <c r="D139" t="s">
        <v>59</v>
      </c>
      <c r="E139" t="s">
        <v>48</v>
      </c>
      <c r="F139" t="s">
        <v>49</v>
      </c>
      <c r="G139" t="s">
        <v>1322</v>
      </c>
      <c r="H139">
        <v>1560</v>
      </c>
      <c r="I139" t="s">
        <v>62</v>
      </c>
      <c r="J139" t="s">
        <v>52</v>
      </c>
      <c r="K139" t="s">
        <v>64</v>
      </c>
      <c r="L139" t="s">
        <v>56</v>
      </c>
      <c r="M139" t="s">
        <v>54</v>
      </c>
      <c r="N139">
        <v>6</v>
      </c>
      <c r="O139">
        <v>-2</v>
      </c>
      <c r="P139">
        <v>0</v>
      </c>
      <c r="Q139">
        <v>33</v>
      </c>
      <c r="R139">
        <v>0</v>
      </c>
      <c r="T139">
        <v>0</v>
      </c>
      <c r="U139">
        <v>1</v>
      </c>
      <c r="V139">
        <v>1242</v>
      </c>
      <c r="W139">
        <v>8</v>
      </c>
      <c r="X139" t="s">
        <v>71</v>
      </c>
      <c r="Y139">
        <v>1</v>
      </c>
      <c r="Z139">
        <v>1</v>
      </c>
      <c r="AA139">
        <v>46</v>
      </c>
      <c r="AB139">
        <v>3</v>
      </c>
      <c r="AC139">
        <v>2</v>
      </c>
      <c r="AD139">
        <v>1</v>
      </c>
      <c r="AE139">
        <v>6392</v>
      </c>
      <c r="AF139">
        <v>10589</v>
      </c>
      <c r="AG139">
        <v>2</v>
      </c>
      <c r="AH139">
        <v>13</v>
      </c>
      <c r="AI139">
        <v>3</v>
      </c>
      <c r="AJ139">
        <v>4</v>
      </c>
      <c r="AK139">
        <v>80</v>
      </c>
      <c r="AL139">
        <v>1</v>
      </c>
      <c r="AM139">
        <v>8</v>
      </c>
      <c r="AN139">
        <v>1</v>
      </c>
      <c r="AO139">
        <v>2</v>
      </c>
      <c r="AP139">
        <v>2</v>
      </c>
      <c r="AQ139">
        <v>2</v>
      </c>
      <c r="AR139">
        <v>2</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69</v>
      </c>
      <c r="D143" t="s">
        <v>59</v>
      </c>
      <c r="E143" t="s">
        <v>48</v>
      </c>
      <c r="F143" t="s">
        <v>72</v>
      </c>
      <c r="G143" t="s">
        <v>1319</v>
      </c>
      <c r="H143">
        <v>1670</v>
      </c>
      <c r="I143" t="s">
        <v>62</v>
      </c>
      <c r="J143" t="s">
        <v>52</v>
      </c>
      <c r="K143" t="s">
        <v>79</v>
      </c>
      <c r="L143" t="s">
        <v>56</v>
      </c>
      <c r="M143" t="s">
        <v>54</v>
      </c>
      <c r="N143">
        <v>5</v>
      </c>
      <c r="O143">
        <v>-2</v>
      </c>
      <c r="P143">
        <v>0</v>
      </c>
      <c r="Q143">
        <v>33</v>
      </c>
      <c r="R143">
        <v>0</v>
      </c>
      <c r="T143">
        <v>0</v>
      </c>
      <c r="U143">
        <v>1</v>
      </c>
      <c r="V143">
        <v>392</v>
      </c>
      <c r="W143">
        <v>2</v>
      </c>
      <c r="X143" t="s">
        <v>71</v>
      </c>
      <c r="Y143">
        <v>1</v>
      </c>
      <c r="Z143">
        <v>4</v>
      </c>
      <c r="AA143">
        <v>93</v>
      </c>
      <c r="AB143">
        <v>3</v>
      </c>
      <c r="AC143">
        <v>2</v>
      </c>
      <c r="AD143">
        <v>4</v>
      </c>
      <c r="AE143">
        <v>5505</v>
      </c>
      <c r="AF143">
        <v>3921</v>
      </c>
      <c r="AG143">
        <v>1</v>
      </c>
      <c r="AH143">
        <v>14</v>
      </c>
      <c r="AI143">
        <v>3</v>
      </c>
      <c r="AJ143">
        <v>3</v>
      </c>
      <c r="AK143">
        <v>80</v>
      </c>
      <c r="AL143">
        <v>2</v>
      </c>
      <c r="AM143">
        <v>6</v>
      </c>
      <c r="AN143">
        <v>3</v>
      </c>
      <c r="AO143">
        <v>6</v>
      </c>
      <c r="AP143">
        <v>2</v>
      </c>
      <c r="AQ143">
        <v>0</v>
      </c>
      <c r="AR143">
        <v>4</v>
      </c>
    </row>
    <row r="144" spans="1:44" x14ac:dyDescent="0.25">
      <c r="A144" t="s">
        <v>56</v>
      </c>
      <c r="B144" t="s">
        <v>45</v>
      </c>
      <c r="C144" t="s">
        <v>69</v>
      </c>
      <c r="D144" t="s">
        <v>59</v>
      </c>
      <c r="E144" t="s">
        <v>48</v>
      </c>
      <c r="F144" t="s">
        <v>49</v>
      </c>
      <c r="G144" t="s">
        <v>1318</v>
      </c>
      <c r="H144">
        <v>1497</v>
      </c>
      <c r="I144" t="s">
        <v>62</v>
      </c>
      <c r="J144" t="s">
        <v>52</v>
      </c>
      <c r="K144" t="s">
        <v>79</v>
      </c>
      <c r="L144" t="s">
        <v>56</v>
      </c>
      <c r="M144" t="s">
        <v>54</v>
      </c>
      <c r="N144">
        <v>3</v>
      </c>
      <c r="O144">
        <v>-2</v>
      </c>
      <c r="P144">
        <v>0</v>
      </c>
      <c r="Q144">
        <v>29</v>
      </c>
      <c r="R144">
        <v>0</v>
      </c>
      <c r="T144">
        <v>0</v>
      </c>
      <c r="U144">
        <v>1</v>
      </c>
      <c r="V144">
        <v>1246</v>
      </c>
      <c r="W144">
        <v>19</v>
      </c>
      <c r="X144" t="s">
        <v>77</v>
      </c>
      <c r="Y144">
        <v>1</v>
      </c>
      <c r="Z144">
        <v>3</v>
      </c>
      <c r="AA144">
        <v>77</v>
      </c>
      <c r="AB144">
        <v>2</v>
      </c>
      <c r="AC144">
        <v>2</v>
      </c>
      <c r="AD144">
        <v>3</v>
      </c>
      <c r="AE144">
        <v>8620</v>
      </c>
      <c r="AF144">
        <v>23757</v>
      </c>
      <c r="AG144">
        <v>1</v>
      </c>
      <c r="AH144">
        <v>14</v>
      </c>
      <c r="AI144">
        <v>3</v>
      </c>
      <c r="AJ144">
        <v>3</v>
      </c>
      <c r="AK144">
        <v>80</v>
      </c>
      <c r="AL144">
        <v>2</v>
      </c>
      <c r="AM144">
        <v>10</v>
      </c>
      <c r="AN144">
        <v>3</v>
      </c>
      <c r="AO144">
        <v>10</v>
      </c>
      <c r="AP144">
        <v>7</v>
      </c>
      <c r="AQ144">
        <v>0</v>
      </c>
      <c r="AR144">
        <v>4</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45</v>
      </c>
      <c r="C149" t="s">
        <v>69</v>
      </c>
      <c r="D149" t="s">
        <v>59</v>
      </c>
      <c r="E149" t="s">
        <v>48</v>
      </c>
      <c r="F149" t="s">
        <v>72</v>
      </c>
      <c r="G149" t="s">
        <v>1317</v>
      </c>
      <c r="H149">
        <v>1951</v>
      </c>
      <c r="I149" t="s">
        <v>62</v>
      </c>
      <c r="J149" t="s">
        <v>52</v>
      </c>
      <c r="K149" t="s">
        <v>79</v>
      </c>
      <c r="L149" t="s">
        <v>56</v>
      </c>
      <c r="M149" t="s">
        <v>54</v>
      </c>
      <c r="N149">
        <v>2</v>
      </c>
      <c r="O149">
        <v>-2</v>
      </c>
      <c r="P149">
        <v>0</v>
      </c>
      <c r="Q149">
        <v>34</v>
      </c>
      <c r="R149">
        <v>0</v>
      </c>
      <c r="T149">
        <v>0</v>
      </c>
      <c r="U149">
        <v>1</v>
      </c>
      <c r="V149">
        <v>1239</v>
      </c>
      <c r="W149">
        <v>13</v>
      </c>
      <c r="X149" t="s">
        <v>71</v>
      </c>
      <c r="Y149">
        <v>1</v>
      </c>
      <c r="Z149">
        <v>4</v>
      </c>
      <c r="AA149">
        <v>39</v>
      </c>
      <c r="AB149">
        <v>3</v>
      </c>
      <c r="AC149">
        <v>3</v>
      </c>
      <c r="AD149">
        <v>3</v>
      </c>
      <c r="AE149">
        <v>8628</v>
      </c>
      <c r="AF149">
        <v>22914</v>
      </c>
      <c r="AG149">
        <v>1</v>
      </c>
      <c r="AH149">
        <v>18</v>
      </c>
      <c r="AI149">
        <v>3</v>
      </c>
      <c r="AJ149">
        <v>3</v>
      </c>
      <c r="AK149">
        <v>80</v>
      </c>
      <c r="AL149">
        <v>1</v>
      </c>
      <c r="AM149">
        <v>9</v>
      </c>
      <c r="AN149">
        <v>2</v>
      </c>
      <c r="AO149">
        <v>8</v>
      </c>
      <c r="AP149">
        <v>7</v>
      </c>
      <c r="AQ149">
        <v>1</v>
      </c>
      <c r="AR149">
        <v>1</v>
      </c>
    </row>
    <row r="150" spans="1:44" x14ac:dyDescent="0.25">
      <c r="A150" t="s">
        <v>56</v>
      </c>
      <c r="B150" t="s">
        <v>45</v>
      </c>
      <c r="C150" t="s">
        <v>69</v>
      </c>
      <c r="D150" t="s">
        <v>59</v>
      </c>
      <c r="E150" t="s">
        <v>48</v>
      </c>
      <c r="F150" t="s">
        <v>106</v>
      </c>
      <c r="G150" t="s">
        <v>1315</v>
      </c>
      <c r="H150">
        <v>1754</v>
      </c>
      <c r="I150" t="s">
        <v>62</v>
      </c>
      <c r="J150" t="s">
        <v>52</v>
      </c>
      <c r="K150" t="s">
        <v>79</v>
      </c>
      <c r="L150" t="s">
        <v>56</v>
      </c>
      <c r="M150" t="s">
        <v>54</v>
      </c>
      <c r="N150">
        <v>2</v>
      </c>
      <c r="O150">
        <v>-2</v>
      </c>
      <c r="P150">
        <v>0</v>
      </c>
      <c r="Q150">
        <v>30</v>
      </c>
      <c r="R150">
        <v>0</v>
      </c>
      <c r="T150">
        <v>0</v>
      </c>
      <c r="U150">
        <v>1</v>
      </c>
      <c r="V150">
        <v>979</v>
      </c>
      <c r="W150">
        <v>15</v>
      </c>
      <c r="X150" t="s">
        <v>55</v>
      </c>
      <c r="Y150">
        <v>1</v>
      </c>
      <c r="Z150">
        <v>3</v>
      </c>
      <c r="AA150">
        <v>94</v>
      </c>
      <c r="AB150">
        <v>2</v>
      </c>
      <c r="AC150">
        <v>3</v>
      </c>
      <c r="AD150">
        <v>2</v>
      </c>
      <c r="AE150">
        <v>7140</v>
      </c>
      <c r="AF150">
        <v>3088</v>
      </c>
      <c r="AG150">
        <v>2</v>
      </c>
      <c r="AH150">
        <v>11</v>
      </c>
      <c r="AI150">
        <v>3</v>
      </c>
      <c r="AJ150">
        <v>1</v>
      </c>
      <c r="AK150">
        <v>80</v>
      </c>
      <c r="AL150">
        <v>1</v>
      </c>
      <c r="AM150">
        <v>12</v>
      </c>
      <c r="AN150">
        <v>3</v>
      </c>
      <c r="AO150">
        <v>7</v>
      </c>
      <c r="AP150">
        <v>7</v>
      </c>
      <c r="AQ150">
        <v>1</v>
      </c>
      <c r="AR150">
        <v>7</v>
      </c>
    </row>
    <row r="151" spans="1:44" x14ac:dyDescent="0.25">
      <c r="A151" t="s">
        <v>56</v>
      </c>
      <c r="B151" t="s">
        <v>45</v>
      </c>
      <c r="C151" t="s">
        <v>69</v>
      </c>
      <c r="D151" t="s">
        <v>59</v>
      </c>
      <c r="E151" t="s">
        <v>48</v>
      </c>
      <c r="F151" t="s">
        <v>49</v>
      </c>
      <c r="G151" t="s">
        <v>1314</v>
      </c>
      <c r="H151">
        <v>1453</v>
      </c>
      <c r="I151" t="s">
        <v>62</v>
      </c>
      <c r="J151" t="s">
        <v>52</v>
      </c>
      <c r="K151" t="s">
        <v>79</v>
      </c>
      <c r="L151" t="s">
        <v>56</v>
      </c>
      <c r="M151" t="s">
        <v>54</v>
      </c>
      <c r="N151">
        <v>5</v>
      </c>
      <c r="O151">
        <v>-2</v>
      </c>
      <c r="P151">
        <v>0</v>
      </c>
      <c r="Q151">
        <v>31</v>
      </c>
      <c r="R151">
        <v>0</v>
      </c>
      <c r="T151">
        <v>0</v>
      </c>
      <c r="U151">
        <v>1</v>
      </c>
      <c r="V151">
        <v>326</v>
      </c>
      <c r="W151">
        <v>8</v>
      </c>
      <c r="X151" t="s">
        <v>55</v>
      </c>
      <c r="Y151">
        <v>1</v>
      </c>
      <c r="Z151">
        <v>1</v>
      </c>
      <c r="AA151">
        <v>31</v>
      </c>
      <c r="AB151">
        <v>3</v>
      </c>
      <c r="AC151">
        <v>3</v>
      </c>
      <c r="AD151">
        <v>4</v>
      </c>
      <c r="AE151">
        <v>10793</v>
      </c>
      <c r="AF151">
        <v>8386</v>
      </c>
      <c r="AG151">
        <v>1</v>
      </c>
      <c r="AH151">
        <v>18</v>
      </c>
      <c r="AI151">
        <v>3</v>
      </c>
      <c r="AJ151">
        <v>1</v>
      </c>
      <c r="AK151">
        <v>80</v>
      </c>
      <c r="AL151">
        <v>1</v>
      </c>
      <c r="AM151">
        <v>13</v>
      </c>
      <c r="AN151">
        <v>3</v>
      </c>
      <c r="AO151">
        <v>13</v>
      </c>
      <c r="AP151">
        <v>7</v>
      </c>
      <c r="AQ151">
        <v>9</v>
      </c>
      <c r="AR151">
        <v>9</v>
      </c>
    </row>
    <row r="152" spans="1:44" x14ac:dyDescent="0.25">
      <c r="A152" t="s">
        <v>56</v>
      </c>
      <c r="B152" t="s">
        <v>45</v>
      </c>
      <c r="C152" t="s">
        <v>69</v>
      </c>
      <c r="D152" t="s">
        <v>59</v>
      </c>
      <c r="E152" t="s">
        <v>60</v>
      </c>
      <c r="F152" t="s">
        <v>113</v>
      </c>
      <c r="G152" t="s">
        <v>1308</v>
      </c>
      <c r="H152">
        <v>2038</v>
      </c>
      <c r="I152" t="s">
        <v>62</v>
      </c>
      <c r="J152" t="s">
        <v>63</v>
      </c>
      <c r="K152" t="s">
        <v>53</v>
      </c>
      <c r="L152" t="s">
        <v>56</v>
      </c>
      <c r="M152" t="s">
        <v>54</v>
      </c>
      <c r="N152">
        <v>4</v>
      </c>
      <c r="O152">
        <v>-2</v>
      </c>
      <c r="P152">
        <v>0</v>
      </c>
      <c r="Q152">
        <v>32</v>
      </c>
      <c r="R152">
        <v>0</v>
      </c>
      <c r="T152">
        <v>0</v>
      </c>
      <c r="U152">
        <v>1</v>
      </c>
      <c r="V152">
        <v>529</v>
      </c>
      <c r="W152">
        <v>2</v>
      </c>
      <c r="X152" t="s">
        <v>77</v>
      </c>
      <c r="Y152">
        <v>1</v>
      </c>
      <c r="Z152">
        <v>4</v>
      </c>
      <c r="AA152">
        <v>78</v>
      </c>
      <c r="AB152">
        <v>3</v>
      </c>
      <c r="AC152">
        <v>1</v>
      </c>
      <c r="AD152">
        <v>4</v>
      </c>
      <c r="AE152">
        <v>2439</v>
      </c>
      <c r="AF152">
        <v>11288</v>
      </c>
      <c r="AG152">
        <v>1</v>
      </c>
      <c r="AH152">
        <v>14</v>
      </c>
      <c r="AI152">
        <v>3</v>
      </c>
      <c r="AJ152">
        <v>4</v>
      </c>
      <c r="AK152">
        <v>80</v>
      </c>
      <c r="AL152">
        <v>0</v>
      </c>
      <c r="AM152">
        <v>4</v>
      </c>
      <c r="AN152">
        <v>3</v>
      </c>
      <c r="AO152">
        <v>4</v>
      </c>
      <c r="AP152">
        <v>2</v>
      </c>
      <c r="AQ152">
        <v>1</v>
      </c>
      <c r="AR152">
        <v>2</v>
      </c>
    </row>
    <row r="153" spans="1:44" x14ac:dyDescent="0.25">
      <c r="A153" t="s">
        <v>56</v>
      </c>
      <c r="B153" t="s">
        <v>45</v>
      </c>
      <c r="C153" t="s">
        <v>69</v>
      </c>
      <c r="D153" t="s">
        <v>59</v>
      </c>
      <c r="E153" t="s">
        <v>60</v>
      </c>
      <c r="F153" t="s">
        <v>49</v>
      </c>
      <c r="G153" t="s">
        <v>1307</v>
      </c>
      <c r="H153">
        <v>1883</v>
      </c>
      <c r="I153" t="s">
        <v>62</v>
      </c>
      <c r="J153" t="s">
        <v>68</v>
      </c>
      <c r="K153" t="s">
        <v>53</v>
      </c>
      <c r="L153" t="s">
        <v>56</v>
      </c>
      <c r="M153" t="s">
        <v>54</v>
      </c>
      <c r="N153">
        <v>2</v>
      </c>
      <c r="O153">
        <v>-2</v>
      </c>
      <c r="P153">
        <v>0</v>
      </c>
      <c r="Q153">
        <v>29</v>
      </c>
      <c r="R153">
        <v>0</v>
      </c>
      <c r="T153">
        <v>0</v>
      </c>
      <c r="U153">
        <v>1</v>
      </c>
      <c r="V153">
        <v>592</v>
      </c>
      <c r="W153">
        <v>7</v>
      </c>
      <c r="X153" t="s">
        <v>77</v>
      </c>
      <c r="Y153">
        <v>1</v>
      </c>
      <c r="Z153">
        <v>4</v>
      </c>
      <c r="AA153">
        <v>59</v>
      </c>
      <c r="AB153">
        <v>3</v>
      </c>
      <c r="AC153">
        <v>1</v>
      </c>
      <c r="AD153">
        <v>1</v>
      </c>
      <c r="AE153">
        <v>2062</v>
      </c>
      <c r="AF153">
        <v>19384</v>
      </c>
      <c r="AG153">
        <v>3</v>
      </c>
      <c r="AH153">
        <v>14</v>
      </c>
      <c r="AI153">
        <v>3</v>
      </c>
      <c r="AJ153">
        <v>2</v>
      </c>
      <c r="AK153">
        <v>80</v>
      </c>
      <c r="AL153">
        <v>0</v>
      </c>
      <c r="AM153">
        <v>11</v>
      </c>
      <c r="AN153">
        <v>3</v>
      </c>
      <c r="AO153">
        <v>3</v>
      </c>
      <c r="AP153">
        <v>2</v>
      </c>
      <c r="AQ153">
        <v>1</v>
      </c>
      <c r="AR153">
        <v>2</v>
      </c>
    </row>
    <row r="154" spans="1:44" x14ac:dyDescent="0.25">
      <c r="A154" t="s">
        <v>56</v>
      </c>
      <c r="B154" t="s">
        <v>45</v>
      </c>
      <c r="C154" t="s">
        <v>69</v>
      </c>
      <c r="D154" t="s">
        <v>59</v>
      </c>
      <c r="E154" t="s">
        <v>60</v>
      </c>
      <c r="F154" t="s">
        <v>49</v>
      </c>
      <c r="G154" t="s">
        <v>1306</v>
      </c>
      <c r="H154">
        <v>1545</v>
      </c>
      <c r="I154" t="s">
        <v>62</v>
      </c>
      <c r="J154" t="s">
        <v>81</v>
      </c>
      <c r="K154" t="s">
        <v>53</v>
      </c>
      <c r="L154" t="s">
        <v>56</v>
      </c>
      <c r="M154" t="s">
        <v>54</v>
      </c>
      <c r="N154">
        <v>2</v>
      </c>
      <c r="O154">
        <v>-2</v>
      </c>
      <c r="P154">
        <v>0</v>
      </c>
      <c r="Q154">
        <v>33</v>
      </c>
      <c r="R154">
        <v>0</v>
      </c>
      <c r="T154">
        <v>0</v>
      </c>
      <c r="U154">
        <v>1</v>
      </c>
      <c r="V154">
        <v>575</v>
      </c>
      <c r="W154">
        <v>25</v>
      </c>
      <c r="X154" t="s">
        <v>77</v>
      </c>
      <c r="Y154">
        <v>1</v>
      </c>
      <c r="Z154">
        <v>4</v>
      </c>
      <c r="AA154">
        <v>44</v>
      </c>
      <c r="AB154">
        <v>2</v>
      </c>
      <c r="AC154">
        <v>2</v>
      </c>
      <c r="AD154">
        <v>2</v>
      </c>
      <c r="AE154">
        <v>4320</v>
      </c>
      <c r="AF154">
        <v>24152</v>
      </c>
      <c r="AG154">
        <v>1</v>
      </c>
      <c r="AH154">
        <v>13</v>
      </c>
      <c r="AI154">
        <v>3</v>
      </c>
      <c r="AJ154">
        <v>4</v>
      </c>
      <c r="AK154">
        <v>80</v>
      </c>
      <c r="AL154">
        <v>0</v>
      </c>
      <c r="AM154">
        <v>5</v>
      </c>
      <c r="AN154">
        <v>3</v>
      </c>
      <c r="AO154">
        <v>5</v>
      </c>
      <c r="AP154">
        <v>3</v>
      </c>
      <c r="AQ154">
        <v>0</v>
      </c>
      <c r="AR154">
        <v>2</v>
      </c>
    </row>
    <row r="155" spans="1:44" x14ac:dyDescent="0.25">
      <c r="A155" t="s">
        <v>56</v>
      </c>
      <c r="B155" t="s">
        <v>45</v>
      </c>
      <c r="C155" t="s">
        <v>69</v>
      </c>
      <c r="D155" t="s">
        <v>59</v>
      </c>
      <c r="E155" t="s">
        <v>60</v>
      </c>
      <c r="F155" t="s">
        <v>66</v>
      </c>
      <c r="G155" t="s">
        <v>1304</v>
      </c>
      <c r="H155">
        <v>1417</v>
      </c>
      <c r="I155" t="s">
        <v>62</v>
      </c>
      <c r="J155" t="s">
        <v>68</v>
      </c>
      <c r="K155" t="s">
        <v>53</v>
      </c>
      <c r="L155" t="s">
        <v>56</v>
      </c>
      <c r="M155" t="s">
        <v>54</v>
      </c>
      <c r="N155">
        <v>2</v>
      </c>
      <c r="O155">
        <v>-2</v>
      </c>
      <c r="P155">
        <v>0</v>
      </c>
      <c r="Q155">
        <v>26</v>
      </c>
      <c r="R155">
        <v>0</v>
      </c>
      <c r="T155">
        <v>0</v>
      </c>
      <c r="U155">
        <v>1</v>
      </c>
      <c r="V155">
        <v>652</v>
      </c>
      <c r="W155">
        <v>7</v>
      </c>
      <c r="X155" t="s">
        <v>77</v>
      </c>
      <c r="Y155">
        <v>1</v>
      </c>
      <c r="Z155">
        <v>3</v>
      </c>
      <c r="AA155">
        <v>100</v>
      </c>
      <c r="AB155">
        <v>4</v>
      </c>
      <c r="AC155">
        <v>1</v>
      </c>
      <c r="AD155">
        <v>1</v>
      </c>
      <c r="AE155">
        <v>3578</v>
      </c>
      <c r="AF155">
        <v>23577</v>
      </c>
      <c r="AG155">
        <v>0</v>
      </c>
      <c r="AH155">
        <v>12</v>
      </c>
      <c r="AI155">
        <v>3</v>
      </c>
      <c r="AJ155">
        <v>4</v>
      </c>
      <c r="AK155">
        <v>80</v>
      </c>
      <c r="AL155">
        <v>0</v>
      </c>
      <c r="AM155">
        <v>8</v>
      </c>
      <c r="AN155">
        <v>3</v>
      </c>
      <c r="AO155">
        <v>7</v>
      </c>
      <c r="AP155">
        <v>7</v>
      </c>
      <c r="AQ155">
        <v>0</v>
      </c>
      <c r="AR155">
        <v>7</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69</v>
      </c>
      <c r="D158" t="s">
        <v>59</v>
      </c>
      <c r="E158" t="s">
        <v>60</v>
      </c>
      <c r="F158" t="s">
        <v>72</v>
      </c>
      <c r="G158" t="s">
        <v>1300</v>
      </c>
      <c r="H158">
        <v>1952</v>
      </c>
      <c r="I158" t="s">
        <v>62</v>
      </c>
      <c r="J158" t="s">
        <v>68</v>
      </c>
      <c r="K158" t="s">
        <v>53</v>
      </c>
      <c r="L158" t="s">
        <v>56</v>
      </c>
      <c r="M158" t="s">
        <v>54</v>
      </c>
      <c r="N158">
        <v>6</v>
      </c>
      <c r="O158">
        <v>-2</v>
      </c>
      <c r="P158">
        <v>0</v>
      </c>
      <c r="Q158">
        <v>26</v>
      </c>
      <c r="R158">
        <v>0</v>
      </c>
      <c r="T158">
        <v>0</v>
      </c>
      <c r="U158">
        <v>1</v>
      </c>
      <c r="V158">
        <v>157</v>
      </c>
      <c r="W158">
        <v>1</v>
      </c>
      <c r="X158" t="s">
        <v>77</v>
      </c>
      <c r="Y158">
        <v>1</v>
      </c>
      <c r="Z158">
        <v>3</v>
      </c>
      <c r="AA158">
        <v>95</v>
      </c>
      <c r="AB158">
        <v>3</v>
      </c>
      <c r="AC158">
        <v>1</v>
      </c>
      <c r="AD158">
        <v>1</v>
      </c>
      <c r="AE158">
        <v>2867</v>
      </c>
      <c r="AF158">
        <v>20006</v>
      </c>
      <c r="AG158">
        <v>0</v>
      </c>
      <c r="AH158">
        <v>13</v>
      </c>
      <c r="AI158">
        <v>3</v>
      </c>
      <c r="AJ158">
        <v>4</v>
      </c>
      <c r="AK158">
        <v>80</v>
      </c>
      <c r="AL158">
        <v>0</v>
      </c>
      <c r="AM158">
        <v>8</v>
      </c>
      <c r="AN158">
        <v>2</v>
      </c>
      <c r="AO158">
        <v>7</v>
      </c>
      <c r="AP158">
        <v>7</v>
      </c>
      <c r="AQ158">
        <v>7</v>
      </c>
      <c r="AR158">
        <v>6</v>
      </c>
    </row>
    <row r="159" spans="1:44" x14ac:dyDescent="0.25">
      <c r="A159" t="s">
        <v>56</v>
      </c>
      <c r="B159" t="s">
        <v>45</v>
      </c>
      <c r="C159" t="s">
        <v>69</v>
      </c>
      <c r="D159" t="s">
        <v>59</v>
      </c>
      <c r="E159" t="s">
        <v>60</v>
      </c>
      <c r="F159" t="s">
        <v>72</v>
      </c>
      <c r="G159" t="s">
        <v>1294</v>
      </c>
      <c r="H159">
        <v>1577</v>
      </c>
      <c r="I159" t="s">
        <v>62</v>
      </c>
      <c r="J159" t="s">
        <v>63</v>
      </c>
      <c r="K159" t="s">
        <v>53</v>
      </c>
      <c r="L159" t="s">
        <v>56</v>
      </c>
      <c r="M159" t="s">
        <v>54</v>
      </c>
      <c r="N159">
        <v>4</v>
      </c>
      <c r="O159">
        <v>-2</v>
      </c>
      <c r="P159">
        <v>0</v>
      </c>
      <c r="Q159">
        <v>34</v>
      </c>
      <c r="R159">
        <v>0</v>
      </c>
      <c r="T159">
        <v>0</v>
      </c>
      <c r="U159">
        <v>1</v>
      </c>
      <c r="V159">
        <v>479</v>
      </c>
      <c r="W159">
        <v>7</v>
      </c>
      <c r="X159" t="s">
        <v>71</v>
      </c>
      <c r="Y159">
        <v>1</v>
      </c>
      <c r="Z159">
        <v>1</v>
      </c>
      <c r="AA159">
        <v>35</v>
      </c>
      <c r="AB159">
        <v>3</v>
      </c>
      <c r="AC159">
        <v>1</v>
      </c>
      <c r="AD159">
        <v>4</v>
      </c>
      <c r="AE159">
        <v>2972</v>
      </c>
      <c r="AF159">
        <v>22061</v>
      </c>
      <c r="AG159">
        <v>1</v>
      </c>
      <c r="AH159">
        <v>13</v>
      </c>
      <c r="AI159">
        <v>3</v>
      </c>
      <c r="AJ159">
        <v>3</v>
      </c>
      <c r="AK159">
        <v>80</v>
      </c>
      <c r="AL159">
        <v>0</v>
      </c>
      <c r="AM159">
        <v>1</v>
      </c>
      <c r="AN159">
        <v>1</v>
      </c>
      <c r="AO159">
        <v>1</v>
      </c>
      <c r="AP159">
        <v>0</v>
      </c>
      <c r="AQ159">
        <v>0</v>
      </c>
      <c r="AR159">
        <v>0</v>
      </c>
    </row>
    <row r="160" spans="1:44" x14ac:dyDescent="0.25">
      <c r="A160" t="s">
        <v>56</v>
      </c>
      <c r="B160" t="s">
        <v>45</v>
      </c>
      <c r="C160" t="s">
        <v>69</v>
      </c>
      <c r="D160" t="s">
        <v>59</v>
      </c>
      <c r="E160" t="s">
        <v>60</v>
      </c>
      <c r="F160" t="s">
        <v>72</v>
      </c>
      <c r="G160" t="s">
        <v>1290</v>
      </c>
      <c r="H160">
        <v>1718</v>
      </c>
      <c r="I160" t="s">
        <v>62</v>
      </c>
      <c r="J160" t="s">
        <v>68</v>
      </c>
      <c r="K160" t="s">
        <v>64</v>
      </c>
      <c r="L160" t="s">
        <v>56</v>
      </c>
      <c r="M160" t="s">
        <v>54</v>
      </c>
      <c r="N160">
        <v>3</v>
      </c>
      <c r="O160">
        <v>-2</v>
      </c>
      <c r="P160">
        <v>0</v>
      </c>
      <c r="Q160">
        <v>26</v>
      </c>
      <c r="R160">
        <v>0</v>
      </c>
      <c r="T160">
        <v>0</v>
      </c>
      <c r="U160">
        <v>1</v>
      </c>
      <c r="V160">
        <v>390</v>
      </c>
      <c r="W160">
        <v>17</v>
      </c>
      <c r="X160" t="s">
        <v>71</v>
      </c>
      <c r="Y160">
        <v>1</v>
      </c>
      <c r="Z160">
        <v>4</v>
      </c>
      <c r="AA160">
        <v>62</v>
      </c>
      <c r="AB160">
        <v>1</v>
      </c>
      <c r="AC160">
        <v>1</v>
      </c>
      <c r="AD160">
        <v>3</v>
      </c>
      <c r="AE160">
        <v>2305</v>
      </c>
      <c r="AF160">
        <v>6217</v>
      </c>
      <c r="AG160">
        <v>1</v>
      </c>
      <c r="AH160">
        <v>15</v>
      </c>
      <c r="AI160">
        <v>3</v>
      </c>
      <c r="AJ160">
        <v>3</v>
      </c>
      <c r="AK160">
        <v>80</v>
      </c>
      <c r="AL160">
        <v>3</v>
      </c>
      <c r="AM160">
        <v>3</v>
      </c>
      <c r="AN160">
        <v>4</v>
      </c>
      <c r="AO160">
        <v>3</v>
      </c>
      <c r="AP160">
        <v>2</v>
      </c>
      <c r="AQ160">
        <v>0</v>
      </c>
      <c r="AR160">
        <v>2</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69</v>
      </c>
      <c r="D162" t="s">
        <v>59</v>
      </c>
      <c r="E162" t="s">
        <v>60</v>
      </c>
      <c r="F162" t="s">
        <v>72</v>
      </c>
      <c r="G162" t="s">
        <v>1287</v>
      </c>
      <c r="H162">
        <v>1698</v>
      </c>
      <c r="I162" t="s">
        <v>62</v>
      </c>
      <c r="J162" t="s">
        <v>68</v>
      </c>
      <c r="K162" t="s">
        <v>64</v>
      </c>
      <c r="L162" t="s">
        <v>56</v>
      </c>
      <c r="M162" t="s">
        <v>54</v>
      </c>
      <c r="N162">
        <v>6</v>
      </c>
      <c r="O162">
        <v>-2</v>
      </c>
      <c r="P162">
        <v>0</v>
      </c>
      <c r="Q162">
        <v>33</v>
      </c>
      <c r="R162">
        <v>0</v>
      </c>
      <c r="T162">
        <v>0</v>
      </c>
      <c r="U162">
        <v>1</v>
      </c>
      <c r="V162">
        <v>267</v>
      </c>
      <c r="W162">
        <v>21</v>
      </c>
      <c r="X162" t="s">
        <v>77</v>
      </c>
      <c r="Y162">
        <v>1</v>
      </c>
      <c r="Z162">
        <v>2</v>
      </c>
      <c r="AA162">
        <v>79</v>
      </c>
      <c r="AB162">
        <v>4</v>
      </c>
      <c r="AC162">
        <v>1</v>
      </c>
      <c r="AD162">
        <v>2</v>
      </c>
      <c r="AE162">
        <v>2028</v>
      </c>
      <c r="AF162">
        <v>13637</v>
      </c>
      <c r="AG162">
        <v>1</v>
      </c>
      <c r="AH162">
        <v>18</v>
      </c>
      <c r="AI162">
        <v>3</v>
      </c>
      <c r="AJ162">
        <v>4</v>
      </c>
      <c r="AK162">
        <v>80</v>
      </c>
      <c r="AL162">
        <v>3</v>
      </c>
      <c r="AM162">
        <v>14</v>
      </c>
      <c r="AN162">
        <v>3</v>
      </c>
      <c r="AO162">
        <v>14</v>
      </c>
      <c r="AP162">
        <v>11</v>
      </c>
      <c r="AQ162">
        <v>2</v>
      </c>
      <c r="AR162">
        <v>13</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69</v>
      </c>
      <c r="D165" t="s">
        <v>59</v>
      </c>
      <c r="E165" t="s">
        <v>60</v>
      </c>
      <c r="F165" t="s">
        <v>49</v>
      </c>
      <c r="G165" t="s">
        <v>1285</v>
      </c>
      <c r="H165">
        <v>1558</v>
      </c>
      <c r="I165" t="s">
        <v>62</v>
      </c>
      <c r="J165" t="s">
        <v>63</v>
      </c>
      <c r="K165" t="s">
        <v>64</v>
      </c>
      <c r="L165" t="s">
        <v>56</v>
      </c>
      <c r="M165" t="s">
        <v>54</v>
      </c>
      <c r="N165">
        <v>2</v>
      </c>
      <c r="O165">
        <v>-2</v>
      </c>
      <c r="P165">
        <v>0</v>
      </c>
      <c r="Q165">
        <v>29</v>
      </c>
      <c r="R165">
        <v>0</v>
      </c>
      <c r="T165">
        <v>0</v>
      </c>
      <c r="U165">
        <v>1</v>
      </c>
      <c r="V165">
        <v>598</v>
      </c>
      <c r="W165">
        <v>9</v>
      </c>
      <c r="X165" t="s">
        <v>77</v>
      </c>
      <c r="Y165">
        <v>1</v>
      </c>
      <c r="Z165">
        <v>3</v>
      </c>
      <c r="AA165">
        <v>91</v>
      </c>
      <c r="AB165">
        <v>4</v>
      </c>
      <c r="AC165">
        <v>1</v>
      </c>
      <c r="AD165">
        <v>3</v>
      </c>
      <c r="AE165">
        <v>2451</v>
      </c>
      <c r="AF165">
        <v>22376</v>
      </c>
      <c r="AG165">
        <v>6</v>
      </c>
      <c r="AH165">
        <v>18</v>
      </c>
      <c r="AI165">
        <v>3</v>
      </c>
      <c r="AJ165">
        <v>1</v>
      </c>
      <c r="AK165">
        <v>80</v>
      </c>
      <c r="AL165">
        <v>2</v>
      </c>
      <c r="AM165">
        <v>5</v>
      </c>
      <c r="AN165">
        <v>2</v>
      </c>
      <c r="AO165">
        <v>1</v>
      </c>
      <c r="AP165">
        <v>0</v>
      </c>
      <c r="AQ165">
        <v>0</v>
      </c>
      <c r="AR165">
        <v>0</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69</v>
      </c>
      <c r="D167" t="s">
        <v>59</v>
      </c>
      <c r="E167" t="s">
        <v>60</v>
      </c>
      <c r="F167" t="s">
        <v>49</v>
      </c>
      <c r="G167" t="s">
        <v>1284</v>
      </c>
      <c r="H167">
        <v>1514</v>
      </c>
      <c r="I167" t="s">
        <v>62</v>
      </c>
      <c r="J167" t="s">
        <v>81</v>
      </c>
      <c r="K167" t="s">
        <v>64</v>
      </c>
      <c r="L167" t="s">
        <v>56</v>
      </c>
      <c r="M167" t="s">
        <v>54</v>
      </c>
      <c r="N167">
        <v>2</v>
      </c>
      <c r="O167">
        <v>-2</v>
      </c>
      <c r="P167">
        <v>0</v>
      </c>
      <c r="Q167">
        <v>28</v>
      </c>
      <c r="R167">
        <v>0</v>
      </c>
      <c r="T167">
        <v>0</v>
      </c>
      <c r="U167">
        <v>1</v>
      </c>
      <c r="V167">
        <v>1083</v>
      </c>
      <c r="W167">
        <v>29</v>
      </c>
      <c r="X167" t="s">
        <v>65</v>
      </c>
      <c r="Y167">
        <v>1</v>
      </c>
      <c r="Z167">
        <v>3</v>
      </c>
      <c r="AA167">
        <v>96</v>
      </c>
      <c r="AB167">
        <v>1</v>
      </c>
      <c r="AC167">
        <v>2</v>
      </c>
      <c r="AD167">
        <v>2</v>
      </c>
      <c r="AE167">
        <v>6549</v>
      </c>
      <c r="AF167">
        <v>3173</v>
      </c>
      <c r="AG167">
        <v>1</v>
      </c>
      <c r="AH167">
        <v>14</v>
      </c>
      <c r="AI167">
        <v>3</v>
      </c>
      <c r="AJ167">
        <v>2</v>
      </c>
      <c r="AK167">
        <v>80</v>
      </c>
      <c r="AL167">
        <v>2</v>
      </c>
      <c r="AM167">
        <v>8</v>
      </c>
      <c r="AN167">
        <v>2</v>
      </c>
      <c r="AO167">
        <v>8</v>
      </c>
      <c r="AP167">
        <v>6</v>
      </c>
      <c r="AQ167">
        <v>1</v>
      </c>
      <c r="AR167">
        <v>7</v>
      </c>
    </row>
    <row r="168" spans="1:44" x14ac:dyDescent="0.25">
      <c r="A168" t="s">
        <v>56</v>
      </c>
      <c r="B168" t="s">
        <v>45</v>
      </c>
      <c r="C168" t="s">
        <v>69</v>
      </c>
      <c r="D168" t="s">
        <v>59</v>
      </c>
      <c r="E168" t="s">
        <v>60</v>
      </c>
      <c r="F168" t="s">
        <v>49</v>
      </c>
      <c r="G168" t="s">
        <v>1278</v>
      </c>
      <c r="H168">
        <v>1798</v>
      </c>
      <c r="I168" t="s">
        <v>62</v>
      </c>
      <c r="J168" t="s">
        <v>63</v>
      </c>
      <c r="K168" t="s">
        <v>64</v>
      </c>
      <c r="L168" t="s">
        <v>56</v>
      </c>
      <c r="M168" t="s">
        <v>54</v>
      </c>
      <c r="N168">
        <v>1</v>
      </c>
      <c r="O168">
        <v>-2</v>
      </c>
      <c r="P168">
        <v>0</v>
      </c>
      <c r="Q168">
        <v>33</v>
      </c>
      <c r="R168">
        <v>0</v>
      </c>
      <c r="T168">
        <v>0</v>
      </c>
      <c r="U168">
        <v>1</v>
      </c>
      <c r="V168">
        <v>867</v>
      </c>
      <c r="W168">
        <v>8</v>
      </c>
      <c r="X168" t="s">
        <v>71</v>
      </c>
      <c r="Y168">
        <v>1</v>
      </c>
      <c r="Z168">
        <v>4</v>
      </c>
      <c r="AA168">
        <v>90</v>
      </c>
      <c r="AB168">
        <v>4</v>
      </c>
      <c r="AC168">
        <v>1</v>
      </c>
      <c r="AD168">
        <v>3</v>
      </c>
      <c r="AE168">
        <v>3143</v>
      </c>
      <c r="AF168">
        <v>6076</v>
      </c>
      <c r="AG168">
        <v>6</v>
      </c>
      <c r="AH168">
        <v>19</v>
      </c>
      <c r="AI168">
        <v>3</v>
      </c>
      <c r="AJ168">
        <v>2</v>
      </c>
      <c r="AK168">
        <v>80</v>
      </c>
      <c r="AL168">
        <v>1</v>
      </c>
      <c r="AM168">
        <v>14</v>
      </c>
      <c r="AN168">
        <v>3</v>
      </c>
      <c r="AO168">
        <v>10</v>
      </c>
      <c r="AP168">
        <v>8</v>
      </c>
      <c r="AQ168">
        <v>7</v>
      </c>
      <c r="AR168">
        <v>6</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69</v>
      </c>
      <c r="D170" t="s">
        <v>59</v>
      </c>
      <c r="E170" t="s">
        <v>60</v>
      </c>
      <c r="F170" t="s">
        <v>49</v>
      </c>
      <c r="G170" t="s">
        <v>1273</v>
      </c>
      <c r="H170">
        <v>1763</v>
      </c>
      <c r="I170" t="s">
        <v>62</v>
      </c>
      <c r="J170" t="s">
        <v>83</v>
      </c>
      <c r="K170" t="s">
        <v>64</v>
      </c>
      <c r="L170" t="s">
        <v>56</v>
      </c>
      <c r="M170" t="s">
        <v>54</v>
      </c>
      <c r="N170">
        <v>3</v>
      </c>
      <c r="O170">
        <v>-2</v>
      </c>
      <c r="P170">
        <v>0</v>
      </c>
      <c r="Q170">
        <v>30</v>
      </c>
      <c r="R170">
        <v>0</v>
      </c>
      <c r="T170">
        <v>0</v>
      </c>
      <c r="U170">
        <v>1</v>
      </c>
      <c r="V170">
        <v>305</v>
      </c>
      <c r="W170">
        <v>16</v>
      </c>
      <c r="X170" t="s">
        <v>77</v>
      </c>
      <c r="Y170">
        <v>1</v>
      </c>
      <c r="Z170">
        <v>3</v>
      </c>
      <c r="AA170">
        <v>58</v>
      </c>
      <c r="AB170">
        <v>4</v>
      </c>
      <c r="AC170">
        <v>2</v>
      </c>
      <c r="AD170">
        <v>3</v>
      </c>
      <c r="AE170">
        <v>5294</v>
      </c>
      <c r="AF170">
        <v>9128</v>
      </c>
      <c r="AG170">
        <v>3</v>
      </c>
      <c r="AH170">
        <v>16</v>
      </c>
      <c r="AI170">
        <v>3</v>
      </c>
      <c r="AJ170">
        <v>3</v>
      </c>
      <c r="AK170">
        <v>80</v>
      </c>
      <c r="AL170">
        <v>1</v>
      </c>
      <c r="AM170">
        <v>10</v>
      </c>
      <c r="AN170">
        <v>3</v>
      </c>
      <c r="AO170">
        <v>7</v>
      </c>
      <c r="AP170">
        <v>0</v>
      </c>
      <c r="AQ170">
        <v>1</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56</v>
      </c>
      <c r="B173" t="s">
        <v>45</v>
      </c>
      <c r="C173" t="s">
        <v>69</v>
      </c>
      <c r="D173" t="s">
        <v>59</v>
      </c>
      <c r="E173" t="s">
        <v>60</v>
      </c>
      <c r="F173" t="s">
        <v>49</v>
      </c>
      <c r="G173" t="s">
        <v>1272</v>
      </c>
      <c r="H173">
        <v>1799</v>
      </c>
      <c r="I173" t="s">
        <v>62</v>
      </c>
      <c r="J173" t="s">
        <v>63</v>
      </c>
      <c r="K173" t="s">
        <v>64</v>
      </c>
      <c r="L173" t="s">
        <v>56</v>
      </c>
      <c r="M173" t="s">
        <v>54</v>
      </c>
      <c r="N173">
        <v>6</v>
      </c>
      <c r="O173">
        <v>-2</v>
      </c>
      <c r="P173">
        <v>0</v>
      </c>
      <c r="Q173">
        <v>28</v>
      </c>
      <c r="R173">
        <v>0</v>
      </c>
      <c r="T173">
        <v>0</v>
      </c>
      <c r="U173">
        <v>1</v>
      </c>
      <c r="V173">
        <v>1181</v>
      </c>
      <c r="W173">
        <v>1</v>
      </c>
      <c r="X173" t="s">
        <v>77</v>
      </c>
      <c r="Y173">
        <v>1</v>
      </c>
      <c r="Z173">
        <v>3</v>
      </c>
      <c r="AA173">
        <v>82</v>
      </c>
      <c r="AB173">
        <v>3</v>
      </c>
      <c r="AC173">
        <v>1</v>
      </c>
      <c r="AD173">
        <v>4</v>
      </c>
      <c r="AE173">
        <v>2044</v>
      </c>
      <c r="AF173">
        <v>5531</v>
      </c>
      <c r="AG173">
        <v>1</v>
      </c>
      <c r="AH173">
        <v>11</v>
      </c>
      <c r="AI173">
        <v>3</v>
      </c>
      <c r="AJ173">
        <v>3</v>
      </c>
      <c r="AK173">
        <v>80</v>
      </c>
      <c r="AL173">
        <v>1</v>
      </c>
      <c r="AM173">
        <v>5</v>
      </c>
      <c r="AN173">
        <v>4</v>
      </c>
      <c r="AO173">
        <v>5</v>
      </c>
      <c r="AP173">
        <v>3</v>
      </c>
      <c r="AQ173">
        <v>0</v>
      </c>
      <c r="AR173">
        <v>3</v>
      </c>
    </row>
    <row r="174" spans="1:44" x14ac:dyDescent="0.25">
      <c r="A174" t="s">
        <v>56</v>
      </c>
      <c r="B174" t="s">
        <v>45</v>
      </c>
      <c r="C174" t="s">
        <v>69</v>
      </c>
      <c r="D174" t="s">
        <v>59</v>
      </c>
      <c r="E174" t="s">
        <v>60</v>
      </c>
      <c r="F174" t="s">
        <v>49</v>
      </c>
      <c r="G174" t="s">
        <v>1267</v>
      </c>
      <c r="H174">
        <v>1580</v>
      </c>
      <c r="I174" t="s">
        <v>62</v>
      </c>
      <c r="J174" t="s">
        <v>63</v>
      </c>
      <c r="K174" t="s">
        <v>64</v>
      </c>
      <c r="L174" t="s">
        <v>56</v>
      </c>
      <c r="M174" t="s">
        <v>54</v>
      </c>
      <c r="N174">
        <v>3</v>
      </c>
      <c r="O174">
        <v>-2</v>
      </c>
      <c r="P174">
        <v>0</v>
      </c>
      <c r="Q174">
        <v>34</v>
      </c>
      <c r="R174">
        <v>0</v>
      </c>
      <c r="T174">
        <v>0</v>
      </c>
      <c r="U174">
        <v>1</v>
      </c>
      <c r="V174">
        <v>1351</v>
      </c>
      <c r="W174">
        <v>1</v>
      </c>
      <c r="X174" t="s">
        <v>71</v>
      </c>
      <c r="Y174">
        <v>1</v>
      </c>
      <c r="Z174">
        <v>2</v>
      </c>
      <c r="AA174">
        <v>45</v>
      </c>
      <c r="AB174">
        <v>3</v>
      </c>
      <c r="AC174">
        <v>2</v>
      </c>
      <c r="AD174">
        <v>4</v>
      </c>
      <c r="AE174">
        <v>5484</v>
      </c>
      <c r="AF174">
        <v>13008</v>
      </c>
      <c r="AG174">
        <v>9</v>
      </c>
      <c r="AH174">
        <v>17</v>
      </c>
      <c r="AI174">
        <v>3</v>
      </c>
      <c r="AJ174">
        <v>2</v>
      </c>
      <c r="AK174">
        <v>80</v>
      </c>
      <c r="AL174">
        <v>1</v>
      </c>
      <c r="AM174">
        <v>9</v>
      </c>
      <c r="AN174">
        <v>2</v>
      </c>
      <c r="AO174">
        <v>2</v>
      </c>
      <c r="AP174">
        <v>2</v>
      </c>
      <c r="AQ174">
        <v>2</v>
      </c>
      <c r="AR174">
        <v>1</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69</v>
      </c>
      <c r="D176" t="s">
        <v>59</v>
      </c>
      <c r="E176" t="s">
        <v>60</v>
      </c>
      <c r="F176" t="s">
        <v>49</v>
      </c>
      <c r="G176" t="s">
        <v>1266</v>
      </c>
      <c r="H176">
        <v>1729</v>
      </c>
      <c r="I176" t="s">
        <v>62</v>
      </c>
      <c r="J176" t="s">
        <v>63</v>
      </c>
      <c r="K176" t="s">
        <v>64</v>
      </c>
      <c r="L176" t="s">
        <v>56</v>
      </c>
      <c r="M176" t="s">
        <v>54</v>
      </c>
      <c r="N176">
        <v>2</v>
      </c>
      <c r="O176">
        <v>-2</v>
      </c>
      <c r="P176">
        <v>0</v>
      </c>
      <c r="Q176">
        <v>30</v>
      </c>
      <c r="R176">
        <v>0</v>
      </c>
      <c r="T176">
        <v>0</v>
      </c>
      <c r="U176">
        <v>1</v>
      </c>
      <c r="V176">
        <v>793</v>
      </c>
      <c r="W176">
        <v>16</v>
      </c>
      <c r="X176" t="s">
        <v>65</v>
      </c>
      <c r="Y176">
        <v>1</v>
      </c>
      <c r="Z176">
        <v>2</v>
      </c>
      <c r="AA176">
        <v>33</v>
      </c>
      <c r="AB176">
        <v>3</v>
      </c>
      <c r="AC176">
        <v>1</v>
      </c>
      <c r="AD176">
        <v>4</v>
      </c>
      <c r="AE176">
        <v>2862</v>
      </c>
      <c r="AF176">
        <v>3811</v>
      </c>
      <c r="AG176">
        <v>1</v>
      </c>
      <c r="AH176">
        <v>12</v>
      </c>
      <c r="AI176">
        <v>3</v>
      </c>
      <c r="AJ176">
        <v>2</v>
      </c>
      <c r="AK176">
        <v>80</v>
      </c>
      <c r="AL176">
        <v>1</v>
      </c>
      <c r="AM176">
        <v>10</v>
      </c>
      <c r="AN176">
        <v>2</v>
      </c>
      <c r="AO176">
        <v>10</v>
      </c>
      <c r="AP176">
        <v>0</v>
      </c>
      <c r="AQ176">
        <v>0</v>
      </c>
      <c r="AR176">
        <v>8</v>
      </c>
    </row>
    <row r="177" spans="1:44" x14ac:dyDescent="0.25">
      <c r="A177" t="s">
        <v>56</v>
      </c>
      <c r="B177" t="s">
        <v>45</v>
      </c>
      <c r="C177" t="s">
        <v>69</v>
      </c>
      <c r="D177" t="s">
        <v>59</v>
      </c>
      <c r="E177" t="s">
        <v>60</v>
      </c>
      <c r="F177" t="s">
        <v>49</v>
      </c>
      <c r="G177" t="s">
        <v>1265</v>
      </c>
      <c r="H177">
        <v>1721</v>
      </c>
      <c r="I177" t="s">
        <v>62</v>
      </c>
      <c r="J177" t="s">
        <v>68</v>
      </c>
      <c r="K177" t="s">
        <v>64</v>
      </c>
      <c r="L177" t="s">
        <v>56</v>
      </c>
      <c r="M177" t="s">
        <v>54</v>
      </c>
      <c r="N177">
        <v>2</v>
      </c>
      <c r="O177">
        <v>-2</v>
      </c>
      <c r="P177">
        <v>0</v>
      </c>
      <c r="Q177">
        <v>31</v>
      </c>
      <c r="R177">
        <v>0</v>
      </c>
      <c r="T177">
        <v>0</v>
      </c>
      <c r="U177">
        <v>1</v>
      </c>
      <c r="V177">
        <v>741</v>
      </c>
      <c r="W177">
        <v>2</v>
      </c>
      <c r="X177" t="s">
        <v>71</v>
      </c>
      <c r="Y177">
        <v>1</v>
      </c>
      <c r="Z177">
        <v>2</v>
      </c>
      <c r="AA177">
        <v>69</v>
      </c>
      <c r="AB177">
        <v>3</v>
      </c>
      <c r="AC177">
        <v>1</v>
      </c>
      <c r="AD177">
        <v>3</v>
      </c>
      <c r="AE177">
        <v>3477</v>
      </c>
      <c r="AF177">
        <v>18103</v>
      </c>
      <c r="AG177">
        <v>1</v>
      </c>
      <c r="AH177">
        <v>14</v>
      </c>
      <c r="AI177">
        <v>3</v>
      </c>
      <c r="AJ177">
        <v>4</v>
      </c>
      <c r="AK177">
        <v>80</v>
      </c>
      <c r="AL177">
        <v>1</v>
      </c>
      <c r="AM177">
        <v>6</v>
      </c>
      <c r="AN177">
        <v>4</v>
      </c>
      <c r="AO177">
        <v>5</v>
      </c>
      <c r="AP177">
        <v>2</v>
      </c>
      <c r="AQ177">
        <v>0</v>
      </c>
      <c r="AR177">
        <v>3</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56</v>
      </c>
      <c r="B179" t="s">
        <v>45</v>
      </c>
      <c r="C179" t="s">
        <v>69</v>
      </c>
      <c r="D179" t="s">
        <v>59</v>
      </c>
      <c r="E179" t="s">
        <v>60</v>
      </c>
      <c r="F179" t="s">
        <v>113</v>
      </c>
      <c r="G179" t="s">
        <v>1264</v>
      </c>
      <c r="H179">
        <v>1931</v>
      </c>
      <c r="I179" t="s">
        <v>62</v>
      </c>
      <c r="J179" t="s">
        <v>63</v>
      </c>
      <c r="K179" t="s">
        <v>64</v>
      </c>
      <c r="L179" t="s">
        <v>56</v>
      </c>
      <c r="M179" t="s">
        <v>54</v>
      </c>
      <c r="N179">
        <v>3</v>
      </c>
      <c r="O179">
        <v>-2</v>
      </c>
      <c r="P179">
        <v>0</v>
      </c>
      <c r="Q179">
        <v>27</v>
      </c>
      <c r="R179">
        <v>0</v>
      </c>
      <c r="T179">
        <v>0</v>
      </c>
      <c r="U179">
        <v>1</v>
      </c>
      <c r="V179">
        <v>1354</v>
      </c>
      <c r="W179">
        <v>2</v>
      </c>
      <c r="X179" t="s">
        <v>71</v>
      </c>
      <c r="Y179">
        <v>1</v>
      </c>
      <c r="Z179">
        <v>4</v>
      </c>
      <c r="AA179">
        <v>41</v>
      </c>
      <c r="AB179">
        <v>3</v>
      </c>
      <c r="AC179">
        <v>1</v>
      </c>
      <c r="AD179">
        <v>4</v>
      </c>
      <c r="AE179">
        <v>2226</v>
      </c>
      <c r="AF179">
        <v>6073</v>
      </c>
      <c r="AG179">
        <v>1</v>
      </c>
      <c r="AH179">
        <v>11</v>
      </c>
      <c r="AI179">
        <v>3</v>
      </c>
      <c r="AJ179">
        <v>3</v>
      </c>
      <c r="AK179">
        <v>80</v>
      </c>
      <c r="AL179">
        <v>1</v>
      </c>
      <c r="AM179">
        <v>6</v>
      </c>
      <c r="AN179">
        <v>2</v>
      </c>
      <c r="AO179">
        <v>5</v>
      </c>
      <c r="AP179">
        <v>3</v>
      </c>
      <c r="AQ179">
        <v>1</v>
      </c>
      <c r="AR179">
        <v>2</v>
      </c>
    </row>
    <row r="180" spans="1:44" x14ac:dyDescent="0.25">
      <c r="A180" t="s">
        <v>56</v>
      </c>
      <c r="B180" t="s">
        <v>45</v>
      </c>
      <c r="C180" t="s">
        <v>69</v>
      </c>
      <c r="D180" t="s">
        <v>59</v>
      </c>
      <c r="E180" t="s">
        <v>60</v>
      </c>
      <c r="F180" t="s">
        <v>72</v>
      </c>
      <c r="G180" t="s">
        <v>1263</v>
      </c>
      <c r="H180">
        <v>1696</v>
      </c>
      <c r="I180" t="s">
        <v>62</v>
      </c>
      <c r="J180" t="s">
        <v>68</v>
      </c>
      <c r="K180" t="s">
        <v>64</v>
      </c>
      <c r="L180" t="s">
        <v>56</v>
      </c>
      <c r="M180" t="s">
        <v>54</v>
      </c>
      <c r="N180">
        <v>3</v>
      </c>
      <c r="O180">
        <v>-2</v>
      </c>
      <c r="P180">
        <v>0</v>
      </c>
      <c r="Q180">
        <v>34</v>
      </c>
      <c r="R180">
        <v>0</v>
      </c>
      <c r="T180">
        <v>0</v>
      </c>
      <c r="U180">
        <v>1</v>
      </c>
      <c r="V180">
        <v>1157</v>
      </c>
      <c r="W180">
        <v>5</v>
      </c>
      <c r="X180" t="s">
        <v>55</v>
      </c>
      <c r="Y180">
        <v>1</v>
      </c>
      <c r="Z180">
        <v>2</v>
      </c>
      <c r="AA180">
        <v>57</v>
      </c>
      <c r="AB180">
        <v>2</v>
      </c>
      <c r="AC180">
        <v>2</v>
      </c>
      <c r="AD180">
        <v>4</v>
      </c>
      <c r="AE180">
        <v>3986</v>
      </c>
      <c r="AF180">
        <v>11912</v>
      </c>
      <c r="AG180">
        <v>1</v>
      </c>
      <c r="AH180">
        <v>14</v>
      </c>
      <c r="AI180">
        <v>3</v>
      </c>
      <c r="AJ180">
        <v>3</v>
      </c>
      <c r="AK180">
        <v>80</v>
      </c>
      <c r="AL180">
        <v>1</v>
      </c>
      <c r="AM180">
        <v>15</v>
      </c>
      <c r="AN180">
        <v>4</v>
      </c>
      <c r="AO180">
        <v>15</v>
      </c>
      <c r="AP180">
        <v>10</v>
      </c>
      <c r="AQ180">
        <v>4</v>
      </c>
      <c r="AR180">
        <v>13</v>
      </c>
    </row>
    <row r="181" spans="1:44" x14ac:dyDescent="0.25">
      <c r="A181" t="s">
        <v>56</v>
      </c>
      <c r="B181" t="s">
        <v>45</v>
      </c>
      <c r="C181" t="s">
        <v>69</v>
      </c>
      <c r="D181" t="s">
        <v>59</v>
      </c>
      <c r="E181" t="s">
        <v>60</v>
      </c>
      <c r="F181" t="s">
        <v>72</v>
      </c>
      <c r="G181" t="s">
        <v>1262</v>
      </c>
      <c r="H181">
        <v>1609</v>
      </c>
      <c r="I181" t="s">
        <v>62</v>
      </c>
      <c r="J181" t="s">
        <v>63</v>
      </c>
      <c r="K181" t="s">
        <v>64</v>
      </c>
      <c r="L181" t="s">
        <v>56</v>
      </c>
      <c r="M181" t="s">
        <v>54</v>
      </c>
      <c r="N181">
        <v>3</v>
      </c>
      <c r="O181">
        <v>-2</v>
      </c>
      <c r="P181">
        <v>0</v>
      </c>
      <c r="Q181">
        <v>30</v>
      </c>
      <c r="R181">
        <v>0</v>
      </c>
      <c r="T181">
        <v>0</v>
      </c>
      <c r="U181">
        <v>1</v>
      </c>
      <c r="V181">
        <v>241</v>
      </c>
      <c r="W181">
        <v>7</v>
      </c>
      <c r="X181" t="s">
        <v>77</v>
      </c>
      <c r="Y181">
        <v>1</v>
      </c>
      <c r="Z181">
        <v>2</v>
      </c>
      <c r="AA181">
        <v>48</v>
      </c>
      <c r="AB181">
        <v>2</v>
      </c>
      <c r="AC181">
        <v>1</v>
      </c>
      <c r="AD181">
        <v>2</v>
      </c>
      <c r="AE181">
        <v>2141</v>
      </c>
      <c r="AF181">
        <v>5348</v>
      </c>
      <c r="AG181">
        <v>1</v>
      </c>
      <c r="AH181">
        <v>12</v>
      </c>
      <c r="AI181">
        <v>3</v>
      </c>
      <c r="AJ181">
        <v>2</v>
      </c>
      <c r="AK181">
        <v>80</v>
      </c>
      <c r="AL181">
        <v>1</v>
      </c>
      <c r="AM181">
        <v>6</v>
      </c>
      <c r="AN181">
        <v>2</v>
      </c>
      <c r="AO181">
        <v>6</v>
      </c>
      <c r="AP181">
        <v>4</v>
      </c>
      <c r="AQ181">
        <v>1</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56</v>
      </c>
      <c r="B184" t="s">
        <v>45</v>
      </c>
      <c r="C184" t="s">
        <v>69</v>
      </c>
      <c r="D184" t="s">
        <v>59</v>
      </c>
      <c r="E184" t="s">
        <v>60</v>
      </c>
      <c r="F184" t="s">
        <v>113</v>
      </c>
      <c r="G184" t="s">
        <v>1259</v>
      </c>
      <c r="H184">
        <v>1415</v>
      </c>
      <c r="I184" t="s">
        <v>62</v>
      </c>
      <c r="J184" t="s">
        <v>68</v>
      </c>
      <c r="K184" t="s">
        <v>64</v>
      </c>
      <c r="L184" t="s">
        <v>56</v>
      </c>
      <c r="M184" t="s">
        <v>54</v>
      </c>
      <c r="N184">
        <v>2</v>
      </c>
      <c r="O184">
        <v>-2</v>
      </c>
      <c r="P184">
        <v>0</v>
      </c>
      <c r="Q184">
        <v>25</v>
      </c>
      <c r="R184">
        <v>0</v>
      </c>
      <c r="T184">
        <v>0</v>
      </c>
      <c r="U184">
        <v>1</v>
      </c>
      <c r="V184">
        <v>949</v>
      </c>
      <c r="W184">
        <v>1</v>
      </c>
      <c r="X184" t="s">
        <v>77</v>
      </c>
      <c r="Y184">
        <v>1</v>
      </c>
      <c r="Z184">
        <v>4</v>
      </c>
      <c r="AA184">
        <v>81</v>
      </c>
      <c r="AB184">
        <v>3</v>
      </c>
      <c r="AC184">
        <v>1</v>
      </c>
      <c r="AD184">
        <v>4</v>
      </c>
      <c r="AE184">
        <v>3229</v>
      </c>
      <c r="AF184">
        <v>4910</v>
      </c>
      <c r="AG184">
        <v>4</v>
      </c>
      <c r="AH184">
        <v>11</v>
      </c>
      <c r="AI184">
        <v>3</v>
      </c>
      <c r="AJ184">
        <v>2</v>
      </c>
      <c r="AK184">
        <v>80</v>
      </c>
      <c r="AL184">
        <v>1</v>
      </c>
      <c r="AM184">
        <v>7</v>
      </c>
      <c r="AN184">
        <v>2</v>
      </c>
      <c r="AO184">
        <v>3</v>
      </c>
      <c r="AP184">
        <v>2</v>
      </c>
      <c r="AQ184">
        <v>0</v>
      </c>
      <c r="AR184">
        <v>2</v>
      </c>
    </row>
    <row r="185" spans="1:44" x14ac:dyDescent="0.25">
      <c r="A185" t="s">
        <v>56</v>
      </c>
      <c r="B185" t="s">
        <v>45</v>
      </c>
      <c r="C185" t="s">
        <v>69</v>
      </c>
      <c r="D185" t="s">
        <v>59</v>
      </c>
      <c r="E185" t="s">
        <v>60</v>
      </c>
      <c r="F185" t="s">
        <v>49</v>
      </c>
      <c r="G185" t="s">
        <v>1256</v>
      </c>
      <c r="H185">
        <v>1954</v>
      </c>
      <c r="I185" t="s">
        <v>62</v>
      </c>
      <c r="J185" t="s">
        <v>83</v>
      </c>
      <c r="K185" t="s">
        <v>64</v>
      </c>
      <c r="L185" t="s">
        <v>56</v>
      </c>
      <c r="M185" t="s">
        <v>54</v>
      </c>
      <c r="N185">
        <v>5</v>
      </c>
      <c r="O185">
        <v>-2</v>
      </c>
      <c r="P185">
        <v>0</v>
      </c>
      <c r="Q185">
        <v>29</v>
      </c>
      <c r="R185">
        <v>0</v>
      </c>
      <c r="T185">
        <v>0</v>
      </c>
      <c r="U185">
        <v>1</v>
      </c>
      <c r="V185">
        <v>136</v>
      </c>
      <c r="W185">
        <v>1</v>
      </c>
      <c r="X185" t="s">
        <v>77</v>
      </c>
      <c r="Y185">
        <v>1</v>
      </c>
      <c r="Z185">
        <v>1</v>
      </c>
      <c r="AA185">
        <v>89</v>
      </c>
      <c r="AB185">
        <v>3</v>
      </c>
      <c r="AC185">
        <v>2</v>
      </c>
      <c r="AD185">
        <v>3</v>
      </c>
      <c r="AE185">
        <v>5373</v>
      </c>
      <c r="AF185">
        <v>6225</v>
      </c>
      <c r="AG185">
        <v>0</v>
      </c>
      <c r="AH185">
        <v>12</v>
      </c>
      <c r="AI185">
        <v>3</v>
      </c>
      <c r="AJ185">
        <v>1</v>
      </c>
      <c r="AK185">
        <v>80</v>
      </c>
      <c r="AL185">
        <v>1</v>
      </c>
      <c r="AM185">
        <v>6</v>
      </c>
      <c r="AN185">
        <v>2</v>
      </c>
      <c r="AO185">
        <v>5</v>
      </c>
      <c r="AP185">
        <v>3</v>
      </c>
      <c r="AQ185">
        <v>0</v>
      </c>
      <c r="AR185">
        <v>2</v>
      </c>
    </row>
    <row r="186" spans="1:44" x14ac:dyDescent="0.25">
      <c r="A186" t="s">
        <v>56</v>
      </c>
      <c r="B186" t="s">
        <v>45</v>
      </c>
      <c r="C186" t="s">
        <v>69</v>
      </c>
      <c r="D186" t="s">
        <v>59</v>
      </c>
      <c r="E186" t="s">
        <v>60</v>
      </c>
      <c r="F186" t="s">
        <v>72</v>
      </c>
      <c r="G186" t="s">
        <v>1255</v>
      </c>
      <c r="H186">
        <v>1989</v>
      </c>
      <c r="I186" t="s">
        <v>62</v>
      </c>
      <c r="J186" t="s">
        <v>68</v>
      </c>
      <c r="K186" t="s">
        <v>64</v>
      </c>
      <c r="L186" t="s">
        <v>56</v>
      </c>
      <c r="M186" t="s">
        <v>54</v>
      </c>
      <c r="N186">
        <v>6</v>
      </c>
      <c r="O186">
        <v>-2</v>
      </c>
      <c r="P186">
        <v>0</v>
      </c>
      <c r="Q186">
        <v>30</v>
      </c>
      <c r="R186">
        <v>0</v>
      </c>
      <c r="T186">
        <v>0</v>
      </c>
      <c r="U186">
        <v>1</v>
      </c>
      <c r="V186">
        <v>911</v>
      </c>
      <c r="W186">
        <v>1</v>
      </c>
      <c r="X186" t="s">
        <v>55</v>
      </c>
      <c r="Y186">
        <v>1</v>
      </c>
      <c r="Z186">
        <v>4</v>
      </c>
      <c r="AA186">
        <v>76</v>
      </c>
      <c r="AB186">
        <v>3</v>
      </c>
      <c r="AC186">
        <v>1</v>
      </c>
      <c r="AD186">
        <v>2</v>
      </c>
      <c r="AE186">
        <v>3748</v>
      </c>
      <c r="AF186">
        <v>4077</v>
      </c>
      <c r="AG186">
        <v>1</v>
      </c>
      <c r="AH186">
        <v>13</v>
      </c>
      <c r="AI186">
        <v>3</v>
      </c>
      <c r="AJ186">
        <v>3</v>
      </c>
      <c r="AK186">
        <v>80</v>
      </c>
      <c r="AL186">
        <v>0</v>
      </c>
      <c r="AM186">
        <v>12</v>
      </c>
      <c r="AN186">
        <v>2</v>
      </c>
      <c r="AO186">
        <v>12</v>
      </c>
      <c r="AP186">
        <v>8</v>
      </c>
      <c r="AQ186">
        <v>1</v>
      </c>
      <c r="AR186">
        <v>7</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69</v>
      </c>
      <c r="D188" t="s">
        <v>59</v>
      </c>
      <c r="E188" t="s">
        <v>60</v>
      </c>
      <c r="F188" t="s">
        <v>72</v>
      </c>
      <c r="G188" t="s">
        <v>1252</v>
      </c>
      <c r="H188">
        <v>2068</v>
      </c>
      <c r="I188" t="s">
        <v>62</v>
      </c>
      <c r="J188" t="s">
        <v>68</v>
      </c>
      <c r="K188" t="s">
        <v>64</v>
      </c>
      <c r="L188" t="s">
        <v>56</v>
      </c>
      <c r="M188" t="s">
        <v>54</v>
      </c>
      <c r="N188">
        <v>3</v>
      </c>
      <c r="O188">
        <v>-2</v>
      </c>
      <c r="P188">
        <v>0</v>
      </c>
      <c r="Q188">
        <v>34</v>
      </c>
      <c r="R188">
        <v>0</v>
      </c>
      <c r="T188">
        <v>0</v>
      </c>
      <c r="U188">
        <v>1</v>
      </c>
      <c r="V188">
        <v>628</v>
      </c>
      <c r="W188">
        <v>8</v>
      </c>
      <c r="X188" t="s">
        <v>77</v>
      </c>
      <c r="Y188">
        <v>1</v>
      </c>
      <c r="Z188">
        <v>2</v>
      </c>
      <c r="AA188">
        <v>82</v>
      </c>
      <c r="AB188">
        <v>4</v>
      </c>
      <c r="AC188">
        <v>2</v>
      </c>
      <c r="AD188">
        <v>3</v>
      </c>
      <c r="AE188">
        <v>4404</v>
      </c>
      <c r="AF188">
        <v>10228</v>
      </c>
      <c r="AG188">
        <v>2</v>
      </c>
      <c r="AH188">
        <v>12</v>
      </c>
      <c r="AI188">
        <v>3</v>
      </c>
      <c r="AJ188">
        <v>1</v>
      </c>
      <c r="AK188">
        <v>80</v>
      </c>
      <c r="AL188">
        <v>0</v>
      </c>
      <c r="AM188">
        <v>6</v>
      </c>
      <c r="AN188">
        <v>4</v>
      </c>
      <c r="AO188">
        <v>4</v>
      </c>
      <c r="AP188">
        <v>3</v>
      </c>
      <c r="AQ188">
        <v>1</v>
      </c>
      <c r="AR188">
        <v>2</v>
      </c>
    </row>
    <row r="189" spans="1:44" x14ac:dyDescent="0.25">
      <c r="A189" t="s">
        <v>56</v>
      </c>
      <c r="B189" t="s">
        <v>45</v>
      </c>
      <c r="C189" t="s">
        <v>69</v>
      </c>
      <c r="D189" t="s">
        <v>59</v>
      </c>
      <c r="E189" t="s">
        <v>60</v>
      </c>
      <c r="F189" t="s">
        <v>49</v>
      </c>
      <c r="G189" t="s">
        <v>1250</v>
      </c>
      <c r="H189">
        <v>1434</v>
      </c>
      <c r="I189" t="s">
        <v>62</v>
      </c>
      <c r="J189" t="s">
        <v>68</v>
      </c>
      <c r="K189" t="s">
        <v>64</v>
      </c>
      <c r="L189" t="s">
        <v>56</v>
      </c>
      <c r="M189" t="s">
        <v>54</v>
      </c>
      <c r="N189">
        <v>3</v>
      </c>
      <c r="O189">
        <v>-2</v>
      </c>
      <c r="P189">
        <v>0</v>
      </c>
      <c r="Q189">
        <v>27</v>
      </c>
      <c r="R189">
        <v>0</v>
      </c>
      <c r="T189">
        <v>0</v>
      </c>
      <c r="U189">
        <v>1</v>
      </c>
      <c r="V189">
        <v>1377</v>
      </c>
      <c r="W189">
        <v>11</v>
      </c>
      <c r="X189" t="s">
        <v>65</v>
      </c>
      <c r="Y189">
        <v>1</v>
      </c>
      <c r="Z189">
        <v>2</v>
      </c>
      <c r="AA189">
        <v>91</v>
      </c>
      <c r="AB189">
        <v>3</v>
      </c>
      <c r="AC189">
        <v>1</v>
      </c>
      <c r="AD189">
        <v>3</v>
      </c>
      <c r="AE189">
        <v>2099</v>
      </c>
      <c r="AF189">
        <v>7679</v>
      </c>
      <c r="AG189">
        <v>0</v>
      </c>
      <c r="AH189">
        <v>14</v>
      </c>
      <c r="AI189">
        <v>3</v>
      </c>
      <c r="AJ189">
        <v>2</v>
      </c>
      <c r="AK189">
        <v>80</v>
      </c>
      <c r="AL189">
        <v>0</v>
      </c>
      <c r="AM189">
        <v>6</v>
      </c>
      <c r="AN189">
        <v>4</v>
      </c>
      <c r="AO189">
        <v>5</v>
      </c>
      <c r="AP189">
        <v>0</v>
      </c>
      <c r="AQ189">
        <v>1</v>
      </c>
      <c r="AR189">
        <v>4</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69</v>
      </c>
      <c r="D191" t="s">
        <v>59</v>
      </c>
      <c r="E191" t="s">
        <v>60</v>
      </c>
      <c r="F191" t="s">
        <v>72</v>
      </c>
      <c r="G191" t="s">
        <v>1243</v>
      </c>
      <c r="H191">
        <v>1671</v>
      </c>
      <c r="I191" t="s">
        <v>62</v>
      </c>
      <c r="J191" t="s">
        <v>63</v>
      </c>
      <c r="K191" t="s">
        <v>79</v>
      </c>
      <c r="L191" t="s">
        <v>56</v>
      </c>
      <c r="M191" t="s">
        <v>54</v>
      </c>
      <c r="N191">
        <v>4</v>
      </c>
      <c r="O191">
        <v>-2</v>
      </c>
      <c r="P191">
        <v>0</v>
      </c>
      <c r="Q191">
        <v>32</v>
      </c>
      <c r="R191">
        <v>0</v>
      </c>
      <c r="T191">
        <v>0</v>
      </c>
      <c r="U191">
        <v>1</v>
      </c>
      <c r="V191">
        <v>977</v>
      </c>
      <c r="W191">
        <v>2</v>
      </c>
      <c r="X191" t="s">
        <v>77</v>
      </c>
      <c r="Y191">
        <v>1</v>
      </c>
      <c r="Z191">
        <v>4</v>
      </c>
      <c r="AA191">
        <v>45</v>
      </c>
      <c r="AB191">
        <v>3</v>
      </c>
      <c r="AC191">
        <v>2</v>
      </c>
      <c r="AD191">
        <v>2</v>
      </c>
      <c r="AE191">
        <v>5470</v>
      </c>
      <c r="AF191">
        <v>25518</v>
      </c>
      <c r="AG191">
        <v>0</v>
      </c>
      <c r="AH191">
        <v>13</v>
      </c>
      <c r="AI191">
        <v>3</v>
      </c>
      <c r="AJ191">
        <v>3</v>
      </c>
      <c r="AK191">
        <v>80</v>
      </c>
      <c r="AL191">
        <v>2</v>
      </c>
      <c r="AM191">
        <v>10</v>
      </c>
      <c r="AN191">
        <v>2</v>
      </c>
      <c r="AO191">
        <v>9</v>
      </c>
      <c r="AP191">
        <v>5</v>
      </c>
      <c r="AQ191">
        <v>1</v>
      </c>
      <c r="AR191">
        <v>6</v>
      </c>
    </row>
    <row r="192" spans="1:44" x14ac:dyDescent="0.25">
      <c r="A192" t="s">
        <v>56</v>
      </c>
      <c r="B192" t="s">
        <v>45</v>
      </c>
      <c r="C192" t="s">
        <v>69</v>
      </c>
      <c r="D192" t="s">
        <v>59</v>
      </c>
      <c r="E192" t="s">
        <v>60</v>
      </c>
      <c r="F192" t="s">
        <v>66</v>
      </c>
      <c r="G192" t="s">
        <v>1242</v>
      </c>
      <c r="H192">
        <v>1619</v>
      </c>
      <c r="I192" t="s">
        <v>62</v>
      </c>
      <c r="J192" t="s">
        <v>68</v>
      </c>
      <c r="K192" t="s">
        <v>79</v>
      </c>
      <c r="L192" t="s">
        <v>56</v>
      </c>
      <c r="M192" t="s">
        <v>54</v>
      </c>
      <c r="N192">
        <v>3</v>
      </c>
      <c r="O192">
        <v>-2</v>
      </c>
      <c r="P192">
        <v>0</v>
      </c>
      <c r="Q192">
        <v>27</v>
      </c>
      <c r="R192">
        <v>0</v>
      </c>
      <c r="T192">
        <v>0</v>
      </c>
      <c r="U192">
        <v>1</v>
      </c>
      <c r="V192">
        <v>1302</v>
      </c>
      <c r="W192">
        <v>19</v>
      </c>
      <c r="X192" t="s">
        <v>77</v>
      </c>
      <c r="Y192">
        <v>1</v>
      </c>
      <c r="Z192">
        <v>4</v>
      </c>
      <c r="AA192">
        <v>67</v>
      </c>
      <c r="AB192">
        <v>2</v>
      </c>
      <c r="AC192">
        <v>1</v>
      </c>
      <c r="AD192">
        <v>3</v>
      </c>
      <c r="AE192">
        <v>4066</v>
      </c>
      <c r="AF192">
        <v>16290</v>
      </c>
      <c r="AG192">
        <v>1</v>
      </c>
      <c r="AH192">
        <v>11</v>
      </c>
      <c r="AI192">
        <v>3</v>
      </c>
      <c r="AJ192">
        <v>1</v>
      </c>
      <c r="AK192">
        <v>80</v>
      </c>
      <c r="AL192">
        <v>2</v>
      </c>
      <c r="AM192">
        <v>7</v>
      </c>
      <c r="AN192">
        <v>3</v>
      </c>
      <c r="AO192">
        <v>7</v>
      </c>
      <c r="AP192">
        <v>7</v>
      </c>
      <c r="AQ192">
        <v>0</v>
      </c>
      <c r="AR192">
        <v>7</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56</v>
      </c>
      <c r="B194" t="s">
        <v>45</v>
      </c>
      <c r="C194" t="s">
        <v>69</v>
      </c>
      <c r="D194" t="s">
        <v>59</v>
      </c>
      <c r="E194" t="s">
        <v>60</v>
      </c>
      <c r="F194" t="s">
        <v>49</v>
      </c>
      <c r="G194" t="s">
        <v>1241</v>
      </c>
      <c r="H194">
        <v>1859</v>
      </c>
      <c r="I194" t="s">
        <v>62</v>
      </c>
      <c r="J194" t="s">
        <v>83</v>
      </c>
      <c r="K194" t="s">
        <v>79</v>
      </c>
      <c r="L194" t="s">
        <v>56</v>
      </c>
      <c r="M194" t="s">
        <v>54</v>
      </c>
      <c r="N194">
        <v>3</v>
      </c>
      <c r="O194">
        <v>-2</v>
      </c>
      <c r="P194">
        <v>0</v>
      </c>
      <c r="Q194">
        <v>29</v>
      </c>
      <c r="R194">
        <v>0</v>
      </c>
      <c r="T194">
        <v>0</v>
      </c>
      <c r="U194">
        <v>1</v>
      </c>
      <c r="V194">
        <v>726</v>
      </c>
      <c r="W194">
        <v>29</v>
      </c>
      <c r="X194" t="s">
        <v>65</v>
      </c>
      <c r="Y194">
        <v>1</v>
      </c>
      <c r="Z194">
        <v>4</v>
      </c>
      <c r="AA194">
        <v>93</v>
      </c>
      <c r="AB194">
        <v>1</v>
      </c>
      <c r="AC194">
        <v>2</v>
      </c>
      <c r="AD194">
        <v>3</v>
      </c>
      <c r="AE194">
        <v>6384</v>
      </c>
      <c r="AF194">
        <v>21143</v>
      </c>
      <c r="AG194">
        <v>8</v>
      </c>
      <c r="AH194">
        <v>17</v>
      </c>
      <c r="AI194">
        <v>3</v>
      </c>
      <c r="AJ194">
        <v>4</v>
      </c>
      <c r="AK194">
        <v>80</v>
      </c>
      <c r="AL194">
        <v>2</v>
      </c>
      <c r="AM194">
        <v>11</v>
      </c>
      <c r="AN194">
        <v>3</v>
      </c>
      <c r="AO194">
        <v>7</v>
      </c>
      <c r="AP194">
        <v>0</v>
      </c>
      <c r="AQ194">
        <v>1</v>
      </c>
      <c r="AR194">
        <v>6</v>
      </c>
    </row>
    <row r="195" spans="1:44" x14ac:dyDescent="0.25">
      <c r="A195" t="s">
        <v>56</v>
      </c>
      <c r="B195" t="s">
        <v>45</v>
      </c>
      <c r="C195" t="s">
        <v>69</v>
      </c>
      <c r="D195" t="s">
        <v>59</v>
      </c>
      <c r="E195" t="s">
        <v>60</v>
      </c>
      <c r="F195" t="s">
        <v>49</v>
      </c>
      <c r="G195" t="s">
        <v>1233</v>
      </c>
      <c r="H195">
        <v>1881</v>
      </c>
      <c r="I195" t="s">
        <v>62</v>
      </c>
      <c r="J195" t="s">
        <v>68</v>
      </c>
      <c r="K195" t="s">
        <v>79</v>
      </c>
      <c r="L195" t="s">
        <v>56</v>
      </c>
      <c r="M195" t="s">
        <v>54</v>
      </c>
      <c r="N195">
        <v>2</v>
      </c>
      <c r="O195">
        <v>-2</v>
      </c>
      <c r="P195">
        <v>0</v>
      </c>
      <c r="Q195">
        <v>31</v>
      </c>
      <c r="R195">
        <v>0</v>
      </c>
      <c r="T195">
        <v>0</v>
      </c>
      <c r="U195">
        <v>1</v>
      </c>
      <c r="V195">
        <v>311</v>
      </c>
      <c r="W195">
        <v>20</v>
      </c>
      <c r="X195" t="s">
        <v>77</v>
      </c>
      <c r="Y195">
        <v>1</v>
      </c>
      <c r="Z195">
        <v>2</v>
      </c>
      <c r="AA195">
        <v>89</v>
      </c>
      <c r="AB195">
        <v>3</v>
      </c>
      <c r="AC195">
        <v>2</v>
      </c>
      <c r="AD195">
        <v>3</v>
      </c>
      <c r="AE195">
        <v>4197</v>
      </c>
      <c r="AF195">
        <v>18624</v>
      </c>
      <c r="AG195">
        <v>1</v>
      </c>
      <c r="AH195">
        <v>11</v>
      </c>
      <c r="AI195">
        <v>3</v>
      </c>
      <c r="AJ195">
        <v>1</v>
      </c>
      <c r="AK195">
        <v>80</v>
      </c>
      <c r="AL195">
        <v>1</v>
      </c>
      <c r="AM195">
        <v>10</v>
      </c>
      <c r="AN195">
        <v>3</v>
      </c>
      <c r="AO195">
        <v>10</v>
      </c>
      <c r="AP195">
        <v>8</v>
      </c>
      <c r="AQ195">
        <v>0</v>
      </c>
      <c r="AR195">
        <v>2</v>
      </c>
    </row>
    <row r="196" spans="1:44" x14ac:dyDescent="0.25">
      <c r="A196" t="s">
        <v>56</v>
      </c>
      <c r="B196" t="s">
        <v>45</v>
      </c>
      <c r="C196" t="s">
        <v>69</v>
      </c>
      <c r="D196" t="s">
        <v>59</v>
      </c>
      <c r="E196" t="s">
        <v>60</v>
      </c>
      <c r="F196" t="s">
        <v>49</v>
      </c>
      <c r="G196" t="s">
        <v>1231</v>
      </c>
      <c r="H196">
        <v>1506</v>
      </c>
      <c r="I196" t="s">
        <v>62</v>
      </c>
      <c r="J196" t="s">
        <v>63</v>
      </c>
      <c r="K196" t="s">
        <v>79</v>
      </c>
      <c r="L196" t="s">
        <v>56</v>
      </c>
      <c r="M196" t="s">
        <v>54</v>
      </c>
      <c r="N196">
        <v>2</v>
      </c>
      <c r="O196">
        <v>-2</v>
      </c>
      <c r="P196">
        <v>0</v>
      </c>
      <c r="Q196">
        <v>28</v>
      </c>
      <c r="R196">
        <v>0</v>
      </c>
      <c r="T196">
        <v>0</v>
      </c>
      <c r="U196">
        <v>1</v>
      </c>
      <c r="V196">
        <v>1423</v>
      </c>
      <c r="W196">
        <v>1</v>
      </c>
      <c r="X196" t="s">
        <v>77</v>
      </c>
      <c r="Y196">
        <v>1</v>
      </c>
      <c r="Z196">
        <v>1</v>
      </c>
      <c r="AA196">
        <v>72</v>
      </c>
      <c r="AB196">
        <v>2</v>
      </c>
      <c r="AC196">
        <v>1</v>
      </c>
      <c r="AD196">
        <v>3</v>
      </c>
      <c r="AE196">
        <v>1563</v>
      </c>
      <c r="AF196">
        <v>12530</v>
      </c>
      <c r="AG196">
        <v>1</v>
      </c>
      <c r="AH196">
        <v>14</v>
      </c>
      <c r="AI196">
        <v>3</v>
      </c>
      <c r="AJ196">
        <v>4</v>
      </c>
      <c r="AK196">
        <v>80</v>
      </c>
      <c r="AL196">
        <v>1</v>
      </c>
      <c r="AM196">
        <v>1</v>
      </c>
      <c r="AN196">
        <v>1</v>
      </c>
      <c r="AO196">
        <v>1</v>
      </c>
      <c r="AP196">
        <v>0</v>
      </c>
      <c r="AQ196">
        <v>0</v>
      </c>
      <c r="AR196">
        <v>0</v>
      </c>
    </row>
    <row r="197" spans="1:44" x14ac:dyDescent="0.25">
      <c r="A197" t="s">
        <v>56</v>
      </c>
      <c r="B197" t="s">
        <v>45</v>
      </c>
      <c r="C197" t="s">
        <v>69</v>
      </c>
      <c r="D197" t="s">
        <v>59</v>
      </c>
      <c r="E197" t="s">
        <v>161</v>
      </c>
      <c r="F197" t="s">
        <v>66</v>
      </c>
      <c r="G197" t="s">
        <v>1228</v>
      </c>
      <c r="H197">
        <v>1419</v>
      </c>
      <c r="I197" t="s">
        <v>62</v>
      </c>
      <c r="J197" t="s">
        <v>163</v>
      </c>
      <c r="K197" t="s">
        <v>53</v>
      </c>
      <c r="L197" t="s">
        <v>56</v>
      </c>
      <c r="M197" t="s">
        <v>54</v>
      </c>
      <c r="N197">
        <v>3</v>
      </c>
      <c r="O197">
        <v>-2</v>
      </c>
      <c r="P197">
        <v>0</v>
      </c>
      <c r="Q197">
        <v>29</v>
      </c>
      <c r="R197">
        <v>0</v>
      </c>
      <c r="T197">
        <v>0</v>
      </c>
      <c r="U197">
        <v>1</v>
      </c>
      <c r="V197">
        <v>332</v>
      </c>
      <c r="W197">
        <v>17</v>
      </c>
      <c r="X197" t="s">
        <v>77</v>
      </c>
      <c r="Y197">
        <v>1</v>
      </c>
      <c r="Z197">
        <v>2</v>
      </c>
      <c r="AA197">
        <v>51</v>
      </c>
      <c r="AB197">
        <v>2</v>
      </c>
      <c r="AC197">
        <v>3</v>
      </c>
      <c r="AD197">
        <v>3</v>
      </c>
      <c r="AE197">
        <v>7988</v>
      </c>
      <c r="AF197">
        <v>9769</v>
      </c>
      <c r="AG197">
        <v>1</v>
      </c>
      <c r="AH197">
        <v>13</v>
      </c>
      <c r="AI197">
        <v>3</v>
      </c>
      <c r="AJ197">
        <v>1</v>
      </c>
      <c r="AK197">
        <v>80</v>
      </c>
      <c r="AL197">
        <v>0</v>
      </c>
      <c r="AM197">
        <v>10</v>
      </c>
      <c r="AN197">
        <v>2</v>
      </c>
      <c r="AO197">
        <v>10</v>
      </c>
      <c r="AP197">
        <v>9</v>
      </c>
      <c r="AQ197">
        <v>0</v>
      </c>
      <c r="AR197">
        <v>9</v>
      </c>
    </row>
    <row r="198" spans="1:44" x14ac:dyDescent="0.25">
      <c r="A198" t="s">
        <v>56</v>
      </c>
      <c r="B198" t="s">
        <v>45</v>
      </c>
      <c r="C198" t="s">
        <v>69</v>
      </c>
      <c r="D198" t="s">
        <v>59</v>
      </c>
      <c r="E198" t="s">
        <v>161</v>
      </c>
      <c r="F198" t="s">
        <v>72</v>
      </c>
      <c r="G198" t="s">
        <v>1227</v>
      </c>
      <c r="H198">
        <v>1865</v>
      </c>
      <c r="I198" t="s">
        <v>62</v>
      </c>
      <c r="J198" t="s">
        <v>163</v>
      </c>
      <c r="K198" t="s">
        <v>64</v>
      </c>
      <c r="L198" t="s">
        <v>56</v>
      </c>
      <c r="M198" t="s">
        <v>54</v>
      </c>
      <c r="N198">
        <v>3</v>
      </c>
      <c r="O198">
        <v>-2</v>
      </c>
      <c r="P198">
        <v>0</v>
      </c>
      <c r="Q198">
        <v>29</v>
      </c>
      <c r="R198">
        <v>0</v>
      </c>
      <c r="T198">
        <v>0</v>
      </c>
      <c r="U198">
        <v>1</v>
      </c>
      <c r="V198">
        <v>352</v>
      </c>
      <c r="W198">
        <v>6</v>
      </c>
      <c r="X198" t="s">
        <v>65</v>
      </c>
      <c r="Y198">
        <v>1</v>
      </c>
      <c r="Z198">
        <v>4</v>
      </c>
      <c r="AA198">
        <v>87</v>
      </c>
      <c r="AB198">
        <v>2</v>
      </c>
      <c r="AC198">
        <v>1</v>
      </c>
      <c r="AD198">
        <v>2</v>
      </c>
      <c r="AE198">
        <v>2804</v>
      </c>
      <c r="AF198">
        <v>15434</v>
      </c>
      <c r="AG198">
        <v>1</v>
      </c>
      <c r="AH198">
        <v>11</v>
      </c>
      <c r="AI198">
        <v>3</v>
      </c>
      <c r="AJ198">
        <v>4</v>
      </c>
      <c r="AK198">
        <v>80</v>
      </c>
      <c r="AL198">
        <v>0</v>
      </c>
      <c r="AM198">
        <v>1</v>
      </c>
      <c r="AN198">
        <v>3</v>
      </c>
      <c r="AO198">
        <v>1</v>
      </c>
      <c r="AP198">
        <v>0</v>
      </c>
      <c r="AQ198">
        <v>0</v>
      </c>
      <c r="AR198">
        <v>0</v>
      </c>
    </row>
    <row r="199" spans="1:44" x14ac:dyDescent="0.25">
      <c r="A199" t="s">
        <v>56</v>
      </c>
      <c r="B199" t="s">
        <v>57</v>
      </c>
      <c r="C199" t="s">
        <v>69</v>
      </c>
      <c r="D199" t="s">
        <v>59</v>
      </c>
      <c r="E199" t="s">
        <v>48</v>
      </c>
      <c r="F199" t="s">
        <v>106</v>
      </c>
      <c r="G199" t="s">
        <v>1225</v>
      </c>
      <c r="H199">
        <v>1853</v>
      </c>
      <c r="I199" t="s">
        <v>62</v>
      </c>
      <c r="J199" t="s">
        <v>52</v>
      </c>
      <c r="K199" t="s">
        <v>53</v>
      </c>
      <c r="L199" t="s">
        <v>56</v>
      </c>
      <c r="M199" t="s">
        <v>54</v>
      </c>
      <c r="N199">
        <v>2</v>
      </c>
      <c r="O199">
        <v>-2</v>
      </c>
      <c r="P199">
        <v>0</v>
      </c>
      <c r="Q199">
        <v>32</v>
      </c>
      <c r="R199">
        <v>0</v>
      </c>
      <c r="T199">
        <v>0</v>
      </c>
      <c r="U199">
        <v>1</v>
      </c>
      <c r="V199">
        <v>1318</v>
      </c>
      <c r="W199">
        <v>10</v>
      </c>
      <c r="X199" t="s">
        <v>71</v>
      </c>
      <c r="Y199">
        <v>1</v>
      </c>
      <c r="Z199">
        <v>4</v>
      </c>
      <c r="AA199">
        <v>79</v>
      </c>
      <c r="AB199">
        <v>3</v>
      </c>
      <c r="AC199">
        <v>2</v>
      </c>
      <c r="AD199">
        <v>2</v>
      </c>
      <c r="AE199">
        <v>4648</v>
      </c>
      <c r="AF199">
        <v>26075</v>
      </c>
      <c r="AG199">
        <v>8</v>
      </c>
      <c r="AH199">
        <v>13</v>
      </c>
      <c r="AI199">
        <v>3</v>
      </c>
      <c r="AJ199">
        <v>3</v>
      </c>
      <c r="AK199">
        <v>80</v>
      </c>
      <c r="AL199">
        <v>0</v>
      </c>
      <c r="AM199">
        <v>4</v>
      </c>
      <c r="AN199">
        <v>4</v>
      </c>
      <c r="AO199">
        <v>0</v>
      </c>
      <c r="AP199">
        <v>0</v>
      </c>
      <c r="AQ199">
        <v>0</v>
      </c>
      <c r="AR199">
        <v>0</v>
      </c>
    </row>
    <row r="200" spans="1:44" x14ac:dyDescent="0.25">
      <c r="A200" t="s">
        <v>56</v>
      </c>
      <c r="B200" t="s">
        <v>57</v>
      </c>
      <c r="C200" t="s">
        <v>69</v>
      </c>
      <c r="D200" t="s">
        <v>59</v>
      </c>
      <c r="E200" t="s">
        <v>48</v>
      </c>
      <c r="F200" t="s">
        <v>66</v>
      </c>
      <c r="G200" t="s">
        <v>1224</v>
      </c>
      <c r="H200">
        <v>1613</v>
      </c>
      <c r="I200" t="s">
        <v>62</v>
      </c>
      <c r="J200" t="s">
        <v>52</v>
      </c>
      <c r="K200" t="s">
        <v>53</v>
      </c>
      <c r="L200" t="s">
        <v>56</v>
      </c>
      <c r="M200" t="s">
        <v>54</v>
      </c>
      <c r="N200">
        <v>3</v>
      </c>
      <c r="O200">
        <v>-2</v>
      </c>
      <c r="P200">
        <v>0</v>
      </c>
      <c r="Q200">
        <v>31</v>
      </c>
      <c r="R200">
        <v>0</v>
      </c>
      <c r="T200">
        <v>0</v>
      </c>
      <c r="U200">
        <v>1</v>
      </c>
      <c r="V200">
        <v>715</v>
      </c>
      <c r="W200">
        <v>2</v>
      </c>
      <c r="X200" t="s">
        <v>71</v>
      </c>
      <c r="Y200">
        <v>1</v>
      </c>
      <c r="Z200">
        <v>4</v>
      </c>
      <c r="AA200">
        <v>54</v>
      </c>
      <c r="AB200">
        <v>3</v>
      </c>
      <c r="AC200">
        <v>2</v>
      </c>
      <c r="AD200">
        <v>3</v>
      </c>
      <c r="AE200">
        <v>5332</v>
      </c>
      <c r="AF200">
        <v>21602</v>
      </c>
      <c r="AG200">
        <v>7</v>
      </c>
      <c r="AH200">
        <v>13</v>
      </c>
      <c r="AI200">
        <v>3</v>
      </c>
      <c r="AJ200">
        <v>4</v>
      </c>
      <c r="AK200">
        <v>80</v>
      </c>
      <c r="AL200">
        <v>0</v>
      </c>
      <c r="AM200">
        <v>10</v>
      </c>
      <c r="AN200">
        <v>3</v>
      </c>
      <c r="AO200">
        <v>5</v>
      </c>
      <c r="AP200">
        <v>2</v>
      </c>
      <c r="AQ200">
        <v>0</v>
      </c>
      <c r="AR200">
        <v>3</v>
      </c>
    </row>
    <row r="201" spans="1:44" x14ac:dyDescent="0.25">
      <c r="A201" t="s">
        <v>56</v>
      </c>
      <c r="B201" t="s">
        <v>57</v>
      </c>
      <c r="C201" t="s">
        <v>69</v>
      </c>
      <c r="D201" t="s">
        <v>59</v>
      </c>
      <c r="E201" t="s">
        <v>48</v>
      </c>
      <c r="F201" t="s">
        <v>49</v>
      </c>
      <c r="G201" t="s">
        <v>1223</v>
      </c>
      <c r="H201">
        <v>1507</v>
      </c>
      <c r="I201" t="s">
        <v>62</v>
      </c>
      <c r="J201" t="s">
        <v>52</v>
      </c>
      <c r="K201" t="s">
        <v>53</v>
      </c>
      <c r="L201" t="s">
        <v>56</v>
      </c>
      <c r="M201" t="s">
        <v>54</v>
      </c>
      <c r="N201">
        <v>5</v>
      </c>
      <c r="O201">
        <v>-2</v>
      </c>
      <c r="P201">
        <v>0</v>
      </c>
      <c r="Q201">
        <v>28</v>
      </c>
      <c r="R201">
        <v>0</v>
      </c>
      <c r="T201">
        <v>0</v>
      </c>
      <c r="U201">
        <v>1</v>
      </c>
      <c r="V201">
        <v>467</v>
      </c>
      <c r="W201">
        <v>7</v>
      </c>
      <c r="X201" t="s">
        <v>77</v>
      </c>
      <c r="Y201">
        <v>1</v>
      </c>
      <c r="Z201">
        <v>3</v>
      </c>
      <c r="AA201">
        <v>55</v>
      </c>
      <c r="AB201">
        <v>3</v>
      </c>
      <c r="AC201">
        <v>2</v>
      </c>
      <c r="AD201">
        <v>3</v>
      </c>
      <c r="AE201">
        <v>4898</v>
      </c>
      <c r="AF201">
        <v>11827</v>
      </c>
      <c r="AG201">
        <v>0</v>
      </c>
      <c r="AH201">
        <v>14</v>
      </c>
      <c r="AI201">
        <v>3</v>
      </c>
      <c r="AJ201">
        <v>4</v>
      </c>
      <c r="AK201">
        <v>80</v>
      </c>
      <c r="AL201">
        <v>0</v>
      </c>
      <c r="AM201">
        <v>5</v>
      </c>
      <c r="AN201">
        <v>3</v>
      </c>
      <c r="AO201">
        <v>4</v>
      </c>
      <c r="AP201">
        <v>2</v>
      </c>
      <c r="AQ201">
        <v>1</v>
      </c>
      <c r="AR201">
        <v>3</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57</v>
      </c>
      <c r="C203" t="s">
        <v>69</v>
      </c>
      <c r="D203" t="s">
        <v>59</v>
      </c>
      <c r="E203" t="s">
        <v>48</v>
      </c>
      <c r="F203" t="s">
        <v>72</v>
      </c>
      <c r="G203" t="s">
        <v>1222</v>
      </c>
      <c r="H203">
        <v>1477</v>
      </c>
      <c r="I203" t="s">
        <v>62</v>
      </c>
      <c r="J203" t="s">
        <v>52</v>
      </c>
      <c r="K203" t="s">
        <v>64</v>
      </c>
      <c r="L203" t="s">
        <v>56</v>
      </c>
      <c r="M203" t="s">
        <v>54</v>
      </c>
      <c r="N203">
        <v>2</v>
      </c>
      <c r="O203">
        <v>-2</v>
      </c>
      <c r="P203">
        <v>0</v>
      </c>
      <c r="Q203">
        <v>33</v>
      </c>
      <c r="R203">
        <v>0</v>
      </c>
      <c r="T203">
        <v>0</v>
      </c>
      <c r="U203">
        <v>1</v>
      </c>
      <c r="V203">
        <v>430</v>
      </c>
      <c r="W203">
        <v>7</v>
      </c>
      <c r="X203" t="s">
        <v>77</v>
      </c>
      <c r="Y203">
        <v>1</v>
      </c>
      <c r="Z203">
        <v>4</v>
      </c>
      <c r="AA203">
        <v>54</v>
      </c>
      <c r="AB203">
        <v>3</v>
      </c>
      <c r="AC203">
        <v>2</v>
      </c>
      <c r="AD203">
        <v>3</v>
      </c>
      <c r="AE203">
        <v>4373</v>
      </c>
      <c r="AF203">
        <v>17456</v>
      </c>
      <c r="AG203">
        <v>0</v>
      </c>
      <c r="AH203">
        <v>14</v>
      </c>
      <c r="AI203">
        <v>3</v>
      </c>
      <c r="AJ203">
        <v>1</v>
      </c>
      <c r="AK203">
        <v>80</v>
      </c>
      <c r="AL203">
        <v>2</v>
      </c>
      <c r="AM203">
        <v>5</v>
      </c>
      <c r="AN203">
        <v>3</v>
      </c>
      <c r="AO203">
        <v>4</v>
      </c>
      <c r="AP203">
        <v>3</v>
      </c>
      <c r="AQ203">
        <v>0</v>
      </c>
      <c r="AR203">
        <v>3</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57</v>
      </c>
      <c r="C205" t="s">
        <v>69</v>
      </c>
      <c r="D205" t="s">
        <v>59</v>
      </c>
      <c r="E205" t="s">
        <v>60</v>
      </c>
      <c r="F205" t="s">
        <v>72</v>
      </c>
      <c r="G205" t="s">
        <v>1218</v>
      </c>
      <c r="H205">
        <v>1648</v>
      </c>
      <c r="I205" t="s">
        <v>62</v>
      </c>
      <c r="J205" t="s">
        <v>63</v>
      </c>
      <c r="K205" t="s">
        <v>53</v>
      </c>
      <c r="L205" t="s">
        <v>56</v>
      </c>
      <c r="M205" t="s">
        <v>54</v>
      </c>
      <c r="N205">
        <v>0</v>
      </c>
      <c r="O205">
        <v>-2</v>
      </c>
      <c r="P205">
        <v>0</v>
      </c>
      <c r="Q205">
        <v>27</v>
      </c>
      <c r="R205">
        <v>0</v>
      </c>
      <c r="T205">
        <v>0</v>
      </c>
      <c r="U205">
        <v>1</v>
      </c>
      <c r="V205">
        <v>591</v>
      </c>
      <c r="W205">
        <v>2</v>
      </c>
      <c r="X205" t="s">
        <v>77</v>
      </c>
      <c r="Y205">
        <v>1</v>
      </c>
      <c r="Z205">
        <v>4</v>
      </c>
      <c r="AA205">
        <v>87</v>
      </c>
      <c r="AB205">
        <v>3</v>
      </c>
      <c r="AC205">
        <v>1</v>
      </c>
      <c r="AD205">
        <v>4</v>
      </c>
      <c r="AE205">
        <v>2580</v>
      </c>
      <c r="AF205">
        <v>6297</v>
      </c>
      <c r="AG205">
        <v>2</v>
      </c>
      <c r="AH205">
        <v>13</v>
      </c>
      <c r="AI205">
        <v>3</v>
      </c>
      <c r="AJ205">
        <v>3</v>
      </c>
      <c r="AK205">
        <v>80</v>
      </c>
      <c r="AL205">
        <v>0</v>
      </c>
      <c r="AM205">
        <v>6</v>
      </c>
      <c r="AN205">
        <v>2</v>
      </c>
      <c r="AO205">
        <v>4</v>
      </c>
      <c r="AP205">
        <v>2</v>
      </c>
      <c r="AQ205">
        <v>1</v>
      </c>
      <c r="AR205">
        <v>2</v>
      </c>
    </row>
    <row r="206" spans="1:44" x14ac:dyDescent="0.25">
      <c r="A206" t="s">
        <v>56</v>
      </c>
      <c r="B206" t="s">
        <v>57</v>
      </c>
      <c r="C206" t="s">
        <v>69</v>
      </c>
      <c r="D206" t="s">
        <v>59</v>
      </c>
      <c r="E206" t="s">
        <v>60</v>
      </c>
      <c r="F206" t="s">
        <v>113</v>
      </c>
      <c r="G206" t="s">
        <v>1214</v>
      </c>
      <c r="H206">
        <v>1597</v>
      </c>
      <c r="I206" t="s">
        <v>62</v>
      </c>
      <c r="J206" t="s">
        <v>83</v>
      </c>
      <c r="K206" t="s">
        <v>64</v>
      </c>
      <c r="L206" t="s">
        <v>56</v>
      </c>
      <c r="M206" t="s">
        <v>54</v>
      </c>
      <c r="N206">
        <v>3</v>
      </c>
      <c r="O206">
        <v>-2</v>
      </c>
      <c r="P206">
        <v>0</v>
      </c>
      <c r="Q206">
        <v>34</v>
      </c>
      <c r="R206">
        <v>0</v>
      </c>
      <c r="T206">
        <v>0</v>
      </c>
      <c r="U206">
        <v>1</v>
      </c>
      <c r="V206">
        <v>653</v>
      </c>
      <c r="W206">
        <v>10</v>
      </c>
      <c r="X206" t="s">
        <v>71</v>
      </c>
      <c r="Y206">
        <v>1</v>
      </c>
      <c r="Z206">
        <v>4</v>
      </c>
      <c r="AA206">
        <v>92</v>
      </c>
      <c r="AB206">
        <v>2</v>
      </c>
      <c r="AC206">
        <v>2</v>
      </c>
      <c r="AD206">
        <v>4</v>
      </c>
      <c r="AE206">
        <v>5063</v>
      </c>
      <c r="AF206">
        <v>15332</v>
      </c>
      <c r="AG206">
        <v>1</v>
      </c>
      <c r="AH206">
        <v>14</v>
      </c>
      <c r="AI206">
        <v>3</v>
      </c>
      <c r="AJ206">
        <v>2</v>
      </c>
      <c r="AK206">
        <v>80</v>
      </c>
      <c r="AL206">
        <v>1</v>
      </c>
      <c r="AM206">
        <v>8</v>
      </c>
      <c r="AN206">
        <v>2</v>
      </c>
      <c r="AO206">
        <v>8</v>
      </c>
      <c r="AP206">
        <v>2</v>
      </c>
      <c r="AQ206">
        <v>7</v>
      </c>
      <c r="AR206">
        <v>7</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57</v>
      </c>
      <c r="C208" t="s">
        <v>69</v>
      </c>
      <c r="D208" t="s">
        <v>59</v>
      </c>
      <c r="E208" t="s">
        <v>60</v>
      </c>
      <c r="F208" t="s">
        <v>66</v>
      </c>
      <c r="G208" t="s">
        <v>1212</v>
      </c>
      <c r="H208">
        <v>1918</v>
      </c>
      <c r="I208" t="s">
        <v>62</v>
      </c>
      <c r="J208" t="s">
        <v>68</v>
      </c>
      <c r="K208" t="s">
        <v>64</v>
      </c>
      <c r="L208" t="s">
        <v>56</v>
      </c>
      <c r="M208" t="s">
        <v>54</v>
      </c>
      <c r="N208">
        <v>3</v>
      </c>
      <c r="O208">
        <v>-2</v>
      </c>
      <c r="P208">
        <v>0</v>
      </c>
      <c r="Q208">
        <v>26</v>
      </c>
      <c r="R208">
        <v>0</v>
      </c>
      <c r="T208">
        <v>0</v>
      </c>
      <c r="U208">
        <v>1</v>
      </c>
      <c r="V208">
        <v>1096</v>
      </c>
      <c r="W208">
        <v>6</v>
      </c>
      <c r="X208" t="s">
        <v>77</v>
      </c>
      <c r="Y208">
        <v>1</v>
      </c>
      <c r="Z208">
        <v>3</v>
      </c>
      <c r="AA208">
        <v>61</v>
      </c>
      <c r="AB208">
        <v>4</v>
      </c>
      <c r="AC208">
        <v>1</v>
      </c>
      <c r="AD208">
        <v>4</v>
      </c>
      <c r="AE208">
        <v>2544</v>
      </c>
      <c r="AF208">
        <v>7102</v>
      </c>
      <c r="AG208">
        <v>0</v>
      </c>
      <c r="AH208">
        <v>18</v>
      </c>
      <c r="AI208">
        <v>3</v>
      </c>
      <c r="AJ208">
        <v>1</v>
      </c>
      <c r="AK208">
        <v>80</v>
      </c>
      <c r="AL208">
        <v>1</v>
      </c>
      <c r="AM208">
        <v>8</v>
      </c>
      <c r="AN208">
        <v>3</v>
      </c>
      <c r="AO208">
        <v>7</v>
      </c>
      <c r="AP208">
        <v>7</v>
      </c>
      <c r="AQ208">
        <v>7</v>
      </c>
      <c r="AR208">
        <v>7</v>
      </c>
    </row>
    <row r="209" spans="1:44" x14ac:dyDescent="0.25">
      <c r="A209" t="s">
        <v>56</v>
      </c>
      <c r="B209" t="s">
        <v>57</v>
      </c>
      <c r="C209" t="s">
        <v>69</v>
      </c>
      <c r="D209" t="s">
        <v>59</v>
      </c>
      <c r="E209" t="s">
        <v>60</v>
      </c>
      <c r="F209" t="s">
        <v>49</v>
      </c>
      <c r="G209" t="s">
        <v>1211</v>
      </c>
      <c r="H209">
        <v>1720</v>
      </c>
      <c r="I209" t="s">
        <v>62</v>
      </c>
      <c r="J209" t="s">
        <v>63</v>
      </c>
      <c r="K209" t="s">
        <v>64</v>
      </c>
      <c r="L209" t="s">
        <v>56</v>
      </c>
      <c r="M209" t="s">
        <v>54</v>
      </c>
      <c r="N209">
        <v>3</v>
      </c>
      <c r="O209">
        <v>-2</v>
      </c>
      <c r="P209">
        <v>0</v>
      </c>
      <c r="Q209">
        <v>32</v>
      </c>
      <c r="R209">
        <v>0</v>
      </c>
      <c r="T209">
        <v>0</v>
      </c>
      <c r="U209">
        <v>1</v>
      </c>
      <c r="V209">
        <v>585</v>
      </c>
      <c r="W209">
        <v>10</v>
      </c>
      <c r="X209" t="s">
        <v>77</v>
      </c>
      <c r="Y209">
        <v>1</v>
      </c>
      <c r="Z209">
        <v>1</v>
      </c>
      <c r="AA209">
        <v>56</v>
      </c>
      <c r="AB209">
        <v>3</v>
      </c>
      <c r="AC209">
        <v>1</v>
      </c>
      <c r="AD209">
        <v>3</v>
      </c>
      <c r="AE209">
        <v>3433</v>
      </c>
      <c r="AF209">
        <v>17360</v>
      </c>
      <c r="AG209">
        <v>6</v>
      </c>
      <c r="AH209">
        <v>13</v>
      </c>
      <c r="AI209">
        <v>3</v>
      </c>
      <c r="AJ209">
        <v>1</v>
      </c>
      <c r="AK209">
        <v>80</v>
      </c>
      <c r="AL209">
        <v>1</v>
      </c>
      <c r="AM209">
        <v>10</v>
      </c>
      <c r="AN209">
        <v>2</v>
      </c>
      <c r="AO209">
        <v>5</v>
      </c>
      <c r="AP209">
        <v>2</v>
      </c>
      <c r="AQ209">
        <v>1</v>
      </c>
      <c r="AR209">
        <v>3</v>
      </c>
    </row>
    <row r="210" spans="1:44" x14ac:dyDescent="0.25">
      <c r="A210" t="s">
        <v>56</v>
      </c>
      <c r="B210" t="s">
        <v>57</v>
      </c>
      <c r="C210" t="s">
        <v>69</v>
      </c>
      <c r="D210" t="s">
        <v>59</v>
      </c>
      <c r="E210" t="s">
        <v>60</v>
      </c>
      <c r="F210" t="s">
        <v>72</v>
      </c>
      <c r="G210" t="s">
        <v>1209</v>
      </c>
      <c r="H210">
        <v>1852</v>
      </c>
      <c r="I210" t="s">
        <v>62</v>
      </c>
      <c r="J210" t="s">
        <v>68</v>
      </c>
      <c r="K210" t="s">
        <v>64</v>
      </c>
      <c r="L210" t="s">
        <v>56</v>
      </c>
      <c r="M210" t="s">
        <v>54</v>
      </c>
      <c r="N210">
        <v>3</v>
      </c>
      <c r="O210">
        <v>-2</v>
      </c>
      <c r="P210">
        <v>0</v>
      </c>
      <c r="Q210">
        <v>29</v>
      </c>
      <c r="R210">
        <v>0</v>
      </c>
      <c r="T210">
        <v>0</v>
      </c>
      <c r="U210">
        <v>1</v>
      </c>
      <c r="V210">
        <v>574</v>
      </c>
      <c r="W210">
        <v>20</v>
      </c>
      <c r="X210" t="s">
        <v>65</v>
      </c>
      <c r="Y210">
        <v>1</v>
      </c>
      <c r="Z210">
        <v>4</v>
      </c>
      <c r="AA210">
        <v>40</v>
      </c>
      <c r="AB210">
        <v>3</v>
      </c>
      <c r="AC210">
        <v>1</v>
      </c>
      <c r="AD210">
        <v>4</v>
      </c>
      <c r="AE210">
        <v>3812</v>
      </c>
      <c r="AF210">
        <v>7003</v>
      </c>
      <c r="AG210">
        <v>1</v>
      </c>
      <c r="AH210">
        <v>13</v>
      </c>
      <c r="AI210">
        <v>3</v>
      </c>
      <c r="AJ210">
        <v>2</v>
      </c>
      <c r="AK210">
        <v>80</v>
      </c>
      <c r="AL210">
        <v>0</v>
      </c>
      <c r="AM210">
        <v>11</v>
      </c>
      <c r="AN210">
        <v>4</v>
      </c>
      <c r="AO210">
        <v>11</v>
      </c>
      <c r="AP210">
        <v>8</v>
      </c>
      <c r="AQ210">
        <v>3</v>
      </c>
      <c r="AR210">
        <v>10</v>
      </c>
    </row>
    <row r="211" spans="1:44" x14ac:dyDescent="0.25">
      <c r="A211" t="s">
        <v>56</v>
      </c>
      <c r="B211" t="s">
        <v>57</v>
      </c>
      <c r="C211" t="s">
        <v>69</v>
      </c>
      <c r="D211" t="s">
        <v>59</v>
      </c>
      <c r="E211" t="s">
        <v>60</v>
      </c>
      <c r="F211" t="s">
        <v>49</v>
      </c>
      <c r="G211" t="s">
        <v>1207</v>
      </c>
      <c r="H211">
        <v>1653</v>
      </c>
      <c r="I211" t="s">
        <v>62</v>
      </c>
      <c r="J211" t="s">
        <v>81</v>
      </c>
      <c r="K211" t="s">
        <v>79</v>
      </c>
      <c r="L211" t="s">
        <v>56</v>
      </c>
      <c r="M211" t="s">
        <v>54</v>
      </c>
      <c r="N211">
        <v>6</v>
      </c>
      <c r="O211">
        <v>-2</v>
      </c>
      <c r="P211">
        <v>0</v>
      </c>
      <c r="Q211">
        <v>25</v>
      </c>
      <c r="R211">
        <v>0</v>
      </c>
      <c r="T211">
        <v>0</v>
      </c>
      <c r="U211">
        <v>1</v>
      </c>
      <c r="V211">
        <v>772</v>
      </c>
      <c r="W211">
        <v>2</v>
      </c>
      <c r="X211" t="s">
        <v>65</v>
      </c>
      <c r="Y211">
        <v>1</v>
      </c>
      <c r="Z211">
        <v>4</v>
      </c>
      <c r="AA211">
        <v>77</v>
      </c>
      <c r="AB211">
        <v>4</v>
      </c>
      <c r="AC211">
        <v>2</v>
      </c>
      <c r="AD211">
        <v>3</v>
      </c>
      <c r="AE211">
        <v>5206</v>
      </c>
      <c r="AF211">
        <v>4973</v>
      </c>
      <c r="AG211">
        <v>1</v>
      </c>
      <c r="AH211">
        <v>17</v>
      </c>
      <c r="AI211">
        <v>3</v>
      </c>
      <c r="AJ211">
        <v>3</v>
      </c>
      <c r="AK211">
        <v>80</v>
      </c>
      <c r="AL211">
        <v>2</v>
      </c>
      <c r="AM211">
        <v>7</v>
      </c>
      <c r="AN211">
        <v>3</v>
      </c>
      <c r="AO211">
        <v>7</v>
      </c>
      <c r="AP211">
        <v>7</v>
      </c>
      <c r="AQ211">
        <v>0</v>
      </c>
      <c r="AR211">
        <v>7</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57</v>
      </c>
      <c r="C215" t="s">
        <v>69</v>
      </c>
      <c r="D215" t="s">
        <v>59</v>
      </c>
      <c r="E215" t="s">
        <v>60</v>
      </c>
      <c r="F215" t="s">
        <v>66</v>
      </c>
      <c r="G215" t="s">
        <v>1206</v>
      </c>
      <c r="H215">
        <v>1431</v>
      </c>
      <c r="I215" t="s">
        <v>62</v>
      </c>
      <c r="J215" t="s">
        <v>63</v>
      </c>
      <c r="K215" t="s">
        <v>79</v>
      </c>
      <c r="L215" t="s">
        <v>56</v>
      </c>
      <c r="M215" t="s">
        <v>54</v>
      </c>
      <c r="N215">
        <v>2</v>
      </c>
      <c r="O215">
        <v>-2</v>
      </c>
      <c r="P215">
        <v>0</v>
      </c>
      <c r="Q215">
        <v>34</v>
      </c>
      <c r="R215">
        <v>0</v>
      </c>
      <c r="T215">
        <v>0</v>
      </c>
      <c r="U215">
        <v>1</v>
      </c>
      <c r="V215">
        <v>560</v>
      </c>
      <c r="W215">
        <v>1</v>
      </c>
      <c r="X215" t="s">
        <v>71</v>
      </c>
      <c r="Y215">
        <v>1</v>
      </c>
      <c r="Z215">
        <v>4</v>
      </c>
      <c r="AA215">
        <v>91</v>
      </c>
      <c r="AB215">
        <v>3</v>
      </c>
      <c r="AC215">
        <v>1</v>
      </c>
      <c r="AD215">
        <v>3</v>
      </c>
      <c r="AE215">
        <v>2996</v>
      </c>
      <c r="AF215">
        <v>20284</v>
      </c>
      <c r="AG215">
        <v>5</v>
      </c>
      <c r="AH215">
        <v>14</v>
      </c>
      <c r="AI215">
        <v>3</v>
      </c>
      <c r="AJ215">
        <v>3</v>
      </c>
      <c r="AK215">
        <v>80</v>
      </c>
      <c r="AL215">
        <v>2</v>
      </c>
      <c r="AM215">
        <v>10</v>
      </c>
      <c r="AN215">
        <v>3</v>
      </c>
      <c r="AO215">
        <v>4</v>
      </c>
      <c r="AP215">
        <v>3</v>
      </c>
      <c r="AQ215">
        <v>1</v>
      </c>
      <c r="AR215">
        <v>3</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57</v>
      </c>
      <c r="C217" t="s">
        <v>69</v>
      </c>
      <c r="D217" t="s">
        <v>59</v>
      </c>
      <c r="E217" t="s">
        <v>60</v>
      </c>
      <c r="F217" t="s">
        <v>72</v>
      </c>
      <c r="G217" t="s">
        <v>1205</v>
      </c>
      <c r="H217">
        <v>1485</v>
      </c>
      <c r="I217" t="s">
        <v>62</v>
      </c>
      <c r="J217" t="s">
        <v>101</v>
      </c>
      <c r="K217" t="s">
        <v>79</v>
      </c>
      <c r="L217" t="s">
        <v>56</v>
      </c>
      <c r="M217" t="s">
        <v>54</v>
      </c>
      <c r="N217">
        <v>3</v>
      </c>
      <c r="O217">
        <v>-2</v>
      </c>
      <c r="P217">
        <v>0</v>
      </c>
      <c r="Q217">
        <v>34</v>
      </c>
      <c r="R217">
        <v>0</v>
      </c>
      <c r="T217">
        <v>0</v>
      </c>
      <c r="U217">
        <v>1</v>
      </c>
      <c r="V217">
        <v>829</v>
      </c>
      <c r="W217">
        <v>15</v>
      </c>
      <c r="X217" t="s">
        <v>77</v>
      </c>
      <c r="Y217">
        <v>1</v>
      </c>
      <c r="Z217">
        <v>2</v>
      </c>
      <c r="AA217">
        <v>71</v>
      </c>
      <c r="AB217">
        <v>3</v>
      </c>
      <c r="AC217">
        <v>4</v>
      </c>
      <c r="AD217">
        <v>3</v>
      </c>
      <c r="AE217">
        <v>17007</v>
      </c>
      <c r="AF217">
        <v>11929</v>
      </c>
      <c r="AG217">
        <v>7</v>
      </c>
      <c r="AH217">
        <v>14</v>
      </c>
      <c r="AI217">
        <v>3</v>
      </c>
      <c r="AJ217">
        <v>4</v>
      </c>
      <c r="AK217">
        <v>80</v>
      </c>
      <c r="AL217">
        <v>2</v>
      </c>
      <c r="AM217">
        <v>16</v>
      </c>
      <c r="AN217">
        <v>2</v>
      </c>
      <c r="AO217">
        <v>14</v>
      </c>
      <c r="AP217">
        <v>8</v>
      </c>
      <c r="AQ217">
        <v>6</v>
      </c>
      <c r="AR217">
        <v>9</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57</v>
      </c>
      <c r="C220" t="s">
        <v>69</v>
      </c>
      <c r="D220" t="s">
        <v>59</v>
      </c>
      <c r="E220" t="s">
        <v>60</v>
      </c>
      <c r="F220" t="s">
        <v>49</v>
      </c>
      <c r="G220" t="s">
        <v>1204</v>
      </c>
      <c r="H220">
        <v>1615</v>
      </c>
      <c r="I220" t="s">
        <v>62</v>
      </c>
      <c r="J220" t="s">
        <v>81</v>
      </c>
      <c r="K220" t="s">
        <v>79</v>
      </c>
      <c r="L220" t="s">
        <v>56</v>
      </c>
      <c r="M220" t="s">
        <v>54</v>
      </c>
      <c r="N220">
        <v>3</v>
      </c>
      <c r="O220">
        <v>-2</v>
      </c>
      <c r="P220">
        <v>0</v>
      </c>
      <c r="Q220">
        <v>34</v>
      </c>
      <c r="R220">
        <v>0</v>
      </c>
      <c r="T220">
        <v>0</v>
      </c>
      <c r="U220">
        <v>1</v>
      </c>
      <c r="V220">
        <v>426</v>
      </c>
      <c r="W220">
        <v>10</v>
      </c>
      <c r="X220" t="s">
        <v>71</v>
      </c>
      <c r="Y220">
        <v>1</v>
      </c>
      <c r="Z220">
        <v>3</v>
      </c>
      <c r="AA220">
        <v>42</v>
      </c>
      <c r="AB220">
        <v>4</v>
      </c>
      <c r="AC220">
        <v>2</v>
      </c>
      <c r="AD220">
        <v>4</v>
      </c>
      <c r="AE220">
        <v>4724</v>
      </c>
      <c r="AF220">
        <v>17000</v>
      </c>
      <c r="AG220">
        <v>1</v>
      </c>
      <c r="AH220">
        <v>13</v>
      </c>
      <c r="AI220">
        <v>3</v>
      </c>
      <c r="AJ220">
        <v>1</v>
      </c>
      <c r="AK220">
        <v>80</v>
      </c>
      <c r="AL220">
        <v>1</v>
      </c>
      <c r="AM220">
        <v>9</v>
      </c>
      <c r="AN220">
        <v>3</v>
      </c>
      <c r="AO220">
        <v>9</v>
      </c>
      <c r="AP220">
        <v>7</v>
      </c>
      <c r="AQ220">
        <v>7</v>
      </c>
      <c r="AR220">
        <v>2</v>
      </c>
    </row>
    <row r="221" spans="1:44" x14ac:dyDescent="0.25">
      <c r="A221" t="s">
        <v>56</v>
      </c>
      <c r="B221" t="s">
        <v>57</v>
      </c>
      <c r="C221" t="s">
        <v>69</v>
      </c>
      <c r="D221" t="s">
        <v>59</v>
      </c>
      <c r="E221" t="s">
        <v>60</v>
      </c>
      <c r="F221" t="s">
        <v>49</v>
      </c>
      <c r="G221" t="s">
        <v>1203</v>
      </c>
      <c r="H221">
        <v>1590</v>
      </c>
      <c r="I221" t="s">
        <v>62</v>
      </c>
      <c r="J221" t="s">
        <v>83</v>
      </c>
      <c r="K221" t="s">
        <v>79</v>
      </c>
      <c r="L221" t="s">
        <v>56</v>
      </c>
      <c r="M221" t="s">
        <v>54</v>
      </c>
      <c r="N221">
        <v>0</v>
      </c>
      <c r="O221">
        <v>-2</v>
      </c>
      <c r="P221">
        <v>0</v>
      </c>
      <c r="Q221">
        <v>29</v>
      </c>
      <c r="R221">
        <v>0</v>
      </c>
      <c r="T221">
        <v>0</v>
      </c>
      <c r="U221">
        <v>1</v>
      </c>
      <c r="V221">
        <v>995</v>
      </c>
      <c r="W221">
        <v>2</v>
      </c>
      <c r="X221" t="s">
        <v>65</v>
      </c>
      <c r="Y221">
        <v>1</v>
      </c>
      <c r="Z221">
        <v>1</v>
      </c>
      <c r="AA221">
        <v>87</v>
      </c>
      <c r="AB221">
        <v>3</v>
      </c>
      <c r="AC221">
        <v>2</v>
      </c>
      <c r="AD221">
        <v>4</v>
      </c>
      <c r="AE221">
        <v>8853</v>
      </c>
      <c r="AF221">
        <v>24483</v>
      </c>
      <c r="AG221">
        <v>1</v>
      </c>
      <c r="AH221">
        <v>19</v>
      </c>
      <c r="AI221">
        <v>3</v>
      </c>
      <c r="AJ221">
        <v>4</v>
      </c>
      <c r="AK221">
        <v>80</v>
      </c>
      <c r="AL221">
        <v>1</v>
      </c>
      <c r="AM221">
        <v>6</v>
      </c>
      <c r="AN221">
        <v>4</v>
      </c>
      <c r="AO221">
        <v>6</v>
      </c>
      <c r="AP221">
        <v>4</v>
      </c>
      <c r="AQ221">
        <v>1</v>
      </c>
      <c r="AR221">
        <v>3</v>
      </c>
    </row>
    <row r="222" spans="1:44" x14ac:dyDescent="0.25">
      <c r="A222" t="s">
        <v>56</v>
      </c>
      <c r="B222" t="s">
        <v>91</v>
      </c>
      <c r="C222" t="s">
        <v>69</v>
      </c>
      <c r="D222" t="s">
        <v>59</v>
      </c>
      <c r="E222" t="s">
        <v>60</v>
      </c>
      <c r="F222" t="s">
        <v>72</v>
      </c>
      <c r="G222" t="s">
        <v>1193</v>
      </c>
      <c r="H222">
        <v>1947</v>
      </c>
      <c r="I222" t="s">
        <v>62</v>
      </c>
      <c r="J222" t="s">
        <v>63</v>
      </c>
      <c r="K222" t="s">
        <v>53</v>
      </c>
      <c r="L222" t="s">
        <v>56</v>
      </c>
      <c r="M222" t="s">
        <v>54</v>
      </c>
      <c r="N222">
        <v>3</v>
      </c>
      <c r="O222">
        <v>-2</v>
      </c>
      <c r="P222">
        <v>0</v>
      </c>
      <c r="Q222">
        <v>28</v>
      </c>
      <c r="R222">
        <v>0</v>
      </c>
      <c r="T222">
        <v>0</v>
      </c>
      <c r="U222">
        <v>1</v>
      </c>
      <c r="V222">
        <v>1103</v>
      </c>
      <c r="W222">
        <v>16</v>
      </c>
      <c r="X222" t="s">
        <v>77</v>
      </c>
      <c r="Y222">
        <v>1</v>
      </c>
      <c r="Z222">
        <v>3</v>
      </c>
      <c r="AA222">
        <v>49</v>
      </c>
      <c r="AB222">
        <v>3</v>
      </c>
      <c r="AC222">
        <v>1</v>
      </c>
      <c r="AD222">
        <v>3</v>
      </c>
      <c r="AE222">
        <v>2144</v>
      </c>
      <c r="AF222">
        <v>2122</v>
      </c>
      <c r="AG222">
        <v>1</v>
      </c>
      <c r="AH222">
        <v>14</v>
      </c>
      <c r="AI222">
        <v>3</v>
      </c>
      <c r="AJ222">
        <v>3</v>
      </c>
      <c r="AK222">
        <v>80</v>
      </c>
      <c r="AL222">
        <v>0</v>
      </c>
      <c r="AM222">
        <v>5</v>
      </c>
      <c r="AN222">
        <v>2</v>
      </c>
      <c r="AO222">
        <v>5</v>
      </c>
      <c r="AP222">
        <v>3</v>
      </c>
      <c r="AQ222">
        <v>1</v>
      </c>
      <c r="AR222">
        <v>4</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91</v>
      </c>
      <c r="C224" t="s">
        <v>69</v>
      </c>
      <c r="D224" t="s">
        <v>59</v>
      </c>
      <c r="E224" t="s">
        <v>60</v>
      </c>
      <c r="F224" t="s">
        <v>113</v>
      </c>
      <c r="G224" t="s">
        <v>1191</v>
      </c>
      <c r="H224">
        <v>1764</v>
      </c>
      <c r="I224" t="s">
        <v>62</v>
      </c>
      <c r="J224" t="s">
        <v>63</v>
      </c>
      <c r="K224" t="s">
        <v>53</v>
      </c>
      <c r="L224" t="s">
        <v>56</v>
      </c>
      <c r="M224" t="s">
        <v>54</v>
      </c>
      <c r="N224">
        <v>3</v>
      </c>
      <c r="O224">
        <v>-2</v>
      </c>
      <c r="P224">
        <v>0</v>
      </c>
      <c r="Q224">
        <v>32</v>
      </c>
      <c r="R224">
        <v>0</v>
      </c>
      <c r="T224">
        <v>0</v>
      </c>
      <c r="U224">
        <v>1</v>
      </c>
      <c r="V224">
        <v>953</v>
      </c>
      <c r="W224">
        <v>5</v>
      </c>
      <c r="X224" t="s">
        <v>71</v>
      </c>
      <c r="Y224">
        <v>1</v>
      </c>
      <c r="Z224">
        <v>4</v>
      </c>
      <c r="AA224">
        <v>65</v>
      </c>
      <c r="AB224">
        <v>3</v>
      </c>
      <c r="AC224">
        <v>1</v>
      </c>
      <c r="AD224">
        <v>4</v>
      </c>
      <c r="AE224">
        <v>2718</v>
      </c>
      <c r="AF224">
        <v>17674</v>
      </c>
      <c r="AG224">
        <v>2</v>
      </c>
      <c r="AH224">
        <v>14</v>
      </c>
      <c r="AI224">
        <v>3</v>
      </c>
      <c r="AJ224">
        <v>2</v>
      </c>
      <c r="AK224">
        <v>80</v>
      </c>
      <c r="AL224">
        <v>0</v>
      </c>
      <c r="AM224">
        <v>12</v>
      </c>
      <c r="AN224">
        <v>3</v>
      </c>
      <c r="AO224">
        <v>7</v>
      </c>
      <c r="AP224">
        <v>7</v>
      </c>
      <c r="AQ224">
        <v>0</v>
      </c>
      <c r="AR224">
        <v>7</v>
      </c>
    </row>
    <row r="225" spans="1:44" x14ac:dyDescent="0.25">
      <c r="A225" t="s">
        <v>56</v>
      </c>
      <c r="B225" t="s">
        <v>91</v>
      </c>
      <c r="C225" t="s">
        <v>69</v>
      </c>
      <c r="D225" t="s">
        <v>59</v>
      </c>
      <c r="E225" t="s">
        <v>60</v>
      </c>
      <c r="F225" t="s">
        <v>72</v>
      </c>
      <c r="G225" t="s">
        <v>1190</v>
      </c>
      <c r="H225">
        <v>2057</v>
      </c>
      <c r="I225" t="s">
        <v>62</v>
      </c>
      <c r="J225" t="s">
        <v>81</v>
      </c>
      <c r="K225" t="s">
        <v>53</v>
      </c>
      <c r="L225" t="s">
        <v>56</v>
      </c>
      <c r="M225" t="s">
        <v>54</v>
      </c>
      <c r="N225">
        <v>2</v>
      </c>
      <c r="O225">
        <v>-2</v>
      </c>
      <c r="P225">
        <v>0</v>
      </c>
      <c r="Q225">
        <v>31</v>
      </c>
      <c r="R225">
        <v>0</v>
      </c>
      <c r="T225">
        <v>0</v>
      </c>
      <c r="U225">
        <v>1</v>
      </c>
      <c r="V225">
        <v>325</v>
      </c>
      <c r="W225">
        <v>5</v>
      </c>
      <c r="X225" t="s">
        <v>77</v>
      </c>
      <c r="Y225">
        <v>1</v>
      </c>
      <c r="Z225">
        <v>2</v>
      </c>
      <c r="AA225">
        <v>74</v>
      </c>
      <c r="AB225">
        <v>3</v>
      </c>
      <c r="AC225">
        <v>2</v>
      </c>
      <c r="AD225">
        <v>3</v>
      </c>
      <c r="AE225">
        <v>9936</v>
      </c>
      <c r="AF225">
        <v>3787</v>
      </c>
      <c r="AG225">
        <v>0</v>
      </c>
      <c r="AH225">
        <v>19</v>
      </c>
      <c r="AI225">
        <v>3</v>
      </c>
      <c r="AJ225">
        <v>2</v>
      </c>
      <c r="AK225">
        <v>80</v>
      </c>
      <c r="AL225">
        <v>0</v>
      </c>
      <c r="AM225">
        <v>10</v>
      </c>
      <c r="AN225">
        <v>3</v>
      </c>
      <c r="AO225">
        <v>9</v>
      </c>
      <c r="AP225">
        <v>4</v>
      </c>
      <c r="AQ225">
        <v>1</v>
      </c>
      <c r="AR225">
        <v>7</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91</v>
      </c>
      <c r="C227" t="s">
        <v>69</v>
      </c>
      <c r="D227" t="s">
        <v>59</v>
      </c>
      <c r="E227" t="s">
        <v>60</v>
      </c>
      <c r="F227" t="s">
        <v>113</v>
      </c>
      <c r="G227" t="s">
        <v>1188</v>
      </c>
      <c r="H227">
        <v>1574</v>
      </c>
      <c r="I227" t="s">
        <v>62</v>
      </c>
      <c r="J227" t="s">
        <v>63</v>
      </c>
      <c r="K227" t="s">
        <v>64</v>
      </c>
      <c r="L227" t="s">
        <v>56</v>
      </c>
      <c r="M227" t="s">
        <v>54</v>
      </c>
      <c r="N227">
        <v>3</v>
      </c>
      <c r="O227">
        <v>-2</v>
      </c>
      <c r="P227">
        <v>0</v>
      </c>
      <c r="Q227">
        <v>32</v>
      </c>
      <c r="R227">
        <v>0</v>
      </c>
      <c r="T227">
        <v>0</v>
      </c>
      <c r="U227">
        <v>1</v>
      </c>
      <c r="V227">
        <v>1200</v>
      </c>
      <c r="W227">
        <v>1</v>
      </c>
      <c r="X227" t="s">
        <v>71</v>
      </c>
      <c r="Y227">
        <v>1</v>
      </c>
      <c r="Z227">
        <v>4</v>
      </c>
      <c r="AA227">
        <v>62</v>
      </c>
      <c r="AB227">
        <v>3</v>
      </c>
      <c r="AC227">
        <v>2</v>
      </c>
      <c r="AD227">
        <v>4</v>
      </c>
      <c r="AE227">
        <v>4087</v>
      </c>
      <c r="AF227">
        <v>25174</v>
      </c>
      <c r="AG227">
        <v>4</v>
      </c>
      <c r="AH227">
        <v>14</v>
      </c>
      <c r="AI227">
        <v>3</v>
      </c>
      <c r="AJ227">
        <v>2</v>
      </c>
      <c r="AK227">
        <v>80</v>
      </c>
      <c r="AL227">
        <v>1</v>
      </c>
      <c r="AM227">
        <v>9</v>
      </c>
      <c r="AN227">
        <v>2</v>
      </c>
      <c r="AO227">
        <v>6</v>
      </c>
      <c r="AP227">
        <v>5</v>
      </c>
      <c r="AQ227">
        <v>1</v>
      </c>
      <c r="AR227">
        <v>2</v>
      </c>
    </row>
    <row r="228" spans="1:44" x14ac:dyDescent="0.25">
      <c r="A228" t="s">
        <v>56</v>
      </c>
      <c r="B228" t="s">
        <v>91</v>
      </c>
      <c r="C228" t="s">
        <v>69</v>
      </c>
      <c r="D228" t="s">
        <v>59</v>
      </c>
      <c r="E228" t="s">
        <v>60</v>
      </c>
      <c r="F228" t="s">
        <v>72</v>
      </c>
      <c r="G228" t="s">
        <v>1186</v>
      </c>
      <c r="H228">
        <v>1994</v>
      </c>
      <c r="I228" t="s">
        <v>62</v>
      </c>
      <c r="J228" t="s">
        <v>68</v>
      </c>
      <c r="K228" t="s">
        <v>79</v>
      </c>
      <c r="L228" t="s">
        <v>56</v>
      </c>
      <c r="M228" t="s">
        <v>54</v>
      </c>
      <c r="N228">
        <v>2</v>
      </c>
      <c r="O228">
        <v>-2</v>
      </c>
      <c r="P228">
        <v>0</v>
      </c>
      <c r="Q228">
        <v>33</v>
      </c>
      <c r="R228">
        <v>0</v>
      </c>
      <c r="T228">
        <v>0</v>
      </c>
      <c r="U228">
        <v>1</v>
      </c>
      <c r="V228">
        <v>1313</v>
      </c>
      <c r="W228">
        <v>1</v>
      </c>
      <c r="X228" t="s">
        <v>55</v>
      </c>
      <c r="Y228">
        <v>1</v>
      </c>
      <c r="Z228">
        <v>2</v>
      </c>
      <c r="AA228">
        <v>59</v>
      </c>
      <c r="AB228">
        <v>2</v>
      </c>
      <c r="AC228">
        <v>1</v>
      </c>
      <c r="AD228">
        <v>3</v>
      </c>
      <c r="AE228">
        <v>2008</v>
      </c>
      <c r="AF228">
        <v>20439</v>
      </c>
      <c r="AG228">
        <v>1</v>
      </c>
      <c r="AH228">
        <v>12</v>
      </c>
      <c r="AI228">
        <v>3</v>
      </c>
      <c r="AJ228">
        <v>3</v>
      </c>
      <c r="AK228">
        <v>80</v>
      </c>
      <c r="AL228">
        <v>3</v>
      </c>
      <c r="AM228">
        <v>1</v>
      </c>
      <c r="AN228">
        <v>2</v>
      </c>
      <c r="AO228">
        <v>1</v>
      </c>
      <c r="AP228">
        <v>1</v>
      </c>
      <c r="AQ228">
        <v>0</v>
      </c>
      <c r="AR228">
        <v>0</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91</v>
      </c>
      <c r="C230" t="s">
        <v>69</v>
      </c>
      <c r="D230" t="s">
        <v>59</v>
      </c>
      <c r="E230" t="s">
        <v>60</v>
      </c>
      <c r="F230" t="s">
        <v>113</v>
      </c>
      <c r="G230" t="s">
        <v>1185</v>
      </c>
      <c r="H230">
        <v>1771</v>
      </c>
      <c r="I230" t="s">
        <v>62</v>
      </c>
      <c r="J230" t="s">
        <v>63</v>
      </c>
      <c r="K230" t="s">
        <v>79</v>
      </c>
      <c r="L230" t="s">
        <v>56</v>
      </c>
      <c r="M230" t="s">
        <v>54</v>
      </c>
      <c r="N230">
        <v>2</v>
      </c>
      <c r="O230">
        <v>-2</v>
      </c>
      <c r="P230">
        <v>0</v>
      </c>
      <c r="Q230">
        <v>33</v>
      </c>
      <c r="R230">
        <v>0</v>
      </c>
      <c r="T230">
        <v>0</v>
      </c>
      <c r="U230">
        <v>1</v>
      </c>
      <c r="V230">
        <v>775</v>
      </c>
      <c r="W230">
        <v>4</v>
      </c>
      <c r="X230" t="s">
        <v>77</v>
      </c>
      <c r="Y230">
        <v>1</v>
      </c>
      <c r="Z230">
        <v>4</v>
      </c>
      <c r="AA230">
        <v>90</v>
      </c>
      <c r="AB230">
        <v>3</v>
      </c>
      <c r="AC230">
        <v>2</v>
      </c>
      <c r="AD230">
        <v>4</v>
      </c>
      <c r="AE230">
        <v>3055</v>
      </c>
      <c r="AF230">
        <v>6194</v>
      </c>
      <c r="AG230">
        <v>5</v>
      </c>
      <c r="AH230">
        <v>15</v>
      </c>
      <c r="AI230">
        <v>3</v>
      </c>
      <c r="AJ230">
        <v>4</v>
      </c>
      <c r="AK230">
        <v>80</v>
      </c>
      <c r="AL230">
        <v>2</v>
      </c>
      <c r="AM230">
        <v>11</v>
      </c>
      <c r="AN230">
        <v>2</v>
      </c>
      <c r="AO230">
        <v>9</v>
      </c>
      <c r="AP230">
        <v>8</v>
      </c>
      <c r="AQ230">
        <v>1</v>
      </c>
      <c r="AR230">
        <v>7</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91</v>
      </c>
      <c r="C232" t="s">
        <v>69</v>
      </c>
      <c r="D232" t="s">
        <v>59</v>
      </c>
      <c r="E232" t="s">
        <v>60</v>
      </c>
      <c r="F232" t="s">
        <v>113</v>
      </c>
      <c r="G232" t="s">
        <v>1183</v>
      </c>
      <c r="H232">
        <v>1482</v>
      </c>
      <c r="I232" t="s">
        <v>62</v>
      </c>
      <c r="J232" t="s">
        <v>63</v>
      </c>
      <c r="K232" t="s">
        <v>79</v>
      </c>
      <c r="L232" t="s">
        <v>56</v>
      </c>
      <c r="M232" t="s">
        <v>54</v>
      </c>
      <c r="N232">
        <v>2</v>
      </c>
      <c r="O232">
        <v>-2</v>
      </c>
      <c r="P232">
        <v>0</v>
      </c>
      <c r="Q232">
        <v>30</v>
      </c>
      <c r="R232">
        <v>0</v>
      </c>
      <c r="T232">
        <v>0</v>
      </c>
      <c r="U232">
        <v>1</v>
      </c>
      <c r="V232">
        <v>990</v>
      </c>
      <c r="W232">
        <v>7</v>
      </c>
      <c r="X232" t="s">
        <v>77</v>
      </c>
      <c r="Y232">
        <v>1</v>
      </c>
      <c r="Z232">
        <v>4</v>
      </c>
      <c r="AA232">
        <v>64</v>
      </c>
      <c r="AB232">
        <v>3</v>
      </c>
      <c r="AC232">
        <v>1</v>
      </c>
      <c r="AD232">
        <v>4</v>
      </c>
      <c r="AE232">
        <v>1274</v>
      </c>
      <c r="AF232">
        <v>7152</v>
      </c>
      <c r="AG232">
        <v>1</v>
      </c>
      <c r="AH232">
        <v>13</v>
      </c>
      <c r="AI232">
        <v>3</v>
      </c>
      <c r="AJ232">
        <v>2</v>
      </c>
      <c r="AK232">
        <v>80</v>
      </c>
      <c r="AL232">
        <v>2</v>
      </c>
      <c r="AM232">
        <v>1</v>
      </c>
      <c r="AN232">
        <v>2</v>
      </c>
      <c r="AO232">
        <v>1</v>
      </c>
      <c r="AP232">
        <v>0</v>
      </c>
      <c r="AQ232">
        <v>0</v>
      </c>
      <c r="AR232">
        <v>0</v>
      </c>
    </row>
    <row r="233" spans="1:44" x14ac:dyDescent="0.25">
      <c r="A233" t="s">
        <v>56</v>
      </c>
      <c r="B233" t="s">
        <v>91</v>
      </c>
      <c r="C233" t="s">
        <v>69</v>
      </c>
      <c r="D233" t="s">
        <v>59</v>
      </c>
      <c r="E233" t="s">
        <v>161</v>
      </c>
      <c r="F233" t="s">
        <v>49</v>
      </c>
      <c r="G233" t="s">
        <v>1178</v>
      </c>
      <c r="H233">
        <v>1858</v>
      </c>
      <c r="I233" t="s">
        <v>62</v>
      </c>
      <c r="J233" t="s">
        <v>163</v>
      </c>
      <c r="K233" t="s">
        <v>79</v>
      </c>
      <c r="L233" t="s">
        <v>56</v>
      </c>
      <c r="M233" t="s">
        <v>54</v>
      </c>
      <c r="N233">
        <v>2</v>
      </c>
      <c r="O233">
        <v>-2</v>
      </c>
      <c r="P233">
        <v>0</v>
      </c>
      <c r="Q233">
        <v>28</v>
      </c>
      <c r="R233">
        <v>0</v>
      </c>
      <c r="T233">
        <v>0</v>
      </c>
      <c r="U233">
        <v>1</v>
      </c>
      <c r="V233">
        <v>280</v>
      </c>
      <c r="W233">
        <v>1</v>
      </c>
      <c r="X233" t="s">
        <v>55</v>
      </c>
      <c r="Y233">
        <v>1</v>
      </c>
      <c r="Z233">
        <v>3</v>
      </c>
      <c r="AA233">
        <v>43</v>
      </c>
      <c r="AB233">
        <v>3</v>
      </c>
      <c r="AC233">
        <v>1</v>
      </c>
      <c r="AD233">
        <v>4</v>
      </c>
      <c r="AE233">
        <v>2706</v>
      </c>
      <c r="AF233">
        <v>10494</v>
      </c>
      <c r="AG233">
        <v>1</v>
      </c>
      <c r="AH233">
        <v>15</v>
      </c>
      <c r="AI233">
        <v>3</v>
      </c>
      <c r="AJ233">
        <v>2</v>
      </c>
      <c r="AK233">
        <v>80</v>
      </c>
      <c r="AL233">
        <v>1</v>
      </c>
      <c r="AM233">
        <v>3</v>
      </c>
      <c r="AN233">
        <v>3</v>
      </c>
      <c r="AO233">
        <v>3</v>
      </c>
      <c r="AP233">
        <v>2</v>
      </c>
      <c r="AQ233">
        <v>2</v>
      </c>
      <c r="AR233">
        <v>2</v>
      </c>
    </row>
    <row r="234" spans="1:44" x14ac:dyDescent="0.25">
      <c r="A234" t="s">
        <v>56</v>
      </c>
      <c r="B234" t="s">
        <v>45</v>
      </c>
      <c r="C234" t="s">
        <v>69</v>
      </c>
      <c r="D234" t="s">
        <v>59</v>
      </c>
      <c r="E234" t="s">
        <v>48</v>
      </c>
      <c r="F234" t="s">
        <v>66</v>
      </c>
      <c r="G234" t="s">
        <v>1175</v>
      </c>
      <c r="H234">
        <v>2060</v>
      </c>
      <c r="I234" t="s">
        <v>51</v>
      </c>
      <c r="J234" t="s">
        <v>99</v>
      </c>
      <c r="K234" t="s">
        <v>53</v>
      </c>
      <c r="L234" t="s">
        <v>56</v>
      </c>
      <c r="M234" t="s">
        <v>54</v>
      </c>
      <c r="N234">
        <v>2</v>
      </c>
      <c r="O234">
        <v>-2</v>
      </c>
      <c r="P234">
        <v>0</v>
      </c>
      <c r="Q234">
        <v>26</v>
      </c>
      <c r="R234">
        <v>0</v>
      </c>
      <c r="T234">
        <v>0</v>
      </c>
      <c r="U234">
        <v>1</v>
      </c>
      <c r="V234">
        <v>1167</v>
      </c>
      <c r="W234">
        <v>5</v>
      </c>
      <c r="X234" t="s">
        <v>77</v>
      </c>
      <c r="Y234">
        <v>1</v>
      </c>
      <c r="Z234">
        <v>4</v>
      </c>
      <c r="AA234">
        <v>30</v>
      </c>
      <c r="AB234">
        <v>2</v>
      </c>
      <c r="AC234">
        <v>1</v>
      </c>
      <c r="AD234">
        <v>3</v>
      </c>
      <c r="AE234">
        <v>2966</v>
      </c>
      <c r="AF234">
        <v>21378</v>
      </c>
      <c r="AG234">
        <v>0</v>
      </c>
      <c r="AH234">
        <v>18</v>
      </c>
      <c r="AI234">
        <v>3</v>
      </c>
      <c r="AJ234">
        <v>4</v>
      </c>
      <c r="AK234">
        <v>80</v>
      </c>
      <c r="AL234">
        <v>0</v>
      </c>
      <c r="AM234">
        <v>5</v>
      </c>
      <c r="AN234">
        <v>3</v>
      </c>
      <c r="AO234">
        <v>4</v>
      </c>
      <c r="AP234">
        <v>2</v>
      </c>
      <c r="AQ234">
        <v>0</v>
      </c>
      <c r="AR234">
        <v>0</v>
      </c>
    </row>
    <row r="235" spans="1:44" x14ac:dyDescent="0.25">
      <c r="A235" t="s">
        <v>56</v>
      </c>
      <c r="B235" t="s">
        <v>45</v>
      </c>
      <c r="C235" t="s">
        <v>69</v>
      </c>
      <c r="D235" t="s">
        <v>59</v>
      </c>
      <c r="E235" t="s">
        <v>48</v>
      </c>
      <c r="F235" t="s">
        <v>49</v>
      </c>
      <c r="G235" t="s">
        <v>1174</v>
      </c>
      <c r="H235">
        <v>1779</v>
      </c>
      <c r="I235" t="s">
        <v>51</v>
      </c>
      <c r="J235" t="s">
        <v>52</v>
      </c>
      <c r="K235" t="s">
        <v>53</v>
      </c>
      <c r="L235" t="s">
        <v>56</v>
      </c>
      <c r="M235" t="s">
        <v>54</v>
      </c>
      <c r="N235">
        <v>3</v>
      </c>
      <c r="O235">
        <v>-2</v>
      </c>
      <c r="P235">
        <v>0</v>
      </c>
      <c r="Q235">
        <v>34</v>
      </c>
      <c r="R235">
        <v>0</v>
      </c>
      <c r="T235">
        <v>0</v>
      </c>
      <c r="U235">
        <v>1</v>
      </c>
      <c r="V235">
        <v>511</v>
      </c>
      <c r="W235">
        <v>3</v>
      </c>
      <c r="X235" t="s">
        <v>55</v>
      </c>
      <c r="Y235">
        <v>1</v>
      </c>
      <c r="Z235">
        <v>4</v>
      </c>
      <c r="AA235">
        <v>32</v>
      </c>
      <c r="AB235">
        <v>1</v>
      </c>
      <c r="AC235">
        <v>2</v>
      </c>
      <c r="AD235">
        <v>4</v>
      </c>
      <c r="AE235">
        <v>6029</v>
      </c>
      <c r="AF235">
        <v>25353</v>
      </c>
      <c r="AG235">
        <v>5</v>
      </c>
      <c r="AH235">
        <v>12</v>
      </c>
      <c r="AI235">
        <v>3</v>
      </c>
      <c r="AJ235">
        <v>1</v>
      </c>
      <c r="AK235">
        <v>80</v>
      </c>
      <c r="AL235">
        <v>0</v>
      </c>
      <c r="AM235">
        <v>6</v>
      </c>
      <c r="AN235">
        <v>3</v>
      </c>
      <c r="AO235">
        <v>2</v>
      </c>
      <c r="AP235">
        <v>2</v>
      </c>
      <c r="AQ235">
        <v>2</v>
      </c>
      <c r="AR235">
        <v>2</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69</v>
      </c>
      <c r="D237" t="s">
        <v>59</v>
      </c>
      <c r="E237" t="s">
        <v>48</v>
      </c>
      <c r="F237" t="s">
        <v>72</v>
      </c>
      <c r="G237" t="s">
        <v>1169</v>
      </c>
      <c r="H237">
        <v>1898</v>
      </c>
      <c r="I237" t="s">
        <v>51</v>
      </c>
      <c r="J237" t="s">
        <v>52</v>
      </c>
      <c r="K237" t="s">
        <v>53</v>
      </c>
      <c r="L237" t="s">
        <v>56</v>
      </c>
      <c r="M237" t="s">
        <v>54</v>
      </c>
      <c r="N237">
        <v>5</v>
      </c>
      <c r="O237">
        <v>-2</v>
      </c>
      <c r="P237">
        <v>0</v>
      </c>
      <c r="Q237">
        <v>27</v>
      </c>
      <c r="R237">
        <v>0</v>
      </c>
      <c r="T237">
        <v>0</v>
      </c>
      <c r="U237">
        <v>1</v>
      </c>
      <c r="V237">
        <v>511</v>
      </c>
      <c r="W237">
        <v>2</v>
      </c>
      <c r="X237" t="s">
        <v>55</v>
      </c>
      <c r="Y237">
        <v>1</v>
      </c>
      <c r="Z237">
        <v>1</v>
      </c>
      <c r="AA237">
        <v>89</v>
      </c>
      <c r="AB237">
        <v>4</v>
      </c>
      <c r="AC237">
        <v>2</v>
      </c>
      <c r="AD237">
        <v>3</v>
      </c>
      <c r="AE237">
        <v>6500</v>
      </c>
      <c r="AF237">
        <v>26997</v>
      </c>
      <c r="AG237">
        <v>0</v>
      </c>
      <c r="AH237">
        <v>14</v>
      </c>
      <c r="AI237">
        <v>3</v>
      </c>
      <c r="AJ237">
        <v>2</v>
      </c>
      <c r="AK237">
        <v>80</v>
      </c>
      <c r="AL237">
        <v>0</v>
      </c>
      <c r="AM237">
        <v>9</v>
      </c>
      <c r="AN237">
        <v>2</v>
      </c>
      <c r="AO237">
        <v>8</v>
      </c>
      <c r="AP237">
        <v>7</v>
      </c>
      <c r="AQ237">
        <v>0</v>
      </c>
      <c r="AR237">
        <v>7</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45</v>
      </c>
      <c r="C239" t="s">
        <v>69</v>
      </c>
      <c r="D239" t="s">
        <v>59</v>
      </c>
      <c r="E239" t="s">
        <v>48</v>
      </c>
      <c r="F239" t="s">
        <v>106</v>
      </c>
      <c r="G239" t="s">
        <v>1168</v>
      </c>
      <c r="H239">
        <v>2016</v>
      </c>
      <c r="I239" t="s">
        <v>51</v>
      </c>
      <c r="J239" t="s">
        <v>52</v>
      </c>
      <c r="K239" t="s">
        <v>64</v>
      </c>
      <c r="L239" t="s">
        <v>56</v>
      </c>
      <c r="M239" t="s">
        <v>54</v>
      </c>
      <c r="N239">
        <v>3</v>
      </c>
      <c r="O239">
        <v>-2</v>
      </c>
      <c r="P239">
        <v>0</v>
      </c>
      <c r="Q239">
        <v>32</v>
      </c>
      <c r="R239">
        <v>0</v>
      </c>
      <c r="T239">
        <v>0</v>
      </c>
      <c r="U239">
        <v>1</v>
      </c>
      <c r="V239">
        <v>801</v>
      </c>
      <c r="W239">
        <v>1</v>
      </c>
      <c r="X239" t="s">
        <v>71</v>
      </c>
      <c r="Y239">
        <v>1</v>
      </c>
      <c r="Z239">
        <v>3</v>
      </c>
      <c r="AA239">
        <v>48</v>
      </c>
      <c r="AB239">
        <v>3</v>
      </c>
      <c r="AC239">
        <v>3</v>
      </c>
      <c r="AD239">
        <v>2</v>
      </c>
      <c r="AE239">
        <v>10422</v>
      </c>
      <c r="AF239">
        <v>24032</v>
      </c>
      <c r="AG239">
        <v>1</v>
      </c>
      <c r="AH239">
        <v>19</v>
      </c>
      <c r="AI239">
        <v>3</v>
      </c>
      <c r="AJ239">
        <v>3</v>
      </c>
      <c r="AK239">
        <v>80</v>
      </c>
      <c r="AL239">
        <v>2</v>
      </c>
      <c r="AM239">
        <v>14</v>
      </c>
      <c r="AN239">
        <v>3</v>
      </c>
      <c r="AO239">
        <v>14</v>
      </c>
      <c r="AP239">
        <v>10</v>
      </c>
      <c r="AQ239">
        <v>5</v>
      </c>
      <c r="AR239">
        <v>7</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69</v>
      </c>
      <c r="D242" t="s">
        <v>59</v>
      </c>
      <c r="E242" t="s">
        <v>48</v>
      </c>
      <c r="F242" t="s">
        <v>49</v>
      </c>
      <c r="G242" t="s">
        <v>1166</v>
      </c>
      <c r="H242">
        <v>1673</v>
      </c>
      <c r="I242" t="s">
        <v>51</v>
      </c>
      <c r="J242" t="s">
        <v>52</v>
      </c>
      <c r="K242" t="s">
        <v>64</v>
      </c>
      <c r="L242" t="s">
        <v>56</v>
      </c>
      <c r="M242" t="s">
        <v>54</v>
      </c>
      <c r="N242">
        <v>2</v>
      </c>
      <c r="O242">
        <v>-2</v>
      </c>
      <c r="P242">
        <v>0</v>
      </c>
      <c r="Q242">
        <v>31</v>
      </c>
      <c r="R242">
        <v>0</v>
      </c>
      <c r="T242">
        <v>0</v>
      </c>
      <c r="U242">
        <v>1</v>
      </c>
      <c r="V242">
        <v>1112</v>
      </c>
      <c r="W242">
        <v>5</v>
      </c>
      <c r="X242" t="s">
        <v>71</v>
      </c>
      <c r="Y242">
        <v>1</v>
      </c>
      <c r="Z242">
        <v>1</v>
      </c>
      <c r="AA242">
        <v>67</v>
      </c>
      <c r="AB242">
        <v>3</v>
      </c>
      <c r="AC242">
        <v>2</v>
      </c>
      <c r="AD242">
        <v>4</v>
      </c>
      <c r="AE242">
        <v>5476</v>
      </c>
      <c r="AF242">
        <v>22589</v>
      </c>
      <c r="AG242">
        <v>1</v>
      </c>
      <c r="AH242">
        <v>11</v>
      </c>
      <c r="AI242">
        <v>3</v>
      </c>
      <c r="AJ242">
        <v>1</v>
      </c>
      <c r="AK242">
        <v>80</v>
      </c>
      <c r="AL242">
        <v>2</v>
      </c>
      <c r="AM242">
        <v>10</v>
      </c>
      <c r="AN242">
        <v>3</v>
      </c>
      <c r="AO242">
        <v>10</v>
      </c>
      <c r="AP242">
        <v>0</v>
      </c>
      <c r="AQ242">
        <v>0</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69</v>
      </c>
      <c r="D244" t="s">
        <v>59</v>
      </c>
      <c r="E244" t="s">
        <v>48</v>
      </c>
      <c r="F244" t="s">
        <v>106</v>
      </c>
      <c r="G244" t="s">
        <v>1164</v>
      </c>
      <c r="H244">
        <v>1784</v>
      </c>
      <c r="I244" t="s">
        <v>51</v>
      </c>
      <c r="J244" t="s">
        <v>52</v>
      </c>
      <c r="K244" t="s">
        <v>64</v>
      </c>
      <c r="L244" t="s">
        <v>56</v>
      </c>
      <c r="M244" t="s">
        <v>54</v>
      </c>
      <c r="N244">
        <v>3</v>
      </c>
      <c r="O244">
        <v>-2</v>
      </c>
      <c r="P244">
        <v>0</v>
      </c>
      <c r="Q244">
        <v>31</v>
      </c>
      <c r="R244">
        <v>0</v>
      </c>
      <c r="T244">
        <v>0</v>
      </c>
      <c r="U244">
        <v>1</v>
      </c>
      <c r="V244">
        <v>196</v>
      </c>
      <c r="W244">
        <v>29</v>
      </c>
      <c r="X244" t="s">
        <v>71</v>
      </c>
      <c r="Y244">
        <v>1</v>
      </c>
      <c r="Z244">
        <v>1</v>
      </c>
      <c r="AA244">
        <v>91</v>
      </c>
      <c r="AB244">
        <v>2</v>
      </c>
      <c r="AC244">
        <v>2</v>
      </c>
      <c r="AD244">
        <v>2</v>
      </c>
      <c r="AE244">
        <v>5468</v>
      </c>
      <c r="AF244">
        <v>13402</v>
      </c>
      <c r="AG244">
        <v>1</v>
      </c>
      <c r="AH244">
        <v>14</v>
      </c>
      <c r="AI244">
        <v>3</v>
      </c>
      <c r="AJ244">
        <v>1</v>
      </c>
      <c r="AK244">
        <v>80</v>
      </c>
      <c r="AL244">
        <v>2</v>
      </c>
      <c r="AM244">
        <v>13</v>
      </c>
      <c r="AN244">
        <v>3</v>
      </c>
      <c r="AO244">
        <v>12</v>
      </c>
      <c r="AP244">
        <v>7</v>
      </c>
      <c r="AQ244">
        <v>5</v>
      </c>
      <c r="AR244">
        <v>7</v>
      </c>
    </row>
    <row r="245" spans="1:44" x14ac:dyDescent="0.25">
      <c r="A245" t="s">
        <v>56</v>
      </c>
      <c r="B245" t="s">
        <v>45</v>
      </c>
      <c r="C245" t="s">
        <v>69</v>
      </c>
      <c r="D245" t="s">
        <v>59</v>
      </c>
      <c r="E245" t="s">
        <v>48</v>
      </c>
      <c r="F245" t="s">
        <v>72</v>
      </c>
      <c r="G245" t="s">
        <v>1160</v>
      </c>
      <c r="H245">
        <v>1875</v>
      </c>
      <c r="I245" t="s">
        <v>51</v>
      </c>
      <c r="J245" t="s">
        <v>99</v>
      </c>
      <c r="K245" t="s">
        <v>64</v>
      </c>
      <c r="L245" t="s">
        <v>56</v>
      </c>
      <c r="M245" t="s">
        <v>54</v>
      </c>
      <c r="N245">
        <v>3</v>
      </c>
      <c r="O245">
        <v>-2</v>
      </c>
      <c r="P245">
        <v>0</v>
      </c>
      <c r="Q245">
        <v>28</v>
      </c>
      <c r="R245">
        <v>0</v>
      </c>
      <c r="T245">
        <v>0</v>
      </c>
      <c r="U245">
        <v>1</v>
      </c>
      <c r="V245">
        <v>1172</v>
      </c>
      <c r="W245">
        <v>3</v>
      </c>
      <c r="X245" t="s">
        <v>77</v>
      </c>
      <c r="Y245">
        <v>1</v>
      </c>
      <c r="Z245">
        <v>2</v>
      </c>
      <c r="AA245">
        <v>78</v>
      </c>
      <c r="AB245">
        <v>3</v>
      </c>
      <c r="AC245">
        <v>1</v>
      </c>
      <c r="AD245">
        <v>2</v>
      </c>
      <c r="AE245">
        <v>2856</v>
      </c>
      <c r="AF245">
        <v>3692</v>
      </c>
      <c r="AG245">
        <v>1</v>
      </c>
      <c r="AH245">
        <v>19</v>
      </c>
      <c r="AI245">
        <v>3</v>
      </c>
      <c r="AJ245">
        <v>4</v>
      </c>
      <c r="AK245">
        <v>80</v>
      </c>
      <c r="AL245">
        <v>1</v>
      </c>
      <c r="AM245">
        <v>1</v>
      </c>
      <c r="AN245">
        <v>3</v>
      </c>
      <c r="AO245">
        <v>1</v>
      </c>
      <c r="AP245">
        <v>0</v>
      </c>
      <c r="AQ245">
        <v>0</v>
      </c>
      <c r="AR245">
        <v>0</v>
      </c>
    </row>
    <row r="246" spans="1:44" x14ac:dyDescent="0.25">
      <c r="A246" t="s">
        <v>56</v>
      </c>
      <c r="B246" t="s">
        <v>45</v>
      </c>
      <c r="C246" t="s">
        <v>69</v>
      </c>
      <c r="D246" t="s">
        <v>59</v>
      </c>
      <c r="E246" t="s">
        <v>48</v>
      </c>
      <c r="F246" t="s">
        <v>106</v>
      </c>
      <c r="G246" t="s">
        <v>1154</v>
      </c>
      <c r="H246">
        <v>1428</v>
      </c>
      <c r="I246" t="s">
        <v>51</v>
      </c>
      <c r="J246" t="s">
        <v>52</v>
      </c>
      <c r="K246" t="s">
        <v>79</v>
      </c>
      <c r="L246" t="s">
        <v>56</v>
      </c>
      <c r="M246" t="s">
        <v>54</v>
      </c>
      <c r="N246">
        <v>3</v>
      </c>
      <c r="O246">
        <v>-2</v>
      </c>
      <c r="P246">
        <v>0</v>
      </c>
      <c r="Q246">
        <v>30</v>
      </c>
      <c r="R246">
        <v>0</v>
      </c>
      <c r="T246">
        <v>0</v>
      </c>
      <c r="U246">
        <v>1</v>
      </c>
      <c r="V246">
        <v>855</v>
      </c>
      <c r="W246">
        <v>7</v>
      </c>
      <c r="X246" t="s">
        <v>71</v>
      </c>
      <c r="Y246">
        <v>1</v>
      </c>
      <c r="Z246">
        <v>4</v>
      </c>
      <c r="AA246">
        <v>73</v>
      </c>
      <c r="AB246">
        <v>3</v>
      </c>
      <c r="AC246">
        <v>2</v>
      </c>
      <c r="AD246">
        <v>2</v>
      </c>
      <c r="AE246">
        <v>4779</v>
      </c>
      <c r="AF246">
        <v>12761</v>
      </c>
      <c r="AG246">
        <v>7</v>
      </c>
      <c r="AH246">
        <v>14</v>
      </c>
      <c r="AI246">
        <v>3</v>
      </c>
      <c r="AJ246">
        <v>2</v>
      </c>
      <c r="AK246">
        <v>80</v>
      </c>
      <c r="AL246">
        <v>2</v>
      </c>
      <c r="AM246">
        <v>8</v>
      </c>
      <c r="AN246">
        <v>3</v>
      </c>
      <c r="AO246">
        <v>3</v>
      </c>
      <c r="AP246">
        <v>2</v>
      </c>
      <c r="AQ246">
        <v>0</v>
      </c>
      <c r="AR246">
        <v>2</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69</v>
      </c>
      <c r="D250" t="s">
        <v>59</v>
      </c>
      <c r="E250" t="s">
        <v>60</v>
      </c>
      <c r="F250" t="s">
        <v>72</v>
      </c>
      <c r="G250" t="s">
        <v>1148</v>
      </c>
      <c r="H250">
        <v>2054</v>
      </c>
      <c r="I250" t="s">
        <v>51</v>
      </c>
      <c r="J250" t="s">
        <v>63</v>
      </c>
      <c r="K250" t="s">
        <v>53</v>
      </c>
      <c r="L250" t="s">
        <v>56</v>
      </c>
      <c r="M250" t="s">
        <v>54</v>
      </c>
      <c r="N250">
        <v>3</v>
      </c>
      <c r="O250">
        <v>-2</v>
      </c>
      <c r="P250">
        <v>0</v>
      </c>
      <c r="Q250">
        <v>29</v>
      </c>
      <c r="R250">
        <v>0</v>
      </c>
      <c r="T250">
        <v>0</v>
      </c>
      <c r="U250">
        <v>1</v>
      </c>
      <c r="V250">
        <v>468</v>
      </c>
      <c r="W250">
        <v>28</v>
      </c>
      <c r="X250" t="s">
        <v>71</v>
      </c>
      <c r="Y250">
        <v>1</v>
      </c>
      <c r="Z250">
        <v>4</v>
      </c>
      <c r="AA250">
        <v>73</v>
      </c>
      <c r="AB250">
        <v>2</v>
      </c>
      <c r="AC250">
        <v>1</v>
      </c>
      <c r="AD250">
        <v>3</v>
      </c>
      <c r="AE250">
        <v>3785</v>
      </c>
      <c r="AF250">
        <v>8489</v>
      </c>
      <c r="AG250">
        <v>1</v>
      </c>
      <c r="AH250">
        <v>14</v>
      </c>
      <c r="AI250">
        <v>3</v>
      </c>
      <c r="AJ250">
        <v>2</v>
      </c>
      <c r="AK250">
        <v>80</v>
      </c>
      <c r="AL250">
        <v>0</v>
      </c>
      <c r="AM250">
        <v>5</v>
      </c>
      <c r="AN250">
        <v>1</v>
      </c>
      <c r="AO250">
        <v>5</v>
      </c>
      <c r="AP250">
        <v>4</v>
      </c>
      <c r="AQ250">
        <v>0</v>
      </c>
      <c r="AR250">
        <v>4</v>
      </c>
    </row>
    <row r="251" spans="1:44" x14ac:dyDescent="0.25">
      <c r="A251" t="s">
        <v>56</v>
      </c>
      <c r="B251" t="s">
        <v>45</v>
      </c>
      <c r="C251" t="s">
        <v>69</v>
      </c>
      <c r="D251" t="s">
        <v>59</v>
      </c>
      <c r="E251" t="s">
        <v>60</v>
      </c>
      <c r="F251" t="s">
        <v>72</v>
      </c>
      <c r="G251" t="s">
        <v>1147</v>
      </c>
      <c r="H251">
        <v>1751</v>
      </c>
      <c r="I251" t="s">
        <v>51</v>
      </c>
      <c r="J251" t="s">
        <v>63</v>
      </c>
      <c r="K251" t="s">
        <v>53</v>
      </c>
      <c r="L251" t="s">
        <v>56</v>
      </c>
      <c r="M251" t="s">
        <v>54</v>
      </c>
      <c r="N251">
        <v>5</v>
      </c>
      <c r="O251">
        <v>-2</v>
      </c>
      <c r="P251">
        <v>0</v>
      </c>
      <c r="Q251">
        <v>27</v>
      </c>
      <c r="R251">
        <v>0</v>
      </c>
      <c r="T251">
        <v>0</v>
      </c>
      <c r="U251">
        <v>1</v>
      </c>
      <c r="V251">
        <v>1054</v>
      </c>
      <c r="W251">
        <v>8</v>
      </c>
      <c r="X251" t="s">
        <v>77</v>
      </c>
      <c r="Y251">
        <v>1</v>
      </c>
      <c r="Z251">
        <v>3</v>
      </c>
      <c r="AA251">
        <v>67</v>
      </c>
      <c r="AB251">
        <v>3</v>
      </c>
      <c r="AC251">
        <v>1</v>
      </c>
      <c r="AD251">
        <v>4</v>
      </c>
      <c r="AE251">
        <v>3445</v>
      </c>
      <c r="AF251">
        <v>6152</v>
      </c>
      <c r="AG251">
        <v>1</v>
      </c>
      <c r="AH251">
        <v>11</v>
      </c>
      <c r="AI251">
        <v>3</v>
      </c>
      <c r="AJ251">
        <v>3</v>
      </c>
      <c r="AK251">
        <v>80</v>
      </c>
      <c r="AL251">
        <v>0</v>
      </c>
      <c r="AM251">
        <v>6</v>
      </c>
      <c r="AN251">
        <v>2</v>
      </c>
      <c r="AO251">
        <v>6</v>
      </c>
      <c r="AP251">
        <v>2</v>
      </c>
      <c r="AQ251">
        <v>1</v>
      </c>
      <c r="AR251">
        <v>4</v>
      </c>
    </row>
    <row r="252" spans="1:44" x14ac:dyDescent="0.25">
      <c r="A252" t="s">
        <v>56</v>
      </c>
      <c r="B252" t="s">
        <v>45</v>
      </c>
      <c r="C252" t="s">
        <v>69</v>
      </c>
      <c r="D252" t="s">
        <v>59</v>
      </c>
      <c r="E252" t="s">
        <v>60</v>
      </c>
      <c r="F252" t="s">
        <v>49</v>
      </c>
      <c r="G252" t="s">
        <v>1145</v>
      </c>
      <c r="H252">
        <v>2010</v>
      </c>
      <c r="I252" t="s">
        <v>51</v>
      </c>
      <c r="J252" t="s">
        <v>68</v>
      </c>
      <c r="K252" t="s">
        <v>53</v>
      </c>
      <c r="L252" t="s">
        <v>56</v>
      </c>
      <c r="M252" t="s">
        <v>54</v>
      </c>
      <c r="N252">
        <v>3</v>
      </c>
      <c r="O252">
        <v>-2</v>
      </c>
      <c r="P252">
        <v>0</v>
      </c>
      <c r="Q252">
        <v>32</v>
      </c>
      <c r="R252">
        <v>0</v>
      </c>
      <c r="T252">
        <v>0</v>
      </c>
      <c r="U252">
        <v>1</v>
      </c>
      <c r="V252">
        <v>267</v>
      </c>
      <c r="W252">
        <v>29</v>
      </c>
      <c r="X252" t="s">
        <v>71</v>
      </c>
      <c r="Y252">
        <v>1</v>
      </c>
      <c r="Z252">
        <v>3</v>
      </c>
      <c r="AA252">
        <v>49</v>
      </c>
      <c r="AB252">
        <v>2</v>
      </c>
      <c r="AC252">
        <v>1</v>
      </c>
      <c r="AD252">
        <v>2</v>
      </c>
      <c r="AE252">
        <v>2837</v>
      </c>
      <c r="AF252">
        <v>15919</v>
      </c>
      <c r="AG252">
        <v>1</v>
      </c>
      <c r="AH252">
        <v>13</v>
      </c>
      <c r="AI252">
        <v>3</v>
      </c>
      <c r="AJ252">
        <v>3</v>
      </c>
      <c r="AK252">
        <v>80</v>
      </c>
      <c r="AL252">
        <v>0</v>
      </c>
      <c r="AM252">
        <v>6</v>
      </c>
      <c r="AN252">
        <v>3</v>
      </c>
      <c r="AO252">
        <v>6</v>
      </c>
      <c r="AP252">
        <v>2</v>
      </c>
      <c r="AQ252">
        <v>4</v>
      </c>
      <c r="AR252">
        <v>1</v>
      </c>
    </row>
    <row r="253" spans="1:44" x14ac:dyDescent="0.25">
      <c r="A253" t="s">
        <v>56</v>
      </c>
      <c r="B253" t="s">
        <v>45</v>
      </c>
      <c r="C253" t="s">
        <v>69</v>
      </c>
      <c r="D253" t="s">
        <v>59</v>
      </c>
      <c r="E253" t="s">
        <v>60</v>
      </c>
      <c r="F253" t="s">
        <v>72</v>
      </c>
      <c r="G253" t="s">
        <v>1142</v>
      </c>
      <c r="H253">
        <v>1816</v>
      </c>
      <c r="I253" t="s">
        <v>51</v>
      </c>
      <c r="J253" t="s">
        <v>81</v>
      </c>
      <c r="K253" t="s">
        <v>53</v>
      </c>
      <c r="L253" t="s">
        <v>56</v>
      </c>
      <c r="M253" t="s">
        <v>54</v>
      </c>
      <c r="N253">
        <v>3</v>
      </c>
      <c r="O253">
        <v>-2</v>
      </c>
      <c r="P253">
        <v>0</v>
      </c>
      <c r="Q253">
        <v>30</v>
      </c>
      <c r="R253">
        <v>0</v>
      </c>
      <c r="T253">
        <v>0</v>
      </c>
      <c r="U253">
        <v>1</v>
      </c>
      <c r="V253">
        <v>1092</v>
      </c>
      <c r="W253">
        <v>10</v>
      </c>
      <c r="X253" t="s">
        <v>77</v>
      </c>
      <c r="Y253">
        <v>1</v>
      </c>
      <c r="Z253">
        <v>1</v>
      </c>
      <c r="AA253">
        <v>64</v>
      </c>
      <c r="AB253">
        <v>3</v>
      </c>
      <c r="AC253">
        <v>3</v>
      </c>
      <c r="AD253">
        <v>3</v>
      </c>
      <c r="AE253">
        <v>9667</v>
      </c>
      <c r="AF253">
        <v>2739</v>
      </c>
      <c r="AG253">
        <v>9</v>
      </c>
      <c r="AH253">
        <v>14</v>
      </c>
      <c r="AI253">
        <v>3</v>
      </c>
      <c r="AJ253">
        <v>2</v>
      </c>
      <c r="AK253">
        <v>80</v>
      </c>
      <c r="AL253">
        <v>0</v>
      </c>
      <c r="AM253">
        <v>9</v>
      </c>
      <c r="AN253">
        <v>3</v>
      </c>
      <c r="AO253">
        <v>7</v>
      </c>
      <c r="AP253">
        <v>7</v>
      </c>
      <c r="AQ253">
        <v>0</v>
      </c>
      <c r="AR253">
        <v>2</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69</v>
      </c>
      <c r="D255" t="s">
        <v>59</v>
      </c>
      <c r="E255" t="s">
        <v>60</v>
      </c>
      <c r="F255" t="s">
        <v>49</v>
      </c>
      <c r="G255" t="s">
        <v>1140</v>
      </c>
      <c r="H255">
        <v>1430</v>
      </c>
      <c r="I255" t="s">
        <v>51</v>
      </c>
      <c r="J255" t="s">
        <v>101</v>
      </c>
      <c r="K255" t="s">
        <v>53</v>
      </c>
      <c r="L255" t="s">
        <v>56</v>
      </c>
      <c r="M255" t="s">
        <v>54</v>
      </c>
      <c r="N255">
        <v>3</v>
      </c>
      <c r="O255">
        <v>-2</v>
      </c>
      <c r="P255">
        <v>0</v>
      </c>
      <c r="Q255">
        <v>31</v>
      </c>
      <c r="R255">
        <v>0</v>
      </c>
      <c r="T255">
        <v>0</v>
      </c>
      <c r="U255">
        <v>1</v>
      </c>
      <c r="V255">
        <v>182</v>
      </c>
      <c r="W255">
        <v>8</v>
      </c>
      <c r="X255" t="s">
        <v>134</v>
      </c>
      <c r="Y255">
        <v>1</v>
      </c>
      <c r="Z255">
        <v>1</v>
      </c>
      <c r="AA255">
        <v>93</v>
      </c>
      <c r="AB255">
        <v>3</v>
      </c>
      <c r="AC255">
        <v>4</v>
      </c>
      <c r="AD255">
        <v>2</v>
      </c>
      <c r="AE255">
        <v>16422</v>
      </c>
      <c r="AF255">
        <v>8847</v>
      </c>
      <c r="AG255">
        <v>3</v>
      </c>
      <c r="AH255">
        <v>11</v>
      </c>
      <c r="AI255">
        <v>3</v>
      </c>
      <c r="AJ255">
        <v>3</v>
      </c>
      <c r="AK255">
        <v>80</v>
      </c>
      <c r="AL255">
        <v>0</v>
      </c>
      <c r="AM255">
        <v>9</v>
      </c>
      <c r="AN255">
        <v>4</v>
      </c>
      <c r="AO255">
        <v>3</v>
      </c>
      <c r="AP255">
        <v>2</v>
      </c>
      <c r="AQ255">
        <v>1</v>
      </c>
      <c r="AR255">
        <v>0</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69</v>
      </c>
      <c r="D258" t="s">
        <v>59</v>
      </c>
      <c r="E258" t="s">
        <v>60</v>
      </c>
      <c r="F258" t="s">
        <v>66</v>
      </c>
      <c r="G258" t="s">
        <v>1138</v>
      </c>
      <c r="H258">
        <v>1607</v>
      </c>
      <c r="I258" t="s">
        <v>51</v>
      </c>
      <c r="J258" t="s">
        <v>63</v>
      </c>
      <c r="K258" t="s">
        <v>64</v>
      </c>
      <c r="L258" t="s">
        <v>56</v>
      </c>
      <c r="M258" t="s">
        <v>54</v>
      </c>
      <c r="N258">
        <v>3</v>
      </c>
      <c r="O258">
        <v>-2</v>
      </c>
      <c r="P258">
        <v>0</v>
      </c>
      <c r="Q258">
        <v>32</v>
      </c>
      <c r="R258">
        <v>0</v>
      </c>
      <c r="T258">
        <v>0</v>
      </c>
      <c r="U258">
        <v>1</v>
      </c>
      <c r="V258">
        <v>634</v>
      </c>
      <c r="W258">
        <v>5</v>
      </c>
      <c r="X258" t="s">
        <v>71</v>
      </c>
      <c r="Y258">
        <v>1</v>
      </c>
      <c r="Z258">
        <v>2</v>
      </c>
      <c r="AA258">
        <v>35</v>
      </c>
      <c r="AB258">
        <v>4</v>
      </c>
      <c r="AC258">
        <v>1</v>
      </c>
      <c r="AD258">
        <v>4</v>
      </c>
      <c r="AE258">
        <v>3312</v>
      </c>
      <c r="AF258">
        <v>18783</v>
      </c>
      <c r="AG258">
        <v>3</v>
      </c>
      <c r="AH258">
        <v>17</v>
      </c>
      <c r="AI258">
        <v>3</v>
      </c>
      <c r="AJ258">
        <v>4</v>
      </c>
      <c r="AK258">
        <v>80</v>
      </c>
      <c r="AL258">
        <v>2</v>
      </c>
      <c r="AM258">
        <v>6</v>
      </c>
      <c r="AN258">
        <v>3</v>
      </c>
      <c r="AO258">
        <v>3</v>
      </c>
      <c r="AP258">
        <v>2</v>
      </c>
      <c r="AQ258">
        <v>0</v>
      </c>
      <c r="AR258">
        <v>2</v>
      </c>
    </row>
    <row r="259" spans="1:44" x14ac:dyDescent="0.25">
      <c r="A259" t="s">
        <v>56</v>
      </c>
      <c r="B259" t="s">
        <v>45</v>
      </c>
      <c r="C259" t="s">
        <v>69</v>
      </c>
      <c r="D259" t="s">
        <v>59</v>
      </c>
      <c r="E259" t="s">
        <v>60</v>
      </c>
      <c r="F259" t="s">
        <v>72</v>
      </c>
      <c r="G259" t="s">
        <v>1130</v>
      </c>
      <c r="H259">
        <v>1709</v>
      </c>
      <c r="I259" t="s">
        <v>51</v>
      </c>
      <c r="J259" t="s">
        <v>68</v>
      </c>
      <c r="K259" t="s">
        <v>64</v>
      </c>
      <c r="L259" t="s">
        <v>56</v>
      </c>
      <c r="M259" t="s">
        <v>54</v>
      </c>
      <c r="N259">
        <v>2</v>
      </c>
      <c r="O259">
        <v>-2</v>
      </c>
      <c r="P259">
        <v>0</v>
      </c>
      <c r="Q259">
        <v>29</v>
      </c>
      <c r="R259">
        <v>0</v>
      </c>
      <c r="T259">
        <v>0</v>
      </c>
      <c r="U259">
        <v>1</v>
      </c>
      <c r="V259">
        <v>1082</v>
      </c>
      <c r="W259">
        <v>9</v>
      </c>
      <c r="X259" t="s">
        <v>71</v>
      </c>
      <c r="Y259">
        <v>1</v>
      </c>
      <c r="Z259">
        <v>4</v>
      </c>
      <c r="AA259">
        <v>43</v>
      </c>
      <c r="AB259">
        <v>3</v>
      </c>
      <c r="AC259">
        <v>1</v>
      </c>
      <c r="AD259">
        <v>3</v>
      </c>
      <c r="AE259">
        <v>2974</v>
      </c>
      <c r="AF259">
        <v>25412</v>
      </c>
      <c r="AG259">
        <v>9</v>
      </c>
      <c r="AH259">
        <v>17</v>
      </c>
      <c r="AI259">
        <v>3</v>
      </c>
      <c r="AJ259">
        <v>3</v>
      </c>
      <c r="AK259">
        <v>80</v>
      </c>
      <c r="AL259">
        <v>1</v>
      </c>
      <c r="AM259">
        <v>9</v>
      </c>
      <c r="AN259">
        <v>3</v>
      </c>
      <c r="AO259">
        <v>5</v>
      </c>
      <c r="AP259">
        <v>3</v>
      </c>
      <c r="AQ259">
        <v>1</v>
      </c>
      <c r="AR259">
        <v>2</v>
      </c>
    </row>
    <row r="260" spans="1:44" x14ac:dyDescent="0.25">
      <c r="A260" t="s">
        <v>56</v>
      </c>
      <c r="B260" t="s">
        <v>45</v>
      </c>
      <c r="C260" t="s">
        <v>69</v>
      </c>
      <c r="D260" t="s">
        <v>59</v>
      </c>
      <c r="E260" t="s">
        <v>60</v>
      </c>
      <c r="F260" t="s">
        <v>49</v>
      </c>
      <c r="G260" t="s">
        <v>1127</v>
      </c>
      <c r="H260">
        <v>1555</v>
      </c>
      <c r="I260" t="s">
        <v>51</v>
      </c>
      <c r="J260" t="s">
        <v>63</v>
      </c>
      <c r="K260" t="s">
        <v>64</v>
      </c>
      <c r="L260" t="s">
        <v>56</v>
      </c>
      <c r="M260" t="s">
        <v>54</v>
      </c>
      <c r="N260">
        <v>2</v>
      </c>
      <c r="O260">
        <v>-2</v>
      </c>
      <c r="P260">
        <v>0</v>
      </c>
      <c r="Q260">
        <v>32</v>
      </c>
      <c r="R260">
        <v>0</v>
      </c>
      <c r="T260">
        <v>0</v>
      </c>
      <c r="U260">
        <v>1</v>
      </c>
      <c r="V260">
        <v>824</v>
      </c>
      <c r="W260">
        <v>5</v>
      </c>
      <c r="X260" t="s">
        <v>55</v>
      </c>
      <c r="Y260">
        <v>1</v>
      </c>
      <c r="Z260">
        <v>4</v>
      </c>
      <c r="AA260">
        <v>67</v>
      </c>
      <c r="AB260">
        <v>2</v>
      </c>
      <c r="AC260">
        <v>2</v>
      </c>
      <c r="AD260">
        <v>2</v>
      </c>
      <c r="AE260">
        <v>5878</v>
      </c>
      <c r="AF260">
        <v>15624</v>
      </c>
      <c r="AG260">
        <v>3</v>
      </c>
      <c r="AH260">
        <v>12</v>
      </c>
      <c r="AI260">
        <v>3</v>
      </c>
      <c r="AJ260">
        <v>1</v>
      </c>
      <c r="AK260">
        <v>80</v>
      </c>
      <c r="AL260">
        <v>1</v>
      </c>
      <c r="AM260">
        <v>12</v>
      </c>
      <c r="AN260">
        <v>3</v>
      </c>
      <c r="AO260">
        <v>7</v>
      </c>
      <c r="AP260">
        <v>1</v>
      </c>
      <c r="AQ260">
        <v>2</v>
      </c>
      <c r="AR260">
        <v>5</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45</v>
      </c>
      <c r="C263" t="s">
        <v>69</v>
      </c>
      <c r="D263" t="s">
        <v>59</v>
      </c>
      <c r="E263" t="s">
        <v>60</v>
      </c>
      <c r="F263" t="s">
        <v>49</v>
      </c>
      <c r="G263" t="s">
        <v>1126</v>
      </c>
      <c r="H263">
        <v>1447</v>
      </c>
      <c r="I263" t="s">
        <v>51</v>
      </c>
      <c r="J263" t="s">
        <v>68</v>
      </c>
      <c r="K263" t="s">
        <v>64</v>
      </c>
      <c r="L263" t="s">
        <v>56</v>
      </c>
      <c r="M263" t="s">
        <v>54</v>
      </c>
      <c r="N263">
        <v>2</v>
      </c>
      <c r="O263">
        <v>-2</v>
      </c>
      <c r="P263">
        <v>0</v>
      </c>
      <c r="Q263">
        <v>34</v>
      </c>
      <c r="R263">
        <v>0</v>
      </c>
      <c r="T263">
        <v>0</v>
      </c>
      <c r="U263">
        <v>1</v>
      </c>
      <c r="V263">
        <v>401</v>
      </c>
      <c r="W263">
        <v>1</v>
      </c>
      <c r="X263" t="s">
        <v>77</v>
      </c>
      <c r="Y263">
        <v>1</v>
      </c>
      <c r="Z263">
        <v>4</v>
      </c>
      <c r="AA263">
        <v>86</v>
      </c>
      <c r="AB263">
        <v>2</v>
      </c>
      <c r="AC263">
        <v>1</v>
      </c>
      <c r="AD263">
        <v>2</v>
      </c>
      <c r="AE263">
        <v>3294</v>
      </c>
      <c r="AF263">
        <v>3708</v>
      </c>
      <c r="AG263">
        <v>5</v>
      </c>
      <c r="AH263">
        <v>17</v>
      </c>
      <c r="AI263">
        <v>3</v>
      </c>
      <c r="AJ263">
        <v>1</v>
      </c>
      <c r="AK263">
        <v>80</v>
      </c>
      <c r="AL263">
        <v>1</v>
      </c>
      <c r="AM263">
        <v>7</v>
      </c>
      <c r="AN263">
        <v>2</v>
      </c>
      <c r="AO263">
        <v>5</v>
      </c>
      <c r="AP263">
        <v>4</v>
      </c>
      <c r="AQ263">
        <v>0</v>
      </c>
      <c r="AR263">
        <v>2</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69</v>
      </c>
      <c r="D265" t="s">
        <v>59</v>
      </c>
      <c r="E265" t="s">
        <v>60</v>
      </c>
      <c r="F265" t="s">
        <v>66</v>
      </c>
      <c r="G265" t="s">
        <v>1121</v>
      </c>
      <c r="H265">
        <v>1544</v>
      </c>
      <c r="I265" t="s">
        <v>51</v>
      </c>
      <c r="J265" t="s">
        <v>83</v>
      </c>
      <c r="K265" t="s">
        <v>64</v>
      </c>
      <c r="L265" t="s">
        <v>56</v>
      </c>
      <c r="M265" t="s">
        <v>54</v>
      </c>
      <c r="N265">
        <v>3</v>
      </c>
      <c r="O265">
        <v>-2</v>
      </c>
      <c r="P265">
        <v>0</v>
      </c>
      <c r="Q265">
        <v>29</v>
      </c>
      <c r="R265">
        <v>0</v>
      </c>
      <c r="T265">
        <v>0</v>
      </c>
      <c r="U265">
        <v>1</v>
      </c>
      <c r="V265">
        <v>441</v>
      </c>
      <c r="W265">
        <v>8</v>
      </c>
      <c r="X265" t="s">
        <v>65</v>
      </c>
      <c r="Y265">
        <v>1</v>
      </c>
      <c r="Z265">
        <v>3</v>
      </c>
      <c r="AA265">
        <v>39</v>
      </c>
      <c r="AB265">
        <v>1</v>
      </c>
      <c r="AC265">
        <v>2</v>
      </c>
      <c r="AD265">
        <v>3</v>
      </c>
      <c r="AE265">
        <v>9715</v>
      </c>
      <c r="AF265">
        <v>7288</v>
      </c>
      <c r="AG265">
        <v>3</v>
      </c>
      <c r="AH265">
        <v>13</v>
      </c>
      <c r="AI265">
        <v>3</v>
      </c>
      <c r="AJ265">
        <v>3</v>
      </c>
      <c r="AK265">
        <v>80</v>
      </c>
      <c r="AL265">
        <v>1</v>
      </c>
      <c r="AM265">
        <v>9</v>
      </c>
      <c r="AN265">
        <v>3</v>
      </c>
      <c r="AO265">
        <v>7</v>
      </c>
      <c r="AP265">
        <v>7</v>
      </c>
      <c r="AQ265">
        <v>0</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69</v>
      </c>
      <c r="D270" t="s">
        <v>59</v>
      </c>
      <c r="E270" t="s">
        <v>60</v>
      </c>
      <c r="F270" t="s">
        <v>72</v>
      </c>
      <c r="G270" t="s">
        <v>1117</v>
      </c>
      <c r="H270">
        <v>1647</v>
      </c>
      <c r="I270" t="s">
        <v>51</v>
      </c>
      <c r="J270" t="s">
        <v>63</v>
      </c>
      <c r="K270" t="s">
        <v>64</v>
      </c>
      <c r="L270" t="s">
        <v>56</v>
      </c>
      <c r="M270" t="s">
        <v>54</v>
      </c>
      <c r="N270">
        <v>0</v>
      </c>
      <c r="O270">
        <v>-2</v>
      </c>
      <c r="P270">
        <v>0</v>
      </c>
      <c r="Q270">
        <v>27</v>
      </c>
      <c r="R270">
        <v>0</v>
      </c>
      <c r="T270">
        <v>0</v>
      </c>
      <c r="U270">
        <v>1</v>
      </c>
      <c r="V270">
        <v>486</v>
      </c>
      <c r="W270">
        <v>8</v>
      </c>
      <c r="X270" t="s">
        <v>77</v>
      </c>
      <c r="Y270">
        <v>1</v>
      </c>
      <c r="Z270">
        <v>2</v>
      </c>
      <c r="AA270">
        <v>86</v>
      </c>
      <c r="AB270">
        <v>4</v>
      </c>
      <c r="AC270">
        <v>1</v>
      </c>
      <c r="AD270">
        <v>3</v>
      </c>
      <c r="AE270">
        <v>3517</v>
      </c>
      <c r="AF270">
        <v>22490</v>
      </c>
      <c r="AG270">
        <v>7</v>
      </c>
      <c r="AH270">
        <v>17</v>
      </c>
      <c r="AI270">
        <v>3</v>
      </c>
      <c r="AJ270">
        <v>1</v>
      </c>
      <c r="AK270">
        <v>80</v>
      </c>
      <c r="AL270">
        <v>0</v>
      </c>
      <c r="AM270">
        <v>5</v>
      </c>
      <c r="AN270">
        <v>3</v>
      </c>
      <c r="AO270">
        <v>3</v>
      </c>
      <c r="AP270">
        <v>2</v>
      </c>
      <c r="AQ270">
        <v>0</v>
      </c>
      <c r="AR270">
        <v>2</v>
      </c>
    </row>
    <row r="271" spans="1:44" x14ac:dyDescent="0.25">
      <c r="A271" t="s">
        <v>56</v>
      </c>
      <c r="B271" t="s">
        <v>45</v>
      </c>
      <c r="C271" t="s">
        <v>69</v>
      </c>
      <c r="D271" t="s">
        <v>59</v>
      </c>
      <c r="E271" t="s">
        <v>60</v>
      </c>
      <c r="F271" t="s">
        <v>49</v>
      </c>
      <c r="G271" t="s">
        <v>1116</v>
      </c>
      <c r="H271">
        <v>1701</v>
      </c>
      <c r="I271" t="s">
        <v>51</v>
      </c>
      <c r="J271" t="s">
        <v>63</v>
      </c>
      <c r="K271" t="s">
        <v>64</v>
      </c>
      <c r="L271" t="s">
        <v>56</v>
      </c>
      <c r="M271" t="s">
        <v>54</v>
      </c>
      <c r="N271">
        <v>3</v>
      </c>
      <c r="O271">
        <v>-2</v>
      </c>
      <c r="P271">
        <v>0</v>
      </c>
      <c r="Q271">
        <v>34</v>
      </c>
      <c r="R271">
        <v>0</v>
      </c>
      <c r="T271">
        <v>0</v>
      </c>
      <c r="U271">
        <v>1</v>
      </c>
      <c r="V271">
        <v>678</v>
      </c>
      <c r="W271">
        <v>19</v>
      </c>
      <c r="X271" t="s">
        <v>77</v>
      </c>
      <c r="Y271">
        <v>1</v>
      </c>
      <c r="Z271">
        <v>2</v>
      </c>
      <c r="AA271">
        <v>35</v>
      </c>
      <c r="AB271">
        <v>2</v>
      </c>
      <c r="AC271">
        <v>1</v>
      </c>
      <c r="AD271">
        <v>4</v>
      </c>
      <c r="AE271">
        <v>2929</v>
      </c>
      <c r="AF271">
        <v>20338</v>
      </c>
      <c r="AG271">
        <v>1</v>
      </c>
      <c r="AH271">
        <v>12</v>
      </c>
      <c r="AI271">
        <v>3</v>
      </c>
      <c r="AJ271">
        <v>2</v>
      </c>
      <c r="AK271">
        <v>80</v>
      </c>
      <c r="AL271">
        <v>0</v>
      </c>
      <c r="AM271">
        <v>10</v>
      </c>
      <c r="AN271">
        <v>3</v>
      </c>
      <c r="AO271">
        <v>10</v>
      </c>
      <c r="AP271">
        <v>9</v>
      </c>
      <c r="AQ271">
        <v>8</v>
      </c>
      <c r="AR271">
        <v>7</v>
      </c>
    </row>
    <row r="272" spans="1:44" x14ac:dyDescent="0.25">
      <c r="A272" t="s">
        <v>56</v>
      </c>
      <c r="B272" t="s">
        <v>45</v>
      </c>
      <c r="C272" t="s">
        <v>69</v>
      </c>
      <c r="D272" t="s">
        <v>59</v>
      </c>
      <c r="E272" t="s">
        <v>60</v>
      </c>
      <c r="F272" t="s">
        <v>72</v>
      </c>
      <c r="G272" t="s">
        <v>1113</v>
      </c>
      <c r="H272">
        <v>1502</v>
      </c>
      <c r="I272" t="s">
        <v>51</v>
      </c>
      <c r="J272" t="s">
        <v>68</v>
      </c>
      <c r="K272" t="s">
        <v>64</v>
      </c>
      <c r="L272" t="s">
        <v>56</v>
      </c>
      <c r="M272" t="s">
        <v>54</v>
      </c>
      <c r="N272">
        <v>5</v>
      </c>
      <c r="O272">
        <v>-2</v>
      </c>
      <c r="P272">
        <v>0</v>
      </c>
      <c r="Q272">
        <v>33</v>
      </c>
      <c r="R272">
        <v>0</v>
      </c>
      <c r="T272">
        <v>0</v>
      </c>
      <c r="U272">
        <v>1</v>
      </c>
      <c r="V272">
        <v>1099</v>
      </c>
      <c r="W272">
        <v>4</v>
      </c>
      <c r="X272" t="s">
        <v>71</v>
      </c>
      <c r="Y272">
        <v>1</v>
      </c>
      <c r="Z272">
        <v>1</v>
      </c>
      <c r="AA272">
        <v>82</v>
      </c>
      <c r="AB272">
        <v>2</v>
      </c>
      <c r="AC272">
        <v>1</v>
      </c>
      <c r="AD272">
        <v>2</v>
      </c>
      <c r="AE272">
        <v>3838</v>
      </c>
      <c r="AF272">
        <v>8192</v>
      </c>
      <c r="AG272">
        <v>8</v>
      </c>
      <c r="AH272">
        <v>11</v>
      </c>
      <c r="AI272">
        <v>3</v>
      </c>
      <c r="AJ272">
        <v>4</v>
      </c>
      <c r="AK272">
        <v>80</v>
      </c>
      <c r="AL272">
        <v>0</v>
      </c>
      <c r="AM272">
        <v>8</v>
      </c>
      <c r="AN272">
        <v>3</v>
      </c>
      <c r="AO272">
        <v>5</v>
      </c>
      <c r="AP272">
        <v>4</v>
      </c>
      <c r="AQ272">
        <v>0</v>
      </c>
      <c r="AR272">
        <v>2</v>
      </c>
    </row>
    <row r="273" spans="1:44" x14ac:dyDescent="0.25">
      <c r="A273" t="s">
        <v>56</v>
      </c>
      <c r="B273" t="s">
        <v>45</v>
      </c>
      <c r="C273" t="s">
        <v>69</v>
      </c>
      <c r="D273" t="s">
        <v>59</v>
      </c>
      <c r="E273" t="s">
        <v>60</v>
      </c>
      <c r="F273" t="s">
        <v>49</v>
      </c>
      <c r="G273" t="s">
        <v>1110</v>
      </c>
      <c r="H273">
        <v>1658</v>
      </c>
      <c r="I273" t="s">
        <v>51</v>
      </c>
      <c r="J273" t="s">
        <v>63</v>
      </c>
      <c r="K273" t="s">
        <v>79</v>
      </c>
      <c r="L273" t="s">
        <v>56</v>
      </c>
      <c r="M273" t="s">
        <v>54</v>
      </c>
      <c r="N273">
        <v>2</v>
      </c>
      <c r="O273">
        <v>-2</v>
      </c>
      <c r="P273">
        <v>0</v>
      </c>
      <c r="Q273">
        <v>34</v>
      </c>
      <c r="R273">
        <v>0</v>
      </c>
      <c r="T273">
        <v>0</v>
      </c>
      <c r="U273">
        <v>1</v>
      </c>
      <c r="V273">
        <v>1130</v>
      </c>
      <c r="W273">
        <v>3</v>
      </c>
      <c r="X273" t="s">
        <v>77</v>
      </c>
      <c r="Y273">
        <v>1</v>
      </c>
      <c r="Z273">
        <v>4</v>
      </c>
      <c r="AA273">
        <v>66</v>
      </c>
      <c r="AB273">
        <v>3</v>
      </c>
      <c r="AC273">
        <v>2</v>
      </c>
      <c r="AD273">
        <v>2</v>
      </c>
      <c r="AE273">
        <v>5433</v>
      </c>
      <c r="AF273">
        <v>19332</v>
      </c>
      <c r="AG273">
        <v>1</v>
      </c>
      <c r="AH273">
        <v>12</v>
      </c>
      <c r="AI273">
        <v>3</v>
      </c>
      <c r="AJ273">
        <v>3</v>
      </c>
      <c r="AK273">
        <v>80</v>
      </c>
      <c r="AL273">
        <v>1</v>
      </c>
      <c r="AM273">
        <v>11</v>
      </c>
      <c r="AN273">
        <v>3</v>
      </c>
      <c r="AO273">
        <v>11</v>
      </c>
      <c r="AP273">
        <v>8</v>
      </c>
      <c r="AQ273">
        <v>7</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69</v>
      </c>
      <c r="D275" t="s">
        <v>59</v>
      </c>
      <c r="E275" t="s">
        <v>60</v>
      </c>
      <c r="F275" t="s">
        <v>113</v>
      </c>
      <c r="G275" t="s">
        <v>1109</v>
      </c>
      <c r="H275">
        <v>1762</v>
      </c>
      <c r="I275" t="s">
        <v>51</v>
      </c>
      <c r="J275" t="s">
        <v>63</v>
      </c>
      <c r="K275" t="s">
        <v>79</v>
      </c>
      <c r="L275" t="s">
        <v>56</v>
      </c>
      <c r="M275" t="s">
        <v>54</v>
      </c>
      <c r="N275">
        <v>2</v>
      </c>
      <c r="O275">
        <v>-2</v>
      </c>
      <c r="P275">
        <v>0</v>
      </c>
      <c r="Q275">
        <v>29</v>
      </c>
      <c r="R275">
        <v>0</v>
      </c>
      <c r="T275">
        <v>0</v>
      </c>
      <c r="U275">
        <v>1</v>
      </c>
      <c r="V275">
        <v>590</v>
      </c>
      <c r="W275">
        <v>4</v>
      </c>
      <c r="X275" t="s">
        <v>77</v>
      </c>
      <c r="Y275">
        <v>1</v>
      </c>
      <c r="Z275">
        <v>4</v>
      </c>
      <c r="AA275">
        <v>91</v>
      </c>
      <c r="AB275">
        <v>2</v>
      </c>
      <c r="AC275">
        <v>1</v>
      </c>
      <c r="AD275">
        <v>4</v>
      </c>
      <c r="AE275">
        <v>2109</v>
      </c>
      <c r="AF275">
        <v>10007</v>
      </c>
      <c r="AG275">
        <v>1</v>
      </c>
      <c r="AH275">
        <v>13</v>
      </c>
      <c r="AI275">
        <v>3</v>
      </c>
      <c r="AJ275">
        <v>3</v>
      </c>
      <c r="AK275">
        <v>80</v>
      </c>
      <c r="AL275">
        <v>1</v>
      </c>
      <c r="AM275">
        <v>1</v>
      </c>
      <c r="AN275">
        <v>3</v>
      </c>
      <c r="AO275">
        <v>1</v>
      </c>
      <c r="AP275">
        <v>0</v>
      </c>
      <c r="AQ275">
        <v>0</v>
      </c>
      <c r="AR275">
        <v>0</v>
      </c>
    </row>
    <row r="276" spans="1:44" x14ac:dyDescent="0.25">
      <c r="A276" t="s">
        <v>56</v>
      </c>
      <c r="B276" t="s">
        <v>45</v>
      </c>
      <c r="C276" t="s">
        <v>69</v>
      </c>
      <c r="D276" t="s">
        <v>59</v>
      </c>
      <c r="E276" t="s">
        <v>60</v>
      </c>
      <c r="F276" t="s">
        <v>72</v>
      </c>
      <c r="G276" t="s">
        <v>1106</v>
      </c>
      <c r="H276">
        <v>1916</v>
      </c>
      <c r="I276" t="s">
        <v>51</v>
      </c>
      <c r="J276" t="s">
        <v>68</v>
      </c>
      <c r="K276" t="s">
        <v>79</v>
      </c>
      <c r="L276" t="s">
        <v>56</v>
      </c>
      <c r="M276" t="s">
        <v>54</v>
      </c>
      <c r="N276">
        <v>0</v>
      </c>
      <c r="O276">
        <v>-2</v>
      </c>
      <c r="P276">
        <v>0</v>
      </c>
      <c r="Q276">
        <v>31</v>
      </c>
      <c r="R276">
        <v>0</v>
      </c>
      <c r="T276">
        <v>0</v>
      </c>
      <c r="U276">
        <v>1</v>
      </c>
      <c r="V276">
        <v>471</v>
      </c>
      <c r="W276">
        <v>4</v>
      </c>
      <c r="X276" t="s">
        <v>77</v>
      </c>
      <c r="Y276">
        <v>1</v>
      </c>
      <c r="Z276">
        <v>1</v>
      </c>
      <c r="AA276">
        <v>62</v>
      </c>
      <c r="AB276">
        <v>4</v>
      </c>
      <c r="AC276">
        <v>1</v>
      </c>
      <c r="AD276">
        <v>3</v>
      </c>
      <c r="AE276">
        <v>3978</v>
      </c>
      <c r="AF276">
        <v>16031</v>
      </c>
      <c r="AG276">
        <v>8</v>
      </c>
      <c r="AH276">
        <v>12</v>
      </c>
      <c r="AI276">
        <v>3</v>
      </c>
      <c r="AJ276">
        <v>2</v>
      </c>
      <c r="AK276">
        <v>80</v>
      </c>
      <c r="AL276">
        <v>1</v>
      </c>
      <c r="AM276">
        <v>4</v>
      </c>
      <c r="AN276">
        <v>2</v>
      </c>
      <c r="AO276">
        <v>2</v>
      </c>
      <c r="AP276">
        <v>2</v>
      </c>
      <c r="AQ276">
        <v>2</v>
      </c>
      <c r="AR276">
        <v>2</v>
      </c>
    </row>
    <row r="277" spans="1:44" x14ac:dyDescent="0.25">
      <c r="A277" t="s">
        <v>56</v>
      </c>
      <c r="B277" t="s">
        <v>45</v>
      </c>
      <c r="C277" t="s">
        <v>69</v>
      </c>
      <c r="D277" t="s">
        <v>59</v>
      </c>
      <c r="E277" t="s">
        <v>161</v>
      </c>
      <c r="F277" t="s">
        <v>72</v>
      </c>
      <c r="G277" t="s">
        <v>1105</v>
      </c>
      <c r="H277">
        <v>1461</v>
      </c>
      <c r="I277" t="s">
        <v>51</v>
      </c>
      <c r="J277" t="s">
        <v>163</v>
      </c>
      <c r="K277" t="s">
        <v>53</v>
      </c>
      <c r="L277" t="s">
        <v>56</v>
      </c>
      <c r="M277" t="s">
        <v>54</v>
      </c>
      <c r="N277">
        <v>3</v>
      </c>
      <c r="O277">
        <v>-2</v>
      </c>
      <c r="P277">
        <v>0</v>
      </c>
      <c r="Q277">
        <v>31</v>
      </c>
      <c r="R277">
        <v>0</v>
      </c>
      <c r="T277">
        <v>0</v>
      </c>
      <c r="U277">
        <v>1</v>
      </c>
      <c r="V277">
        <v>1398</v>
      </c>
      <c r="W277">
        <v>8</v>
      </c>
      <c r="X277" t="s">
        <v>55</v>
      </c>
      <c r="Y277">
        <v>1</v>
      </c>
      <c r="Z277">
        <v>4</v>
      </c>
      <c r="AA277">
        <v>96</v>
      </c>
      <c r="AB277">
        <v>4</v>
      </c>
      <c r="AC277">
        <v>1</v>
      </c>
      <c r="AD277">
        <v>2</v>
      </c>
      <c r="AE277">
        <v>2109</v>
      </c>
      <c r="AF277">
        <v>24609</v>
      </c>
      <c r="AG277">
        <v>9</v>
      </c>
      <c r="AH277">
        <v>18</v>
      </c>
      <c r="AI277">
        <v>3</v>
      </c>
      <c r="AJ277">
        <v>4</v>
      </c>
      <c r="AK277">
        <v>80</v>
      </c>
      <c r="AL277">
        <v>0</v>
      </c>
      <c r="AM277">
        <v>8</v>
      </c>
      <c r="AN277">
        <v>3</v>
      </c>
      <c r="AO277">
        <v>3</v>
      </c>
      <c r="AP277">
        <v>2</v>
      </c>
      <c r="AQ277">
        <v>0</v>
      </c>
      <c r="AR277">
        <v>2</v>
      </c>
    </row>
    <row r="278" spans="1:44" x14ac:dyDescent="0.25">
      <c r="A278" t="s">
        <v>56</v>
      </c>
      <c r="B278" t="s">
        <v>45</v>
      </c>
      <c r="C278" t="s">
        <v>69</v>
      </c>
      <c r="D278" t="s">
        <v>59</v>
      </c>
      <c r="E278" t="s">
        <v>161</v>
      </c>
      <c r="F278" t="s">
        <v>163</v>
      </c>
      <c r="G278" t="s">
        <v>1103</v>
      </c>
      <c r="H278">
        <v>1987</v>
      </c>
      <c r="I278" t="s">
        <v>51</v>
      </c>
      <c r="J278" t="s">
        <v>163</v>
      </c>
      <c r="K278" t="s">
        <v>64</v>
      </c>
      <c r="L278" t="s">
        <v>56</v>
      </c>
      <c r="M278" t="s">
        <v>54</v>
      </c>
      <c r="N278">
        <v>3</v>
      </c>
      <c r="O278">
        <v>-2</v>
      </c>
      <c r="P278">
        <v>0</v>
      </c>
      <c r="Q278">
        <v>25</v>
      </c>
      <c r="R278">
        <v>0</v>
      </c>
      <c r="T278">
        <v>0</v>
      </c>
      <c r="U278">
        <v>1</v>
      </c>
      <c r="V278">
        <v>309</v>
      </c>
      <c r="W278">
        <v>2</v>
      </c>
      <c r="X278" t="s">
        <v>77</v>
      </c>
      <c r="Y278">
        <v>1</v>
      </c>
      <c r="Z278">
        <v>3</v>
      </c>
      <c r="AA278">
        <v>82</v>
      </c>
      <c r="AB278">
        <v>3</v>
      </c>
      <c r="AC278">
        <v>1</v>
      </c>
      <c r="AD278">
        <v>2</v>
      </c>
      <c r="AE278">
        <v>2187</v>
      </c>
      <c r="AF278">
        <v>19655</v>
      </c>
      <c r="AG278">
        <v>4</v>
      </c>
      <c r="AH278">
        <v>14</v>
      </c>
      <c r="AI278">
        <v>3</v>
      </c>
      <c r="AJ278">
        <v>3</v>
      </c>
      <c r="AK278">
        <v>80</v>
      </c>
      <c r="AL278">
        <v>0</v>
      </c>
      <c r="AM278">
        <v>6</v>
      </c>
      <c r="AN278">
        <v>3</v>
      </c>
      <c r="AO278">
        <v>2</v>
      </c>
      <c r="AP278">
        <v>0</v>
      </c>
      <c r="AQ278">
        <v>1</v>
      </c>
      <c r="AR278">
        <v>2</v>
      </c>
    </row>
    <row r="279" spans="1:44" x14ac:dyDescent="0.25">
      <c r="A279" t="s">
        <v>56</v>
      </c>
      <c r="B279" t="s">
        <v>57</v>
      </c>
      <c r="C279" t="s">
        <v>69</v>
      </c>
      <c r="D279" t="s">
        <v>59</v>
      </c>
      <c r="E279" t="s">
        <v>48</v>
      </c>
      <c r="F279" t="s">
        <v>106</v>
      </c>
      <c r="G279" t="s">
        <v>1102</v>
      </c>
      <c r="H279">
        <v>1833</v>
      </c>
      <c r="I279" t="s">
        <v>51</v>
      </c>
      <c r="J279" t="s">
        <v>52</v>
      </c>
      <c r="K279" t="s">
        <v>64</v>
      </c>
      <c r="L279" t="s">
        <v>56</v>
      </c>
      <c r="M279" t="s">
        <v>54</v>
      </c>
      <c r="N279">
        <v>3</v>
      </c>
      <c r="O279">
        <v>-2</v>
      </c>
      <c r="P279">
        <v>0</v>
      </c>
      <c r="Q279">
        <v>31</v>
      </c>
      <c r="R279">
        <v>0</v>
      </c>
      <c r="T279">
        <v>0</v>
      </c>
      <c r="U279">
        <v>1</v>
      </c>
      <c r="V279">
        <v>1125</v>
      </c>
      <c r="W279">
        <v>7</v>
      </c>
      <c r="X279" t="s">
        <v>71</v>
      </c>
      <c r="Y279">
        <v>1</v>
      </c>
      <c r="Z279">
        <v>1</v>
      </c>
      <c r="AA279">
        <v>68</v>
      </c>
      <c r="AB279">
        <v>3</v>
      </c>
      <c r="AC279">
        <v>3</v>
      </c>
      <c r="AD279">
        <v>2</v>
      </c>
      <c r="AE279">
        <v>9637</v>
      </c>
      <c r="AF279">
        <v>8277</v>
      </c>
      <c r="AG279">
        <v>2</v>
      </c>
      <c r="AH279">
        <v>14</v>
      </c>
      <c r="AI279">
        <v>3</v>
      </c>
      <c r="AJ279">
        <v>4</v>
      </c>
      <c r="AK279">
        <v>80</v>
      </c>
      <c r="AL279">
        <v>2</v>
      </c>
      <c r="AM279">
        <v>9</v>
      </c>
      <c r="AN279">
        <v>3</v>
      </c>
      <c r="AO279">
        <v>3</v>
      </c>
      <c r="AP279">
        <v>2</v>
      </c>
      <c r="AQ279">
        <v>2</v>
      </c>
      <c r="AR279">
        <v>2</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57</v>
      </c>
      <c r="C281" t="s">
        <v>69</v>
      </c>
      <c r="D281" t="s">
        <v>59</v>
      </c>
      <c r="E281" t="s">
        <v>60</v>
      </c>
      <c r="F281" t="s">
        <v>113</v>
      </c>
      <c r="G281" t="s">
        <v>1100</v>
      </c>
      <c r="H281">
        <v>1745</v>
      </c>
      <c r="I281" t="s">
        <v>51</v>
      </c>
      <c r="J281" t="s">
        <v>63</v>
      </c>
      <c r="K281" t="s">
        <v>53</v>
      </c>
      <c r="L281" t="s">
        <v>56</v>
      </c>
      <c r="M281" t="s">
        <v>54</v>
      </c>
      <c r="N281">
        <v>2</v>
      </c>
      <c r="O281">
        <v>-2</v>
      </c>
      <c r="P281">
        <v>0</v>
      </c>
      <c r="Q281">
        <v>30</v>
      </c>
      <c r="R281">
        <v>0</v>
      </c>
      <c r="T281">
        <v>0</v>
      </c>
      <c r="U281">
        <v>1</v>
      </c>
      <c r="V281">
        <v>1312</v>
      </c>
      <c r="W281">
        <v>2</v>
      </c>
      <c r="X281" t="s">
        <v>71</v>
      </c>
      <c r="Y281">
        <v>1</v>
      </c>
      <c r="Z281">
        <v>4</v>
      </c>
      <c r="AA281">
        <v>78</v>
      </c>
      <c r="AB281">
        <v>2</v>
      </c>
      <c r="AC281">
        <v>1</v>
      </c>
      <c r="AD281">
        <v>4</v>
      </c>
      <c r="AE281">
        <v>4968</v>
      </c>
      <c r="AF281">
        <v>26427</v>
      </c>
      <c r="AG281">
        <v>0</v>
      </c>
      <c r="AH281">
        <v>16</v>
      </c>
      <c r="AI281">
        <v>3</v>
      </c>
      <c r="AJ281">
        <v>4</v>
      </c>
      <c r="AK281">
        <v>80</v>
      </c>
      <c r="AL281">
        <v>0</v>
      </c>
      <c r="AM281">
        <v>10</v>
      </c>
      <c r="AN281">
        <v>3</v>
      </c>
      <c r="AO281">
        <v>9</v>
      </c>
      <c r="AP281">
        <v>7</v>
      </c>
      <c r="AQ281">
        <v>0</v>
      </c>
      <c r="AR281">
        <v>7</v>
      </c>
    </row>
    <row r="282" spans="1:44" x14ac:dyDescent="0.25">
      <c r="A282" t="s">
        <v>56</v>
      </c>
      <c r="B282" t="s">
        <v>57</v>
      </c>
      <c r="C282" t="s">
        <v>69</v>
      </c>
      <c r="D282" t="s">
        <v>59</v>
      </c>
      <c r="E282" t="s">
        <v>60</v>
      </c>
      <c r="F282" t="s">
        <v>49</v>
      </c>
      <c r="G282" t="s">
        <v>1097</v>
      </c>
      <c r="H282">
        <v>1513</v>
      </c>
      <c r="I282" t="s">
        <v>51</v>
      </c>
      <c r="J282" t="s">
        <v>68</v>
      </c>
      <c r="K282" t="s">
        <v>64</v>
      </c>
      <c r="L282" t="s">
        <v>56</v>
      </c>
      <c r="M282" t="s">
        <v>54</v>
      </c>
      <c r="N282">
        <v>3</v>
      </c>
      <c r="O282">
        <v>-2</v>
      </c>
      <c r="P282">
        <v>0</v>
      </c>
      <c r="Q282">
        <v>29</v>
      </c>
      <c r="R282">
        <v>0</v>
      </c>
      <c r="T282">
        <v>0</v>
      </c>
      <c r="U282">
        <v>1</v>
      </c>
      <c r="V282">
        <v>410</v>
      </c>
      <c r="W282">
        <v>2</v>
      </c>
      <c r="X282" t="s">
        <v>65</v>
      </c>
      <c r="Y282">
        <v>1</v>
      </c>
      <c r="Z282">
        <v>4</v>
      </c>
      <c r="AA282">
        <v>97</v>
      </c>
      <c r="AB282">
        <v>3</v>
      </c>
      <c r="AC282">
        <v>1</v>
      </c>
      <c r="AD282">
        <v>2</v>
      </c>
      <c r="AE282">
        <v>3180</v>
      </c>
      <c r="AF282">
        <v>4668</v>
      </c>
      <c r="AG282">
        <v>0</v>
      </c>
      <c r="AH282">
        <v>13</v>
      </c>
      <c r="AI282">
        <v>3</v>
      </c>
      <c r="AJ282">
        <v>3</v>
      </c>
      <c r="AK282">
        <v>80</v>
      </c>
      <c r="AL282">
        <v>3</v>
      </c>
      <c r="AM282">
        <v>4</v>
      </c>
      <c r="AN282">
        <v>3</v>
      </c>
      <c r="AO282">
        <v>3</v>
      </c>
      <c r="AP282">
        <v>2</v>
      </c>
      <c r="AQ282">
        <v>0</v>
      </c>
      <c r="AR282">
        <v>2</v>
      </c>
    </row>
    <row r="283" spans="1:44" x14ac:dyDescent="0.25">
      <c r="A283" t="s">
        <v>56</v>
      </c>
      <c r="B283" t="s">
        <v>57</v>
      </c>
      <c r="C283" t="s">
        <v>69</v>
      </c>
      <c r="D283" t="s">
        <v>59</v>
      </c>
      <c r="E283" t="s">
        <v>60</v>
      </c>
      <c r="F283" t="s">
        <v>49</v>
      </c>
      <c r="G283" t="s">
        <v>1095</v>
      </c>
      <c r="H283">
        <v>1870</v>
      </c>
      <c r="I283" t="s">
        <v>51</v>
      </c>
      <c r="J283" t="s">
        <v>63</v>
      </c>
      <c r="K283" t="s">
        <v>64</v>
      </c>
      <c r="L283" t="s">
        <v>56</v>
      </c>
      <c r="M283" t="s">
        <v>54</v>
      </c>
      <c r="N283">
        <v>2</v>
      </c>
      <c r="O283">
        <v>-2</v>
      </c>
      <c r="P283">
        <v>0</v>
      </c>
      <c r="Q283">
        <v>27</v>
      </c>
      <c r="R283">
        <v>0</v>
      </c>
      <c r="T283">
        <v>0</v>
      </c>
      <c r="U283">
        <v>1</v>
      </c>
      <c r="V283">
        <v>1131</v>
      </c>
      <c r="W283">
        <v>15</v>
      </c>
      <c r="X283" t="s">
        <v>77</v>
      </c>
      <c r="Y283">
        <v>1</v>
      </c>
      <c r="Z283">
        <v>4</v>
      </c>
      <c r="AA283">
        <v>77</v>
      </c>
      <c r="AB283">
        <v>2</v>
      </c>
      <c r="AC283">
        <v>1</v>
      </c>
      <c r="AD283">
        <v>3</v>
      </c>
      <c r="AE283">
        <v>4774</v>
      </c>
      <c r="AF283">
        <v>23844</v>
      </c>
      <c r="AG283">
        <v>0</v>
      </c>
      <c r="AH283">
        <v>19</v>
      </c>
      <c r="AI283">
        <v>3</v>
      </c>
      <c r="AJ283">
        <v>4</v>
      </c>
      <c r="AK283">
        <v>80</v>
      </c>
      <c r="AL283">
        <v>1</v>
      </c>
      <c r="AM283">
        <v>8</v>
      </c>
      <c r="AN283">
        <v>2</v>
      </c>
      <c r="AO283">
        <v>7</v>
      </c>
      <c r="AP283">
        <v>6</v>
      </c>
      <c r="AQ283">
        <v>7</v>
      </c>
      <c r="AR283">
        <v>3</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91</v>
      </c>
      <c r="C285" t="s">
        <v>69</v>
      </c>
      <c r="D285" t="s">
        <v>59</v>
      </c>
      <c r="E285" t="s">
        <v>48</v>
      </c>
      <c r="F285" t="s">
        <v>106</v>
      </c>
      <c r="G285" t="s">
        <v>1091</v>
      </c>
      <c r="H285">
        <v>1756</v>
      </c>
      <c r="I285" t="s">
        <v>51</v>
      </c>
      <c r="J285" t="s">
        <v>52</v>
      </c>
      <c r="K285" t="s">
        <v>53</v>
      </c>
      <c r="L285" t="s">
        <v>56</v>
      </c>
      <c r="M285" t="s">
        <v>54</v>
      </c>
      <c r="N285">
        <v>2</v>
      </c>
      <c r="O285">
        <v>-2</v>
      </c>
      <c r="P285">
        <v>0</v>
      </c>
      <c r="Q285">
        <v>33</v>
      </c>
      <c r="R285">
        <v>0</v>
      </c>
      <c r="T285">
        <v>0</v>
      </c>
      <c r="U285">
        <v>1</v>
      </c>
      <c r="V285">
        <v>1283</v>
      </c>
      <c r="W285">
        <v>2</v>
      </c>
      <c r="X285" t="s">
        <v>77</v>
      </c>
      <c r="Y285">
        <v>1</v>
      </c>
      <c r="Z285">
        <v>4</v>
      </c>
      <c r="AA285">
        <v>62</v>
      </c>
      <c r="AB285">
        <v>3</v>
      </c>
      <c r="AC285">
        <v>2</v>
      </c>
      <c r="AD285">
        <v>2</v>
      </c>
      <c r="AE285">
        <v>5147</v>
      </c>
      <c r="AF285">
        <v>10697</v>
      </c>
      <c r="AG285">
        <v>8</v>
      </c>
      <c r="AH285">
        <v>15</v>
      </c>
      <c r="AI285">
        <v>3</v>
      </c>
      <c r="AJ285">
        <v>4</v>
      </c>
      <c r="AK285">
        <v>80</v>
      </c>
      <c r="AL285">
        <v>0</v>
      </c>
      <c r="AM285">
        <v>13</v>
      </c>
      <c r="AN285">
        <v>2</v>
      </c>
      <c r="AO285">
        <v>11</v>
      </c>
      <c r="AP285">
        <v>7</v>
      </c>
      <c r="AQ285">
        <v>1</v>
      </c>
      <c r="AR285">
        <v>7</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91</v>
      </c>
      <c r="C287" t="s">
        <v>69</v>
      </c>
      <c r="D287" t="s">
        <v>59</v>
      </c>
      <c r="E287" t="s">
        <v>60</v>
      </c>
      <c r="F287" t="s">
        <v>72</v>
      </c>
      <c r="G287" t="s">
        <v>1084</v>
      </c>
      <c r="H287">
        <v>1955</v>
      </c>
      <c r="I287" t="s">
        <v>51</v>
      </c>
      <c r="J287" t="s">
        <v>83</v>
      </c>
      <c r="K287" t="s">
        <v>79</v>
      </c>
      <c r="L287" t="s">
        <v>56</v>
      </c>
      <c r="M287" t="s">
        <v>54</v>
      </c>
      <c r="N287">
        <v>6</v>
      </c>
      <c r="O287">
        <v>-2</v>
      </c>
      <c r="P287">
        <v>0</v>
      </c>
      <c r="Q287">
        <v>32</v>
      </c>
      <c r="R287">
        <v>0</v>
      </c>
      <c r="T287">
        <v>0</v>
      </c>
      <c r="U287">
        <v>1</v>
      </c>
      <c r="V287">
        <v>1146</v>
      </c>
      <c r="W287">
        <v>15</v>
      </c>
      <c r="X287" t="s">
        <v>71</v>
      </c>
      <c r="Y287">
        <v>1</v>
      </c>
      <c r="Z287">
        <v>3</v>
      </c>
      <c r="AA287">
        <v>34</v>
      </c>
      <c r="AB287">
        <v>3</v>
      </c>
      <c r="AC287">
        <v>2</v>
      </c>
      <c r="AD287">
        <v>4</v>
      </c>
      <c r="AE287">
        <v>6667</v>
      </c>
      <c r="AF287">
        <v>16542</v>
      </c>
      <c r="AG287">
        <v>5</v>
      </c>
      <c r="AH287">
        <v>18</v>
      </c>
      <c r="AI287">
        <v>3</v>
      </c>
      <c r="AJ287">
        <v>2</v>
      </c>
      <c r="AK287">
        <v>80</v>
      </c>
      <c r="AL287">
        <v>1</v>
      </c>
      <c r="AM287">
        <v>9</v>
      </c>
      <c r="AN287">
        <v>3</v>
      </c>
      <c r="AO287">
        <v>5</v>
      </c>
      <c r="AP287">
        <v>1</v>
      </c>
      <c r="AQ287">
        <v>1</v>
      </c>
      <c r="AR287">
        <v>2</v>
      </c>
    </row>
    <row r="288" spans="1:44" x14ac:dyDescent="0.25">
      <c r="A288" t="s">
        <v>56</v>
      </c>
      <c r="B288" t="s">
        <v>45</v>
      </c>
      <c r="C288" t="s">
        <v>69</v>
      </c>
      <c r="D288" t="s">
        <v>59</v>
      </c>
      <c r="E288" t="s">
        <v>60</v>
      </c>
      <c r="F288" t="s">
        <v>72</v>
      </c>
      <c r="G288" t="s">
        <v>1082</v>
      </c>
      <c r="H288">
        <v>1407</v>
      </c>
      <c r="I288" t="s">
        <v>62</v>
      </c>
      <c r="J288" t="s">
        <v>63</v>
      </c>
      <c r="K288" t="s">
        <v>53</v>
      </c>
      <c r="L288" t="s">
        <v>56</v>
      </c>
      <c r="M288" t="s">
        <v>54</v>
      </c>
      <c r="N288">
        <v>2</v>
      </c>
      <c r="O288">
        <v>-2</v>
      </c>
      <c r="P288">
        <v>0</v>
      </c>
      <c r="Q288">
        <v>26</v>
      </c>
      <c r="R288">
        <v>0</v>
      </c>
      <c r="T288">
        <v>0</v>
      </c>
      <c r="U288">
        <v>1</v>
      </c>
      <c r="V288">
        <v>683</v>
      </c>
      <c r="W288">
        <v>2</v>
      </c>
      <c r="X288" t="s">
        <v>65</v>
      </c>
      <c r="Y288">
        <v>1</v>
      </c>
      <c r="Z288">
        <v>1</v>
      </c>
      <c r="AA288">
        <v>36</v>
      </c>
      <c r="AB288">
        <v>2</v>
      </c>
      <c r="AC288">
        <v>1</v>
      </c>
      <c r="AD288">
        <v>4</v>
      </c>
      <c r="AE288">
        <v>3904</v>
      </c>
      <c r="AF288">
        <v>4050</v>
      </c>
      <c r="AG288">
        <v>0</v>
      </c>
      <c r="AH288">
        <v>12</v>
      </c>
      <c r="AI288">
        <v>3</v>
      </c>
      <c r="AJ288">
        <v>4</v>
      </c>
      <c r="AK288">
        <v>80</v>
      </c>
      <c r="AL288">
        <v>0</v>
      </c>
      <c r="AM288">
        <v>5</v>
      </c>
      <c r="AN288">
        <v>3</v>
      </c>
      <c r="AO288">
        <v>4</v>
      </c>
      <c r="AP288">
        <v>3</v>
      </c>
      <c r="AQ288">
        <v>1</v>
      </c>
      <c r="AR288">
        <v>1</v>
      </c>
    </row>
    <row r="289" spans="1:44" x14ac:dyDescent="0.25">
      <c r="A289" t="s">
        <v>44</v>
      </c>
      <c r="B289" t="s">
        <v>45</v>
      </c>
      <c r="C289" t="s">
        <v>69</v>
      </c>
      <c r="D289" t="s">
        <v>47</v>
      </c>
      <c r="E289" t="s">
        <v>60</v>
      </c>
      <c r="F289" t="s">
        <v>49</v>
      </c>
      <c r="G289" t="s">
        <v>1081</v>
      </c>
      <c r="H289">
        <v>1405</v>
      </c>
      <c r="I289" t="s">
        <v>51</v>
      </c>
      <c r="J289" t="s">
        <v>63</v>
      </c>
      <c r="K289" t="s">
        <v>53</v>
      </c>
      <c r="L289" t="s">
        <v>44</v>
      </c>
      <c r="M289" t="s">
        <v>54</v>
      </c>
      <c r="N289">
        <v>2</v>
      </c>
      <c r="O289">
        <v>-2</v>
      </c>
      <c r="P289">
        <v>0</v>
      </c>
      <c r="Q289">
        <v>27</v>
      </c>
      <c r="R289">
        <v>1</v>
      </c>
      <c r="S289">
        <v>1</v>
      </c>
      <c r="T289">
        <v>1</v>
      </c>
      <c r="U289">
        <v>0</v>
      </c>
      <c r="V289">
        <v>135</v>
      </c>
      <c r="W289">
        <v>17</v>
      </c>
      <c r="X289" t="s">
        <v>71</v>
      </c>
      <c r="Y289">
        <v>1</v>
      </c>
      <c r="Z289">
        <v>4</v>
      </c>
      <c r="AA289">
        <v>51</v>
      </c>
      <c r="AB289">
        <v>3</v>
      </c>
      <c r="AC289">
        <v>1</v>
      </c>
      <c r="AD289">
        <v>3</v>
      </c>
      <c r="AE289">
        <v>2394</v>
      </c>
      <c r="AF289">
        <v>25681</v>
      </c>
      <c r="AG289">
        <v>1</v>
      </c>
      <c r="AH289">
        <v>13</v>
      </c>
      <c r="AI289">
        <v>3</v>
      </c>
      <c r="AJ289">
        <v>4</v>
      </c>
      <c r="AK289">
        <v>80</v>
      </c>
      <c r="AL289">
        <v>0</v>
      </c>
      <c r="AM289">
        <v>8</v>
      </c>
      <c r="AN289">
        <v>3</v>
      </c>
      <c r="AO289">
        <v>8</v>
      </c>
      <c r="AP289">
        <v>2</v>
      </c>
      <c r="AQ289">
        <v>7</v>
      </c>
      <c r="AR289">
        <v>7</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45</v>
      </c>
      <c r="C292" t="s">
        <v>69</v>
      </c>
      <c r="D292" t="s">
        <v>59</v>
      </c>
      <c r="E292" t="s">
        <v>48</v>
      </c>
      <c r="F292" t="s">
        <v>106</v>
      </c>
      <c r="G292" t="s">
        <v>1080</v>
      </c>
      <c r="H292">
        <v>1403</v>
      </c>
      <c r="I292" t="s">
        <v>51</v>
      </c>
      <c r="J292" t="s">
        <v>52</v>
      </c>
      <c r="K292" t="s">
        <v>64</v>
      </c>
      <c r="L292" t="s">
        <v>44</v>
      </c>
      <c r="M292" t="s">
        <v>54</v>
      </c>
      <c r="N292">
        <v>3</v>
      </c>
      <c r="O292">
        <v>-2</v>
      </c>
      <c r="P292">
        <v>0</v>
      </c>
      <c r="Q292">
        <v>27</v>
      </c>
      <c r="R292">
        <v>0</v>
      </c>
      <c r="T292">
        <v>0</v>
      </c>
      <c r="U292">
        <v>1</v>
      </c>
      <c r="V292">
        <v>205</v>
      </c>
      <c r="W292">
        <v>10</v>
      </c>
      <c r="X292" t="s">
        <v>77</v>
      </c>
      <c r="Y292">
        <v>1</v>
      </c>
      <c r="Z292">
        <v>4</v>
      </c>
      <c r="AA292">
        <v>98</v>
      </c>
      <c r="AB292">
        <v>2</v>
      </c>
      <c r="AC292">
        <v>2</v>
      </c>
      <c r="AD292">
        <v>2</v>
      </c>
      <c r="AE292">
        <v>5769</v>
      </c>
      <c r="AF292">
        <v>7100</v>
      </c>
      <c r="AG292">
        <v>1</v>
      </c>
      <c r="AH292">
        <v>11</v>
      </c>
      <c r="AI292">
        <v>3</v>
      </c>
      <c r="AJ292">
        <v>4</v>
      </c>
      <c r="AK292">
        <v>80</v>
      </c>
      <c r="AL292">
        <v>0</v>
      </c>
      <c r="AM292">
        <v>6</v>
      </c>
      <c r="AN292">
        <v>3</v>
      </c>
      <c r="AO292">
        <v>6</v>
      </c>
      <c r="AP292">
        <v>2</v>
      </c>
      <c r="AQ292">
        <v>4</v>
      </c>
      <c r="AR292">
        <v>4</v>
      </c>
    </row>
    <row r="293" spans="1:44" x14ac:dyDescent="0.25">
      <c r="A293" t="s">
        <v>56</v>
      </c>
      <c r="B293" t="s">
        <v>45</v>
      </c>
      <c r="C293" t="s">
        <v>69</v>
      </c>
      <c r="D293" t="s">
        <v>59</v>
      </c>
      <c r="E293" t="s">
        <v>48</v>
      </c>
      <c r="F293" t="s">
        <v>49</v>
      </c>
      <c r="G293" t="s">
        <v>1077</v>
      </c>
      <c r="H293">
        <v>1399</v>
      </c>
      <c r="I293" t="s">
        <v>62</v>
      </c>
      <c r="J293" t="s">
        <v>52</v>
      </c>
      <c r="K293" t="s">
        <v>64</v>
      </c>
      <c r="L293" t="s">
        <v>56</v>
      </c>
      <c r="M293" t="s">
        <v>54</v>
      </c>
      <c r="N293">
        <v>3</v>
      </c>
      <c r="O293">
        <v>-2</v>
      </c>
      <c r="P293">
        <v>0</v>
      </c>
      <c r="Q293">
        <v>25</v>
      </c>
      <c r="R293">
        <v>0</v>
      </c>
      <c r="T293">
        <v>0</v>
      </c>
      <c r="U293">
        <v>1</v>
      </c>
      <c r="V293">
        <v>1372</v>
      </c>
      <c r="W293">
        <v>18</v>
      </c>
      <c r="X293" t="s">
        <v>65</v>
      </c>
      <c r="Y293">
        <v>1</v>
      </c>
      <c r="Z293">
        <v>1</v>
      </c>
      <c r="AA293">
        <v>93</v>
      </c>
      <c r="AB293">
        <v>4</v>
      </c>
      <c r="AC293">
        <v>2</v>
      </c>
      <c r="AD293">
        <v>3</v>
      </c>
      <c r="AE293">
        <v>6232</v>
      </c>
      <c r="AF293">
        <v>12477</v>
      </c>
      <c r="AG293">
        <v>2</v>
      </c>
      <c r="AH293">
        <v>11</v>
      </c>
      <c r="AI293">
        <v>3</v>
      </c>
      <c r="AJ293">
        <v>2</v>
      </c>
      <c r="AK293">
        <v>80</v>
      </c>
      <c r="AL293">
        <v>0</v>
      </c>
      <c r="AM293">
        <v>6</v>
      </c>
      <c r="AN293">
        <v>2</v>
      </c>
      <c r="AO293">
        <v>3</v>
      </c>
      <c r="AP293">
        <v>2</v>
      </c>
      <c r="AQ293">
        <v>1</v>
      </c>
      <c r="AR293">
        <v>2</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45</v>
      </c>
      <c r="C296" t="s">
        <v>69</v>
      </c>
      <c r="D296" t="s">
        <v>59</v>
      </c>
      <c r="E296" t="s">
        <v>48</v>
      </c>
      <c r="F296" t="s">
        <v>106</v>
      </c>
      <c r="G296" t="s">
        <v>1075</v>
      </c>
      <c r="H296">
        <v>1396</v>
      </c>
      <c r="I296" t="s">
        <v>62</v>
      </c>
      <c r="J296" t="s">
        <v>52</v>
      </c>
      <c r="K296" t="s">
        <v>64</v>
      </c>
      <c r="L296" t="s">
        <v>44</v>
      </c>
      <c r="M296" t="s">
        <v>54</v>
      </c>
      <c r="N296">
        <v>3</v>
      </c>
      <c r="O296">
        <v>-2</v>
      </c>
      <c r="P296">
        <v>0</v>
      </c>
      <c r="Q296">
        <v>32</v>
      </c>
      <c r="R296">
        <v>0</v>
      </c>
      <c r="T296">
        <v>0</v>
      </c>
      <c r="U296">
        <v>1</v>
      </c>
      <c r="V296">
        <v>499</v>
      </c>
      <c r="W296">
        <v>2</v>
      </c>
      <c r="X296" t="s">
        <v>65</v>
      </c>
      <c r="Y296">
        <v>1</v>
      </c>
      <c r="Z296">
        <v>3</v>
      </c>
      <c r="AA296">
        <v>36</v>
      </c>
      <c r="AB296">
        <v>3</v>
      </c>
      <c r="AC296">
        <v>2</v>
      </c>
      <c r="AD296">
        <v>2</v>
      </c>
      <c r="AE296">
        <v>4078</v>
      </c>
      <c r="AF296">
        <v>20497</v>
      </c>
      <c r="AG296">
        <v>0</v>
      </c>
      <c r="AH296">
        <v>13</v>
      </c>
      <c r="AI296">
        <v>3</v>
      </c>
      <c r="AJ296">
        <v>1</v>
      </c>
      <c r="AK296">
        <v>80</v>
      </c>
      <c r="AL296">
        <v>3</v>
      </c>
      <c r="AM296">
        <v>4</v>
      </c>
      <c r="AN296">
        <v>2</v>
      </c>
      <c r="AO296">
        <v>3</v>
      </c>
      <c r="AP296">
        <v>2</v>
      </c>
      <c r="AQ296">
        <v>1</v>
      </c>
      <c r="AR296">
        <v>2</v>
      </c>
    </row>
    <row r="297" spans="1:44" x14ac:dyDescent="0.25">
      <c r="A297" t="s">
        <v>56</v>
      </c>
      <c r="B297" t="s">
        <v>57</v>
      </c>
      <c r="C297" t="s">
        <v>69</v>
      </c>
      <c r="D297" t="s">
        <v>59</v>
      </c>
      <c r="E297" t="s">
        <v>48</v>
      </c>
      <c r="F297" t="s">
        <v>49</v>
      </c>
      <c r="G297" t="s">
        <v>1074</v>
      </c>
      <c r="H297">
        <v>1395</v>
      </c>
      <c r="I297" t="s">
        <v>62</v>
      </c>
      <c r="J297" t="s">
        <v>52</v>
      </c>
      <c r="K297" t="s">
        <v>64</v>
      </c>
      <c r="L297" t="s">
        <v>56</v>
      </c>
      <c r="M297" t="s">
        <v>54</v>
      </c>
      <c r="N297">
        <v>2</v>
      </c>
      <c r="O297">
        <v>-2</v>
      </c>
      <c r="P297">
        <v>0</v>
      </c>
      <c r="Q297">
        <v>33</v>
      </c>
      <c r="R297">
        <v>0</v>
      </c>
      <c r="T297">
        <v>0</v>
      </c>
      <c r="U297">
        <v>1</v>
      </c>
      <c r="V297">
        <v>1111</v>
      </c>
      <c r="W297">
        <v>5</v>
      </c>
      <c r="X297" t="s">
        <v>65</v>
      </c>
      <c r="Y297">
        <v>1</v>
      </c>
      <c r="Z297">
        <v>2</v>
      </c>
      <c r="AA297">
        <v>61</v>
      </c>
      <c r="AB297">
        <v>3</v>
      </c>
      <c r="AC297">
        <v>2</v>
      </c>
      <c r="AD297">
        <v>4</v>
      </c>
      <c r="AE297">
        <v>9998</v>
      </c>
      <c r="AF297">
        <v>19293</v>
      </c>
      <c r="AG297">
        <v>6</v>
      </c>
      <c r="AH297">
        <v>13</v>
      </c>
      <c r="AI297">
        <v>3</v>
      </c>
      <c r="AJ297">
        <v>1</v>
      </c>
      <c r="AK297">
        <v>80</v>
      </c>
      <c r="AL297">
        <v>0</v>
      </c>
      <c r="AM297">
        <v>8</v>
      </c>
      <c r="AN297">
        <v>4</v>
      </c>
      <c r="AO297">
        <v>5</v>
      </c>
      <c r="AP297">
        <v>4</v>
      </c>
      <c r="AQ297">
        <v>1</v>
      </c>
      <c r="AR297">
        <v>2</v>
      </c>
    </row>
    <row r="298" spans="1:44" x14ac:dyDescent="0.25">
      <c r="A298" t="s">
        <v>44</v>
      </c>
      <c r="B298" t="s">
        <v>45</v>
      </c>
      <c r="C298" t="s">
        <v>69</v>
      </c>
      <c r="D298" t="s">
        <v>47</v>
      </c>
      <c r="E298" t="s">
        <v>60</v>
      </c>
      <c r="F298" t="s">
        <v>72</v>
      </c>
      <c r="G298" t="s">
        <v>1069</v>
      </c>
      <c r="H298">
        <v>1389</v>
      </c>
      <c r="I298" t="s">
        <v>62</v>
      </c>
      <c r="J298" t="s">
        <v>81</v>
      </c>
      <c r="K298" t="s">
        <v>64</v>
      </c>
      <c r="L298" t="s">
        <v>44</v>
      </c>
      <c r="M298" t="s">
        <v>54</v>
      </c>
      <c r="N298">
        <v>3</v>
      </c>
      <c r="O298">
        <v>-2</v>
      </c>
      <c r="P298">
        <v>0</v>
      </c>
      <c r="Q298">
        <v>31</v>
      </c>
      <c r="R298">
        <v>1</v>
      </c>
      <c r="S298">
        <v>1</v>
      </c>
      <c r="T298">
        <v>1</v>
      </c>
      <c r="U298">
        <v>0</v>
      </c>
      <c r="V298">
        <v>330</v>
      </c>
      <c r="W298">
        <v>22</v>
      </c>
      <c r="X298" t="s">
        <v>71</v>
      </c>
      <c r="Y298">
        <v>1</v>
      </c>
      <c r="Z298">
        <v>4</v>
      </c>
      <c r="AA298">
        <v>98</v>
      </c>
      <c r="AB298">
        <v>3</v>
      </c>
      <c r="AC298">
        <v>2</v>
      </c>
      <c r="AD298">
        <v>3</v>
      </c>
      <c r="AE298">
        <v>6179</v>
      </c>
      <c r="AF298">
        <v>21057</v>
      </c>
      <c r="AG298">
        <v>1</v>
      </c>
      <c r="AH298">
        <v>15</v>
      </c>
      <c r="AI298">
        <v>3</v>
      </c>
      <c r="AJ298">
        <v>4</v>
      </c>
      <c r="AK298">
        <v>80</v>
      </c>
      <c r="AL298">
        <v>2</v>
      </c>
      <c r="AM298">
        <v>10</v>
      </c>
      <c r="AN298">
        <v>2</v>
      </c>
      <c r="AO298">
        <v>10</v>
      </c>
      <c r="AP298">
        <v>2</v>
      </c>
      <c r="AQ298">
        <v>6</v>
      </c>
      <c r="AR298">
        <v>7</v>
      </c>
    </row>
    <row r="299" spans="1:44" x14ac:dyDescent="0.25">
      <c r="A299" t="s">
        <v>56</v>
      </c>
      <c r="B299" t="s">
        <v>45</v>
      </c>
      <c r="C299" t="s">
        <v>69</v>
      </c>
      <c r="D299" t="s">
        <v>59</v>
      </c>
      <c r="E299" t="s">
        <v>48</v>
      </c>
      <c r="F299" t="s">
        <v>49</v>
      </c>
      <c r="G299" t="s">
        <v>1068</v>
      </c>
      <c r="H299">
        <v>1387</v>
      </c>
      <c r="I299" t="s">
        <v>62</v>
      </c>
      <c r="J299" t="s">
        <v>52</v>
      </c>
      <c r="K299" t="s">
        <v>64</v>
      </c>
      <c r="L299" t="s">
        <v>56</v>
      </c>
      <c r="M299" t="s">
        <v>54</v>
      </c>
      <c r="N299">
        <v>0</v>
      </c>
      <c r="O299">
        <v>-2</v>
      </c>
      <c r="P299">
        <v>0</v>
      </c>
      <c r="Q299">
        <v>28</v>
      </c>
      <c r="R299">
        <v>0</v>
      </c>
      <c r="T299">
        <v>0</v>
      </c>
      <c r="U299">
        <v>1</v>
      </c>
      <c r="V299">
        <v>736</v>
      </c>
      <c r="W299">
        <v>26</v>
      </c>
      <c r="X299" t="s">
        <v>77</v>
      </c>
      <c r="Y299">
        <v>1</v>
      </c>
      <c r="Z299">
        <v>3</v>
      </c>
      <c r="AA299">
        <v>48</v>
      </c>
      <c r="AB299">
        <v>2</v>
      </c>
      <c r="AC299">
        <v>2</v>
      </c>
      <c r="AD299">
        <v>3</v>
      </c>
      <c r="AE299">
        <v>4724</v>
      </c>
      <c r="AF299">
        <v>24232</v>
      </c>
      <c r="AG299">
        <v>1</v>
      </c>
      <c r="AH299">
        <v>11</v>
      </c>
      <c r="AI299">
        <v>3</v>
      </c>
      <c r="AJ299">
        <v>3</v>
      </c>
      <c r="AK299">
        <v>80</v>
      </c>
      <c r="AL299">
        <v>1</v>
      </c>
      <c r="AM299">
        <v>5</v>
      </c>
      <c r="AN299">
        <v>3</v>
      </c>
      <c r="AO299">
        <v>5</v>
      </c>
      <c r="AP299">
        <v>3</v>
      </c>
      <c r="AQ299">
        <v>0</v>
      </c>
      <c r="AR299">
        <v>4</v>
      </c>
    </row>
    <row r="300" spans="1:44" x14ac:dyDescent="0.25">
      <c r="A300" t="s">
        <v>56</v>
      </c>
      <c r="B300" t="s">
        <v>45</v>
      </c>
      <c r="C300" t="s">
        <v>69</v>
      </c>
      <c r="D300" t="s">
        <v>59</v>
      </c>
      <c r="E300" t="s">
        <v>60</v>
      </c>
      <c r="F300" t="s">
        <v>113</v>
      </c>
      <c r="G300" t="s">
        <v>1067</v>
      </c>
      <c r="H300">
        <v>1383</v>
      </c>
      <c r="I300" t="s">
        <v>51</v>
      </c>
      <c r="J300" t="s">
        <v>83</v>
      </c>
      <c r="K300" t="s">
        <v>53</v>
      </c>
      <c r="L300" t="s">
        <v>56</v>
      </c>
      <c r="M300" t="s">
        <v>54</v>
      </c>
      <c r="N300">
        <v>2</v>
      </c>
      <c r="O300">
        <v>-2</v>
      </c>
      <c r="P300">
        <v>0</v>
      </c>
      <c r="Q300">
        <v>34</v>
      </c>
      <c r="R300">
        <v>0</v>
      </c>
      <c r="T300">
        <v>0</v>
      </c>
      <c r="U300">
        <v>1</v>
      </c>
      <c r="V300">
        <v>404</v>
      </c>
      <c r="W300">
        <v>2</v>
      </c>
      <c r="X300" t="s">
        <v>71</v>
      </c>
      <c r="Y300">
        <v>1</v>
      </c>
      <c r="Z300">
        <v>4</v>
      </c>
      <c r="AA300">
        <v>98</v>
      </c>
      <c r="AB300">
        <v>3</v>
      </c>
      <c r="AC300">
        <v>2</v>
      </c>
      <c r="AD300">
        <v>4</v>
      </c>
      <c r="AE300">
        <v>6687</v>
      </c>
      <c r="AF300">
        <v>6163</v>
      </c>
      <c r="AG300">
        <v>1</v>
      </c>
      <c r="AH300">
        <v>11</v>
      </c>
      <c r="AI300">
        <v>3</v>
      </c>
      <c r="AJ300">
        <v>4</v>
      </c>
      <c r="AK300">
        <v>80</v>
      </c>
      <c r="AL300">
        <v>0</v>
      </c>
      <c r="AM300">
        <v>14</v>
      </c>
      <c r="AN300">
        <v>4</v>
      </c>
      <c r="AO300">
        <v>14</v>
      </c>
      <c r="AP300">
        <v>11</v>
      </c>
      <c r="AQ300">
        <v>4</v>
      </c>
      <c r="AR300">
        <v>11</v>
      </c>
    </row>
    <row r="301" spans="1:44" x14ac:dyDescent="0.25">
      <c r="A301" t="s">
        <v>44</v>
      </c>
      <c r="B301" t="s">
        <v>57</v>
      </c>
      <c r="C301" t="s">
        <v>69</v>
      </c>
      <c r="D301" t="s">
        <v>47</v>
      </c>
      <c r="E301" t="s">
        <v>48</v>
      </c>
      <c r="F301" t="s">
        <v>49</v>
      </c>
      <c r="G301" t="s">
        <v>1064</v>
      </c>
      <c r="H301">
        <v>1379</v>
      </c>
      <c r="I301" t="s">
        <v>51</v>
      </c>
      <c r="J301" t="s">
        <v>99</v>
      </c>
      <c r="K301" t="s">
        <v>53</v>
      </c>
      <c r="L301" t="s">
        <v>56</v>
      </c>
      <c r="M301" t="s">
        <v>54</v>
      </c>
      <c r="N301">
        <v>3</v>
      </c>
      <c r="O301">
        <v>-2</v>
      </c>
      <c r="P301">
        <v>0</v>
      </c>
      <c r="Q301">
        <v>31</v>
      </c>
      <c r="R301">
        <v>1</v>
      </c>
      <c r="S301">
        <v>1</v>
      </c>
      <c r="T301">
        <v>1</v>
      </c>
      <c r="U301">
        <v>0</v>
      </c>
      <c r="V301">
        <v>703</v>
      </c>
      <c r="W301">
        <v>2</v>
      </c>
      <c r="X301" t="s">
        <v>77</v>
      </c>
      <c r="Y301">
        <v>1</v>
      </c>
      <c r="Z301">
        <v>3</v>
      </c>
      <c r="AA301">
        <v>90</v>
      </c>
      <c r="AB301">
        <v>2</v>
      </c>
      <c r="AC301">
        <v>1</v>
      </c>
      <c r="AD301">
        <v>4</v>
      </c>
      <c r="AE301">
        <v>2785</v>
      </c>
      <c r="AF301">
        <v>11882</v>
      </c>
      <c r="AG301">
        <v>7</v>
      </c>
      <c r="AH301">
        <v>14</v>
      </c>
      <c r="AI301">
        <v>3</v>
      </c>
      <c r="AJ301">
        <v>3</v>
      </c>
      <c r="AK301">
        <v>80</v>
      </c>
      <c r="AL301">
        <v>0</v>
      </c>
      <c r="AM301">
        <v>3</v>
      </c>
      <c r="AN301">
        <v>4</v>
      </c>
      <c r="AO301">
        <v>1</v>
      </c>
      <c r="AP301">
        <v>0</v>
      </c>
      <c r="AQ301">
        <v>0</v>
      </c>
      <c r="AR301">
        <v>0</v>
      </c>
    </row>
    <row r="302" spans="1:44" x14ac:dyDescent="0.25">
      <c r="A302" t="s">
        <v>56</v>
      </c>
      <c r="B302" t="s">
        <v>45</v>
      </c>
      <c r="C302" t="s">
        <v>69</v>
      </c>
      <c r="D302" t="s">
        <v>59</v>
      </c>
      <c r="E302" t="s">
        <v>60</v>
      </c>
      <c r="F302" t="s">
        <v>72</v>
      </c>
      <c r="G302" t="s">
        <v>1063</v>
      </c>
      <c r="H302">
        <v>1377</v>
      </c>
      <c r="I302" t="s">
        <v>62</v>
      </c>
      <c r="J302" t="s">
        <v>68</v>
      </c>
      <c r="K302" t="s">
        <v>64</v>
      </c>
      <c r="L302" t="s">
        <v>56</v>
      </c>
      <c r="M302" t="s">
        <v>54</v>
      </c>
      <c r="N302">
        <v>1</v>
      </c>
      <c r="O302">
        <v>-2</v>
      </c>
      <c r="P302">
        <v>0</v>
      </c>
      <c r="Q302">
        <v>34</v>
      </c>
      <c r="R302">
        <v>0</v>
      </c>
      <c r="T302">
        <v>0</v>
      </c>
      <c r="U302">
        <v>1</v>
      </c>
      <c r="V302">
        <v>285</v>
      </c>
      <c r="W302">
        <v>29</v>
      </c>
      <c r="X302" t="s">
        <v>77</v>
      </c>
      <c r="Y302">
        <v>1</v>
      </c>
      <c r="Z302">
        <v>2</v>
      </c>
      <c r="AA302">
        <v>86</v>
      </c>
      <c r="AB302">
        <v>3</v>
      </c>
      <c r="AC302">
        <v>2</v>
      </c>
      <c r="AD302">
        <v>3</v>
      </c>
      <c r="AE302">
        <v>5429</v>
      </c>
      <c r="AF302">
        <v>17491</v>
      </c>
      <c r="AG302">
        <v>4</v>
      </c>
      <c r="AH302">
        <v>13</v>
      </c>
      <c r="AI302">
        <v>3</v>
      </c>
      <c r="AJ302">
        <v>1</v>
      </c>
      <c r="AK302">
        <v>80</v>
      </c>
      <c r="AL302">
        <v>2</v>
      </c>
      <c r="AM302">
        <v>10</v>
      </c>
      <c r="AN302">
        <v>3</v>
      </c>
      <c r="AO302">
        <v>8</v>
      </c>
      <c r="AP302">
        <v>7</v>
      </c>
      <c r="AQ302">
        <v>7</v>
      </c>
      <c r="AR302">
        <v>7</v>
      </c>
    </row>
    <row r="303" spans="1:44" x14ac:dyDescent="0.25">
      <c r="A303" t="s">
        <v>56</v>
      </c>
      <c r="B303" t="s">
        <v>91</v>
      </c>
      <c r="C303" t="s">
        <v>69</v>
      </c>
      <c r="D303" t="s">
        <v>59</v>
      </c>
      <c r="E303" t="s">
        <v>60</v>
      </c>
      <c r="F303" t="s">
        <v>113</v>
      </c>
      <c r="G303" t="s">
        <v>1061</v>
      </c>
      <c r="H303">
        <v>1374</v>
      </c>
      <c r="I303" t="s">
        <v>51</v>
      </c>
      <c r="J303" t="s">
        <v>63</v>
      </c>
      <c r="K303" t="s">
        <v>79</v>
      </c>
      <c r="L303" t="s">
        <v>56</v>
      </c>
      <c r="M303" t="s">
        <v>54</v>
      </c>
      <c r="N303">
        <v>2</v>
      </c>
      <c r="O303">
        <v>-2</v>
      </c>
      <c r="P303">
        <v>0</v>
      </c>
      <c r="Q303">
        <v>34</v>
      </c>
      <c r="R303">
        <v>0</v>
      </c>
      <c r="T303">
        <v>0</v>
      </c>
      <c r="U303">
        <v>1</v>
      </c>
      <c r="V303">
        <v>999</v>
      </c>
      <c r="W303">
        <v>26</v>
      </c>
      <c r="X303" t="s">
        <v>65</v>
      </c>
      <c r="Y303">
        <v>1</v>
      </c>
      <c r="Z303">
        <v>4</v>
      </c>
      <c r="AA303">
        <v>92</v>
      </c>
      <c r="AB303">
        <v>2</v>
      </c>
      <c r="AC303">
        <v>1</v>
      </c>
      <c r="AD303">
        <v>4</v>
      </c>
      <c r="AE303">
        <v>2029</v>
      </c>
      <c r="AF303">
        <v>15891</v>
      </c>
      <c r="AG303">
        <v>1</v>
      </c>
      <c r="AH303">
        <v>20</v>
      </c>
      <c r="AI303">
        <v>4</v>
      </c>
      <c r="AJ303">
        <v>3</v>
      </c>
      <c r="AK303">
        <v>80</v>
      </c>
      <c r="AL303">
        <v>3</v>
      </c>
      <c r="AM303">
        <v>5</v>
      </c>
      <c r="AN303">
        <v>3</v>
      </c>
      <c r="AO303">
        <v>5</v>
      </c>
      <c r="AP303">
        <v>4</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57</v>
      </c>
      <c r="C306" t="s">
        <v>69</v>
      </c>
      <c r="D306" t="s">
        <v>59</v>
      </c>
      <c r="E306" t="s">
        <v>48</v>
      </c>
      <c r="F306" t="s">
        <v>49</v>
      </c>
      <c r="G306" t="s">
        <v>1058</v>
      </c>
      <c r="H306">
        <v>1371</v>
      </c>
      <c r="I306" t="s">
        <v>62</v>
      </c>
      <c r="J306" t="s">
        <v>52</v>
      </c>
      <c r="K306" t="s">
        <v>53</v>
      </c>
      <c r="L306" t="s">
        <v>56</v>
      </c>
      <c r="M306" t="s">
        <v>54</v>
      </c>
      <c r="N306">
        <v>3</v>
      </c>
      <c r="O306">
        <v>-2</v>
      </c>
      <c r="P306">
        <v>0</v>
      </c>
      <c r="Q306">
        <v>27</v>
      </c>
      <c r="R306">
        <v>0</v>
      </c>
      <c r="T306">
        <v>0</v>
      </c>
      <c r="U306">
        <v>1</v>
      </c>
      <c r="V306">
        <v>793</v>
      </c>
      <c r="W306">
        <v>2</v>
      </c>
      <c r="X306" t="s">
        <v>65</v>
      </c>
      <c r="Y306">
        <v>1</v>
      </c>
      <c r="Z306">
        <v>4</v>
      </c>
      <c r="AA306">
        <v>43</v>
      </c>
      <c r="AB306">
        <v>1</v>
      </c>
      <c r="AC306">
        <v>2</v>
      </c>
      <c r="AD306">
        <v>4</v>
      </c>
      <c r="AE306">
        <v>5071</v>
      </c>
      <c r="AF306">
        <v>20392</v>
      </c>
      <c r="AG306">
        <v>3</v>
      </c>
      <c r="AH306">
        <v>20</v>
      </c>
      <c r="AI306">
        <v>4</v>
      </c>
      <c r="AJ306">
        <v>2</v>
      </c>
      <c r="AK306">
        <v>80</v>
      </c>
      <c r="AL306">
        <v>0</v>
      </c>
      <c r="AM306">
        <v>8</v>
      </c>
      <c r="AN306">
        <v>3</v>
      </c>
      <c r="AO306">
        <v>6</v>
      </c>
      <c r="AP306">
        <v>2</v>
      </c>
      <c r="AQ306">
        <v>0</v>
      </c>
      <c r="AR306">
        <v>0</v>
      </c>
    </row>
    <row r="307" spans="1:44" x14ac:dyDescent="0.25">
      <c r="A307" t="s">
        <v>56</v>
      </c>
      <c r="B307" t="s">
        <v>45</v>
      </c>
      <c r="C307" t="s">
        <v>69</v>
      </c>
      <c r="D307" t="s">
        <v>59</v>
      </c>
      <c r="E307" t="s">
        <v>48</v>
      </c>
      <c r="F307" t="s">
        <v>72</v>
      </c>
      <c r="G307" t="s">
        <v>1054</v>
      </c>
      <c r="H307">
        <v>1364</v>
      </c>
      <c r="I307" t="s">
        <v>51</v>
      </c>
      <c r="J307" t="s">
        <v>99</v>
      </c>
      <c r="K307" t="s">
        <v>64</v>
      </c>
      <c r="L307" t="s">
        <v>56</v>
      </c>
      <c r="M307" t="s">
        <v>54</v>
      </c>
      <c r="N307">
        <v>4</v>
      </c>
      <c r="O307">
        <v>-2</v>
      </c>
      <c r="P307">
        <v>0</v>
      </c>
      <c r="Q307">
        <v>27</v>
      </c>
      <c r="R307">
        <v>0</v>
      </c>
      <c r="T307">
        <v>0</v>
      </c>
      <c r="U307">
        <v>1</v>
      </c>
      <c r="V307">
        <v>1291</v>
      </c>
      <c r="W307">
        <v>11</v>
      </c>
      <c r="X307" t="s">
        <v>77</v>
      </c>
      <c r="Y307">
        <v>1</v>
      </c>
      <c r="Z307">
        <v>3</v>
      </c>
      <c r="AA307">
        <v>98</v>
      </c>
      <c r="AB307">
        <v>4</v>
      </c>
      <c r="AC307">
        <v>1</v>
      </c>
      <c r="AD307">
        <v>4</v>
      </c>
      <c r="AE307">
        <v>2534</v>
      </c>
      <c r="AF307">
        <v>6527</v>
      </c>
      <c r="AG307">
        <v>8</v>
      </c>
      <c r="AH307">
        <v>14</v>
      </c>
      <c r="AI307">
        <v>3</v>
      </c>
      <c r="AJ307">
        <v>2</v>
      </c>
      <c r="AK307">
        <v>80</v>
      </c>
      <c r="AL307">
        <v>1</v>
      </c>
      <c r="AM307">
        <v>5</v>
      </c>
      <c r="AN307">
        <v>3</v>
      </c>
      <c r="AO307">
        <v>1</v>
      </c>
      <c r="AP307">
        <v>0</v>
      </c>
      <c r="AQ307">
        <v>0</v>
      </c>
      <c r="AR307">
        <v>0</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69</v>
      </c>
      <c r="D309" t="s">
        <v>59</v>
      </c>
      <c r="E309" t="s">
        <v>60</v>
      </c>
      <c r="F309" t="s">
        <v>72</v>
      </c>
      <c r="G309" t="s">
        <v>1049</v>
      </c>
      <c r="H309">
        <v>1358</v>
      </c>
      <c r="I309" t="s">
        <v>62</v>
      </c>
      <c r="J309" t="s">
        <v>68</v>
      </c>
      <c r="K309" t="s">
        <v>64</v>
      </c>
      <c r="L309" t="s">
        <v>56</v>
      </c>
      <c r="M309" t="s">
        <v>54</v>
      </c>
      <c r="N309">
        <v>6</v>
      </c>
      <c r="O309">
        <v>-2</v>
      </c>
      <c r="P309">
        <v>0</v>
      </c>
      <c r="Q309">
        <v>25</v>
      </c>
      <c r="R309">
        <v>0</v>
      </c>
      <c r="T309">
        <v>0</v>
      </c>
      <c r="U309">
        <v>1</v>
      </c>
      <c r="V309">
        <v>882</v>
      </c>
      <c r="W309">
        <v>19</v>
      </c>
      <c r="X309" t="s">
        <v>65</v>
      </c>
      <c r="Y309">
        <v>1</v>
      </c>
      <c r="Z309">
        <v>4</v>
      </c>
      <c r="AA309">
        <v>67</v>
      </c>
      <c r="AB309">
        <v>3</v>
      </c>
      <c r="AC309">
        <v>1</v>
      </c>
      <c r="AD309">
        <v>4</v>
      </c>
      <c r="AE309">
        <v>3669</v>
      </c>
      <c r="AF309">
        <v>9075</v>
      </c>
      <c r="AG309">
        <v>3</v>
      </c>
      <c r="AH309">
        <v>11</v>
      </c>
      <c r="AI309">
        <v>3</v>
      </c>
      <c r="AJ309">
        <v>3</v>
      </c>
      <c r="AK309">
        <v>80</v>
      </c>
      <c r="AL309">
        <v>3</v>
      </c>
      <c r="AM309">
        <v>7</v>
      </c>
      <c r="AN309">
        <v>2</v>
      </c>
      <c r="AO309">
        <v>3</v>
      </c>
      <c r="AP309">
        <v>2</v>
      </c>
      <c r="AQ309">
        <v>1</v>
      </c>
      <c r="AR309">
        <v>2</v>
      </c>
    </row>
    <row r="310" spans="1:44" x14ac:dyDescent="0.25">
      <c r="A310" t="s">
        <v>56</v>
      </c>
      <c r="B310" t="s">
        <v>45</v>
      </c>
      <c r="C310" t="s">
        <v>69</v>
      </c>
      <c r="D310" t="s">
        <v>59</v>
      </c>
      <c r="E310" t="s">
        <v>48</v>
      </c>
      <c r="F310" t="s">
        <v>72</v>
      </c>
      <c r="G310" t="s">
        <v>1048</v>
      </c>
      <c r="H310">
        <v>1356</v>
      </c>
      <c r="I310" t="s">
        <v>51</v>
      </c>
      <c r="J310" t="s">
        <v>52</v>
      </c>
      <c r="K310" t="s">
        <v>53</v>
      </c>
      <c r="L310" t="s">
        <v>56</v>
      </c>
      <c r="M310" t="s">
        <v>54</v>
      </c>
      <c r="N310">
        <v>6</v>
      </c>
      <c r="O310">
        <v>-2</v>
      </c>
      <c r="P310">
        <v>0</v>
      </c>
      <c r="Q310">
        <v>34</v>
      </c>
      <c r="R310">
        <v>0</v>
      </c>
      <c r="T310">
        <v>0</v>
      </c>
      <c r="U310">
        <v>1</v>
      </c>
      <c r="V310">
        <v>507</v>
      </c>
      <c r="W310">
        <v>15</v>
      </c>
      <c r="X310" t="s">
        <v>55</v>
      </c>
      <c r="Y310">
        <v>1</v>
      </c>
      <c r="Z310">
        <v>3</v>
      </c>
      <c r="AA310">
        <v>66</v>
      </c>
      <c r="AB310">
        <v>3</v>
      </c>
      <c r="AC310">
        <v>2</v>
      </c>
      <c r="AD310">
        <v>3</v>
      </c>
      <c r="AE310">
        <v>6125</v>
      </c>
      <c r="AF310">
        <v>23553</v>
      </c>
      <c r="AG310">
        <v>1</v>
      </c>
      <c r="AH310">
        <v>12</v>
      </c>
      <c r="AI310">
        <v>3</v>
      </c>
      <c r="AJ310">
        <v>4</v>
      </c>
      <c r="AK310">
        <v>80</v>
      </c>
      <c r="AL310">
        <v>0</v>
      </c>
      <c r="AM310">
        <v>10</v>
      </c>
      <c r="AN310">
        <v>4</v>
      </c>
      <c r="AO310">
        <v>10</v>
      </c>
      <c r="AP310">
        <v>8</v>
      </c>
      <c r="AQ310">
        <v>9</v>
      </c>
      <c r="AR310">
        <v>6</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45</v>
      </c>
      <c r="C313" t="s">
        <v>69</v>
      </c>
      <c r="D313" t="s">
        <v>59</v>
      </c>
      <c r="E313" t="s">
        <v>60</v>
      </c>
      <c r="F313" t="s">
        <v>49</v>
      </c>
      <c r="G313" t="s">
        <v>1042</v>
      </c>
      <c r="H313">
        <v>1344</v>
      </c>
      <c r="I313" t="s">
        <v>62</v>
      </c>
      <c r="J313" t="s">
        <v>83</v>
      </c>
      <c r="K313" t="s">
        <v>79</v>
      </c>
      <c r="L313" t="s">
        <v>56</v>
      </c>
      <c r="M313" t="s">
        <v>54</v>
      </c>
      <c r="N313">
        <v>0</v>
      </c>
      <c r="O313">
        <v>-2</v>
      </c>
      <c r="P313">
        <v>0</v>
      </c>
      <c r="Q313">
        <v>34</v>
      </c>
      <c r="R313">
        <v>0</v>
      </c>
      <c r="T313">
        <v>0</v>
      </c>
      <c r="U313">
        <v>1</v>
      </c>
      <c r="V313">
        <v>943</v>
      </c>
      <c r="W313">
        <v>9</v>
      </c>
      <c r="X313" t="s">
        <v>77</v>
      </c>
      <c r="Y313">
        <v>1</v>
      </c>
      <c r="Z313">
        <v>4</v>
      </c>
      <c r="AA313">
        <v>86</v>
      </c>
      <c r="AB313">
        <v>3</v>
      </c>
      <c r="AC313">
        <v>3</v>
      </c>
      <c r="AD313">
        <v>4</v>
      </c>
      <c r="AE313">
        <v>8500</v>
      </c>
      <c r="AF313">
        <v>5494</v>
      </c>
      <c r="AG313">
        <v>0</v>
      </c>
      <c r="AH313">
        <v>11</v>
      </c>
      <c r="AI313">
        <v>3</v>
      </c>
      <c r="AJ313">
        <v>4</v>
      </c>
      <c r="AK313">
        <v>80</v>
      </c>
      <c r="AL313">
        <v>1</v>
      </c>
      <c r="AM313">
        <v>10</v>
      </c>
      <c r="AN313">
        <v>2</v>
      </c>
      <c r="AO313">
        <v>9</v>
      </c>
      <c r="AP313">
        <v>7</v>
      </c>
      <c r="AQ313">
        <v>1</v>
      </c>
      <c r="AR313">
        <v>6</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44</v>
      </c>
      <c r="B316" t="s">
        <v>57</v>
      </c>
      <c r="C316" t="s">
        <v>69</v>
      </c>
      <c r="D316" t="s">
        <v>47</v>
      </c>
      <c r="E316" t="s">
        <v>48</v>
      </c>
      <c r="F316" t="s">
        <v>49</v>
      </c>
      <c r="G316" t="s">
        <v>1036</v>
      </c>
      <c r="H316">
        <v>1331</v>
      </c>
      <c r="I316" t="s">
        <v>51</v>
      </c>
      <c r="J316" t="s">
        <v>99</v>
      </c>
      <c r="K316" t="s">
        <v>53</v>
      </c>
      <c r="L316" t="s">
        <v>44</v>
      </c>
      <c r="M316" t="s">
        <v>54</v>
      </c>
      <c r="N316">
        <v>2</v>
      </c>
      <c r="O316">
        <v>-2</v>
      </c>
      <c r="P316">
        <v>0</v>
      </c>
      <c r="Q316">
        <v>31</v>
      </c>
      <c r="R316">
        <v>1</v>
      </c>
      <c r="S316">
        <v>1</v>
      </c>
      <c r="T316">
        <v>1</v>
      </c>
      <c r="U316">
        <v>0</v>
      </c>
      <c r="V316">
        <v>1060</v>
      </c>
      <c r="W316">
        <v>1</v>
      </c>
      <c r="X316" t="s">
        <v>77</v>
      </c>
      <c r="Y316">
        <v>1</v>
      </c>
      <c r="Z316">
        <v>4</v>
      </c>
      <c r="AA316">
        <v>54</v>
      </c>
      <c r="AB316">
        <v>3</v>
      </c>
      <c r="AC316">
        <v>1</v>
      </c>
      <c r="AD316">
        <v>2</v>
      </c>
      <c r="AE316">
        <v>2302</v>
      </c>
      <c r="AF316">
        <v>8319</v>
      </c>
      <c r="AG316">
        <v>1</v>
      </c>
      <c r="AH316">
        <v>11</v>
      </c>
      <c r="AI316">
        <v>3</v>
      </c>
      <c r="AJ316">
        <v>1</v>
      </c>
      <c r="AK316">
        <v>80</v>
      </c>
      <c r="AL316">
        <v>0</v>
      </c>
      <c r="AM316">
        <v>3</v>
      </c>
      <c r="AN316">
        <v>4</v>
      </c>
      <c r="AO316">
        <v>3</v>
      </c>
      <c r="AP316">
        <v>2</v>
      </c>
      <c r="AQ316">
        <v>2</v>
      </c>
      <c r="AR316">
        <v>2</v>
      </c>
    </row>
    <row r="317" spans="1:44" x14ac:dyDescent="0.25">
      <c r="A317" t="s">
        <v>56</v>
      </c>
      <c r="B317" t="s">
        <v>91</v>
      </c>
      <c r="C317" t="s">
        <v>69</v>
      </c>
      <c r="D317" t="s">
        <v>59</v>
      </c>
      <c r="E317" t="s">
        <v>48</v>
      </c>
      <c r="F317" t="s">
        <v>49</v>
      </c>
      <c r="G317" t="s">
        <v>1034</v>
      </c>
      <c r="H317">
        <v>1324</v>
      </c>
      <c r="I317" t="s">
        <v>51</v>
      </c>
      <c r="J317" t="s">
        <v>52</v>
      </c>
      <c r="K317" t="s">
        <v>79</v>
      </c>
      <c r="L317" t="s">
        <v>44</v>
      </c>
      <c r="M317" t="s">
        <v>54</v>
      </c>
      <c r="N317">
        <v>5</v>
      </c>
      <c r="O317">
        <v>-2</v>
      </c>
      <c r="P317">
        <v>0</v>
      </c>
      <c r="Q317">
        <v>31</v>
      </c>
      <c r="R317">
        <v>0</v>
      </c>
      <c r="T317">
        <v>0</v>
      </c>
      <c r="U317">
        <v>1</v>
      </c>
      <c r="V317">
        <v>587</v>
      </c>
      <c r="W317">
        <v>2</v>
      </c>
      <c r="X317" t="s">
        <v>71</v>
      </c>
      <c r="Y317">
        <v>1</v>
      </c>
      <c r="Z317">
        <v>4</v>
      </c>
      <c r="AA317">
        <v>57</v>
      </c>
      <c r="AB317">
        <v>3</v>
      </c>
      <c r="AC317">
        <v>3</v>
      </c>
      <c r="AD317">
        <v>3</v>
      </c>
      <c r="AE317">
        <v>9852</v>
      </c>
      <c r="AF317">
        <v>8935</v>
      </c>
      <c r="AG317">
        <v>1</v>
      </c>
      <c r="AH317">
        <v>19</v>
      </c>
      <c r="AI317">
        <v>3</v>
      </c>
      <c r="AJ317">
        <v>1</v>
      </c>
      <c r="AK317">
        <v>80</v>
      </c>
      <c r="AL317">
        <v>1</v>
      </c>
      <c r="AM317">
        <v>10</v>
      </c>
      <c r="AN317">
        <v>2</v>
      </c>
      <c r="AO317">
        <v>10</v>
      </c>
      <c r="AP317">
        <v>8</v>
      </c>
      <c r="AQ317">
        <v>9</v>
      </c>
      <c r="AR317">
        <v>6</v>
      </c>
    </row>
    <row r="318" spans="1:44" x14ac:dyDescent="0.25">
      <c r="A318" t="s">
        <v>56</v>
      </c>
      <c r="B318" t="s">
        <v>45</v>
      </c>
      <c r="C318" t="s">
        <v>69</v>
      </c>
      <c r="D318" t="s">
        <v>59</v>
      </c>
      <c r="E318" t="s">
        <v>60</v>
      </c>
      <c r="F318" t="s">
        <v>72</v>
      </c>
      <c r="G318" t="s">
        <v>1032</v>
      </c>
      <c r="H318">
        <v>1321</v>
      </c>
      <c r="I318" t="s">
        <v>51</v>
      </c>
      <c r="J318" t="s">
        <v>95</v>
      </c>
      <c r="K318" t="s">
        <v>64</v>
      </c>
      <c r="L318" t="s">
        <v>44</v>
      </c>
      <c r="M318" t="s">
        <v>54</v>
      </c>
      <c r="N318">
        <v>2</v>
      </c>
      <c r="O318">
        <v>-2</v>
      </c>
      <c r="P318">
        <v>0</v>
      </c>
      <c r="Q318">
        <v>30</v>
      </c>
      <c r="R318">
        <v>0</v>
      </c>
      <c r="T318">
        <v>0</v>
      </c>
      <c r="U318">
        <v>1</v>
      </c>
      <c r="V318">
        <v>634</v>
      </c>
      <c r="W318">
        <v>17</v>
      </c>
      <c r="X318" t="s">
        <v>71</v>
      </c>
      <c r="Y318">
        <v>1</v>
      </c>
      <c r="Z318">
        <v>2</v>
      </c>
      <c r="AA318">
        <v>95</v>
      </c>
      <c r="AB318">
        <v>3</v>
      </c>
      <c r="AC318">
        <v>3</v>
      </c>
      <c r="AD318">
        <v>3</v>
      </c>
      <c r="AE318">
        <v>11916</v>
      </c>
      <c r="AF318">
        <v>25927</v>
      </c>
      <c r="AG318">
        <v>1</v>
      </c>
      <c r="AH318">
        <v>23</v>
      </c>
      <c r="AI318">
        <v>4</v>
      </c>
      <c r="AJ318">
        <v>4</v>
      </c>
      <c r="AK318">
        <v>80</v>
      </c>
      <c r="AL318">
        <v>2</v>
      </c>
      <c r="AM318">
        <v>9</v>
      </c>
      <c r="AN318">
        <v>3</v>
      </c>
      <c r="AO318">
        <v>9</v>
      </c>
      <c r="AP318">
        <v>1</v>
      </c>
      <c r="AQ318">
        <v>0</v>
      </c>
      <c r="AR318">
        <v>8</v>
      </c>
    </row>
    <row r="319" spans="1:44" x14ac:dyDescent="0.25">
      <c r="A319" t="s">
        <v>56</v>
      </c>
      <c r="B319" t="s">
        <v>91</v>
      </c>
      <c r="C319" t="s">
        <v>69</v>
      </c>
      <c r="D319" t="s">
        <v>59</v>
      </c>
      <c r="E319" t="s">
        <v>60</v>
      </c>
      <c r="F319" t="s">
        <v>49</v>
      </c>
      <c r="G319" t="s">
        <v>1028</v>
      </c>
      <c r="H319">
        <v>1315</v>
      </c>
      <c r="I319" t="s">
        <v>51</v>
      </c>
      <c r="J319" t="s">
        <v>68</v>
      </c>
      <c r="K319" t="s">
        <v>64</v>
      </c>
      <c r="L319" t="s">
        <v>56</v>
      </c>
      <c r="M319" t="s">
        <v>54</v>
      </c>
      <c r="N319">
        <v>6</v>
      </c>
      <c r="O319">
        <v>-2</v>
      </c>
      <c r="P319">
        <v>0</v>
      </c>
      <c r="Q319">
        <v>28</v>
      </c>
      <c r="R319">
        <v>0</v>
      </c>
      <c r="T319">
        <v>0</v>
      </c>
      <c r="U319">
        <v>1</v>
      </c>
      <c r="V319">
        <v>1476</v>
      </c>
      <c r="W319">
        <v>1</v>
      </c>
      <c r="X319" t="s">
        <v>77</v>
      </c>
      <c r="Y319">
        <v>1</v>
      </c>
      <c r="Z319">
        <v>3</v>
      </c>
      <c r="AA319">
        <v>55</v>
      </c>
      <c r="AB319">
        <v>1</v>
      </c>
      <c r="AC319">
        <v>2</v>
      </c>
      <c r="AD319">
        <v>4</v>
      </c>
      <c r="AE319">
        <v>6674</v>
      </c>
      <c r="AF319">
        <v>16392</v>
      </c>
      <c r="AG319">
        <v>0</v>
      </c>
      <c r="AH319">
        <v>11</v>
      </c>
      <c r="AI319">
        <v>3</v>
      </c>
      <c r="AJ319">
        <v>1</v>
      </c>
      <c r="AK319">
        <v>80</v>
      </c>
      <c r="AL319">
        <v>3</v>
      </c>
      <c r="AM319">
        <v>10</v>
      </c>
      <c r="AN319">
        <v>3</v>
      </c>
      <c r="AO319">
        <v>9</v>
      </c>
      <c r="AP319">
        <v>8</v>
      </c>
      <c r="AQ319">
        <v>7</v>
      </c>
      <c r="AR319">
        <v>5</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45</v>
      </c>
      <c r="C328" t="s">
        <v>69</v>
      </c>
      <c r="D328" t="s">
        <v>59</v>
      </c>
      <c r="E328" t="s">
        <v>60</v>
      </c>
      <c r="F328" t="s">
        <v>113</v>
      </c>
      <c r="G328" t="s">
        <v>1025</v>
      </c>
      <c r="H328">
        <v>1311</v>
      </c>
      <c r="I328" t="s">
        <v>51</v>
      </c>
      <c r="J328" t="s">
        <v>68</v>
      </c>
      <c r="K328" t="s">
        <v>64</v>
      </c>
      <c r="L328" t="s">
        <v>56</v>
      </c>
      <c r="M328" t="s">
        <v>54</v>
      </c>
      <c r="N328">
        <v>6</v>
      </c>
      <c r="O328">
        <v>-2</v>
      </c>
      <c r="P328">
        <v>0</v>
      </c>
      <c r="Q328">
        <v>30</v>
      </c>
      <c r="R328">
        <v>0</v>
      </c>
      <c r="T328">
        <v>0</v>
      </c>
      <c r="U328">
        <v>1</v>
      </c>
      <c r="V328">
        <v>1138</v>
      </c>
      <c r="W328">
        <v>6</v>
      </c>
      <c r="X328" t="s">
        <v>77</v>
      </c>
      <c r="Y328">
        <v>1</v>
      </c>
      <c r="Z328">
        <v>4</v>
      </c>
      <c r="AA328">
        <v>48</v>
      </c>
      <c r="AB328">
        <v>2</v>
      </c>
      <c r="AC328">
        <v>2</v>
      </c>
      <c r="AD328">
        <v>4</v>
      </c>
      <c r="AE328">
        <v>4627</v>
      </c>
      <c r="AF328">
        <v>23631</v>
      </c>
      <c r="AG328">
        <v>0</v>
      </c>
      <c r="AH328">
        <v>12</v>
      </c>
      <c r="AI328">
        <v>3</v>
      </c>
      <c r="AJ328">
        <v>1</v>
      </c>
      <c r="AK328">
        <v>80</v>
      </c>
      <c r="AL328">
        <v>1</v>
      </c>
      <c r="AM328">
        <v>10</v>
      </c>
      <c r="AN328">
        <v>3</v>
      </c>
      <c r="AO328">
        <v>9</v>
      </c>
      <c r="AP328">
        <v>2</v>
      </c>
      <c r="AQ328">
        <v>6</v>
      </c>
      <c r="AR328">
        <v>7</v>
      </c>
    </row>
    <row r="329" spans="1:44" x14ac:dyDescent="0.25">
      <c r="A329" t="s">
        <v>44</v>
      </c>
      <c r="B329" t="s">
        <v>45</v>
      </c>
      <c r="C329" t="s">
        <v>69</v>
      </c>
      <c r="D329" t="s">
        <v>47</v>
      </c>
      <c r="E329" t="s">
        <v>60</v>
      </c>
      <c r="F329" t="s">
        <v>49</v>
      </c>
      <c r="G329" t="s">
        <v>1023</v>
      </c>
      <c r="H329">
        <v>1309</v>
      </c>
      <c r="I329" t="s">
        <v>62</v>
      </c>
      <c r="J329" t="s">
        <v>68</v>
      </c>
      <c r="K329" t="s">
        <v>64</v>
      </c>
      <c r="L329" t="s">
        <v>56</v>
      </c>
      <c r="M329" t="s">
        <v>54</v>
      </c>
      <c r="N329">
        <v>3</v>
      </c>
      <c r="O329">
        <v>-2</v>
      </c>
      <c r="P329">
        <v>0</v>
      </c>
      <c r="Q329">
        <v>32</v>
      </c>
      <c r="R329">
        <v>1</v>
      </c>
      <c r="S329">
        <v>1</v>
      </c>
      <c r="T329">
        <v>1</v>
      </c>
      <c r="U329">
        <v>0</v>
      </c>
      <c r="V329">
        <v>1089</v>
      </c>
      <c r="W329">
        <v>7</v>
      </c>
      <c r="X329" t="s">
        <v>55</v>
      </c>
      <c r="Y329">
        <v>1</v>
      </c>
      <c r="Z329">
        <v>4</v>
      </c>
      <c r="AA329">
        <v>79</v>
      </c>
      <c r="AB329">
        <v>3</v>
      </c>
      <c r="AC329">
        <v>2</v>
      </c>
      <c r="AD329">
        <v>3</v>
      </c>
      <c r="AE329">
        <v>4883</v>
      </c>
      <c r="AF329">
        <v>22845</v>
      </c>
      <c r="AG329">
        <v>1</v>
      </c>
      <c r="AH329">
        <v>18</v>
      </c>
      <c r="AI329">
        <v>3</v>
      </c>
      <c r="AJ329">
        <v>1</v>
      </c>
      <c r="AK329">
        <v>80</v>
      </c>
      <c r="AL329">
        <v>1</v>
      </c>
      <c r="AM329">
        <v>10</v>
      </c>
      <c r="AN329">
        <v>3</v>
      </c>
      <c r="AO329">
        <v>10</v>
      </c>
      <c r="AP329">
        <v>4</v>
      </c>
      <c r="AQ329">
        <v>1</v>
      </c>
      <c r="AR329">
        <v>1</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69</v>
      </c>
      <c r="D331" t="s">
        <v>59</v>
      </c>
      <c r="E331" t="s">
        <v>48</v>
      </c>
      <c r="F331" t="s">
        <v>72</v>
      </c>
      <c r="G331" t="s">
        <v>1019</v>
      </c>
      <c r="H331">
        <v>1304</v>
      </c>
      <c r="I331" t="s">
        <v>62</v>
      </c>
      <c r="J331" t="s">
        <v>52</v>
      </c>
      <c r="K331" t="s">
        <v>64</v>
      </c>
      <c r="L331" t="s">
        <v>56</v>
      </c>
      <c r="M331" t="s">
        <v>54</v>
      </c>
      <c r="N331">
        <v>4</v>
      </c>
      <c r="O331">
        <v>-2</v>
      </c>
      <c r="P331">
        <v>0</v>
      </c>
      <c r="Q331">
        <v>32</v>
      </c>
      <c r="R331">
        <v>0</v>
      </c>
      <c r="T331">
        <v>0</v>
      </c>
      <c r="U331">
        <v>1</v>
      </c>
      <c r="V331">
        <v>604</v>
      </c>
      <c r="W331">
        <v>8</v>
      </c>
      <c r="X331" t="s">
        <v>77</v>
      </c>
      <c r="Y331">
        <v>1</v>
      </c>
      <c r="Z331">
        <v>3</v>
      </c>
      <c r="AA331">
        <v>56</v>
      </c>
      <c r="AB331">
        <v>4</v>
      </c>
      <c r="AC331">
        <v>2</v>
      </c>
      <c r="AD331">
        <v>4</v>
      </c>
      <c r="AE331">
        <v>6209</v>
      </c>
      <c r="AF331">
        <v>11693</v>
      </c>
      <c r="AG331">
        <v>1</v>
      </c>
      <c r="AH331">
        <v>15</v>
      </c>
      <c r="AI331">
        <v>3</v>
      </c>
      <c r="AJ331">
        <v>3</v>
      </c>
      <c r="AK331">
        <v>80</v>
      </c>
      <c r="AL331">
        <v>2</v>
      </c>
      <c r="AM331">
        <v>10</v>
      </c>
      <c r="AN331">
        <v>4</v>
      </c>
      <c r="AO331">
        <v>10</v>
      </c>
      <c r="AP331">
        <v>7</v>
      </c>
      <c r="AQ331">
        <v>0</v>
      </c>
      <c r="AR331">
        <v>8</v>
      </c>
    </row>
    <row r="332" spans="1:44" x14ac:dyDescent="0.25">
      <c r="A332" t="s">
        <v>56</v>
      </c>
      <c r="B332" t="s">
        <v>45</v>
      </c>
      <c r="C332" t="s">
        <v>69</v>
      </c>
      <c r="D332" t="s">
        <v>59</v>
      </c>
      <c r="E332" t="s">
        <v>60</v>
      </c>
      <c r="F332" t="s">
        <v>72</v>
      </c>
      <c r="G332" t="s">
        <v>1018</v>
      </c>
      <c r="H332">
        <v>1303</v>
      </c>
      <c r="I332" t="s">
        <v>51</v>
      </c>
      <c r="J332" t="s">
        <v>63</v>
      </c>
      <c r="K332" t="s">
        <v>53</v>
      </c>
      <c r="L332" t="s">
        <v>56</v>
      </c>
      <c r="M332" t="s">
        <v>54</v>
      </c>
      <c r="N332">
        <v>3</v>
      </c>
      <c r="O332">
        <v>-2</v>
      </c>
      <c r="P332">
        <v>0</v>
      </c>
      <c r="Q332">
        <v>25</v>
      </c>
      <c r="R332">
        <v>0</v>
      </c>
      <c r="T332">
        <v>0</v>
      </c>
      <c r="U332">
        <v>1</v>
      </c>
      <c r="V332">
        <v>266</v>
      </c>
      <c r="W332">
        <v>1</v>
      </c>
      <c r="X332" t="s">
        <v>77</v>
      </c>
      <c r="Y332">
        <v>1</v>
      </c>
      <c r="Z332">
        <v>4</v>
      </c>
      <c r="AA332">
        <v>40</v>
      </c>
      <c r="AB332">
        <v>3</v>
      </c>
      <c r="AC332">
        <v>1</v>
      </c>
      <c r="AD332">
        <v>2</v>
      </c>
      <c r="AE332">
        <v>2096</v>
      </c>
      <c r="AF332">
        <v>18830</v>
      </c>
      <c r="AG332">
        <v>1</v>
      </c>
      <c r="AH332">
        <v>18</v>
      </c>
      <c r="AI332">
        <v>3</v>
      </c>
      <c r="AJ332">
        <v>4</v>
      </c>
      <c r="AK332">
        <v>80</v>
      </c>
      <c r="AL332">
        <v>0</v>
      </c>
      <c r="AM332">
        <v>2</v>
      </c>
      <c r="AN332">
        <v>2</v>
      </c>
      <c r="AO332">
        <v>2</v>
      </c>
      <c r="AP332">
        <v>2</v>
      </c>
      <c r="AQ332">
        <v>2</v>
      </c>
      <c r="AR332">
        <v>1</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45</v>
      </c>
      <c r="C334" t="s">
        <v>69</v>
      </c>
      <c r="D334" t="s">
        <v>59</v>
      </c>
      <c r="E334" t="s">
        <v>60</v>
      </c>
      <c r="F334" t="s">
        <v>113</v>
      </c>
      <c r="G334" t="s">
        <v>1017</v>
      </c>
      <c r="H334">
        <v>1301</v>
      </c>
      <c r="I334" t="s">
        <v>62</v>
      </c>
      <c r="J334" t="s">
        <v>63</v>
      </c>
      <c r="K334" t="s">
        <v>53</v>
      </c>
      <c r="L334" t="s">
        <v>56</v>
      </c>
      <c r="M334" t="s">
        <v>54</v>
      </c>
      <c r="N334">
        <v>2</v>
      </c>
      <c r="O334">
        <v>-2</v>
      </c>
      <c r="P334">
        <v>0</v>
      </c>
      <c r="Q334">
        <v>28</v>
      </c>
      <c r="R334">
        <v>0</v>
      </c>
      <c r="T334">
        <v>0</v>
      </c>
      <c r="U334">
        <v>1</v>
      </c>
      <c r="V334">
        <v>640</v>
      </c>
      <c r="W334">
        <v>1</v>
      </c>
      <c r="X334" t="s">
        <v>77</v>
      </c>
      <c r="Y334">
        <v>1</v>
      </c>
      <c r="Z334">
        <v>4</v>
      </c>
      <c r="AA334">
        <v>84</v>
      </c>
      <c r="AB334">
        <v>3</v>
      </c>
      <c r="AC334">
        <v>1</v>
      </c>
      <c r="AD334">
        <v>4</v>
      </c>
      <c r="AE334">
        <v>2080</v>
      </c>
      <c r="AF334">
        <v>4732</v>
      </c>
      <c r="AG334">
        <v>2</v>
      </c>
      <c r="AH334">
        <v>11</v>
      </c>
      <c r="AI334">
        <v>3</v>
      </c>
      <c r="AJ334">
        <v>2</v>
      </c>
      <c r="AK334">
        <v>80</v>
      </c>
      <c r="AL334">
        <v>0</v>
      </c>
      <c r="AM334">
        <v>5</v>
      </c>
      <c r="AN334">
        <v>2</v>
      </c>
      <c r="AO334">
        <v>3</v>
      </c>
      <c r="AP334">
        <v>2</v>
      </c>
      <c r="AQ334">
        <v>1</v>
      </c>
      <c r="AR334">
        <v>2</v>
      </c>
    </row>
    <row r="335" spans="1:44" x14ac:dyDescent="0.25">
      <c r="A335" t="s">
        <v>44</v>
      </c>
      <c r="B335" t="s">
        <v>45</v>
      </c>
      <c r="C335" t="s">
        <v>69</v>
      </c>
      <c r="D335" t="s">
        <v>47</v>
      </c>
      <c r="E335" t="s">
        <v>60</v>
      </c>
      <c r="F335" t="s">
        <v>113</v>
      </c>
      <c r="G335" t="s">
        <v>1016</v>
      </c>
      <c r="H335">
        <v>1299</v>
      </c>
      <c r="I335" t="s">
        <v>51</v>
      </c>
      <c r="J335" t="s">
        <v>68</v>
      </c>
      <c r="K335" t="s">
        <v>79</v>
      </c>
      <c r="L335" t="s">
        <v>44</v>
      </c>
      <c r="M335" t="s">
        <v>54</v>
      </c>
      <c r="N335">
        <v>2</v>
      </c>
      <c r="O335">
        <v>-2</v>
      </c>
      <c r="P335">
        <v>0</v>
      </c>
      <c r="Q335">
        <v>29</v>
      </c>
      <c r="R335">
        <v>1</v>
      </c>
      <c r="S335">
        <v>1</v>
      </c>
      <c r="T335">
        <v>1</v>
      </c>
      <c r="U335">
        <v>0</v>
      </c>
      <c r="V335">
        <v>806</v>
      </c>
      <c r="W335">
        <v>7</v>
      </c>
      <c r="X335" t="s">
        <v>77</v>
      </c>
      <c r="Y335">
        <v>1</v>
      </c>
      <c r="Z335">
        <v>4</v>
      </c>
      <c r="AA335">
        <v>39</v>
      </c>
      <c r="AB335">
        <v>3</v>
      </c>
      <c r="AC335">
        <v>1</v>
      </c>
      <c r="AD335">
        <v>4</v>
      </c>
      <c r="AE335">
        <v>3339</v>
      </c>
      <c r="AF335">
        <v>17285</v>
      </c>
      <c r="AG335">
        <v>3</v>
      </c>
      <c r="AH335">
        <v>13</v>
      </c>
      <c r="AI335">
        <v>3</v>
      </c>
      <c r="AJ335">
        <v>1</v>
      </c>
      <c r="AK335">
        <v>80</v>
      </c>
      <c r="AL335">
        <v>2</v>
      </c>
      <c r="AM335">
        <v>10</v>
      </c>
      <c r="AN335">
        <v>3</v>
      </c>
      <c r="AO335">
        <v>7</v>
      </c>
      <c r="AP335">
        <v>7</v>
      </c>
      <c r="AQ335">
        <v>7</v>
      </c>
      <c r="AR335">
        <v>7</v>
      </c>
    </row>
    <row r="336" spans="1:44" x14ac:dyDescent="0.25">
      <c r="A336" t="s">
        <v>56</v>
      </c>
      <c r="B336" t="s">
        <v>91</v>
      </c>
      <c r="C336" t="s">
        <v>69</v>
      </c>
      <c r="D336" t="s">
        <v>59</v>
      </c>
      <c r="E336" t="s">
        <v>60</v>
      </c>
      <c r="F336" t="s">
        <v>72</v>
      </c>
      <c r="G336" t="s">
        <v>1015</v>
      </c>
      <c r="H336">
        <v>1298</v>
      </c>
      <c r="I336" t="s">
        <v>51</v>
      </c>
      <c r="J336" t="s">
        <v>81</v>
      </c>
      <c r="K336" t="s">
        <v>53</v>
      </c>
      <c r="L336" t="s">
        <v>44</v>
      </c>
      <c r="M336" t="s">
        <v>54</v>
      </c>
      <c r="N336">
        <v>3</v>
      </c>
      <c r="O336">
        <v>-2</v>
      </c>
      <c r="P336">
        <v>0</v>
      </c>
      <c r="Q336">
        <v>30</v>
      </c>
      <c r="R336">
        <v>0</v>
      </c>
      <c r="T336">
        <v>0</v>
      </c>
      <c r="U336">
        <v>1</v>
      </c>
      <c r="V336">
        <v>879</v>
      </c>
      <c r="W336">
        <v>9</v>
      </c>
      <c r="X336" t="s">
        <v>55</v>
      </c>
      <c r="Y336">
        <v>1</v>
      </c>
      <c r="Z336">
        <v>3</v>
      </c>
      <c r="AA336">
        <v>72</v>
      </c>
      <c r="AB336">
        <v>3</v>
      </c>
      <c r="AC336">
        <v>2</v>
      </c>
      <c r="AD336">
        <v>3</v>
      </c>
      <c r="AE336">
        <v>4695</v>
      </c>
      <c r="AF336">
        <v>12858</v>
      </c>
      <c r="AG336">
        <v>7</v>
      </c>
      <c r="AH336">
        <v>18</v>
      </c>
      <c r="AI336">
        <v>3</v>
      </c>
      <c r="AJ336">
        <v>3</v>
      </c>
      <c r="AK336">
        <v>80</v>
      </c>
      <c r="AL336">
        <v>0</v>
      </c>
      <c r="AM336">
        <v>10</v>
      </c>
      <c r="AN336">
        <v>3</v>
      </c>
      <c r="AO336">
        <v>8</v>
      </c>
      <c r="AP336">
        <v>4</v>
      </c>
      <c r="AQ336">
        <v>1</v>
      </c>
      <c r="AR336">
        <v>7</v>
      </c>
    </row>
    <row r="337" spans="1:44" x14ac:dyDescent="0.25">
      <c r="A337" t="s">
        <v>56</v>
      </c>
      <c r="B337" t="s">
        <v>57</v>
      </c>
      <c r="C337" t="s">
        <v>69</v>
      </c>
      <c r="D337" t="s">
        <v>59</v>
      </c>
      <c r="E337" t="s">
        <v>60</v>
      </c>
      <c r="F337" t="s">
        <v>49</v>
      </c>
      <c r="G337" t="s">
        <v>1013</v>
      </c>
      <c r="H337">
        <v>1296</v>
      </c>
      <c r="I337" t="s">
        <v>62</v>
      </c>
      <c r="J337" t="s">
        <v>68</v>
      </c>
      <c r="K337" t="s">
        <v>64</v>
      </c>
      <c r="L337" t="s">
        <v>44</v>
      </c>
      <c r="M337" t="s">
        <v>54</v>
      </c>
      <c r="N337">
        <v>2</v>
      </c>
      <c r="O337">
        <v>-2</v>
      </c>
      <c r="P337">
        <v>0</v>
      </c>
      <c r="Q337">
        <v>28</v>
      </c>
      <c r="R337">
        <v>0</v>
      </c>
      <c r="T337">
        <v>0</v>
      </c>
      <c r="U337">
        <v>1</v>
      </c>
      <c r="V337">
        <v>193</v>
      </c>
      <c r="W337">
        <v>2</v>
      </c>
      <c r="X337" t="s">
        <v>77</v>
      </c>
      <c r="Y337">
        <v>1</v>
      </c>
      <c r="Z337">
        <v>4</v>
      </c>
      <c r="AA337">
        <v>52</v>
      </c>
      <c r="AB337">
        <v>2</v>
      </c>
      <c r="AC337">
        <v>1</v>
      </c>
      <c r="AD337">
        <v>4</v>
      </c>
      <c r="AE337">
        <v>3867</v>
      </c>
      <c r="AF337">
        <v>14222</v>
      </c>
      <c r="AG337">
        <v>1</v>
      </c>
      <c r="AH337">
        <v>12</v>
      </c>
      <c r="AI337">
        <v>3</v>
      </c>
      <c r="AJ337">
        <v>2</v>
      </c>
      <c r="AK337">
        <v>80</v>
      </c>
      <c r="AL337">
        <v>1</v>
      </c>
      <c r="AM337">
        <v>2</v>
      </c>
      <c r="AN337">
        <v>3</v>
      </c>
      <c r="AO337">
        <v>2</v>
      </c>
      <c r="AP337">
        <v>2</v>
      </c>
      <c r="AQ337">
        <v>2</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57</v>
      </c>
      <c r="C342" t="s">
        <v>69</v>
      </c>
      <c r="D342" t="s">
        <v>59</v>
      </c>
      <c r="E342" t="s">
        <v>161</v>
      </c>
      <c r="F342" t="s">
        <v>49</v>
      </c>
      <c r="G342" t="s">
        <v>1007</v>
      </c>
      <c r="H342">
        <v>1289</v>
      </c>
      <c r="I342" t="s">
        <v>62</v>
      </c>
      <c r="J342" t="s">
        <v>163</v>
      </c>
      <c r="K342" t="s">
        <v>64</v>
      </c>
      <c r="L342" t="s">
        <v>56</v>
      </c>
      <c r="M342" t="s">
        <v>54</v>
      </c>
      <c r="N342">
        <v>5</v>
      </c>
      <c r="O342">
        <v>-2</v>
      </c>
      <c r="P342">
        <v>0</v>
      </c>
      <c r="Q342">
        <v>34</v>
      </c>
      <c r="R342">
        <v>0</v>
      </c>
      <c r="T342">
        <v>0</v>
      </c>
      <c r="U342">
        <v>1</v>
      </c>
      <c r="V342">
        <v>648</v>
      </c>
      <c r="W342">
        <v>11</v>
      </c>
      <c r="X342" t="s">
        <v>77</v>
      </c>
      <c r="Y342">
        <v>1</v>
      </c>
      <c r="Z342">
        <v>3</v>
      </c>
      <c r="AA342">
        <v>56</v>
      </c>
      <c r="AB342">
        <v>2</v>
      </c>
      <c r="AC342">
        <v>2</v>
      </c>
      <c r="AD342">
        <v>2</v>
      </c>
      <c r="AE342">
        <v>4490</v>
      </c>
      <c r="AF342">
        <v>21833</v>
      </c>
      <c r="AG342">
        <v>4</v>
      </c>
      <c r="AH342">
        <v>11</v>
      </c>
      <c r="AI342">
        <v>3</v>
      </c>
      <c r="AJ342">
        <v>4</v>
      </c>
      <c r="AK342">
        <v>80</v>
      </c>
      <c r="AL342">
        <v>2</v>
      </c>
      <c r="AM342">
        <v>14</v>
      </c>
      <c r="AN342">
        <v>4</v>
      </c>
      <c r="AO342">
        <v>10</v>
      </c>
      <c r="AP342">
        <v>9</v>
      </c>
      <c r="AQ342">
        <v>1</v>
      </c>
      <c r="AR342">
        <v>8</v>
      </c>
    </row>
    <row r="343" spans="1:44" x14ac:dyDescent="0.25">
      <c r="A343" t="s">
        <v>56</v>
      </c>
      <c r="B343" t="s">
        <v>57</v>
      </c>
      <c r="C343" t="s">
        <v>69</v>
      </c>
      <c r="D343" t="s">
        <v>59</v>
      </c>
      <c r="E343" t="s">
        <v>60</v>
      </c>
      <c r="F343" t="s">
        <v>72</v>
      </c>
      <c r="G343" t="s">
        <v>1005</v>
      </c>
      <c r="H343">
        <v>1286</v>
      </c>
      <c r="I343" t="s">
        <v>62</v>
      </c>
      <c r="J343" t="s">
        <v>68</v>
      </c>
      <c r="K343" t="s">
        <v>53</v>
      </c>
      <c r="L343" t="s">
        <v>44</v>
      </c>
      <c r="M343" t="s">
        <v>54</v>
      </c>
      <c r="N343">
        <v>2</v>
      </c>
      <c r="O343">
        <v>-2</v>
      </c>
      <c r="P343">
        <v>0</v>
      </c>
      <c r="Q343">
        <v>28</v>
      </c>
      <c r="R343">
        <v>0</v>
      </c>
      <c r="T343">
        <v>0</v>
      </c>
      <c r="U343">
        <v>1</v>
      </c>
      <c r="V343">
        <v>791</v>
      </c>
      <c r="W343">
        <v>1</v>
      </c>
      <c r="X343" t="s">
        <v>71</v>
      </c>
      <c r="Y343">
        <v>1</v>
      </c>
      <c r="Z343">
        <v>4</v>
      </c>
      <c r="AA343">
        <v>44</v>
      </c>
      <c r="AB343">
        <v>3</v>
      </c>
      <c r="AC343">
        <v>1</v>
      </c>
      <c r="AD343">
        <v>3</v>
      </c>
      <c r="AE343">
        <v>2154</v>
      </c>
      <c r="AF343">
        <v>6842</v>
      </c>
      <c r="AG343">
        <v>0</v>
      </c>
      <c r="AH343">
        <v>11</v>
      </c>
      <c r="AI343">
        <v>3</v>
      </c>
      <c r="AJ343">
        <v>3</v>
      </c>
      <c r="AK343">
        <v>80</v>
      </c>
      <c r="AL343">
        <v>0</v>
      </c>
      <c r="AM343">
        <v>5</v>
      </c>
      <c r="AN343">
        <v>2</v>
      </c>
      <c r="AO343">
        <v>4</v>
      </c>
      <c r="AP343">
        <v>2</v>
      </c>
      <c r="AQ343">
        <v>0</v>
      </c>
      <c r="AR343">
        <v>2</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57</v>
      </c>
      <c r="C346" t="s">
        <v>69</v>
      </c>
      <c r="D346" t="s">
        <v>59</v>
      </c>
      <c r="E346" t="s">
        <v>60</v>
      </c>
      <c r="F346" t="s">
        <v>72</v>
      </c>
      <c r="G346" t="s">
        <v>1004</v>
      </c>
      <c r="H346">
        <v>1285</v>
      </c>
      <c r="I346" t="s">
        <v>51</v>
      </c>
      <c r="J346" t="s">
        <v>68</v>
      </c>
      <c r="K346" t="s">
        <v>79</v>
      </c>
      <c r="L346" t="s">
        <v>56</v>
      </c>
      <c r="M346" t="s">
        <v>54</v>
      </c>
      <c r="N346">
        <v>2</v>
      </c>
      <c r="O346">
        <v>-2</v>
      </c>
      <c r="P346">
        <v>0</v>
      </c>
      <c r="Q346">
        <v>34</v>
      </c>
      <c r="R346">
        <v>0</v>
      </c>
      <c r="T346">
        <v>0</v>
      </c>
      <c r="U346">
        <v>1</v>
      </c>
      <c r="V346">
        <v>135</v>
      </c>
      <c r="W346">
        <v>19</v>
      </c>
      <c r="X346" t="s">
        <v>77</v>
      </c>
      <c r="Y346">
        <v>1</v>
      </c>
      <c r="Z346">
        <v>3</v>
      </c>
      <c r="AA346">
        <v>46</v>
      </c>
      <c r="AB346">
        <v>3</v>
      </c>
      <c r="AC346">
        <v>2</v>
      </c>
      <c r="AD346">
        <v>2</v>
      </c>
      <c r="AE346">
        <v>4444</v>
      </c>
      <c r="AF346">
        <v>22534</v>
      </c>
      <c r="AG346">
        <v>4</v>
      </c>
      <c r="AH346">
        <v>13</v>
      </c>
      <c r="AI346">
        <v>3</v>
      </c>
      <c r="AJ346">
        <v>3</v>
      </c>
      <c r="AK346">
        <v>80</v>
      </c>
      <c r="AL346">
        <v>2</v>
      </c>
      <c r="AM346">
        <v>15</v>
      </c>
      <c r="AN346">
        <v>4</v>
      </c>
      <c r="AO346">
        <v>11</v>
      </c>
      <c r="AP346">
        <v>8</v>
      </c>
      <c r="AQ346">
        <v>5</v>
      </c>
      <c r="AR346">
        <v>10</v>
      </c>
    </row>
    <row r="347" spans="1:44" x14ac:dyDescent="0.25">
      <c r="A347" t="s">
        <v>56</v>
      </c>
      <c r="B347" t="s">
        <v>45</v>
      </c>
      <c r="C347" t="s">
        <v>69</v>
      </c>
      <c r="D347" t="s">
        <v>59</v>
      </c>
      <c r="E347" t="s">
        <v>48</v>
      </c>
      <c r="F347" t="s">
        <v>106</v>
      </c>
      <c r="G347" t="s">
        <v>1001</v>
      </c>
      <c r="H347">
        <v>1281</v>
      </c>
      <c r="I347" t="s">
        <v>51</v>
      </c>
      <c r="J347" t="s">
        <v>52</v>
      </c>
      <c r="K347" t="s">
        <v>53</v>
      </c>
      <c r="L347" t="s">
        <v>44</v>
      </c>
      <c r="M347" t="s">
        <v>54</v>
      </c>
      <c r="N347">
        <v>3</v>
      </c>
      <c r="O347">
        <v>-2</v>
      </c>
      <c r="P347">
        <v>0</v>
      </c>
      <c r="Q347">
        <v>34</v>
      </c>
      <c r="R347">
        <v>0</v>
      </c>
      <c r="T347">
        <v>0</v>
      </c>
      <c r="U347">
        <v>1</v>
      </c>
      <c r="V347">
        <v>131</v>
      </c>
      <c r="W347">
        <v>2</v>
      </c>
      <c r="X347" t="s">
        <v>77</v>
      </c>
      <c r="Y347">
        <v>1</v>
      </c>
      <c r="Z347">
        <v>3</v>
      </c>
      <c r="AA347">
        <v>86</v>
      </c>
      <c r="AB347">
        <v>3</v>
      </c>
      <c r="AC347">
        <v>2</v>
      </c>
      <c r="AD347">
        <v>2</v>
      </c>
      <c r="AE347">
        <v>4538</v>
      </c>
      <c r="AF347">
        <v>6039</v>
      </c>
      <c r="AG347">
        <v>0</v>
      </c>
      <c r="AH347">
        <v>12</v>
      </c>
      <c r="AI347">
        <v>3</v>
      </c>
      <c r="AJ347">
        <v>4</v>
      </c>
      <c r="AK347">
        <v>80</v>
      </c>
      <c r="AL347">
        <v>0</v>
      </c>
      <c r="AM347">
        <v>4</v>
      </c>
      <c r="AN347">
        <v>3</v>
      </c>
      <c r="AO347">
        <v>3</v>
      </c>
      <c r="AP347">
        <v>2</v>
      </c>
      <c r="AQ347">
        <v>0</v>
      </c>
      <c r="AR347">
        <v>2</v>
      </c>
    </row>
    <row r="348" spans="1:44" x14ac:dyDescent="0.25">
      <c r="A348" t="s">
        <v>56</v>
      </c>
      <c r="B348" t="s">
        <v>45</v>
      </c>
      <c r="C348" t="s">
        <v>69</v>
      </c>
      <c r="D348" t="s">
        <v>59</v>
      </c>
      <c r="E348" t="s">
        <v>60</v>
      </c>
      <c r="F348" t="s">
        <v>49</v>
      </c>
      <c r="G348" t="s">
        <v>996</v>
      </c>
      <c r="H348">
        <v>1275</v>
      </c>
      <c r="I348" t="s">
        <v>62</v>
      </c>
      <c r="J348" t="s">
        <v>63</v>
      </c>
      <c r="K348" t="s">
        <v>53</v>
      </c>
      <c r="L348" t="s">
        <v>44</v>
      </c>
      <c r="M348" t="s">
        <v>54</v>
      </c>
      <c r="N348">
        <v>2</v>
      </c>
      <c r="O348">
        <v>-2</v>
      </c>
      <c r="P348">
        <v>0</v>
      </c>
      <c r="Q348">
        <v>26</v>
      </c>
      <c r="R348">
        <v>0</v>
      </c>
      <c r="T348">
        <v>0</v>
      </c>
      <c r="U348">
        <v>1</v>
      </c>
      <c r="V348">
        <v>583</v>
      </c>
      <c r="W348">
        <v>4</v>
      </c>
      <c r="X348" t="s">
        <v>55</v>
      </c>
      <c r="Y348">
        <v>1</v>
      </c>
      <c r="Z348">
        <v>3</v>
      </c>
      <c r="AA348">
        <v>53</v>
      </c>
      <c r="AB348">
        <v>3</v>
      </c>
      <c r="AC348">
        <v>1</v>
      </c>
      <c r="AD348">
        <v>1</v>
      </c>
      <c r="AE348">
        <v>2875</v>
      </c>
      <c r="AF348">
        <v>9973</v>
      </c>
      <c r="AG348">
        <v>1</v>
      </c>
      <c r="AH348">
        <v>20</v>
      </c>
      <c r="AI348">
        <v>4</v>
      </c>
      <c r="AJ348">
        <v>2</v>
      </c>
      <c r="AK348">
        <v>80</v>
      </c>
      <c r="AL348">
        <v>0</v>
      </c>
      <c r="AM348">
        <v>8</v>
      </c>
      <c r="AN348">
        <v>2</v>
      </c>
      <c r="AO348">
        <v>8</v>
      </c>
      <c r="AP348">
        <v>5</v>
      </c>
      <c r="AQ348">
        <v>2</v>
      </c>
      <c r="AR348">
        <v>2</v>
      </c>
    </row>
    <row r="349" spans="1:44" x14ac:dyDescent="0.25">
      <c r="A349" t="s">
        <v>44</v>
      </c>
      <c r="B349" t="s">
        <v>57</v>
      </c>
      <c r="C349" t="s">
        <v>69</v>
      </c>
      <c r="D349" t="s">
        <v>47</v>
      </c>
      <c r="E349" t="s">
        <v>48</v>
      </c>
      <c r="F349" t="s">
        <v>49</v>
      </c>
      <c r="G349" t="s">
        <v>995</v>
      </c>
      <c r="H349">
        <v>1273</v>
      </c>
      <c r="I349" t="s">
        <v>62</v>
      </c>
      <c r="J349" t="s">
        <v>99</v>
      </c>
      <c r="K349" t="s">
        <v>53</v>
      </c>
      <c r="L349" t="s">
        <v>44</v>
      </c>
      <c r="M349" t="s">
        <v>54</v>
      </c>
      <c r="N349">
        <v>4</v>
      </c>
      <c r="O349">
        <v>-2</v>
      </c>
      <c r="P349">
        <v>0</v>
      </c>
      <c r="Q349">
        <v>25</v>
      </c>
      <c r="R349">
        <v>1</v>
      </c>
      <c r="S349">
        <v>1</v>
      </c>
      <c r="T349">
        <v>1</v>
      </c>
      <c r="U349">
        <v>0</v>
      </c>
      <c r="V349">
        <v>599</v>
      </c>
      <c r="W349">
        <v>24</v>
      </c>
      <c r="X349" t="s">
        <v>65</v>
      </c>
      <c r="Y349">
        <v>1</v>
      </c>
      <c r="Z349">
        <v>3</v>
      </c>
      <c r="AA349">
        <v>73</v>
      </c>
      <c r="AB349">
        <v>1</v>
      </c>
      <c r="AC349">
        <v>1</v>
      </c>
      <c r="AD349">
        <v>1</v>
      </c>
      <c r="AE349">
        <v>1118</v>
      </c>
      <c r="AF349">
        <v>8040</v>
      </c>
      <c r="AG349">
        <v>1</v>
      </c>
      <c r="AH349">
        <v>14</v>
      </c>
      <c r="AI349">
        <v>3</v>
      </c>
      <c r="AJ349">
        <v>4</v>
      </c>
      <c r="AK349">
        <v>80</v>
      </c>
      <c r="AL349">
        <v>0</v>
      </c>
      <c r="AM349">
        <v>1</v>
      </c>
      <c r="AN349">
        <v>3</v>
      </c>
      <c r="AO349">
        <v>1</v>
      </c>
      <c r="AP349">
        <v>0</v>
      </c>
      <c r="AQ349">
        <v>1</v>
      </c>
      <c r="AR349">
        <v>0</v>
      </c>
    </row>
    <row r="350" spans="1:44" x14ac:dyDescent="0.25">
      <c r="A350" t="s">
        <v>56</v>
      </c>
      <c r="B350" t="s">
        <v>45</v>
      </c>
      <c r="C350" t="s">
        <v>69</v>
      </c>
      <c r="D350" t="s">
        <v>59</v>
      </c>
      <c r="E350" t="s">
        <v>48</v>
      </c>
      <c r="F350" t="s">
        <v>106</v>
      </c>
      <c r="G350" t="s">
        <v>992</v>
      </c>
      <c r="H350">
        <v>1268</v>
      </c>
      <c r="I350" t="s">
        <v>62</v>
      </c>
      <c r="J350" t="s">
        <v>52</v>
      </c>
      <c r="K350" t="s">
        <v>79</v>
      </c>
      <c r="L350" t="s">
        <v>44</v>
      </c>
      <c r="M350" t="s">
        <v>54</v>
      </c>
      <c r="N350">
        <v>3</v>
      </c>
      <c r="O350">
        <v>-2</v>
      </c>
      <c r="P350">
        <v>0</v>
      </c>
      <c r="Q350">
        <v>33</v>
      </c>
      <c r="R350">
        <v>0</v>
      </c>
      <c r="T350">
        <v>0</v>
      </c>
      <c r="U350">
        <v>1</v>
      </c>
      <c r="V350">
        <v>536</v>
      </c>
      <c r="W350">
        <v>10</v>
      </c>
      <c r="X350" t="s">
        <v>134</v>
      </c>
      <c r="Y350">
        <v>1</v>
      </c>
      <c r="Z350">
        <v>4</v>
      </c>
      <c r="AA350">
        <v>82</v>
      </c>
      <c r="AB350">
        <v>4</v>
      </c>
      <c r="AC350">
        <v>3</v>
      </c>
      <c r="AD350">
        <v>2</v>
      </c>
      <c r="AE350">
        <v>8380</v>
      </c>
      <c r="AF350">
        <v>21708</v>
      </c>
      <c r="AG350">
        <v>0</v>
      </c>
      <c r="AH350">
        <v>14</v>
      </c>
      <c r="AI350">
        <v>3</v>
      </c>
      <c r="AJ350">
        <v>4</v>
      </c>
      <c r="AK350">
        <v>80</v>
      </c>
      <c r="AL350">
        <v>2</v>
      </c>
      <c r="AM350">
        <v>10</v>
      </c>
      <c r="AN350">
        <v>3</v>
      </c>
      <c r="AO350">
        <v>9</v>
      </c>
      <c r="AP350">
        <v>8</v>
      </c>
      <c r="AQ350">
        <v>0</v>
      </c>
      <c r="AR350">
        <v>8</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69</v>
      </c>
      <c r="D352" t="s">
        <v>59</v>
      </c>
      <c r="E352" t="s">
        <v>60</v>
      </c>
      <c r="F352" t="s">
        <v>113</v>
      </c>
      <c r="G352" t="s">
        <v>990</v>
      </c>
      <c r="H352">
        <v>1265</v>
      </c>
      <c r="I352" t="s">
        <v>51</v>
      </c>
      <c r="J352" t="s">
        <v>63</v>
      </c>
      <c r="K352" t="s">
        <v>64</v>
      </c>
      <c r="L352" t="s">
        <v>56</v>
      </c>
      <c r="M352" t="s">
        <v>54</v>
      </c>
      <c r="N352">
        <v>5</v>
      </c>
      <c r="O352">
        <v>-2</v>
      </c>
      <c r="P352">
        <v>0</v>
      </c>
      <c r="Q352">
        <v>34</v>
      </c>
      <c r="R352">
        <v>0</v>
      </c>
      <c r="T352">
        <v>0</v>
      </c>
      <c r="U352">
        <v>1</v>
      </c>
      <c r="V352">
        <v>1320</v>
      </c>
      <c r="W352">
        <v>20</v>
      </c>
      <c r="X352" t="s">
        <v>77</v>
      </c>
      <c r="Y352">
        <v>1</v>
      </c>
      <c r="Z352">
        <v>4</v>
      </c>
      <c r="AA352">
        <v>89</v>
      </c>
      <c r="AB352">
        <v>4</v>
      </c>
      <c r="AC352">
        <v>1</v>
      </c>
      <c r="AD352">
        <v>4</v>
      </c>
      <c r="AE352">
        <v>2585</v>
      </c>
      <c r="AF352">
        <v>21643</v>
      </c>
      <c r="AG352">
        <v>0</v>
      </c>
      <c r="AH352">
        <v>17</v>
      </c>
      <c r="AI352">
        <v>3</v>
      </c>
      <c r="AJ352">
        <v>4</v>
      </c>
      <c r="AK352">
        <v>80</v>
      </c>
      <c r="AL352">
        <v>0</v>
      </c>
      <c r="AM352">
        <v>2</v>
      </c>
      <c r="AN352">
        <v>2</v>
      </c>
      <c r="AO352">
        <v>1</v>
      </c>
      <c r="AP352">
        <v>0</v>
      </c>
      <c r="AQ352">
        <v>0</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69</v>
      </c>
      <c r="D354" t="s">
        <v>59</v>
      </c>
      <c r="E354" t="s">
        <v>60</v>
      </c>
      <c r="F354" t="s">
        <v>49</v>
      </c>
      <c r="G354" t="s">
        <v>989</v>
      </c>
      <c r="H354">
        <v>1264</v>
      </c>
      <c r="I354" t="s">
        <v>51</v>
      </c>
      <c r="J354" t="s">
        <v>101</v>
      </c>
      <c r="K354" t="s">
        <v>79</v>
      </c>
      <c r="L354" t="s">
        <v>56</v>
      </c>
      <c r="M354" t="s">
        <v>54</v>
      </c>
      <c r="N354">
        <v>2</v>
      </c>
      <c r="O354">
        <v>-2</v>
      </c>
      <c r="P354">
        <v>0</v>
      </c>
      <c r="Q354">
        <v>29</v>
      </c>
      <c r="R354">
        <v>0</v>
      </c>
      <c r="T354">
        <v>0</v>
      </c>
      <c r="U354">
        <v>1</v>
      </c>
      <c r="V354">
        <v>694</v>
      </c>
      <c r="W354">
        <v>1</v>
      </c>
      <c r="X354" t="s">
        <v>77</v>
      </c>
      <c r="Y354">
        <v>1</v>
      </c>
      <c r="Z354">
        <v>4</v>
      </c>
      <c r="AA354">
        <v>87</v>
      </c>
      <c r="AB354">
        <v>2</v>
      </c>
      <c r="AC354">
        <v>4</v>
      </c>
      <c r="AD354">
        <v>1</v>
      </c>
      <c r="AE354">
        <v>16124</v>
      </c>
      <c r="AF354">
        <v>3423</v>
      </c>
      <c r="AG354">
        <v>3</v>
      </c>
      <c r="AH354">
        <v>14</v>
      </c>
      <c r="AI354">
        <v>3</v>
      </c>
      <c r="AJ354">
        <v>2</v>
      </c>
      <c r="AK354">
        <v>80</v>
      </c>
      <c r="AL354">
        <v>2</v>
      </c>
      <c r="AM354">
        <v>9</v>
      </c>
      <c r="AN354">
        <v>2</v>
      </c>
      <c r="AO354">
        <v>7</v>
      </c>
      <c r="AP354">
        <v>7</v>
      </c>
      <c r="AQ354">
        <v>1</v>
      </c>
      <c r="AR354">
        <v>7</v>
      </c>
    </row>
    <row r="355" spans="1:44" x14ac:dyDescent="0.25">
      <c r="A355" t="s">
        <v>56</v>
      </c>
      <c r="B355" t="s">
        <v>45</v>
      </c>
      <c r="C355" t="s">
        <v>69</v>
      </c>
      <c r="D355" t="s">
        <v>59</v>
      </c>
      <c r="E355" t="s">
        <v>60</v>
      </c>
      <c r="F355" t="s">
        <v>49</v>
      </c>
      <c r="G355" t="s">
        <v>987</v>
      </c>
      <c r="H355">
        <v>1260</v>
      </c>
      <c r="I355" t="s">
        <v>62</v>
      </c>
      <c r="J355" t="s">
        <v>83</v>
      </c>
      <c r="K355" t="s">
        <v>79</v>
      </c>
      <c r="L355" t="s">
        <v>44</v>
      </c>
      <c r="M355" t="s">
        <v>54</v>
      </c>
      <c r="N355">
        <v>2</v>
      </c>
      <c r="O355">
        <v>-2</v>
      </c>
      <c r="P355">
        <v>0</v>
      </c>
      <c r="Q355">
        <v>29</v>
      </c>
      <c r="R355">
        <v>0</v>
      </c>
      <c r="T355">
        <v>0</v>
      </c>
      <c r="U355">
        <v>1</v>
      </c>
      <c r="V355">
        <v>1329</v>
      </c>
      <c r="W355">
        <v>7</v>
      </c>
      <c r="X355" t="s">
        <v>77</v>
      </c>
      <c r="Y355">
        <v>1</v>
      </c>
      <c r="Z355">
        <v>3</v>
      </c>
      <c r="AA355">
        <v>82</v>
      </c>
      <c r="AB355">
        <v>3</v>
      </c>
      <c r="AC355">
        <v>2</v>
      </c>
      <c r="AD355">
        <v>1</v>
      </c>
      <c r="AE355">
        <v>6623</v>
      </c>
      <c r="AF355">
        <v>4204</v>
      </c>
      <c r="AG355">
        <v>1</v>
      </c>
      <c r="AH355">
        <v>11</v>
      </c>
      <c r="AI355">
        <v>3</v>
      </c>
      <c r="AJ355">
        <v>2</v>
      </c>
      <c r="AK355">
        <v>80</v>
      </c>
      <c r="AL355">
        <v>2</v>
      </c>
      <c r="AM355">
        <v>6</v>
      </c>
      <c r="AN355">
        <v>3</v>
      </c>
      <c r="AO355">
        <v>6</v>
      </c>
      <c r="AP355">
        <v>0</v>
      </c>
      <c r="AQ355">
        <v>1</v>
      </c>
      <c r="AR355">
        <v>0</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69</v>
      </c>
      <c r="D358" t="s">
        <v>59</v>
      </c>
      <c r="E358" t="s">
        <v>60</v>
      </c>
      <c r="F358" t="s">
        <v>49</v>
      </c>
      <c r="G358" t="s">
        <v>986</v>
      </c>
      <c r="H358">
        <v>1259</v>
      </c>
      <c r="I358" t="s">
        <v>62</v>
      </c>
      <c r="J358" t="s">
        <v>63</v>
      </c>
      <c r="K358" t="s">
        <v>79</v>
      </c>
      <c r="L358" t="s">
        <v>56</v>
      </c>
      <c r="M358" t="s">
        <v>54</v>
      </c>
      <c r="N358">
        <v>2</v>
      </c>
      <c r="O358">
        <v>-2</v>
      </c>
      <c r="P358">
        <v>0</v>
      </c>
      <c r="Q358">
        <v>27</v>
      </c>
      <c r="R358">
        <v>0</v>
      </c>
      <c r="T358">
        <v>0</v>
      </c>
      <c r="U358">
        <v>1</v>
      </c>
      <c r="V358">
        <v>1167</v>
      </c>
      <c r="W358">
        <v>4</v>
      </c>
      <c r="X358" t="s">
        <v>55</v>
      </c>
      <c r="Y358">
        <v>1</v>
      </c>
      <c r="Z358">
        <v>1</v>
      </c>
      <c r="AA358">
        <v>76</v>
      </c>
      <c r="AB358">
        <v>3</v>
      </c>
      <c r="AC358">
        <v>1</v>
      </c>
      <c r="AD358">
        <v>1</v>
      </c>
      <c r="AE358">
        <v>2517</v>
      </c>
      <c r="AF358">
        <v>3208</v>
      </c>
      <c r="AG358">
        <v>1</v>
      </c>
      <c r="AH358">
        <v>11</v>
      </c>
      <c r="AI358">
        <v>3</v>
      </c>
      <c r="AJ358">
        <v>2</v>
      </c>
      <c r="AK358">
        <v>80</v>
      </c>
      <c r="AL358">
        <v>3</v>
      </c>
      <c r="AM358">
        <v>5</v>
      </c>
      <c r="AN358">
        <v>3</v>
      </c>
      <c r="AO358">
        <v>5</v>
      </c>
      <c r="AP358">
        <v>3</v>
      </c>
      <c r="AQ358">
        <v>0</v>
      </c>
      <c r="AR358">
        <v>3</v>
      </c>
    </row>
    <row r="359" spans="1:44" x14ac:dyDescent="0.25">
      <c r="A359" t="s">
        <v>56</v>
      </c>
      <c r="B359" t="s">
        <v>45</v>
      </c>
      <c r="C359" t="s">
        <v>69</v>
      </c>
      <c r="D359" t="s">
        <v>59</v>
      </c>
      <c r="E359" t="s">
        <v>60</v>
      </c>
      <c r="F359" t="s">
        <v>72</v>
      </c>
      <c r="G359" t="s">
        <v>980</v>
      </c>
      <c r="H359">
        <v>1252</v>
      </c>
      <c r="I359" t="s">
        <v>51</v>
      </c>
      <c r="J359" t="s">
        <v>83</v>
      </c>
      <c r="K359" t="s">
        <v>53</v>
      </c>
      <c r="L359" t="s">
        <v>56</v>
      </c>
      <c r="M359" t="s">
        <v>54</v>
      </c>
      <c r="N359">
        <v>2</v>
      </c>
      <c r="O359">
        <v>-2</v>
      </c>
      <c r="P359">
        <v>0</v>
      </c>
      <c r="Q359">
        <v>31</v>
      </c>
      <c r="R359">
        <v>0</v>
      </c>
      <c r="T359">
        <v>0</v>
      </c>
      <c r="U359">
        <v>1</v>
      </c>
      <c r="V359">
        <v>1062</v>
      </c>
      <c r="W359">
        <v>24</v>
      </c>
      <c r="X359" t="s">
        <v>77</v>
      </c>
      <c r="Y359">
        <v>1</v>
      </c>
      <c r="Z359">
        <v>3</v>
      </c>
      <c r="AA359">
        <v>96</v>
      </c>
      <c r="AB359">
        <v>2</v>
      </c>
      <c r="AC359">
        <v>2</v>
      </c>
      <c r="AD359">
        <v>3</v>
      </c>
      <c r="AE359">
        <v>6812</v>
      </c>
      <c r="AF359">
        <v>17198</v>
      </c>
      <c r="AG359">
        <v>1</v>
      </c>
      <c r="AH359">
        <v>19</v>
      </c>
      <c r="AI359">
        <v>3</v>
      </c>
      <c r="AJ359">
        <v>2</v>
      </c>
      <c r="AK359">
        <v>80</v>
      </c>
      <c r="AL359">
        <v>0</v>
      </c>
      <c r="AM359">
        <v>10</v>
      </c>
      <c r="AN359">
        <v>3</v>
      </c>
      <c r="AO359">
        <v>10</v>
      </c>
      <c r="AP359">
        <v>9</v>
      </c>
      <c r="AQ359">
        <v>1</v>
      </c>
      <c r="AR359">
        <v>8</v>
      </c>
    </row>
    <row r="360" spans="1:44" x14ac:dyDescent="0.25">
      <c r="A360" t="s">
        <v>56</v>
      </c>
      <c r="B360" t="s">
        <v>45</v>
      </c>
      <c r="C360" t="s">
        <v>69</v>
      </c>
      <c r="D360" t="s">
        <v>59</v>
      </c>
      <c r="E360" t="s">
        <v>60</v>
      </c>
      <c r="F360" t="s">
        <v>72</v>
      </c>
      <c r="G360" t="s">
        <v>979</v>
      </c>
      <c r="H360">
        <v>1251</v>
      </c>
      <c r="I360" t="s">
        <v>62</v>
      </c>
      <c r="J360" t="s">
        <v>83</v>
      </c>
      <c r="K360" t="s">
        <v>64</v>
      </c>
      <c r="L360" t="s">
        <v>44</v>
      </c>
      <c r="M360" t="s">
        <v>54</v>
      </c>
      <c r="N360">
        <v>2</v>
      </c>
      <c r="O360">
        <v>-2</v>
      </c>
      <c r="P360">
        <v>0</v>
      </c>
      <c r="Q360">
        <v>31</v>
      </c>
      <c r="R360">
        <v>0</v>
      </c>
      <c r="T360">
        <v>0</v>
      </c>
      <c r="U360">
        <v>1</v>
      </c>
      <c r="V360">
        <v>1332</v>
      </c>
      <c r="W360">
        <v>11</v>
      </c>
      <c r="X360" t="s">
        <v>55</v>
      </c>
      <c r="Y360">
        <v>1</v>
      </c>
      <c r="Z360">
        <v>3</v>
      </c>
      <c r="AA360">
        <v>80</v>
      </c>
      <c r="AB360">
        <v>3</v>
      </c>
      <c r="AC360">
        <v>2</v>
      </c>
      <c r="AD360">
        <v>3</v>
      </c>
      <c r="AE360">
        <v>6833</v>
      </c>
      <c r="AF360">
        <v>17089</v>
      </c>
      <c r="AG360">
        <v>1</v>
      </c>
      <c r="AH360">
        <v>12</v>
      </c>
      <c r="AI360">
        <v>3</v>
      </c>
      <c r="AJ360">
        <v>4</v>
      </c>
      <c r="AK360">
        <v>80</v>
      </c>
      <c r="AL360">
        <v>0</v>
      </c>
      <c r="AM360">
        <v>6</v>
      </c>
      <c r="AN360">
        <v>2</v>
      </c>
      <c r="AO360">
        <v>6</v>
      </c>
      <c r="AP360">
        <v>5</v>
      </c>
      <c r="AQ360">
        <v>0</v>
      </c>
      <c r="AR360">
        <v>1</v>
      </c>
    </row>
    <row r="361" spans="1:44" x14ac:dyDescent="0.25">
      <c r="A361" t="s">
        <v>56</v>
      </c>
      <c r="B361" t="s">
        <v>45</v>
      </c>
      <c r="C361" t="s">
        <v>69</v>
      </c>
      <c r="D361" t="s">
        <v>59</v>
      </c>
      <c r="E361" t="s">
        <v>60</v>
      </c>
      <c r="F361" t="s">
        <v>49</v>
      </c>
      <c r="G361" t="s">
        <v>977</v>
      </c>
      <c r="H361">
        <v>1249</v>
      </c>
      <c r="I361" t="s">
        <v>51</v>
      </c>
      <c r="J361" t="s">
        <v>63</v>
      </c>
      <c r="K361" t="s">
        <v>79</v>
      </c>
      <c r="L361" t="s">
        <v>56</v>
      </c>
      <c r="M361" t="s">
        <v>54</v>
      </c>
      <c r="N361">
        <v>5</v>
      </c>
      <c r="O361">
        <v>-2</v>
      </c>
      <c r="P361">
        <v>0</v>
      </c>
      <c r="Q361">
        <v>29</v>
      </c>
      <c r="R361">
        <v>0</v>
      </c>
      <c r="T361">
        <v>0</v>
      </c>
      <c r="U361">
        <v>1</v>
      </c>
      <c r="V361">
        <v>1010</v>
      </c>
      <c r="W361">
        <v>1</v>
      </c>
      <c r="X361" t="s">
        <v>77</v>
      </c>
      <c r="Y361">
        <v>1</v>
      </c>
      <c r="Z361">
        <v>1</v>
      </c>
      <c r="AA361">
        <v>97</v>
      </c>
      <c r="AB361">
        <v>3</v>
      </c>
      <c r="AC361">
        <v>1</v>
      </c>
      <c r="AD361">
        <v>1</v>
      </c>
      <c r="AE361">
        <v>3760</v>
      </c>
      <c r="AF361">
        <v>5598</v>
      </c>
      <c r="AG361">
        <v>1</v>
      </c>
      <c r="AH361">
        <v>15</v>
      </c>
      <c r="AI361">
        <v>3</v>
      </c>
      <c r="AJ361">
        <v>1</v>
      </c>
      <c r="AK361">
        <v>80</v>
      </c>
      <c r="AL361">
        <v>3</v>
      </c>
      <c r="AM361">
        <v>3</v>
      </c>
      <c r="AN361">
        <v>3</v>
      </c>
      <c r="AO361">
        <v>3</v>
      </c>
      <c r="AP361">
        <v>2</v>
      </c>
      <c r="AQ361">
        <v>1</v>
      </c>
      <c r="AR361">
        <v>2</v>
      </c>
    </row>
    <row r="362" spans="1:44" x14ac:dyDescent="0.25">
      <c r="A362" t="s">
        <v>56</v>
      </c>
      <c r="B362" t="s">
        <v>45</v>
      </c>
      <c r="C362" t="s">
        <v>69</v>
      </c>
      <c r="D362" t="s">
        <v>59</v>
      </c>
      <c r="E362" t="s">
        <v>60</v>
      </c>
      <c r="F362" t="s">
        <v>49</v>
      </c>
      <c r="G362" t="s">
        <v>973</v>
      </c>
      <c r="H362">
        <v>1244</v>
      </c>
      <c r="I362" t="s">
        <v>62</v>
      </c>
      <c r="J362" t="s">
        <v>63</v>
      </c>
      <c r="K362" t="s">
        <v>64</v>
      </c>
      <c r="L362" t="s">
        <v>44</v>
      </c>
      <c r="M362" t="s">
        <v>54</v>
      </c>
      <c r="N362">
        <v>3</v>
      </c>
      <c r="O362">
        <v>-2</v>
      </c>
      <c r="P362">
        <v>0</v>
      </c>
      <c r="Q362">
        <v>27</v>
      </c>
      <c r="R362">
        <v>0</v>
      </c>
      <c r="T362">
        <v>0</v>
      </c>
      <c r="U362">
        <v>1</v>
      </c>
      <c r="V362">
        <v>1103</v>
      </c>
      <c r="W362">
        <v>14</v>
      </c>
      <c r="X362" t="s">
        <v>77</v>
      </c>
      <c r="Y362">
        <v>1</v>
      </c>
      <c r="Z362">
        <v>1</v>
      </c>
      <c r="AA362">
        <v>42</v>
      </c>
      <c r="AB362">
        <v>3</v>
      </c>
      <c r="AC362">
        <v>1</v>
      </c>
      <c r="AD362">
        <v>1</v>
      </c>
      <c r="AE362">
        <v>2235</v>
      </c>
      <c r="AF362">
        <v>14377</v>
      </c>
      <c r="AG362">
        <v>1</v>
      </c>
      <c r="AH362">
        <v>14</v>
      </c>
      <c r="AI362">
        <v>3</v>
      </c>
      <c r="AJ362">
        <v>4</v>
      </c>
      <c r="AK362">
        <v>80</v>
      </c>
      <c r="AL362">
        <v>2</v>
      </c>
      <c r="AM362">
        <v>9</v>
      </c>
      <c r="AN362">
        <v>2</v>
      </c>
      <c r="AO362">
        <v>9</v>
      </c>
      <c r="AP362">
        <v>7</v>
      </c>
      <c r="AQ362">
        <v>6</v>
      </c>
      <c r="AR362">
        <v>8</v>
      </c>
    </row>
    <row r="363" spans="1:44" x14ac:dyDescent="0.25">
      <c r="A363" t="s">
        <v>56</v>
      </c>
      <c r="B363" t="s">
        <v>45</v>
      </c>
      <c r="C363" t="s">
        <v>69</v>
      </c>
      <c r="D363" t="s">
        <v>59</v>
      </c>
      <c r="E363" t="s">
        <v>60</v>
      </c>
      <c r="F363" t="s">
        <v>72</v>
      </c>
      <c r="G363" t="s">
        <v>970</v>
      </c>
      <c r="H363">
        <v>1241</v>
      </c>
      <c r="I363" t="s">
        <v>62</v>
      </c>
      <c r="J363" t="s">
        <v>63</v>
      </c>
      <c r="K363" t="s">
        <v>64</v>
      </c>
      <c r="L363" t="s">
        <v>44</v>
      </c>
      <c r="M363" t="s">
        <v>54</v>
      </c>
      <c r="N363">
        <v>2</v>
      </c>
      <c r="O363">
        <v>-2</v>
      </c>
      <c r="P363">
        <v>0</v>
      </c>
      <c r="Q363">
        <v>30</v>
      </c>
      <c r="R363">
        <v>0</v>
      </c>
      <c r="T363">
        <v>0</v>
      </c>
      <c r="U363">
        <v>1</v>
      </c>
      <c r="V363">
        <v>1465</v>
      </c>
      <c r="W363">
        <v>1</v>
      </c>
      <c r="X363" t="s">
        <v>77</v>
      </c>
      <c r="Y363">
        <v>1</v>
      </c>
      <c r="Z363">
        <v>4</v>
      </c>
      <c r="AA363">
        <v>63</v>
      </c>
      <c r="AB363">
        <v>3</v>
      </c>
      <c r="AC363">
        <v>1</v>
      </c>
      <c r="AD363">
        <v>2</v>
      </c>
      <c r="AE363">
        <v>3579</v>
      </c>
      <c r="AF363">
        <v>9369</v>
      </c>
      <c r="AG363">
        <v>0</v>
      </c>
      <c r="AH363">
        <v>21</v>
      </c>
      <c r="AI363">
        <v>4</v>
      </c>
      <c r="AJ363">
        <v>1</v>
      </c>
      <c r="AK363">
        <v>80</v>
      </c>
      <c r="AL363">
        <v>1</v>
      </c>
      <c r="AM363">
        <v>12</v>
      </c>
      <c r="AN363">
        <v>3</v>
      </c>
      <c r="AO363">
        <v>11</v>
      </c>
      <c r="AP363">
        <v>9</v>
      </c>
      <c r="AQ363">
        <v>5</v>
      </c>
      <c r="AR363">
        <v>7</v>
      </c>
    </row>
    <row r="364" spans="1:44" x14ac:dyDescent="0.25">
      <c r="A364" t="s">
        <v>56</v>
      </c>
      <c r="B364" t="s">
        <v>45</v>
      </c>
      <c r="C364" t="s">
        <v>69</v>
      </c>
      <c r="D364" t="s">
        <v>59</v>
      </c>
      <c r="E364" t="s">
        <v>48</v>
      </c>
      <c r="F364" t="s">
        <v>49</v>
      </c>
      <c r="G364" t="s">
        <v>969</v>
      </c>
      <c r="H364">
        <v>1240</v>
      </c>
      <c r="I364" t="s">
        <v>62</v>
      </c>
      <c r="J364" t="s">
        <v>52</v>
      </c>
      <c r="K364" t="s">
        <v>53</v>
      </c>
      <c r="L364" t="s">
        <v>56</v>
      </c>
      <c r="M364" t="s">
        <v>54</v>
      </c>
      <c r="N364">
        <v>4</v>
      </c>
      <c r="O364">
        <v>-2</v>
      </c>
      <c r="P364">
        <v>0</v>
      </c>
      <c r="Q364">
        <v>25</v>
      </c>
      <c r="R364">
        <v>0</v>
      </c>
      <c r="T364">
        <v>0</v>
      </c>
      <c r="U364">
        <v>1</v>
      </c>
      <c r="V364">
        <v>1356</v>
      </c>
      <c r="W364">
        <v>10</v>
      </c>
      <c r="X364" t="s">
        <v>71</v>
      </c>
      <c r="Y364">
        <v>1</v>
      </c>
      <c r="Z364">
        <v>3</v>
      </c>
      <c r="AA364">
        <v>57</v>
      </c>
      <c r="AB364">
        <v>3</v>
      </c>
      <c r="AC364">
        <v>2</v>
      </c>
      <c r="AD364">
        <v>1</v>
      </c>
      <c r="AE364">
        <v>4950</v>
      </c>
      <c r="AF364">
        <v>20623</v>
      </c>
      <c r="AG364">
        <v>0</v>
      </c>
      <c r="AH364">
        <v>14</v>
      </c>
      <c r="AI364">
        <v>3</v>
      </c>
      <c r="AJ364">
        <v>2</v>
      </c>
      <c r="AK364">
        <v>80</v>
      </c>
      <c r="AL364">
        <v>0</v>
      </c>
      <c r="AM364">
        <v>5</v>
      </c>
      <c r="AN364">
        <v>3</v>
      </c>
      <c r="AO364">
        <v>4</v>
      </c>
      <c r="AP364">
        <v>3</v>
      </c>
      <c r="AQ364">
        <v>1</v>
      </c>
      <c r="AR364">
        <v>1</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69</v>
      </c>
      <c r="D366" t="s">
        <v>59</v>
      </c>
      <c r="E366" t="s">
        <v>60</v>
      </c>
      <c r="F366" t="s">
        <v>72</v>
      </c>
      <c r="G366" t="s">
        <v>967</v>
      </c>
      <c r="H366">
        <v>1238</v>
      </c>
      <c r="I366" t="s">
        <v>62</v>
      </c>
      <c r="J366" t="s">
        <v>63</v>
      </c>
      <c r="K366" t="s">
        <v>64</v>
      </c>
      <c r="L366" t="s">
        <v>56</v>
      </c>
      <c r="M366" t="s">
        <v>54</v>
      </c>
      <c r="N366">
        <v>5</v>
      </c>
      <c r="O366">
        <v>-2</v>
      </c>
      <c r="P366">
        <v>0</v>
      </c>
      <c r="Q366">
        <v>33</v>
      </c>
      <c r="R366">
        <v>0</v>
      </c>
      <c r="T366">
        <v>0</v>
      </c>
      <c r="U366">
        <v>1</v>
      </c>
      <c r="V366">
        <v>117</v>
      </c>
      <c r="W366">
        <v>9</v>
      </c>
      <c r="X366" t="s">
        <v>77</v>
      </c>
      <c r="Y366">
        <v>1</v>
      </c>
      <c r="Z366">
        <v>1</v>
      </c>
      <c r="AA366">
        <v>60</v>
      </c>
      <c r="AB366">
        <v>3</v>
      </c>
      <c r="AC366">
        <v>1</v>
      </c>
      <c r="AD366">
        <v>4</v>
      </c>
      <c r="AE366">
        <v>2781</v>
      </c>
      <c r="AF366">
        <v>6311</v>
      </c>
      <c r="AG366">
        <v>0</v>
      </c>
      <c r="AH366">
        <v>13</v>
      </c>
      <c r="AI366">
        <v>3</v>
      </c>
      <c r="AJ366">
        <v>2</v>
      </c>
      <c r="AK366">
        <v>80</v>
      </c>
      <c r="AL366">
        <v>1</v>
      </c>
      <c r="AM366">
        <v>15</v>
      </c>
      <c r="AN366">
        <v>3</v>
      </c>
      <c r="AO366">
        <v>14</v>
      </c>
      <c r="AP366">
        <v>10</v>
      </c>
      <c r="AQ366">
        <v>4</v>
      </c>
      <c r="AR366">
        <v>10</v>
      </c>
    </row>
    <row r="367" spans="1:44" x14ac:dyDescent="0.25">
      <c r="A367" t="s">
        <v>56</v>
      </c>
      <c r="B367" t="s">
        <v>57</v>
      </c>
      <c r="C367" t="s">
        <v>69</v>
      </c>
      <c r="D367" t="s">
        <v>59</v>
      </c>
      <c r="E367" t="s">
        <v>60</v>
      </c>
      <c r="F367" t="s">
        <v>49</v>
      </c>
      <c r="G367" t="s">
        <v>965</v>
      </c>
      <c r="H367">
        <v>1235</v>
      </c>
      <c r="I367" t="s">
        <v>51</v>
      </c>
      <c r="J367" t="s">
        <v>63</v>
      </c>
      <c r="K367" t="s">
        <v>53</v>
      </c>
      <c r="L367" t="s">
        <v>44</v>
      </c>
      <c r="M367" t="s">
        <v>54</v>
      </c>
      <c r="N367">
        <v>2</v>
      </c>
      <c r="O367">
        <v>-2</v>
      </c>
      <c r="P367">
        <v>0</v>
      </c>
      <c r="Q367">
        <v>32</v>
      </c>
      <c r="R367">
        <v>0</v>
      </c>
      <c r="T367">
        <v>0</v>
      </c>
      <c r="U367">
        <v>1</v>
      </c>
      <c r="V367">
        <v>1316</v>
      </c>
      <c r="W367">
        <v>2</v>
      </c>
      <c r="X367" t="s">
        <v>55</v>
      </c>
      <c r="Y367">
        <v>1</v>
      </c>
      <c r="Z367">
        <v>4</v>
      </c>
      <c r="AA367">
        <v>38</v>
      </c>
      <c r="AB367">
        <v>3</v>
      </c>
      <c r="AC367">
        <v>2</v>
      </c>
      <c r="AD367">
        <v>1</v>
      </c>
      <c r="AE367">
        <v>4998</v>
      </c>
      <c r="AF367">
        <v>2338</v>
      </c>
      <c r="AG367">
        <v>4</v>
      </c>
      <c r="AH367">
        <v>14</v>
      </c>
      <c r="AI367">
        <v>3</v>
      </c>
      <c r="AJ367">
        <v>4</v>
      </c>
      <c r="AK367">
        <v>80</v>
      </c>
      <c r="AL367">
        <v>0</v>
      </c>
      <c r="AM367">
        <v>10</v>
      </c>
      <c r="AN367">
        <v>3</v>
      </c>
      <c r="AO367">
        <v>8</v>
      </c>
      <c r="AP367">
        <v>7</v>
      </c>
      <c r="AQ367">
        <v>0</v>
      </c>
      <c r="AR367">
        <v>7</v>
      </c>
    </row>
    <row r="368" spans="1:44" x14ac:dyDescent="0.25">
      <c r="A368" t="s">
        <v>56</v>
      </c>
      <c r="B368" t="s">
        <v>57</v>
      </c>
      <c r="C368" t="s">
        <v>69</v>
      </c>
      <c r="D368" t="s">
        <v>59</v>
      </c>
      <c r="E368" t="s">
        <v>60</v>
      </c>
      <c r="F368" t="s">
        <v>66</v>
      </c>
      <c r="G368" t="s">
        <v>964</v>
      </c>
      <c r="H368">
        <v>1234</v>
      </c>
      <c r="I368" t="s">
        <v>51</v>
      </c>
      <c r="J368" t="s">
        <v>68</v>
      </c>
      <c r="K368" t="s">
        <v>64</v>
      </c>
      <c r="L368" t="s">
        <v>56</v>
      </c>
      <c r="M368" t="s">
        <v>54</v>
      </c>
      <c r="N368">
        <v>2</v>
      </c>
      <c r="O368">
        <v>-2</v>
      </c>
      <c r="P368">
        <v>0</v>
      </c>
      <c r="Q368">
        <v>32</v>
      </c>
      <c r="R368">
        <v>0</v>
      </c>
      <c r="T368">
        <v>0</v>
      </c>
      <c r="U368">
        <v>1</v>
      </c>
      <c r="V368">
        <v>116</v>
      </c>
      <c r="W368">
        <v>13</v>
      </c>
      <c r="X368" t="s">
        <v>77</v>
      </c>
      <c r="Y368">
        <v>1</v>
      </c>
      <c r="Z368">
        <v>3</v>
      </c>
      <c r="AA368">
        <v>77</v>
      </c>
      <c r="AB368">
        <v>2</v>
      </c>
      <c r="AC368">
        <v>1</v>
      </c>
      <c r="AD368">
        <v>2</v>
      </c>
      <c r="AE368">
        <v>2743</v>
      </c>
      <c r="AF368">
        <v>7331</v>
      </c>
      <c r="AG368">
        <v>1</v>
      </c>
      <c r="AH368">
        <v>20</v>
      </c>
      <c r="AI368">
        <v>4</v>
      </c>
      <c r="AJ368">
        <v>3</v>
      </c>
      <c r="AK368">
        <v>80</v>
      </c>
      <c r="AL368">
        <v>1</v>
      </c>
      <c r="AM368">
        <v>2</v>
      </c>
      <c r="AN368">
        <v>3</v>
      </c>
      <c r="AO368">
        <v>2</v>
      </c>
      <c r="AP368">
        <v>2</v>
      </c>
      <c r="AQ368">
        <v>2</v>
      </c>
      <c r="AR368">
        <v>2</v>
      </c>
    </row>
    <row r="369" spans="1:44" x14ac:dyDescent="0.25">
      <c r="A369" t="s">
        <v>56</v>
      </c>
      <c r="B369" t="s">
        <v>45</v>
      </c>
      <c r="C369" t="s">
        <v>69</v>
      </c>
      <c r="D369" t="s">
        <v>59</v>
      </c>
      <c r="E369" t="s">
        <v>60</v>
      </c>
      <c r="F369" t="s">
        <v>49</v>
      </c>
      <c r="G369" t="s">
        <v>958</v>
      </c>
      <c r="H369">
        <v>1224</v>
      </c>
      <c r="I369" t="s">
        <v>62</v>
      </c>
      <c r="J369" t="s">
        <v>68</v>
      </c>
      <c r="K369" t="s">
        <v>79</v>
      </c>
      <c r="L369" t="s">
        <v>56</v>
      </c>
      <c r="M369" t="s">
        <v>54</v>
      </c>
      <c r="N369">
        <v>4</v>
      </c>
      <c r="O369">
        <v>-2</v>
      </c>
      <c r="P369">
        <v>0</v>
      </c>
      <c r="Q369">
        <v>30</v>
      </c>
      <c r="R369">
        <v>0</v>
      </c>
      <c r="T369">
        <v>0</v>
      </c>
      <c r="U369">
        <v>1</v>
      </c>
      <c r="V369">
        <v>853</v>
      </c>
      <c r="W369">
        <v>7</v>
      </c>
      <c r="X369" t="s">
        <v>71</v>
      </c>
      <c r="Y369">
        <v>1</v>
      </c>
      <c r="Z369">
        <v>3</v>
      </c>
      <c r="AA369">
        <v>49</v>
      </c>
      <c r="AB369">
        <v>3</v>
      </c>
      <c r="AC369">
        <v>2</v>
      </c>
      <c r="AD369">
        <v>1</v>
      </c>
      <c r="AE369">
        <v>3491</v>
      </c>
      <c r="AF369">
        <v>11309</v>
      </c>
      <c r="AG369">
        <v>1</v>
      </c>
      <c r="AH369">
        <v>13</v>
      </c>
      <c r="AI369">
        <v>3</v>
      </c>
      <c r="AJ369">
        <v>1</v>
      </c>
      <c r="AK369">
        <v>80</v>
      </c>
      <c r="AL369">
        <v>3</v>
      </c>
      <c r="AM369">
        <v>10</v>
      </c>
      <c r="AN369">
        <v>2</v>
      </c>
      <c r="AO369">
        <v>10</v>
      </c>
      <c r="AP369">
        <v>7</v>
      </c>
      <c r="AQ369">
        <v>8</v>
      </c>
      <c r="AR369">
        <v>9</v>
      </c>
    </row>
    <row r="370" spans="1:44" x14ac:dyDescent="0.25">
      <c r="A370" t="s">
        <v>56</v>
      </c>
      <c r="B370" t="s">
        <v>57</v>
      </c>
      <c r="C370" t="s">
        <v>69</v>
      </c>
      <c r="D370" t="s">
        <v>59</v>
      </c>
      <c r="E370" t="s">
        <v>48</v>
      </c>
      <c r="F370" t="s">
        <v>72</v>
      </c>
      <c r="G370" t="s">
        <v>956</v>
      </c>
      <c r="H370">
        <v>1220</v>
      </c>
      <c r="I370" t="s">
        <v>51</v>
      </c>
      <c r="J370" t="s">
        <v>52</v>
      </c>
      <c r="K370" t="s">
        <v>64</v>
      </c>
      <c r="L370" t="s">
        <v>56</v>
      </c>
      <c r="M370" t="s">
        <v>54</v>
      </c>
      <c r="N370">
        <v>3</v>
      </c>
      <c r="O370">
        <v>-2</v>
      </c>
      <c r="P370">
        <v>0</v>
      </c>
      <c r="Q370">
        <v>33</v>
      </c>
      <c r="R370">
        <v>0</v>
      </c>
      <c r="T370">
        <v>0</v>
      </c>
      <c r="U370">
        <v>1</v>
      </c>
      <c r="V370">
        <v>1146</v>
      </c>
      <c r="W370">
        <v>25</v>
      </c>
      <c r="X370" t="s">
        <v>77</v>
      </c>
      <c r="Y370">
        <v>1</v>
      </c>
      <c r="Z370">
        <v>2</v>
      </c>
      <c r="AA370">
        <v>82</v>
      </c>
      <c r="AB370">
        <v>3</v>
      </c>
      <c r="AC370">
        <v>2</v>
      </c>
      <c r="AD370">
        <v>3</v>
      </c>
      <c r="AE370">
        <v>4539</v>
      </c>
      <c r="AF370">
        <v>4905</v>
      </c>
      <c r="AG370">
        <v>1</v>
      </c>
      <c r="AH370">
        <v>12</v>
      </c>
      <c r="AI370">
        <v>3</v>
      </c>
      <c r="AJ370">
        <v>1</v>
      </c>
      <c r="AK370">
        <v>80</v>
      </c>
      <c r="AL370">
        <v>1</v>
      </c>
      <c r="AM370">
        <v>10</v>
      </c>
      <c r="AN370">
        <v>2</v>
      </c>
      <c r="AO370">
        <v>10</v>
      </c>
      <c r="AP370">
        <v>7</v>
      </c>
      <c r="AQ370">
        <v>0</v>
      </c>
      <c r="AR370">
        <v>1</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56</v>
      </c>
      <c r="B372" t="s">
        <v>45</v>
      </c>
      <c r="C372" t="s">
        <v>69</v>
      </c>
      <c r="D372" t="s">
        <v>59</v>
      </c>
      <c r="E372" t="s">
        <v>60</v>
      </c>
      <c r="F372" t="s">
        <v>72</v>
      </c>
      <c r="G372" t="s">
        <v>952</v>
      </c>
      <c r="H372">
        <v>1216</v>
      </c>
      <c r="I372" t="s">
        <v>62</v>
      </c>
      <c r="J372" t="s">
        <v>68</v>
      </c>
      <c r="K372" t="s">
        <v>64</v>
      </c>
      <c r="L372" t="s">
        <v>56</v>
      </c>
      <c r="M372" t="s">
        <v>54</v>
      </c>
      <c r="N372">
        <v>2</v>
      </c>
      <c r="O372">
        <v>-2</v>
      </c>
      <c r="P372">
        <v>0</v>
      </c>
      <c r="Q372">
        <v>28</v>
      </c>
      <c r="R372">
        <v>0</v>
      </c>
      <c r="T372">
        <v>0</v>
      </c>
      <c r="U372">
        <v>1</v>
      </c>
      <c r="V372">
        <v>1179</v>
      </c>
      <c r="W372">
        <v>19</v>
      </c>
      <c r="X372" t="s">
        <v>71</v>
      </c>
      <c r="Y372">
        <v>1</v>
      </c>
      <c r="Z372">
        <v>4</v>
      </c>
      <c r="AA372">
        <v>78</v>
      </c>
      <c r="AB372">
        <v>2</v>
      </c>
      <c r="AC372">
        <v>1</v>
      </c>
      <c r="AD372">
        <v>3</v>
      </c>
      <c r="AE372">
        <v>3196</v>
      </c>
      <c r="AF372">
        <v>12449</v>
      </c>
      <c r="AG372">
        <v>1</v>
      </c>
      <c r="AH372">
        <v>12</v>
      </c>
      <c r="AI372">
        <v>3</v>
      </c>
      <c r="AJ372">
        <v>3</v>
      </c>
      <c r="AK372">
        <v>80</v>
      </c>
      <c r="AL372">
        <v>3</v>
      </c>
      <c r="AM372">
        <v>6</v>
      </c>
      <c r="AN372">
        <v>3</v>
      </c>
      <c r="AO372">
        <v>6</v>
      </c>
      <c r="AP372">
        <v>5</v>
      </c>
      <c r="AQ372">
        <v>3</v>
      </c>
      <c r="AR372">
        <v>3</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69</v>
      </c>
      <c r="D374" t="s">
        <v>59</v>
      </c>
      <c r="E374" t="s">
        <v>48</v>
      </c>
      <c r="F374" t="s">
        <v>49</v>
      </c>
      <c r="G374" t="s">
        <v>949</v>
      </c>
      <c r="H374">
        <v>1211</v>
      </c>
      <c r="I374" t="s">
        <v>62</v>
      </c>
      <c r="J374" t="s">
        <v>52</v>
      </c>
      <c r="K374" t="s">
        <v>79</v>
      </c>
      <c r="L374" t="s">
        <v>56</v>
      </c>
      <c r="M374" t="s">
        <v>54</v>
      </c>
      <c r="N374">
        <v>3</v>
      </c>
      <c r="O374">
        <v>-2</v>
      </c>
      <c r="P374">
        <v>0</v>
      </c>
      <c r="Q374">
        <v>30</v>
      </c>
      <c r="R374">
        <v>0</v>
      </c>
      <c r="T374">
        <v>0</v>
      </c>
      <c r="U374">
        <v>1</v>
      </c>
      <c r="V374">
        <v>1329</v>
      </c>
      <c r="W374">
        <v>29</v>
      </c>
      <c r="X374" t="s">
        <v>71</v>
      </c>
      <c r="Y374">
        <v>1</v>
      </c>
      <c r="Z374">
        <v>3</v>
      </c>
      <c r="AA374">
        <v>61</v>
      </c>
      <c r="AB374">
        <v>3</v>
      </c>
      <c r="AC374">
        <v>2</v>
      </c>
      <c r="AD374">
        <v>1</v>
      </c>
      <c r="AE374">
        <v>4115</v>
      </c>
      <c r="AF374">
        <v>13192</v>
      </c>
      <c r="AG374">
        <v>8</v>
      </c>
      <c r="AH374">
        <v>19</v>
      </c>
      <c r="AI374">
        <v>3</v>
      </c>
      <c r="AJ374">
        <v>3</v>
      </c>
      <c r="AK374">
        <v>80</v>
      </c>
      <c r="AL374">
        <v>3</v>
      </c>
      <c r="AM374">
        <v>8</v>
      </c>
      <c r="AN374">
        <v>3</v>
      </c>
      <c r="AO374">
        <v>4</v>
      </c>
      <c r="AP374">
        <v>3</v>
      </c>
      <c r="AQ374">
        <v>0</v>
      </c>
      <c r="AR374">
        <v>3</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69</v>
      </c>
      <c r="D377" t="s">
        <v>59</v>
      </c>
      <c r="E377" t="s">
        <v>161</v>
      </c>
      <c r="F377" t="s">
        <v>163</v>
      </c>
      <c r="G377" t="s">
        <v>947</v>
      </c>
      <c r="H377">
        <v>1207</v>
      </c>
      <c r="I377" t="s">
        <v>62</v>
      </c>
      <c r="J377" t="s">
        <v>163</v>
      </c>
      <c r="K377" t="s">
        <v>64</v>
      </c>
      <c r="L377" t="s">
        <v>56</v>
      </c>
      <c r="M377" t="s">
        <v>54</v>
      </c>
      <c r="N377">
        <v>2</v>
      </c>
      <c r="O377">
        <v>-2</v>
      </c>
      <c r="P377">
        <v>0</v>
      </c>
      <c r="Q377">
        <v>33</v>
      </c>
      <c r="R377">
        <v>0</v>
      </c>
      <c r="T377">
        <v>0</v>
      </c>
      <c r="U377">
        <v>1</v>
      </c>
      <c r="V377">
        <v>147</v>
      </c>
      <c r="W377">
        <v>2</v>
      </c>
      <c r="X377" t="s">
        <v>77</v>
      </c>
      <c r="Y377">
        <v>1</v>
      </c>
      <c r="Z377">
        <v>2</v>
      </c>
      <c r="AA377">
        <v>99</v>
      </c>
      <c r="AB377">
        <v>3</v>
      </c>
      <c r="AC377">
        <v>1</v>
      </c>
      <c r="AD377">
        <v>3</v>
      </c>
      <c r="AE377">
        <v>3600</v>
      </c>
      <c r="AF377">
        <v>8429</v>
      </c>
      <c r="AG377">
        <v>1</v>
      </c>
      <c r="AH377">
        <v>13</v>
      </c>
      <c r="AI377">
        <v>3</v>
      </c>
      <c r="AJ377">
        <v>4</v>
      </c>
      <c r="AK377">
        <v>80</v>
      </c>
      <c r="AL377">
        <v>1</v>
      </c>
      <c r="AM377">
        <v>5</v>
      </c>
      <c r="AN377">
        <v>3</v>
      </c>
      <c r="AO377">
        <v>5</v>
      </c>
      <c r="AP377">
        <v>4</v>
      </c>
      <c r="AQ377">
        <v>1</v>
      </c>
      <c r="AR377">
        <v>4</v>
      </c>
    </row>
    <row r="378" spans="1:44" x14ac:dyDescent="0.25">
      <c r="A378" t="s">
        <v>56</v>
      </c>
      <c r="B378" t="s">
        <v>45</v>
      </c>
      <c r="C378" t="s">
        <v>69</v>
      </c>
      <c r="D378" t="s">
        <v>59</v>
      </c>
      <c r="E378" t="s">
        <v>60</v>
      </c>
      <c r="F378" t="s">
        <v>49</v>
      </c>
      <c r="G378" t="s">
        <v>943</v>
      </c>
      <c r="H378">
        <v>1202</v>
      </c>
      <c r="I378" t="s">
        <v>51</v>
      </c>
      <c r="J378" t="s">
        <v>63</v>
      </c>
      <c r="K378" t="s">
        <v>64</v>
      </c>
      <c r="L378" t="s">
        <v>44</v>
      </c>
      <c r="M378" t="s">
        <v>54</v>
      </c>
      <c r="N378">
        <v>2</v>
      </c>
      <c r="O378">
        <v>-2</v>
      </c>
      <c r="P378">
        <v>0</v>
      </c>
      <c r="Q378">
        <v>29</v>
      </c>
      <c r="R378">
        <v>0</v>
      </c>
      <c r="T378">
        <v>0</v>
      </c>
      <c r="U378">
        <v>1</v>
      </c>
      <c r="V378">
        <v>942</v>
      </c>
      <c r="W378">
        <v>15</v>
      </c>
      <c r="X378" t="s">
        <v>65</v>
      </c>
      <c r="Y378">
        <v>1</v>
      </c>
      <c r="Z378">
        <v>2</v>
      </c>
      <c r="AA378">
        <v>69</v>
      </c>
      <c r="AB378">
        <v>1</v>
      </c>
      <c r="AC378">
        <v>1</v>
      </c>
      <c r="AD378">
        <v>1</v>
      </c>
      <c r="AE378">
        <v>2168</v>
      </c>
      <c r="AF378">
        <v>26933</v>
      </c>
      <c r="AG378">
        <v>0</v>
      </c>
      <c r="AH378">
        <v>18</v>
      </c>
      <c r="AI378">
        <v>3</v>
      </c>
      <c r="AJ378">
        <v>1</v>
      </c>
      <c r="AK378">
        <v>80</v>
      </c>
      <c r="AL378">
        <v>1</v>
      </c>
      <c r="AM378">
        <v>6</v>
      </c>
      <c r="AN378">
        <v>2</v>
      </c>
      <c r="AO378">
        <v>5</v>
      </c>
      <c r="AP378">
        <v>4</v>
      </c>
      <c r="AQ378">
        <v>1</v>
      </c>
      <c r="AR378">
        <v>3</v>
      </c>
    </row>
    <row r="379" spans="1:44" x14ac:dyDescent="0.25">
      <c r="A379" t="s">
        <v>56</v>
      </c>
      <c r="B379" t="s">
        <v>45</v>
      </c>
      <c r="C379" t="s">
        <v>69</v>
      </c>
      <c r="D379" t="s">
        <v>59</v>
      </c>
      <c r="E379" t="s">
        <v>60</v>
      </c>
      <c r="F379" t="s">
        <v>72</v>
      </c>
      <c r="G379" t="s">
        <v>936</v>
      </c>
      <c r="H379">
        <v>1192</v>
      </c>
      <c r="I379" t="s">
        <v>51</v>
      </c>
      <c r="J379" t="s">
        <v>68</v>
      </c>
      <c r="K379" t="s">
        <v>64</v>
      </c>
      <c r="L379" t="s">
        <v>56</v>
      </c>
      <c r="M379" t="s">
        <v>54</v>
      </c>
      <c r="N379">
        <v>5</v>
      </c>
      <c r="O379">
        <v>-2</v>
      </c>
      <c r="P379">
        <v>0</v>
      </c>
      <c r="Q379">
        <v>29</v>
      </c>
      <c r="R379">
        <v>0</v>
      </c>
      <c r="T379">
        <v>0</v>
      </c>
      <c r="U379">
        <v>1</v>
      </c>
      <c r="V379">
        <v>1401</v>
      </c>
      <c r="W379">
        <v>6</v>
      </c>
      <c r="X379" t="s">
        <v>65</v>
      </c>
      <c r="Y379">
        <v>1</v>
      </c>
      <c r="Z379">
        <v>2</v>
      </c>
      <c r="AA379">
        <v>54</v>
      </c>
      <c r="AB379">
        <v>3</v>
      </c>
      <c r="AC379">
        <v>1</v>
      </c>
      <c r="AD379">
        <v>4</v>
      </c>
      <c r="AE379">
        <v>3131</v>
      </c>
      <c r="AF379">
        <v>26342</v>
      </c>
      <c r="AG379">
        <v>1</v>
      </c>
      <c r="AH379">
        <v>13</v>
      </c>
      <c r="AI379">
        <v>3</v>
      </c>
      <c r="AJ379">
        <v>1</v>
      </c>
      <c r="AK379">
        <v>80</v>
      </c>
      <c r="AL379">
        <v>1</v>
      </c>
      <c r="AM379">
        <v>10</v>
      </c>
      <c r="AN379">
        <v>3</v>
      </c>
      <c r="AO379">
        <v>10</v>
      </c>
      <c r="AP379">
        <v>8</v>
      </c>
      <c r="AQ379">
        <v>0</v>
      </c>
      <c r="AR379">
        <v>8</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91</v>
      </c>
      <c r="C381" t="s">
        <v>69</v>
      </c>
      <c r="D381" t="s">
        <v>59</v>
      </c>
      <c r="E381" t="s">
        <v>48</v>
      </c>
      <c r="F381" t="s">
        <v>49</v>
      </c>
      <c r="G381" t="s">
        <v>934</v>
      </c>
      <c r="H381">
        <v>1190</v>
      </c>
      <c r="I381" t="s">
        <v>51</v>
      </c>
      <c r="J381" t="s">
        <v>99</v>
      </c>
      <c r="K381" t="s">
        <v>79</v>
      </c>
      <c r="L381" t="s">
        <v>56</v>
      </c>
      <c r="M381" t="s">
        <v>54</v>
      </c>
      <c r="N381">
        <v>3</v>
      </c>
      <c r="O381">
        <v>-2</v>
      </c>
      <c r="P381">
        <v>0</v>
      </c>
      <c r="Q381">
        <v>32</v>
      </c>
      <c r="R381">
        <v>0</v>
      </c>
      <c r="T381">
        <v>0</v>
      </c>
      <c r="U381">
        <v>1</v>
      </c>
      <c r="V381">
        <v>862</v>
      </c>
      <c r="W381">
        <v>2</v>
      </c>
      <c r="X381" t="s">
        <v>65</v>
      </c>
      <c r="Y381">
        <v>1</v>
      </c>
      <c r="Z381">
        <v>3</v>
      </c>
      <c r="AA381">
        <v>76</v>
      </c>
      <c r="AB381">
        <v>3</v>
      </c>
      <c r="AC381">
        <v>1</v>
      </c>
      <c r="AD381">
        <v>1</v>
      </c>
      <c r="AE381">
        <v>2827</v>
      </c>
      <c r="AF381">
        <v>14947</v>
      </c>
      <c r="AG381">
        <v>1</v>
      </c>
      <c r="AH381">
        <v>12</v>
      </c>
      <c r="AI381">
        <v>3</v>
      </c>
      <c r="AJ381">
        <v>3</v>
      </c>
      <c r="AK381">
        <v>80</v>
      </c>
      <c r="AL381">
        <v>3</v>
      </c>
      <c r="AM381">
        <v>1</v>
      </c>
      <c r="AN381">
        <v>3</v>
      </c>
      <c r="AO381">
        <v>1</v>
      </c>
      <c r="AP381">
        <v>0</v>
      </c>
      <c r="AQ381">
        <v>0</v>
      </c>
      <c r="AR381">
        <v>0</v>
      </c>
    </row>
    <row r="382" spans="1:44" x14ac:dyDescent="0.25">
      <c r="A382" t="s">
        <v>56</v>
      </c>
      <c r="B382" t="s">
        <v>57</v>
      </c>
      <c r="C382" t="s">
        <v>69</v>
      </c>
      <c r="D382" t="s">
        <v>59</v>
      </c>
      <c r="E382" t="s">
        <v>60</v>
      </c>
      <c r="F382" t="s">
        <v>72</v>
      </c>
      <c r="G382" t="s">
        <v>931</v>
      </c>
      <c r="H382">
        <v>1184</v>
      </c>
      <c r="I382" t="s">
        <v>62</v>
      </c>
      <c r="J382" t="s">
        <v>83</v>
      </c>
      <c r="K382" t="s">
        <v>53</v>
      </c>
      <c r="L382" t="s">
        <v>56</v>
      </c>
      <c r="M382" t="s">
        <v>54</v>
      </c>
      <c r="N382">
        <v>3</v>
      </c>
      <c r="O382">
        <v>-2</v>
      </c>
      <c r="P382">
        <v>0</v>
      </c>
      <c r="Q382">
        <v>34</v>
      </c>
      <c r="R382">
        <v>0</v>
      </c>
      <c r="T382">
        <v>0</v>
      </c>
      <c r="U382">
        <v>1</v>
      </c>
      <c r="V382">
        <v>669</v>
      </c>
      <c r="W382">
        <v>1</v>
      </c>
      <c r="X382" t="s">
        <v>77</v>
      </c>
      <c r="Y382">
        <v>1</v>
      </c>
      <c r="Z382">
        <v>4</v>
      </c>
      <c r="AA382">
        <v>97</v>
      </c>
      <c r="AB382">
        <v>2</v>
      </c>
      <c r="AC382">
        <v>2</v>
      </c>
      <c r="AD382">
        <v>3</v>
      </c>
      <c r="AE382">
        <v>5343</v>
      </c>
      <c r="AF382">
        <v>25755</v>
      </c>
      <c r="AG382">
        <v>0</v>
      </c>
      <c r="AH382">
        <v>20</v>
      </c>
      <c r="AI382">
        <v>4</v>
      </c>
      <c r="AJ382">
        <v>3</v>
      </c>
      <c r="AK382">
        <v>80</v>
      </c>
      <c r="AL382">
        <v>0</v>
      </c>
      <c r="AM382">
        <v>14</v>
      </c>
      <c r="AN382">
        <v>3</v>
      </c>
      <c r="AO382">
        <v>13</v>
      </c>
      <c r="AP382">
        <v>9</v>
      </c>
      <c r="AQ382">
        <v>4</v>
      </c>
      <c r="AR382">
        <v>9</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69</v>
      </c>
      <c r="D385" t="s">
        <v>59</v>
      </c>
      <c r="E385" t="s">
        <v>48</v>
      </c>
      <c r="F385" t="s">
        <v>106</v>
      </c>
      <c r="G385" t="s">
        <v>928</v>
      </c>
      <c r="H385">
        <v>1179</v>
      </c>
      <c r="I385" t="s">
        <v>62</v>
      </c>
      <c r="J385" t="s">
        <v>52</v>
      </c>
      <c r="K385" t="s">
        <v>64</v>
      </c>
      <c r="L385" t="s">
        <v>56</v>
      </c>
      <c r="M385" t="s">
        <v>54</v>
      </c>
      <c r="N385">
        <v>3</v>
      </c>
      <c r="O385">
        <v>-2</v>
      </c>
      <c r="P385">
        <v>0</v>
      </c>
      <c r="Q385">
        <v>30</v>
      </c>
      <c r="R385">
        <v>0</v>
      </c>
      <c r="T385">
        <v>0</v>
      </c>
      <c r="U385">
        <v>1</v>
      </c>
      <c r="V385">
        <v>852</v>
      </c>
      <c r="W385">
        <v>10</v>
      </c>
      <c r="X385" t="s">
        <v>77</v>
      </c>
      <c r="Y385">
        <v>1</v>
      </c>
      <c r="Z385">
        <v>3</v>
      </c>
      <c r="AA385">
        <v>72</v>
      </c>
      <c r="AB385">
        <v>2</v>
      </c>
      <c r="AC385">
        <v>2</v>
      </c>
      <c r="AD385">
        <v>2</v>
      </c>
      <c r="AE385">
        <v>6578</v>
      </c>
      <c r="AF385">
        <v>2706</v>
      </c>
      <c r="AG385">
        <v>1</v>
      </c>
      <c r="AH385">
        <v>18</v>
      </c>
      <c r="AI385">
        <v>3</v>
      </c>
      <c r="AJ385">
        <v>1</v>
      </c>
      <c r="AK385">
        <v>80</v>
      </c>
      <c r="AL385">
        <v>1</v>
      </c>
      <c r="AM385">
        <v>10</v>
      </c>
      <c r="AN385">
        <v>3</v>
      </c>
      <c r="AO385">
        <v>10</v>
      </c>
      <c r="AP385">
        <v>3</v>
      </c>
      <c r="AQ385">
        <v>1</v>
      </c>
      <c r="AR385">
        <v>4</v>
      </c>
    </row>
    <row r="386" spans="1:44" x14ac:dyDescent="0.25">
      <c r="A386" t="s">
        <v>56</v>
      </c>
      <c r="B386" t="s">
        <v>45</v>
      </c>
      <c r="C386" t="s">
        <v>69</v>
      </c>
      <c r="D386" t="s">
        <v>59</v>
      </c>
      <c r="E386" t="s">
        <v>60</v>
      </c>
      <c r="F386" t="s">
        <v>72</v>
      </c>
      <c r="G386" t="s">
        <v>927</v>
      </c>
      <c r="H386">
        <v>1177</v>
      </c>
      <c r="I386" t="s">
        <v>62</v>
      </c>
      <c r="J386" t="s">
        <v>68</v>
      </c>
      <c r="K386" t="s">
        <v>64</v>
      </c>
      <c r="L386" t="s">
        <v>56</v>
      </c>
      <c r="M386" t="s">
        <v>54</v>
      </c>
      <c r="N386">
        <v>2</v>
      </c>
      <c r="O386">
        <v>-2</v>
      </c>
      <c r="P386">
        <v>0</v>
      </c>
      <c r="Q386">
        <v>26</v>
      </c>
      <c r="R386">
        <v>0</v>
      </c>
      <c r="T386">
        <v>0</v>
      </c>
      <c r="U386">
        <v>1</v>
      </c>
      <c r="V386">
        <v>1384</v>
      </c>
      <c r="W386">
        <v>3</v>
      </c>
      <c r="X386" t="s">
        <v>71</v>
      </c>
      <c r="Y386">
        <v>1</v>
      </c>
      <c r="Z386">
        <v>1</v>
      </c>
      <c r="AA386">
        <v>82</v>
      </c>
      <c r="AB386">
        <v>4</v>
      </c>
      <c r="AC386">
        <v>1</v>
      </c>
      <c r="AD386">
        <v>4</v>
      </c>
      <c r="AE386">
        <v>4420</v>
      </c>
      <c r="AF386">
        <v>13421</v>
      </c>
      <c r="AG386">
        <v>1</v>
      </c>
      <c r="AH386">
        <v>22</v>
      </c>
      <c r="AI386">
        <v>4</v>
      </c>
      <c r="AJ386">
        <v>2</v>
      </c>
      <c r="AK386">
        <v>80</v>
      </c>
      <c r="AL386">
        <v>1</v>
      </c>
      <c r="AM386">
        <v>8</v>
      </c>
      <c r="AN386">
        <v>3</v>
      </c>
      <c r="AO386">
        <v>8</v>
      </c>
      <c r="AP386">
        <v>7</v>
      </c>
      <c r="AQ386">
        <v>0</v>
      </c>
      <c r="AR386">
        <v>7</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44</v>
      </c>
      <c r="B388" t="s">
        <v>45</v>
      </c>
      <c r="C388" t="s">
        <v>69</v>
      </c>
      <c r="D388" t="s">
        <v>47</v>
      </c>
      <c r="E388" t="s">
        <v>60</v>
      </c>
      <c r="F388" t="s">
        <v>49</v>
      </c>
      <c r="G388" t="s">
        <v>926</v>
      </c>
      <c r="H388">
        <v>1175</v>
      </c>
      <c r="I388" t="s">
        <v>51</v>
      </c>
      <c r="J388" t="s">
        <v>68</v>
      </c>
      <c r="K388" t="s">
        <v>64</v>
      </c>
      <c r="L388" t="s">
        <v>44</v>
      </c>
      <c r="M388" t="s">
        <v>54</v>
      </c>
      <c r="N388">
        <v>4</v>
      </c>
      <c r="O388">
        <v>-2</v>
      </c>
      <c r="P388">
        <v>0</v>
      </c>
      <c r="Q388">
        <v>28</v>
      </c>
      <c r="R388">
        <v>1</v>
      </c>
      <c r="S388">
        <v>1</v>
      </c>
      <c r="T388">
        <v>1</v>
      </c>
      <c r="U388">
        <v>0</v>
      </c>
      <c r="V388">
        <v>1485</v>
      </c>
      <c r="W388">
        <v>12</v>
      </c>
      <c r="X388" t="s">
        <v>65</v>
      </c>
      <c r="Y388">
        <v>1</v>
      </c>
      <c r="Z388">
        <v>3</v>
      </c>
      <c r="AA388">
        <v>79</v>
      </c>
      <c r="AB388">
        <v>3</v>
      </c>
      <c r="AC388">
        <v>1</v>
      </c>
      <c r="AD388">
        <v>1</v>
      </c>
      <c r="AE388">
        <v>2515</v>
      </c>
      <c r="AF388">
        <v>22955</v>
      </c>
      <c r="AG388">
        <v>1</v>
      </c>
      <c r="AH388">
        <v>11</v>
      </c>
      <c r="AI388">
        <v>3</v>
      </c>
      <c r="AJ388">
        <v>4</v>
      </c>
      <c r="AK388">
        <v>80</v>
      </c>
      <c r="AL388">
        <v>0</v>
      </c>
      <c r="AM388">
        <v>1</v>
      </c>
      <c r="AN388">
        <v>2</v>
      </c>
      <c r="AO388">
        <v>1</v>
      </c>
      <c r="AP388">
        <v>1</v>
      </c>
      <c r="AQ388">
        <v>0</v>
      </c>
      <c r="AR388">
        <v>0</v>
      </c>
    </row>
    <row r="389" spans="1:44" x14ac:dyDescent="0.25">
      <c r="A389" t="s">
        <v>44</v>
      </c>
      <c r="B389" t="s">
        <v>45</v>
      </c>
      <c r="C389" t="s">
        <v>69</v>
      </c>
      <c r="D389" t="s">
        <v>47</v>
      </c>
      <c r="E389" t="s">
        <v>48</v>
      </c>
      <c r="F389" t="s">
        <v>49</v>
      </c>
      <c r="G389" t="s">
        <v>920</v>
      </c>
      <c r="H389">
        <v>1165</v>
      </c>
      <c r="I389" t="s">
        <v>51</v>
      </c>
      <c r="J389" t="s">
        <v>52</v>
      </c>
      <c r="K389" t="s">
        <v>64</v>
      </c>
      <c r="L389" t="s">
        <v>56</v>
      </c>
      <c r="M389" t="s">
        <v>54</v>
      </c>
      <c r="N389">
        <v>3</v>
      </c>
      <c r="O389">
        <v>-2</v>
      </c>
      <c r="P389">
        <v>0</v>
      </c>
      <c r="Q389">
        <v>29</v>
      </c>
      <c r="R389">
        <v>1</v>
      </c>
      <c r="S389">
        <v>1</v>
      </c>
      <c r="T389">
        <v>1</v>
      </c>
      <c r="U389">
        <v>0</v>
      </c>
      <c r="V389">
        <v>408</v>
      </c>
      <c r="W389">
        <v>23</v>
      </c>
      <c r="X389" t="s">
        <v>65</v>
      </c>
      <c r="Y389">
        <v>1</v>
      </c>
      <c r="Z389">
        <v>4</v>
      </c>
      <c r="AA389">
        <v>45</v>
      </c>
      <c r="AB389">
        <v>2</v>
      </c>
      <c r="AC389">
        <v>3</v>
      </c>
      <c r="AD389">
        <v>1</v>
      </c>
      <c r="AE389">
        <v>7336</v>
      </c>
      <c r="AF389">
        <v>11162</v>
      </c>
      <c r="AG389">
        <v>1</v>
      </c>
      <c r="AH389">
        <v>13</v>
      </c>
      <c r="AI389">
        <v>3</v>
      </c>
      <c r="AJ389">
        <v>1</v>
      </c>
      <c r="AK389">
        <v>80</v>
      </c>
      <c r="AL389">
        <v>1</v>
      </c>
      <c r="AM389">
        <v>11</v>
      </c>
      <c r="AN389">
        <v>1</v>
      </c>
      <c r="AO389">
        <v>11</v>
      </c>
      <c r="AP389">
        <v>8</v>
      </c>
      <c r="AQ389">
        <v>3</v>
      </c>
      <c r="AR389">
        <v>10</v>
      </c>
    </row>
    <row r="390" spans="1:44" x14ac:dyDescent="0.25">
      <c r="A390" t="s">
        <v>56</v>
      </c>
      <c r="B390" t="s">
        <v>45</v>
      </c>
      <c r="C390" t="s">
        <v>69</v>
      </c>
      <c r="D390" t="s">
        <v>59</v>
      </c>
      <c r="E390" t="s">
        <v>48</v>
      </c>
      <c r="F390" t="s">
        <v>49</v>
      </c>
      <c r="G390" t="s">
        <v>918</v>
      </c>
      <c r="H390">
        <v>1163</v>
      </c>
      <c r="I390" t="s">
        <v>51</v>
      </c>
      <c r="J390" t="s">
        <v>52</v>
      </c>
      <c r="K390" t="s">
        <v>64</v>
      </c>
      <c r="L390" t="s">
        <v>56</v>
      </c>
      <c r="M390" t="s">
        <v>54</v>
      </c>
      <c r="N390">
        <v>3</v>
      </c>
      <c r="O390">
        <v>-2</v>
      </c>
      <c r="P390">
        <v>0</v>
      </c>
      <c r="Q390">
        <v>34</v>
      </c>
      <c r="R390">
        <v>0</v>
      </c>
      <c r="T390">
        <v>0</v>
      </c>
      <c r="U390">
        <v>1</v>
      </c>
      <c r="V390">
        <v>1400</v>
      </c>
      <c r="W390">
        <v>9</v>
      </c>
      <c r="X390" t="s">
        <v>65</v>
      </c>
      <c r="Y390">
        <v>1</v>
      </c>
      <c r="Z390">
        <v>2</v>
      </c>
      <c r="AA390">
        <v>70</v>
      </c>
      <c r="AB390">
        <v>3</v>
      </c>
      <c r="AC390">
        <v>2</v>
      </c>
      <c r="AD390">
        <v>1</v>
      </c>
      <c r="AE390">
        <v>5714</v>
      </c>
      <c r="AF390">
        <v>5829</v>
      </c>
      <c r="AG390">
        <v>1</v>
      </c>
      <c r="AH390">
        <v>20</v>
      </c>
      <c r="AI390">
        <v>4</v>
      </c>
      <c r="AJ390">
        <v>1</v>
      </c>
      <c r="AK390">
        <v>80</v>
      </c>
      <c r="AL390">
        <v>0</v>
      </c>
      <c r="AM390">
        <v>6</v>
      </c>
      <c r="AN390">
        <v>2</v>
      </c>
      <c r="AO390">
        <v>6</v>
      </c>
      <c r="AP390">
        <v>5</v>
      </c>
      <c r="AQ390">
        <v>1</v>
      </c>
      <c r="AR390">
        <v>3</v>
      </c>
    </row>
    <row r="391" spans="1:44" x14ac:dyDescent="0.25">
      <c r="A391" t="s">
        <v>56</v>
      </c>
      <c r="B391" t="s">
        <v>45</v>
      </c>
      <c r="C391" t="s">
        <v>69</v>
      </c>
      <c r="D391" t="s">
        <v>59</v>
      </c>
      <c r="E391" t="s">
        <v>60</v>
      </c>
      <c r="F391" t="s">
        <v>49</v>
      </c>
      <c r="G391" t="s">
        <v>917</v>
      </c>
      <c r="H391">
        <v>1162</v>
      </c>
      <c r="I391" t="s">
        <v>62</v>
      </c>
      <c r="J391" t="s">
        <v>63</v>
      </c>
      <c r="K391" t="s">
        <v>64</v>
      </c>
      <c r="L391" t="s">
        <v>56</v>
      </c>
      <c r="M391" t="s">
        <v>54</v>
      </c>
      <c r="N391">
        <v>0</v>
      </c>
      <c r="O391">
        <v>-2</v>
      </c>
      <c r="P391">
        <v>0</v>
      </c>
      <c r="Q391">
        <v>27</v>
      </c>
      <c r="R391">
        <v>0</v>
      </c>
      <c r="T391">
        <v>0</v>
      </c>
      <c r="U391">
        <v>1</v>
      </c>
      <c r="V391">
        <v>199</v>
      </c>
      <c r="W391">
        <v>6</v>
      </c>
      <c r="X391" t="s">
        <v>77</v>
      </c>
      <c r="Y391">
        <v>1</v>
      </c>
      <c r="Z391">
        <v>4</v>
      </c>
      <c r="AA391">
        <v>55</v>
      </c>
      <c r="AB391">
        <v>2</v>
      </c>
      <c r="AC391">
        <v>1</v>
      </c>
      <c r="AD391">
        <v>1</v>
      </c>
      <c r="AE391">
        <v>2539</v>
      </c>
      <c r="AF391">
        <v>7950</v>
      </c>
      <c r="AG391">
        <v>1</v>
      </c>
      <c r="AH391">
        <v>13</v>
      </c>
      <c r="AI391">
        <v>3</v>
      </c>
      <c r="AJ391">
        <v>3</v>
      </c>
      <c r="AK391">
        <v>80</v>
      </c>
      <c r="AL391">
        <v>1</v>
      </c>
      <c r="AM391">
        <v>4</v>
      </c>
      <c r="AN391">
        <v>3</v>
      </c>
      <c r="AO391">
        <v>4</v>
      </c>
      <c r="AP391">
        <v>2</v>
      </c>
      <c r="AQ391">
        <v>2</v>
      </c>
      <c r="AR391">
        <v>2</v>
      </c>
    </row>
    <row r="392" spans="1:44" x14ac:dyDescent="0.25">
      <c r="A392" t="s">
        <v>44</v>
      </c>
      <c r="B392" t="s">
        <v>57</v>
      </c>
      <c r="C392" t="s">
        <v>69</v>
      </c>
      <c r="D392" t="s">
        <v>47</v>
      </c>
      <c r="E392" t="s">
        <v>60</v>
      </c>
      <c r="F392" t="s">
        <v>72</v>
      </c>
      <c r="G392" t="s">
        <v>915</v>
      </c>
      <c r="H392">
        <v>1160</v>
      </c>
      <c r="I392" t="s">
        <v>62</v>
      </c>
      <c r="J392" t="s">
        <v>68</v>
      </c>
      <c r="K392" t="s">
        <v>64</v>
      </c>
      <c r="L392" t="s">
        <v>56</v>
      </c>
      <c r="M392" t="s">
        <v>54</v>
      </c>
      <c r="N392">
        <v>5</v>
      </c>
      <c r="O392">
        <v>-2</v>
      </c>
      <c r="P392">
        <v>0</v>
      </c>
      <c r="Q392">
        <v>31</v>
      </c>
      <c r="R392">
        <v>1</v>
      </c>
      <c r="S392">
        <v>1</v>
      </c>
      <c r="T392">
        <v>1</v>
      </c>
      <c r="U392">
        <v>0</v>
      </c>
      <c r="V392">
        <v>874</v>
      </c>
      <c r="W392">
        <v>15</v>
      </c>
      <c r="X392" t="s">
        <v>77</v>
      </c>
      <c r="Y392">
        <v>1</v>
      </c>
      <c r="Z392">
        <v>3</v>
      </c>
      <c r="AA392">
        <v>72</v>
      </c>
      <c r="AB392">
        <v>3</v>
      </c>
      <c r="AC392">
        <v>1</v>
      </c>
      <c r="AD392">
        <v>3</v>
      </c>
      <c r="AE392">
        <v>2610</v>
      </c>
      <c r="AF392">
        <v>6233</v>
      </c>
      <c r="AG392">
        <v>1</v>
      </c>
      <c r="AH392">
        <v>12</v>
      </c>
      <c r="AI392">
        <v>3</v>
      </c>
      <c r="AJ392">
        <v>3</v>
      </c>
      <c r="AK392">
        <v>80</v>
      </c>
      <c r="AL392">
        <v>1</v>
      </c>
      <c r="AM392">
        <v>2</v>
      </c>
      <c r="AN392">
        <v>2</v>
      </c>
      <c r="AO392">
        <v>2</v>
      </c>
      <c r="AP392">
        <v>2</v>
      </c>
      <c r="AQ392">
        <v>2</v>
      </c>
      <c r="AR392">
        <v>2</v>
      </c>
    </row>
    <row r="393" spans="1:44" x14ac:dyDescent="0.25">
      <c r="A393" t="s">
        <v>44</v>
      </c>
      <c r="B393" t="s">
        <v>45</v>
      </c>
      <c r="C393" t="s">
        <v>69</v>
      </c>
      <c r="D393" t="s">
        <v>47</v>
      </c>
      <c r="E393" t="s">
        <v>48</v>
      </c>
      <c r="F393" t="s">
        <v>106</v>
      </c>
      <c r="G393" t="s">
        <v>913</v>
      </c>
      <c r="H393">
        <v>1157</v>
      </c>
      <c r="I393" t="s">
        <v>51</v>
      </c>
      <c r="J393" t="s">
        <v>52</v>
      </c>
      <c r="K393" t="s">
        <v>53</v>
      </c>
      <c r="L393" t="s">
        <v>44</v>
      </c>
      <c r="M393" t="s">
        <v>54</v>
      </c>
      <c r="N393">
        <v>3</v>
      </c>
      <c r="O393">
        <v>-2</v>
      </c>
      <c r="P393">
        <v>0</v>
      </c>
      <c r="Q393">
        <v>33</v>
      </c>
      <c r="R393">
        <v>1</v>
      </c>
      <c r="S393">
        <v>1</v>
      </c>
      <c r="T393">
        <v>1</v>
      </c>
      <c r="U393">
        <v>0</v>
      </c>
      <c r="V393">
        <v>603</v>
      </c>
      <c r="W393">
        <v>9</v>
      </c>
      <c r="X393" t="s">
        <v>71</v>
      </c>
      <c r="Y393">
        <v>1</v>
      </c>
      <c r="Z393">
        <v>1</v>
      </c>
      <c r="AA393">
        <v>77</v>
      </c>
      <c r="AB393">
        <v>3</v>
      </c>
      <c r="AC393">
        <v>2</v>
      </c>
      <c r="AD393">
        <v>2</v>
      </c>
      <c r="AE393">
        <v>8224</v>
      </c>
      <c r="AF393">
        <v>18385</v>
      </c>
      <c r="AG393">
        <v>0</v>
      </c>
      <c r="AH393">
        <v>17</v>
      </c>
      <c r="AI393">
        <v>3</v>
      </c>
      <c r="AJ393">
        <v>1</v>
      </c>
      <c r="AK393">
        <v>80</v>
      </c>
      <c r="AL393">
        <v>0</v>
      </c>
      <c r="AM393">
        <v>6</v>
      </c>
      <c r="AN393">
        <v>3</v>
      </c>
      <c r="AO393">
        <v>5</v>
      </c>
      <c r="AP393">
        <v>2</v>
      </c>
      <c r="AQ393">
        <v>0</v>
      </c>
      <c r="AR393">
        <v>3</v>
      </c>
    </row>
    <row r="394" spans="1:44" x14ac:dyDescent="0.25">
      <c r="A394" t="s">
        <v>56</v>
      </c>
      <c r="B394" t="s">
        <v>57</v>
      </c>
      <c r="C394" t="s">
        <v>69</v>
      </c>
      <c r="D394" t="s">
        <v>59</v>
      </c>
      <c r="E394" t="s">
        <v>60</v>
      </c>
      <c r="F394" t="s">
        <v>49</v>
      </c>
      <c r="G394" t="s">
        <v>911</v>
      </c>
      <c r="H394">
        <v>1154</v>
      </c>
      <c r="I394" t="s">
        <v>62</v>
      </c>
      <c r="J394" t="s">
        <v>63</v>
      </c>
      <c r="K394" t="s">
        <v>79</v>
      </c>
      <c r="L394" t="s">
        <v>44</v>
      </c>
      <c r="M394" t="s">
        <v>54</v>
      </c>
      <c r="N394">
        <v>2</v>
      </c>
      <c r="O394">
        <v>-2</v>
      </c>
      <c r="P394">
        <v>0</v>
      </c>
      <c r="Q394">
        <v>28</v>
      </c>
      <c r="R394">
        <v>0</v>
      </c>
      <c r="T394">
        <v>0</v>
      </c>
      <c r="U394">
        <v>1</v>
      </c>
      <c r="V394">
        <v>773</v>
      </c>
      <c r="W394">
        <v>6</v>
      </c>
      <c r="X394" t="s">
        <v>77</v>
      </c>
      <c r="Y394">
        <v>1</v>
      </c>
      <c r="Z394">
        <v>3</v>
      </c>
      <c r="AA394">
        <v>39</v>
      </c>
      <c r="AB394">
        <v>2</v>
      </c>
      <c r="AC394">
        <v>1</v>
      </c>
      <c r="AD394">
        <v>1</v>
      </c>
      <c r="AE394">
        <v>2703</v>
      </c>
      <c r="AF394">
        <v>22088</v>
      </c>
      <c r="AG394">
        <v>1</v>
      </c>
      <c r="AH394">
        <v>14</v>
      </c>
      <c r="AI394">
        <v>3</v>
      </c>
      <c r="AJ394">
        <v>4</v>
      </c>
      <c r="AK394">
        <v>80</v>
      </c>
      <c r="AL394">
        <v>1</v>
      </c>
      <c r="AM394">
        <v>3</v>
      </c>
      <c r="AN394">
        <v>3</v>
      </c>
      <c r="AO394">
        <v>3</v>
      </c>
      <c r="AP394">
        <v>1</v>
      </c>
      <c r="AQ394">
        <v>0</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45</v>
      </c>
      <c r="C397" t="s">
        <v>69</v>
      </c>
      <c r="D397" t="s">
        <v>59</v>
      </c>
      <c r="E397" t="s">
        <v>60</v>
      </c>
      <c r="F397" t="s">
        <v>72</v>
      </c>
      <c r="G397" t="s">
        <v>909</v>
      </c>
      <c r="H397">
        <v>1150</v>
      </c>
      <c r="I397" t="s">
        <v>62</v>
      </c>
      <c r="J397" t="s">
        <v>81</v>
      </c>
      <c r="K397" t="s">
        <v>64</v>
      </c>
      <c r="L397" t="s">
        <v>44</v>
      </c>
      <c r="M397" t="s">
        <v>54</v>
      </c>
      <c r="N397">
        <v>2</v>
      </c>
      <c r="O397">
        <v>-2</v>
      </c>
      <c r="P397">
        <v>0</v>
      </c>
      <c r="Q397">
        <v>29</v>
      </c>
      <c r="R397">
        <v>0</v>
      </c>
      <c r="T397">
        <v>0</v>
      </c>
      <c r="U397">
        <v>1</v>
      </c>
      <c r="V397">
        <v>718</v>
      </c>
      <c r="W397">
        <v>8</v>
      </c>
      <c r="X397" t="s">
        <v>65</v>
      </c>
      <c r="Y397">
        <v>1</v>
      </c>
      <c r="Z397">
        <v>2</v>
      </c>
      <c r="AA397">
        <v>79</v>
      </c>
      <c r="AB397">
        <v>2</v>
      </c>
      <c r="AC397">
        <v>2</v>
      </c>
      <c r="AD397">
        <v>4</v>
      </c>
      <c r="AE397">
        <v>5056</v>
      </c>
      <c r="AF397">
        <v>17689</v>
      </c>
      <c r="AG397">
        <v>1</v>
      </c>
      <c r="AH397">
        <v>15</v>
      </c>
      <c r="AI397">
        <v>3</v>
      </c>
      <c r="AJ397">
        <v>3</v>
      </c>
      <c r="AK397">
        <v>80</v>
      </c>
      <c r="AL397">
        <v>1</v>
      </c>
      <c r="AM397">
        <v>10</v>
      </c>
      <c r="AN397">
        <v>2</v>
      </c>
      <c r="AO397">
        <v>10</v>
      </c>
      <c r="AP397">
        <v>7</v>
      </c>
      <c r="AQ397">
        <v>1</v>
      </c>
      <c r="AR397">
        <v>2</v>
      </c>
    </row>
    <row r="398" spans="1:44" x14ac:dyDescent="0.25">
      <c r="A398" t="s">
        <v>56</v>
      </c>
      <c r="B398" t="s">
        <v>57</v>
      </c>
      <c r="C398" t="s">
        <v>69</v>
      </c>
      <c r="D398" t="s">
        <v>59</v>
      </c>
      <c r="E398" t="s">
        <v>60</v>
      </c>
      <c r="F398" t="s">
        <v>49</v>
      </c>
      <c r="G398" t="s">
        <v>907</v>
      </c>
      <c r="H398">
        <v>1143</v>
      </c>
      <c r="I398" t="s">
        <v>51</v>
      </c>
      <c r="J398" t="s">
        <v>63</v>
      </c>
      <c r="K398" t="s">
        <v>79</v>
      </c>
      <c r="L398" t="s">
        <v>56</v>
      </c>
      <c r="M398" t="s">
        <v>54</v>
      </c>
      <c r="N398">
        <v>2</v>
      </c>
      <c r="O398">
        <v>-2</v>
      </c>
      <c r="P398">
        <v>0</v>
      </c>
      <c r="Q398">
        <v>29</v>
      </c>
      <c r="R398">
        <v>0</v>
      </c>
      <c r="T398">
        <v>0</v>
      </c>
      <c r="U398">
        <v>1</v>
      </c>
      <c r="V398">
        <v>490</v>
      </c>
      <c r="W398">
        <v>10</v>
      </c>
      <c r="X398" t="s">
        <v>77</v>
      </c>
      <c r="Y398">
        <v>1</v>
      </c>
      <c r="Z398">
        <v>4</v>
      </c>
      <c r="AA398">
        <v>61</v>
      </c>
      <c r="AB398">
        <v>3</v>
      </c>
      <c r="AC398">
        <v>1</v>
      </c>
      <c r="AD398">
        <v>1</v>
      </c>
      <c r="AE398">
        <v>3291</v>
      </c>
      <c r="AF398">
        <v>17940</v>
      </c>
      <c r="AG398">
        <v>0</v>
      </c>
      <c r="AH398">
        <v>14</v>
      </c>
      <c r="AI398">
        <v>3</v>
      </c>
      <c r="AJ398">
        <v>4</v>
      </c>
      <c r="AK398">
        <v>80</v>
      </c>
      <c r="AL398">
        <v>2</v>
      </c>
      <c r="AM398">
        <v>8</v>
      </c>
      <c r="AN398">
        <v>2</v>
      </c>
      <c r="AO398">
        <v>7</v>
      </c>
      <c r="AP398">
        <v>5</v>
      </c>
      <c r="AQ398">
        <v>1</v>
      </c>
      <c r="AR398">
        <v>1</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57</v>
      </c>
      <c r="C400" t="s">
        <v>69</v>
      </c>
      <c r="D400" t="s">
        <v>59</v>
      </c>
      <c r="E400" t="s">
        <v>60</v>
      </c>
      <c r="F400" t="s">
        <v>49</v>
      </c>
      <c r="G400" t="s">
        <v>906</v>
      </c>
      <c r="H400">
        <v>1140</v>
      </c>
      <c r="I400" t="s">
        <v>62</v>
      </c>
      <c r="J400" t="s">
        <v>81</v>
      </c>
      <c r="K400" t="s">
        <v>53</v>
      </c>
      <c r="L400" t="s">
        <v>56</v>
      </c>
      <c r="M400" t="s">
        <v>54</v>
      </c>
      <c r="N400">
        <v>3</v>
      </c>
      <c r="O400">
        <v>-2</v>
      </c>
      <c r="P400">
        <v>0</v>
      </c>
      <c r="Q400">
        <v>34</v>
      </c>
      <c r="R400">
        <v>0</v>
      </c>
      <c r="T400">
        <v>0</v>
      </c>
      <c r="U400">
        <v>1</v>
      </c>
      <c r="V400">
        <v>1003</v>
      </c>
      <c r="W400">
        <v>2</v>
      </c>
      <c r="X400" t="s">
        <v>55</v>
      </c>
      <c r="Y400">
        <v>1</v>
      </c>
      <c r="Z400">
        <v>4</v>
      </c>
      <c r="AA400">
        <v>95</v>
      </c>
      <c r="AB400">
        <v>3</v>
      </c>
      <c r="AC400">
        <v>2</v>
      </c>
      <c r="AD400">
        <v>1</v>
      </c>
      <c r="AE400">
        <v>4033</v>
      </c>
      <c r="AF400">
        <v>15834</v>
      </c>
      <c r="AG400">
        <v>2</v>
      </c>
      <c r="AH400">
        <v>11</v>
      </c>
      <c r="AI400">
        <v>3</v>
      </c>
      <c r="AJ400">
        <v>4</v>
      </c>
      <c r="AK400">
        <v>80</v>
      </c>
      <c r="AL400">
        <v>0</v>
      </c>
      <c r="AM400">
        <v>5</v>
      </c>
      <c r="AN400">
        <v>2</v>
      </c>
      <c r="AO400">
        <v>3</v>
      </c>
      <c r="AP400">
        <v>2</v>
      </c>
      <c r="AQ400">
        <v>0</v>
      </c>
      <c r="AR400">
        <v>2</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45</v>
      </c>
      <c r="C402" t="s">
        <v>69</v>
      </c>
      <c r="D402" t="s">
        <v>59</v>
      </c>
      <c r="E402" t="s">
        <v>60</v>
      </c>
      <c r="F402" t="s">
        <v>49</v>
      </c>
      <c r="G402" t="s">
        <v>903</v>
      </c>
      <c r="H402">
        <v>1136</v>
      </c>
      <c r="I402" t="s">
        <v>62</v>
      </c>
      <c r="J402" t="s">
        <v>63</v>
      </c>
      <c r="K402" t="s">
        <v>64</v>
      </c>
      <c r="L402" t="s">
        <v>56</v>
      </c>
      <c r="M402" t="s">
        <v>54</v>
      </c>
      <c r="N402">
        <v>2</v>
      </c>
      <c r="O402">
        <v>-2</v>
      </c>
      <c r="P402">
        <v>0</v>
      </c>
      <c r="Q402">
        <v>28</v>
      </c>
      <c r="R402">
        <v>0</v>
      </c>
      <c r="T402">
        <v>0</v>
      </c>
      <c r="U402">
        <v>1</v>
      </c>
      <c r="V402">
        <v>1451</v>
      </c>
      <c r="W402">
        <v>2</v>
      </c>
      <c r="X402" t="s">
        <v>65</v>
      </c>
      <c r="Y402">
        <v>1</v>
      </c>
      <c r="Z402">
        <v>1</v>
      </c>
      <c r="AA402">
        <v>67</v>
      </c>
      <c r="AB402">
        <v>2</v>
      </c>
      <c r="AC402">
        <v>1</v>
      </c>
      <c r="AD402">
        <v>1</v>
      </c>
      <c r="AE402">
        <v>3201</v>
      </c>
      <c r="AF402">
        <v>19911</v>
      </c>
      <c r="AG402">
        <v>0</v>
      </c>
      <c r="AH402">
        <v>17</v>
      </c>
      <c r="AI402">
        <v>3</v>
      </c>
      <c r="AJ402">
        <v>1</v>
      </c>
      <c r="AK402">
        <v>80</v>
      </c>
      <c r="AL402">
        <v>0</v>
      </c>
      <c r="AM402">
        <v>6</v>
      </c>
      <c r="AN402">
        <v>1</v>
      </c>
      <c r="AO402">
        <v>5</v>
      </c>
      <c r="AP402">
        <v>3</v>
      </c>
      <c r="AQ402">
        <v>0</v>
      </c>
      <c r="AR402">
        <v>4</v>
      </c>
    </row>
    <row r="403" spans="1:44" x14ac:dyDescent="0.25">
      <c r="A403" t="s">
        <v>56</v>
      </c>
      <c r="B403" t="s">
        <v>57</v>
      </c>
      <c r="C403" t="s">
        <v>69</v>
      </c>
      <c r="D403" t="s">
        <v>59</v>
      </c>
      <c r="E403" t="s">
        <v>48</v>
      </c>
      <c r="F403" t="s">
        <v>49</v>
      </c>
      <c r="G403" t="s">
        <v>902</v>
      </c>
      <c r="H403">
        <v>1135</v>
      </c>
      <c r="I403" t="s">
        <v>62</v>
      </c>
      <c r="J403" t="s">
        <v>99</v>
      </c>
      <c r="K403" t="s">
        <v>64</v>
      </c>
      <c r="L403" t="s">
        <v>56</v>
      </c>
      <c r="M403" t="s">
        <v>54</v>
      </c>
      <c r="N403">
        <v>4</v>
      </c>
      <c r="O403">
        <v>-2</v>
      </c>
      <c r="P403">
        <v>0</v>
      </c>
      <c r="Q403">
        <v>31</v>
      </c>
      <c r="R403">
        <v>0</v>
      </c>
      <c r="T403">
        <v>0</v>
      </c>
      <c r="U403">
        <v>1</v>
      </c>
      <c r="V403">
        <v>793</v>
      </c>
      <c r="W403">
        <v>20</v>
      </c>
      <c r="X403" t="s">
        <v>77</v>
      </c>
      <c r="Y403">
        <v>1</v>
      </c>
      <c r="Z403">
        <v>3</v>
      </c>
      <c r="AA403">
        <v>67</v>
      </c>
      <c r="AB403">
        <v>4</v>
      </c>
      <c r="AC403">
        <v>1</v>
      </c>
      <c r="AD403">
        <v>1</v>
      </c>
      <c r="AE403">
        <v>2791</v>
      </c>
      <c r="AF403">
        <v>21981</v>
      </c>
      <c r="AG403">
        <v>0</v>
      </c>
      <c r="AH403">
        <v>12</v>
      </c>
      <c r="AI403">
        <v>3</v>
      </c>
      <c r="AJ403">
        <v>1</v>
      </c>
      <c r="AK403">
        <v>80</v>
      </c>
      <c r="AL403">
        <v>1</v>
      </c>
      <c r="AM403">
        <v>3</v>
      </c>
      <c r="AN403">
        <v>3</v>
      </c>
      <c r="AO403">
        <v>2</v>
      </c>
      <c r="AP403">
        <v>2</v>
      </c>
      <c r="AQ403">
        <v>2</v>
      </c>
      <c r="AR403">
        <v>2</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69</v>
      </c>
      <c r="D405" t="s">
        <v>59</v>
      </c>
      <c r="E405" t="s">
        <v>60</v>
      </c>
      <c r="F405" t="s">
        <v>72</v>
      </c>
      <c r="G405" t="s">
        <v>893</v>
      </c>
      <c r="H405">
        <v>1121</v>
      </c>
      <c r="I405" t="s">
        <v>51</v>
      </c>
      <c r="J405" t="s">
        <v>81</v>
      </c>
      <c r="K405" t="s">
        <v>79</v>
      </c>
      <c r="L405" t="s">
        <v>56</v>
      </c>
      <c r="M405" t="s">
        <v>54</v>
      </c>
      <c r="N405">
        <v>3</v>
      </c>
      <c r="O405">
        <v>-2</v>
      </c>
      <c r="P405">
        <v>0</v>
      </c>
      <c r="Q405">
        <v>28</v>
      </c>
      <c r="R405">
        <v>0</v>
      </c>
      <c r="T405">
        <v>0</v>
      </c>
      <c r="U405">
        <v>1</v>
      </c>
      <c r="V405">
        <v>950</v>
      </c>
      <c r="W405">
        <v>3</v>
      </c>
      <c r="X405" t="s">
        <v>77</v>
      </c>
      <c r="Y405">
        <v>1</v>
      </c>
      <c r="Z405">
        <v>4</v>
      </c>
      <c r="AA405">
        <v>93</v>
      </c>
      <c r="AB405">
        <v>3</v>
      </c>
      <c r="AC405">
        <v>3</v>
      </c>
      <c r="AD405">
        <v>3</v>
      </c>
      <c r="AE405">
        <v>7655</v>
      </c>
      <c r="AF405">
        <v>8039</v>
      </c>
      <c r="AG405">
        <v>0</v>
      </c>
      <c r="AH405">
        <v>17</v>
      </c>
      <c r="AI405">
        <v>3</v>
      </c>
      <c r="AJ405">
        <v>2</v>
      </c>
      <c r="AK405">
        <v>80</v>
      </c>
      <c r="AL405">
        <v>3</v>
      </c>
      <c r="AM405">
        <v>10</v>
      </c>
      <c r="AN405">
        <v>2</v>
      </c>
      <c r="AO405">
        <v>9</v>
      </c>
      <c r="AP405">
        <v>7</v>
      </c>
      <c r="AQ405">
        <v>1</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69</v>
      </c>
      <c r="D408" t="s">
        <v>59</v>
      </c>
      <c r="E408" t="s">
        <v>60</v>
      </c>
      <c r="F408" t="s">
        <v>49</v>
      </c>
      <c r="G408" t="s">
        <v>892</v>
      </c>
      <c r="H408">
        <v>1120</v>
      </c>
      <c r="I408" t="s">
        <v>51</v>
      </c>
      <c r="J408" t="s">
        <v>63</v>
      </c>
      <c r="K408" t="s">
        <v>79</v>
      </c>
      <c r="L408" t="s">
        <v>56</v>
      </c>
      <c r="M408" t="s">
        <v>54</v>
      </c>
      <c r="N408">
        <v>1</v>
      </c>
      <c r="O408">
        <v>-2</v>
      </c>
      <c r="P408">
        <v>0</v>
      </c>
      <c r="Q408">
        <v>29</v>
      </c>
      <c r="R408">
        <v>0</v>
      </c>
      <c r="T408">
        <v>0</v>
      </c>
      <c r="U408">
        <v>1</v>
      </c>
      <c r="V408">
        <v>1107</v>
      </c>
      <c r="W408">
        <v>28</v>
      </c>
      <c r="X408" t="s">
        <v>71</v>
      </c>
      <c r="Y408">
        <v>1</v>
      </c>
      <c r="Z408">
        <v>3</v>
      </c>
      <c r="AA408">
        <v>93</v>
      </c>
      <c r="AB408">
        <v>3</v>
      </c>
      <c r="AC408">
        <v>1</v>
      </c>
      <c r="AD408">
        <v>1</v>
      </c>
      <c r="AE408">
        <v>2514</v>
      </c>
      <c r="AF408">
        <v>26968</v>
      </c>
      <c r="AG408">
        <v>4</v>
      </c>
      <c r="AH408">
        <v>22</v>
      </c>
      <c r="AI408">
        <v>4</v>
      </c>
      <c r="AJ408">
        <v>1</v>
      </c>
      <c r="AK408">
        <v>80</v>
      </c>
      <c r="AL408">
        <v>1</v>
      </c>
      <c r="AM408">
        <v>11</v>
      </c>
      <c r="AN408">
        <v>3</v>
      </c>
      <c r="AO408">
        <v>7</v>
      </c>
      <c r="AP408">
        <v>5</v>
      </c>
      <c r="AQ408">
        <v>1</v>
      </c>
      <c r="AR408">
        <v>7</v>
      </c>
    </row>
    <row r="409" spans="1:44" x14ac:dyDescent="0.25">
      <c r="A409" t="s">
        <v>56</v>
      </c>
      <c r="B409" t="s">
        <v>91</v>
      </c>
      <c r="C409" t="s">
        <v>69</v>
      </c>
      <c r="D409" t="s">
        <v>59</v>
      </c>
      <c r="E409" t="s">
        <v>60</v>
      </c>
      <c r="F409" t="s">
        <v>49</v>
      </c>
      <c r="G409" t="s">
        <v>887</v>
      </c>
      <c r="H409">
        <v>1115</v>
      </c>
      <c r="I409" t="s">
        <v>62</v>
      </c>
      <c r="J409" t="s">
        <v>63</v>
      </c>
      <c r="K409" t="s">
        <v>64</v>
      </c>
      <c r="L409" t="s">
        <v>56</v>
      </c>
      <c r="M409" t="s">
        <v>54</v>
      </c>
      <c r="N409">
        <v>2</v>
      </c>
      <c r="O409">
        <v>-2</v>
      </c>
      <c r="P409">
        <v>0</v>
      </c>
      <c r="Q409">
        <v>34</v>
      </c>
      <c r="R409">
        <v>0</v>
      </c>
      <c r="T409">
        <v>0</v>
      </c>
      <c r="U409">
        <v>1</v>
      </c>
      <c r="V409">
        <v>697</v>
      </c>
      <c r="W409">
        <v>3</v>
      </c>
      <c r="X409" t="s">
        <v>71</v>
      </c>
      <c r="Y409">
        <v>1</v>
      </c>
      <c r="Z409">
        <v>3</v>
      </c>
      <c r="AA409">
        <v>40</v>
      </c>
      <c r="AB409">
        <v>2</v>
      </c>
      <c r="AC409">
        <v>1</v>
      </c>
      <c r="AD409">
        <v>1</v>
      </c>
      <c r="AE409">
        <v>2979</v>
      </c>
      <c r="AF409">
        <v>22478</v>
      </c>
      <c r="AG409">
        <v>3</v>
      </c>
      <c r="AH409">
        <v>17</v>
      </c>
      <c r="AI409">
        <v>3</v>
      </c>
      <c r="AJ409">
        <v>4</v>
      </c>
      <c r="AK409">
        <v>80</v>
      </c>
      <c r="AL409">
        <v>3</v>
      </c>
      <c r="AM409">
        <v>6</v>
      </c>
      <c r="AN409">
        <v>3</v>
      </c>
      <c r="AO409">
        <v>0</v>
      </c>
      <c r="AP409">
        <v>0</v>
      </c>
      <c r="AQ409">
        <v>0</v>
      </c>
      <c r="AR409">
        <v>0</v>
      </c>
    </row>
    <row r="410" spans="1:44" x14ac:dyDescent="0.25">
      <c r="A410" t="s">
        <v>56</v>
      </c>
      <c r="B410" t="s">
        <v>57</v>
      </c>
      <c r="C410" t="s">
        <v>69</v>
      </c>
      <c r="D410" t="s">
        <v>59</v>
      </c>
      <c r="E410" t="s">
        <v>48</v>
      </c>
      <c r="F410" t="s">
        <v>49</v>
      </c>
      <c r="G410" t="s">
        <v>886</v>
      </c>
      <c r="H410">
        <v>1114</v>
      </c>
      <c r="I410" t="s">
        <v>51</v>
      </c>
      <c r="J410" t="s">
        <v>52</v>
      </c>
      <c r="K410" t="s">
        <v>64</v>
      </c>
      <c r="L410" t="s">
        <v>56</v>
      </c>
      <c r="M410" t="s">
        <v>54</v>
      </c>
      <c r="N410">
        <v>3</v>
      </c>
      <c r="O410">
        <v>-2</v>
      </c>
      <c r="P410">
        <v>0</v>
      </c>
      <c r="Q410">
        <v>33</v>
      </c>
      <c r="R410">
        <v>0</v>
      </c>
      <c r="T410">
        <v>0</v>
      </c>
      <c r="U410">
        <v>1</v>
      </c>
      <c r="V410">
        <v>970</v>
      </c>
      <c r="W410">
        <v>7</v>
      </c>
      <c r="X410" t="s">
        <v>77</v>
      </c>
      <c r="Y410">
        <v>1</v>
      </c>
      <c r="Z410">
        <v>4</v>
      </c>
      <c r="AA410">
        <v>30</v>
      </c>
      <c r="AB410">
        <v>3</v>
      </c>
      <c r="AC410">
        <v>2</v>
      </c>
      <c r="AD410">
        <v>1</v>
      </c>
      <c r="AE410">
        <v>4302</v>
      </c>
      <c r="AF410">
        <v>13401</v>
      </c>
      <c r="AG410">
        <v>0</v>
      </c>
      <c r="AH410">
        <v>17</v>
      </c>
      <c r="AI410">
        <v>3</v>
      </c>
      <c r="AJ410">
        <v>3</v>
      </c>
      <c r="AK410">
        <v>80</v>
      </c>
      <c r="AL410">
        <v>1</v>
      </c>
      <c r="AM410">
        <v>4</v>
      </c>
      <c r="AN410">
        <v>3</v>
      </c>
      <c r="AO410">
        <v>3</v>
      </c>
      <c r="AP410">
        <v>2</v>
      </c>
      <c r="AQ410">
        <v>0</v>
      </c>
      <c r="AR410">
        <v>2</v>
      </c>
    </row>
    <row r="411" spans="1:44" x14ac:dyDescent="0.25">
      <c r="A411" t="s">
        <v>44</v>
      </c>
      <c r="B411" t="s">
        <v>57</v>
      </c>
      <c r="C411" t="s">
        <v>69</v>
      </c>
      <c r="D411" t="s">
        <v>47</v>
      </c>
      <c r="E411" t="s">
        <v>60</v>
      </c>
      <c r="F411" t="s">
        <v>72</v>
      </c>
      <c r="G411" t="s">
        <v>884</v>
      </c>
      <c r="H411">
        <v>1111</v>
      </c>
      <c r="I411" t="s">
        <v>62</v>
      </c>
      <c r="J411" t="s">
        <v>68</v>
      </c>
      <c r="K411" t="s">
        <v>79</v>
      </c>
      <c r="L411" t="s">
        <v>56</v>
      </c>
      <c r="M411" t="s">
        <v>54</v>
      </c>
      <c r="N411">
        <v>2</v>
      </c>
      <c r="O411">
        <v>-2</v>
      </c>
      <c r="P411">
        <v>0</v>
      </c>
      <c r="Q411">
        <v>28</v>
      </c>
      <c r="R411">
        <v>1</v>
      </c>
      <c r="S411">
        <v>1</v>
      </c>
      <c r="T411">
        <v>1</v>
      </c>
      <c r="U411">
        <v>0</v>
      </c>
      <c r="V411">
        <v>1009</v>
      </c>
      <c r="W411">
        <v>1</v>
      </c>
      <c r="X411" t="s">
        <v>77</v>
      </c>
      <c r="Y411">
        <v>1</v>
      </c>
      <c r="Z411">
        <v>1</v>
      </c>
      <c r="AA411">
        <v>45</v>
      </c>
      <c r="AB411">
        <v>2</v>
      </c>
      <c r="AC411">
        <v>1</v>
      </c>
      <c r="AD411">
        <v>3</v>
      </c>
      <c r="AE411">
        <v>2596</v>
      </c>
      <c r="AF411">
        <v>7160</v>
      </c>
      <c r="AG411">
        <v>1</v>
      </c>
      <c r="AH411">
        <v>15</v>
      </c>
      <c r="AI411">
        <v>3</v>
      </c>
      <c r="AJ411">
        <v>1</v>
      </c>
      <c r="AK411">
        <v>80</v>
      </c>
      <c r="AL411">
        <v>2</v>
      </c>
      <c r="AM411">
        <v>1</v>
      </c>
      <c r="AN411">
        <v>3</v>
      </c>
      <c r="AO411">
        <v>1</v>
      </c>
      <c r="AP411">
        <v>0</v>
      </c>
      <c r="AQ411">
        <v>0</v>
      </c>
      <c r="AR411">
        <v>0</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44</v>
      </c>
      <c r="B413" t="s">
        <v>45</v>
      </c>
      <c r="C413" t="s">
        <v>69</v>
      </c>
      <c r="D413" t="s">
        <v>47</v>
      </c>
      <c r="E413" t="s">
        <v>60</v>
      </c>
      <c r="F413" t="s">
        <v>72</v>
      </c>
      <c r="G413" t="s">
        <v>882</v>
      </c>
      <c r="H413">
        <v>1108</v>
      </c>
      <c r="I413" t="s">
        <v>62</v>
      </c>
      <c r="J413" t="s">
        <v>63</v>
      </c>
      <c r="K413" t="s">
        <v>53</v>
      </c>
      <c r="L413" t="s">
        <v>44</v>
      </c>
      <c r="M413" t="s">
        <v>54</v>
      </c>
      <c r="N413">
        <v>0</v>
      </c>
      <c r="O413">
        <v>-2</v>
      </c>
      <c r="P413">
        <v>0</v>
      </c>
      <c r="Q413">
        <v>33</v>
      </c>
      <c r="R413">
        <v>1</v>
      </c>
      <c r="S413">
        <v>1</v>
      </c>
      <c r="T413">
        <v>1</v>
      </c>
      <c r="U413">
        <v>0</v>
      </c>
      <c r="V413">
        <v>1017</v>
      </c>
      <c r="W413">
        <v>25</v>
      </c>
      <c r="X413" t="s">
        <v>77</v>
      </c>
      <c r="Y413">
        <v>1</v>
      </c>
      <c r="Z413">
        <v>1</v>
      </c>
      <c r="AA413">
        <v>55</v>
      </c>
      <c r="AB413">
        <v>2</v>
      </c>
      <c r="AC413">
        <v>1</v>
      </c>
      <c r="AD413">
        <v>3</v>
      </c>
      <c r="AE413">
        <v>2313</v>
      </c>
      <c r="AF413">
        <v>2993</v>
      </c>
      <c r="AG413">
        <v>4</v>
      </c>
      <c r="AH413">
        <v>20</v>
      </c>
      <c r="AI413">
        <v>4</v>
      </c>
      <c r="AJ413">
        <v>2</v>
      </c>
      <c r="AK413">
        <v>80</v>
      </c>
      <c r="AL413">
        <v>0</v>
      </c>
      <c r="AM413">
        <v>5</v>
      </c>
      <c r="AN413">
        <v>3</v>
      </c>
      <c r="AO413">
        <v>2</v>
      </c>
      <c r="AP413">
        <v>2</v>
      </c>
      <c r="AQ413">
        <v>2</v>
      </c>
      <c r="AR413">
        <v>2</v>
      </c>
    </row>
    <row r="414" spans="1:44" x14ac:dyDescent="0.25">
      <c r="A414" t="s">
        <v>44</v>
      </c>
      <c r="B414" t="s">
        <v>45</v>
      </c>
      <c r="C414" t="s">
        <v>69</v>
      </c>
      <c r="D414" t="s">
        <v>47</v>
      </c>
      <c r="E414" t="s">
        <v>60</v>
      </c>
      <c r="F414" t="s">
        <v>72</v>
      </c>
      <c r="G414" t="s">
        <v>881</v>
      </c>
      <c r="H414">
        <v>1107</v>
      </c>
      <c r="I414" t="s">
        <v>62</v>
      </c>
      <c r="J414" t="s">
        <v>68</v>
      </c>
      <c r="K414" t="s">
        <v>79</v>
      </c>
      <c r="L414" t="s">
        <v>56</v>
      </c>
      <c r="M414" t="s">
        <v>54</v>
      </c>
      <c r="N414">
        <v>0</v>
      </c>
      <c r="O414">
        <v>-2</v>
      </c>
      <c r="P414">
        <v>0</v>
      </c>
      <c r="Q414">
        <v>26</v>
      </c>
      <c r="R414">
        <v>1</v>
      </c>
      <c r="S414">
        <v>1</v>
      </c>
      <c r="T414">
        <v>1</v>
      </c>
      <c r="U414">
        <v>0</v>
      </c>
      <c r="V414">
        <v>1330</v>
      </c>
      <c r="W414">
        <v>21</v>
      </c>
      <c r="X414" t="s">
        <v>77</v>
      </c>
      <c r="Y414">
        <v>1</v>
      </c>
      <c r="Z414">
        <v>1</v>
      </c>
      <c r="AA414">
        <v>37</v>
      </c>
      <c r="AB414">
        <v>3</v>
      </c>
      <c r="AC414">
        <v>1</v>
      </c>
      <c r="AD414">
        <v>3</v>
      </c>
      <c r="AE414">
        <v>2377</v>
      </c>
      <c r="AF414">
        <v>19373</v>
      </c>
      <c r="AG414">
        <v>1</v>
      </c>
      <c r="AH414">
        <v>20</v>
      </c>
      <c r="AI414">
        <v>4</v>
      </c>
      <c r="AJ414">
        <v>3</v>
      </c>
      <c r="AK414">
        <v>80</v>
      </c>
      <c r="AL414">
        <v>1</v>
      </c>
      <c r="AM414">
        <v>1</v>
      </c>
      <c r="AN414">
        <v>2</v>
      </c>
      <c r="AO414">
        <v>1</v>
      </c>
      <c r="AP414">
        <v>1</v>
      </c>
      <c r="AQ414">
        <v>0</v>
      </c>
      <c r="AR414">
        <v>0</v>
      </c>
    </row>
    <row r="415" spans="1:44" x14ac:dyDescent="0.25">
      <c r="A415" t="s">
        <v>44</v>
      </c>
      <c r="B415" t="s">
        <v>45</v>
      </c>
      <c r="C415" t="s">
        <v>69</v>
      </c>
      <c r="D415" t="s">
        <v>47</v>
      </c>
      <c r="E415" t="s">
        <v>60</v>
      </c>
      <c r="F415" t="s">
        <v>113</v>
      </c>
      <c r="G415" t="s">
        <v>880</v>
      </c>
      <c r="H415">
        <v>1106</v>
      </c>
      <c r="I415" t="s">
        <v>62</v>
      </c>
      <c r="J415" t="s">
        <v>68</v>
      </c>
      <c r="K415" t="s">
        <v>64</v>
      </c>
      <c r="L415" t="s">
        <v>44</v>
      </c>
      <c r="M415" t="s">
        <v>54</v>
      </c>
      <c r="N415">
        <v>3</v>
      </c>
      <c r="O415">
        <v>-2</v>
      </c>
      <c r="P415">
        <v>0</v>
      </c>
      <c r="Q415">
        <v>25</v>
      </c>
      <c r="R415">
        <v>1</v>
      </c>
      <c r="S415">
        <v>1</v>
      </c>
      <c r="T415">
        <v>1</v>
      </c>
      <c r="U415">
        <v>0</v>
      </c>
      <c r="V415">
        <v>1219</v>
      </c>
      <c r="W415">
        <v>4</v>
      </c>
      <c r="X415" t="s">
        <v>65</v>
      </c>
      <c r="Y415">
        <v>1</v>
      </c>
      <c r="Z415">
        <v>4</v>
      </c>
      <c r="AA415">
        <v>32</v>
      </c>
      <c r="AB415">
        <v>3</v>
      </c>
      <c r="AC415">
        <v>1</v>
      </c>
      <c r="AD415">
        <v>4</v>
      </c>
      <c r="AE415">
        <v>3691</v>
      </c>
      <c r="AF415">
        <v>4605</v>
      </c>
      <c r="AG415">
        <v>1</v>
      </c>
      <c r="AH415">
        <v>15</v>
      </c>
      <c r="AI415">
        <v>3</v>
      </c>
      <c r="AJ415">
        <v>2</v>
      </c>
      <c r="AK415">
        <v>80</v>
      </c>
      <c r="AL415">
        <v>1</v>
      </c>
      <c r="AM415">
        <v>7</v>
      </c>
      <c r="AN415">
        <v>4</v>
      </c>
      <c r="AO415">
        <v>7</v>
      </c>
      <c r="AP415">
        <v>7</v>
      </c>
      <c r="AQ415">
        <v>5</v>
      </c>
      <c r="AR415">
        <v>6</v>
      </c>
    </row>
    <row r="416" spans="1:44" x14ac:dyDescent="0.25">
      <c r="A416" t="s">
        <v>56</v>
      </c>
      <c r="B416" t="s">
        <v>57</v>
      </c>
      <c r="C416" t="s">
        <v>69</v>
      </c>
      <c r="D416" t="s">
        <v>59</v>
      </c>
      <c r="E416" t="s">
        <v>60</v>
      </c>
      <c r="F416" t="s">
        <v>49</v>
      </c>
      <c r="G416" t="s">
        <v>878</v>
      </c>
      <c r="H416">
        <v>1103</v>
      </c>
      <c r="I416" t="s">
        <v>62</v>
      </c>
      <c r="J416" t="s">
        <v>83</v>
      </c>
      <c r="K416" t="s">
        <v>53</v>
      </c>
      <c r="L416" t="s">
        <v>56</v>
      </c>
      <c r="M416" t="s">
        <v>54</v>
      </c>
      <c r="N416">
        <v>1</v>
      </c>
      <c r="O416">
        <v>-2</v>
      </c>
      <c r="P416">
        <v>0</v>
      </c>
      <c r="Q416">
        <v>34</v>
      </c>
      <c r="R416">
        <v>0</v>
      </c>
      <c r="T416">
        <v>0</v>
      </c>
      <c r="U416">
        <v>1</v>
      </c>
      <c r="V416">
        <v>618</v>
      </c>
      <c r="W416">
        <v>3</v>
      </c>
      <c r="X416" t="s">
        <v>65</v>
      </c>
      <c r="Y416">
        <v>1</v>
      </c>
      <c r="Z416">
        <v>1</v>
      </c>
      <c r="AA416">
        <v>45</v>
      </c>
      <c r="AB416">
        <v>3</v>
      </c>
      <c r="AC416">
        <v>2</v>
      </c>
      <c r="AD416">
        <v>1</v>
      </c>
      <c r="AE416">
        <v>7756</v>
      </c>
      <c r="AF416">
        <v>22266</v>
      </c>
      <c r="AG416">
        <v>0</v>
      </c>
      <c r="AH416">
        <v>17</v>
      </c>
      <c r="AI416">
        <v>3</v>
      </c>
      <c r="AJ416">
        <v>3</v>
      </c>
      <c r="AK416">
        <v>80</v>
      </c>
      <c r="AL416">
        <v>0</v>
      </c>
      <c r="AM416">
        <v>7</v>
      </c>
      <c r="AN416">
        <v>2</v>
      </c>
      <c r="AO416">
        <v>6</v>
      </c>
      <c r="AP416">
        <v>2</v>
      </c>
      <c r="AQ416">
        <v>0</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45</v>
      </c>
      <c r="C418" t="s">
        <v>69</v>
      </c>
      <c r="D418" t="s">
        <v>59</v>
      </c>
      <c r="E418" t="s">
        <v>60</v>
      </c>
      <c r="F418" t="s">
        <v>49</v>
      </c>
      <c r="G418" t="s">
        <v>877</v>
      </c>
      <c r="H418">
        <v>1102</v>
      </c>
      <c r="I418" t="s">
        <v>62</v>
      </c>
      <c r="J418" t="s">
        <v>68</v>
      </c>
      <c r="K418" t="s">
        <v>79</v>
      </c>
      <c r="L418" t="s">
        <v>56</v>
      </c>
      <c r="M418" t="s">
        <v>54</v>
      </c>
      <c r="N418">
        <v>5</v>
      </c>
      <c r="O418">
        <v>-2</v>
      </c>
      <c r="P418">
        <v>0</v>
      </c>
      <c r="Q418">
        <v>28</v>
      </c>
      <c r="R418">
        <v>0</v>
      </c>
      <c r="T418">
        <v>0</v>
      </c>
      <c r="U418">
        <v>1</v>
      </c>
      <c r="V418">
        <v>895</v>
      </c>
      <c r="W418">
        <v>15</v>
      </c>
      <c r="X418" t="s">
        <v>55</v>
      </c>
      <c r="Y418">
        <v>1</v>
      </c>
      <c r="Z418">
        <v>1</v>
      </c>
      <c r="AA418">
        <v>50</v>
      </c>
      <c r="AB418">
        <v>3</v>
      </c>
      <c r="AC418">
        <v>1</v>
      </c>
      <c r="AD418">
        <v>1</v>
      </c>
      <c r="AE418">
        <v>2207</v>
      </c>
      <c r="AF418">
        <v>22482</v>
      </c>
      <c r="AG418">
        <v>1</v>
      </c>
      <c r="AH418">
        <v>16</v>
      </c>
      <c r="AI418">
        <v>3</v>
      </c>
      <c r="AJ418">
        <v>4</v>
      </c>
      <c r="AK418">
        <v>80</v>
      </c>
      <c r="AL418">
        <v>1</v>
      </c>
      <c r="AM418">
        <v>4</v>
      </c>
      <c r="AN418">
        <v>2</v>
      </c>
      <c r="AO418">
        <v>4</v>
      </c>
      <c r="AP418">
        <v>2</v>
      </c>
      <c r="AQ418">
        <v>2</v>
      </c>
      <c r="AR418">
        <v>2</v>
      </c>
    </row>
    <row r="419" spans="1:44" x14ac:dyDescent="0.25">
      <c r="A419" t="s">
        <v>44</v>
      </c>
      <c r="B419" t="s">
        <v>57</v>
      </c>
      <c r="C419" t="s">
        <v>69</v>
      </c>
      <c r="D419" t="s">
        <v>47</v>
      </c>
      <c r="E419" t="s">
        <v>60</v>
      </c>
      <c r="F419" t="s">
        <v>72</v>
      </c>
      <c r="G419" t="s">
        <v>876</v>
      </c>
      <c r="H419">
        <v>1101</v>
      </c>
      <c r="I419" t="s">
        <v>51</v>
      </c>
      <c r="J419" t="s">
        <v>63</v>
      </c>
      <c r="K419" t="s">
        <v>53</v>
      </c>
      <c r="L419" t="s">
        <v>56</v>
      </c>
      <c r="M419" t="s">
        <v>54</v>
      </c>
      <c r="N419">
        <v>4</v>
      </c>
      <c r="O419">
        <v>-2</v>
      </c>
      <c r="P419">
        <v>0</v>
      </c>
      <c r="Q419">
        <v>33</v>
      </c>
      <c r="R419">
        <v>1</v>
      </c>
      <c r="S419">
        <v>1</v>
      </c>
      <c r="T419">
        <v>1</v>
      </c>
      <c r="U419">
        <v>0</v>
      </c>
      <c r="V419">
        <v>827</v>
      </c>
      <c r="W419">
        <v>29</v>
      </c>
      <c r="X419" t="s">
        <v>71</v>
      </c>
      <c r="Y419">
        <v>1</v>
      </c>
      <c r="Z419">
        <v>1</v>
      </c>
      <c r="AA419">
        <v>54</v>
      </c>
      <c r="AB419">
        <v>2</v>
      </c>
      <c r="AC419">
        <v>2</v>
      </c>
      <c r="AD419">
        <v>3</v>
      </c>
      <c r="AE419">
        <v>4508</v>
      </c>
      <c r="AF419">
        <v>3129</v>
      </c>
      <c r="AG419">
        <v>1</v>
      </c>
      <c r="AH419">
        <v>22</v>
      </c>
      <c r="AI419">
        <v>4</v>
      </c>
      <c r="AJ419">
        <v>2</v>
      </c>
      <c r="AK419">
        <v>80</v>
      </c>
      <c r="AL419">
        <v>0</v>
      </c>
      <c r="AM419">
        <v>14</v>
      </c>
      <c r="AN419">
        <v>3</v>
      </c>
      <c r="AO419">
        <v>13</v>
      </c>
      <c r="AP419">
        <v>7</v>
      </c>
      <c r="AQ419">
        <v>3</v>
      </c>
      <c r="AR419">
        <v>8</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56</v>
      </c>
      <c r="B424" t="s">
        <v>45</v>
      </c>
      <c r="C424" t="s">
        <v>69</v>
      </c>
      <c r="D424" t="s">
        <v>59</v>
      </c>
      <c r="E424" t="s">
        <v>60</v>
      </c>
      <c r="F424" t="s">
        <v>49</v>
      </c>
      <c r="G424" t="s">
        <v>874</v>
      </c>
      <c r="H424">
        <v>1099</v>
      </c>
      <c r="I424" t="s">
        <v>62</v>
      </c>
      <c r="J424" t="s">
        <v>83</v>
      </c>
      <c r="K424" t="s">
        <v>79</v>
      </c>
      <c r="L424" t="s">
        <v>56</v>
      </c>
      <c r="M424" t="s">
        <v>54</v>
      </c>
      <c r="N424">
        <v>2</v>
      </c>
      <c r="O424">
        <v>-2</v>
      </c>
      <c r="P424">
        <v>0</v>
      </c>
      <c r="Q424">
        <v>33</v>
      </c>
      <c r="R424">
        <v>0</v>
      </c>
      <c r="T424">
        <v>0</v>
      </c>
      <c r="U424">
        <v>1</v>
      </c>
      <c r="V424">
        <v>654</v>
      </c>
      <c r="W424">
        <v>5</v>
      </c>
      <c r="X424" t="s">
        <v>77</v>
      </c>
      <c r="Y424">
        <v>1</v>
      </c>
      <c r="Z424">
        <v>4</v>
      </c>
      <c r="AA424">
        <v>34</v>
      </c>
      <c r="AB424">
        <v>2</v>
      </c>
      <c r="AC424">
        <v>3</v>
      </c>
      <c r="AD424">
        <v>1</v>
      </c>
      <c r="AE424">
        <v>7119</v>
      </c>
      <c r="AF424">
        <v>21214</v>
      </c>
      <c r="AG424">
        <v>4</v>
      </c>
      <c r="AH424">
        <v>15</v>
      </c>
      <c r="AI424">
        <v>3</v>
      </c>
      <c r="AJ424">
        <v>3</v>
      </c>
      <c r="AK424">
        <v>80</v>
      </c>
      <c r="AL424">
        <v>1</v>
      </c>
      <c r="AM424">
        <v>9</v>
      </c>
      <c r="AN424">
        <v>3</v>
      </c>
      <c r="AO424">
        <v>3</v>
      </c>
      <c r="AP424">
        <v>2</v>
      </c>
      <c r="AQ424">
        <v>1</v>
      </c>
      <c r="AR424">
        <v>2</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69</v>
      </c>
      <c r="D426" t="s">
        <v>59</v>
      </c>
      <c r="E426" t="s">
        <v>60</v>
      </c>
      <c r="F426" t="s">
        <v>66</v>
      </c>
      <c r="G426" t="s">
        <v>872</v>
      </c>
      <c r="H426">
        <v>1097</v>
      </c>
      <c r="I426" t="s">
        <v>51</v>
      </c>
      <c r="J426" t="s">
        <v>63</v>
      </c>
      <c r="K426" t="s">
        <v>53</v>
      </c>
      <c r="L426" t="s">
        <v>56</v>
      </c>
      <c r="M426" t="s">
        <v>54</v>
      </c>
      <c r="N426">
        <v>4</v>
      </c>
      <c r="O426">
        <v>-2</v>
      </c>
      <c r="P426">
        <v>0</v>
      </c>
      <c r="Q426">
        <v>28</v>
      </c>
      <c r="R426">
        <v>0</v>
      </c>
      <c r="T426">
        <v>0</v>
      </c>
      <c r="U426">
        <v>1</v>
      </c>
      <c r="V426">
        <v>857</v>
      </c>
      <c r="W426">
        <v>10</v>
      </c>
      <c r="X426" t="s">
        <v>77</v>
      </c>
      <c r="Y426">
        <v>1</v>
      </c>
      <c r="Z426">
        <v>3</v>
      </c>
      <c r="AA426">
        <v>59</v>
      </c>
      <c r="AB426">
        <v>3</v>
      </c>
      <c r="AC426">
        <v>2</v>
      </c>
      <c r="AD426">
        <v>3</v>
      </c>
      <c r="AE426">
        <v>3660</v>
      </c>
      <c r="AF426">
        <v>7909</v>
      </c>
      <c r="AG426">
        <v>3</v>
      </c>
      <c r="AH426">
        <v>13</v>
      </c>
      <c r="AI426">
        <v>3</v>
      </c>
      <c r="AJ426">
        <v>4</v>
      </c>
      <c r="AK426">
        <v>80</v>
      </c>
      <c r="AL426">
        <v>0</v>
      </c>
      <c r="AM426">
        <v>10</v>
      </c>
      <c r="AN426">
        <v>4</v>
      </c>
      <c r="AO426">
        <v>8</v>
      </c>
      <c r="AP426">
        <v>7</v>
      </c>
      <c r="AQ426">
        <v>1</v>
      </c>
      <c r="AR426">
        <v>7</v>
      </c>
    </row>
    <row r="427" spans="1:44" x14ac:dyDescent="0.25">
      <c r="A427" t="s">
        <v>56</v>
      </c>
      <c r="B427" t="s">
        <v>91</v>
      </c>
      <c r="C427" t="s">
        <v>69</v>
      </c>
      <c r="D427" t="s">
        <v>59</v>
      </c>
      <c r="E427" t="s">
        <v>60</v>
      </c>
      <c r="F427" t="s">
        <v>49</v>
      </c>
      <c r="G427" t="s">
        <v>870</v>
      </c>
      <c r="H427">
        <v>1094</v>
      </c>
      <c r="I427" t="s">
        <v>62</v>
      </c>
      <c r="J427" t="s">
        <v>68</v>
      </c>
      <c r="K427" t="s">
        <v>64</v>
      </c>
      <c r="L427" t="s">
        <v>56</v>
      </c>
      <c r="M427" t="s">
        <v>54</v>
      </c>
      <c r="N427">
        <v>4</v>
      </c>
      <c r="O427">
        <v>-2</v>
      </c>
      <c r="P427">
        <v>0</v>
      </c>
      <c r="Q427">
        <v>27</v>
      </c>
      <c r="R427">
        <v>0</v>
      </c>
      <c r="T427">
        <v>0</v>
      </c>
      <c r="U427">
        <v>1</v>
      </c>
      <c r="V427">
        <v>1277</v>
      </c>
      <c r="W427">
        <v>8</v>
      </c>
      <c r="X427" t="s">
        <v>134</v>
      </c>
      <c r="Y427">
        <v>1</v>
      </c>
      <c r="Z427">
        <v>1</v>
      </c>
      <c r="AA427">
        <v>87</v>
      </c>
      <c r="AB427">
        <v>1</v>
      </c>
      <c r="AC427">
        <v>1</v>
      </c>
      <c r="AD427">
        <v>1</v>
      </c>
      <c r="AE427">
        <v>4621</v>
      </c>
      <c r="AF427">
        <v>5869</v>
      </c>
      <c r="AG427">
        <v>1</v>
      </c>
      <c r="AH427">
        <v>19</v>
      </c>
      <c r="AI427">
        <v>3</v>
      </c>
      <c r="AJ427">
        <v>4</v>
      </c>
      <c r="AK427">
        <v>80</v>
      </c>
      <c r="AL427">
        <v>3</v>
      </c>
      <c r="AM427">
        <v>3</v>
      </c>
      <c r="AN427">
        <v>3</v>
      </c>
      <c r="AO427">
        <v>3</v>
      </c>
      <c r="AP427">
        <v>2</v>
      </c>
      <c r="AQ427">
        <v>1</v>
      </c>
      <c r="AR427">
        <v>2</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45</v>
      </c>
      <c r="C429" t="s">
        <v>69</v>
      </c>
      <c r="D429" t="s">
        <v>59</v>
      </c>
      <c r="E429" t="s">
        <v>60</v>
      </c>
      <c r="F429" t="s">
        <v>66</v>
      </c>
      <c r="G429" t="s">
        <v>866</v>
      </c>
      <c r="H429">
        <v>1084</v>
      </c>
      <c r="I429" t="s">
        <v>62</v>
      </c>
      <c r="J429" t="s">
        <v>81</v>
      </c>
      <c r="K429" t="s">
        <v>64</v>
      </c>
      <c r="L429" t="s">
        <v>56</v>
      </c>
      <c r="M429" t="s">
        <v>54</v>
      </c>
      <c r="N429">
        <v>1</v>
      </c>
      <c r="O429">
        <v>-2</v>
      </c>
      <c r="P429">
        <v>0</v>
      </c>
      <c r="Q429">
        <v>30</v>
      </c>
      <c r="R429">
        <v>0</v>
      </c>
      <c r="T429">
        <v>0</v>
      </c>
      <c r="U429">
        <v>1</v>
      </c>
      <c r="V429">
        <v>1176</v>
      </c>
      <c r="W429">
        <v>20</v>
      </c>
      <c r="X429" t="s">
        <v>77</v>
      </c>
      <c r="Y429">
        <v>1</v>
      </c>
      <c r="Z429">
        <v>3</v>
      </c>
      <c r="AA429">
        <v>85</v>
      </c>
      <c r="AB429">
        <v>3</v>
      </c>
      <c r="AC429">
        <v>2</v>
      </c>
      <c r="AD429">
        <v>3</v>
      </c>
      <c r="AE429">
        <v>9957</v>
      </c>
      <c r="AF429">
        <v>9096</v>
      </c>
      <c r="AG429">
        <v>0</v>
      </c>
      <c r="AH429">
        <v>15</v>
      </c>
      <c r="AI429">
        <v>3</v>
      </c>
      <c r="AJ429">
        <v>3</v>
      </c>
      <c r="AK429">
        <v>80</v>
      </c>
      <c r="AL429">
        <v>1</v>
      </c>
      <c r="AM429">
        <v>7</v>
      </c>
      <c r="AN429">
        <v>2</v>
      </c>
      <c r="AO429">
        <v>6</v>
      </c>
      <c r="AP429">
        <v>2</v>
      </c>
      <c r="AQ429">
        <v>0</v>
      </c>
      <c r="AR429">
        <v>2</v>
      </c>
    </row>
    <row r="430" spans="1:44" x14ac:dyDescent="0.25">
      <c r="A430" t="s">
        <v>56</v>
      </c>
      <c r="B430" t="s">
        <v>45</v>
      </c>
      <c r="C430" t="s">
        <v>69</v>
      </c>
      <c r="D430" t="s">
        <v>59</v>
      </c>
      <c r="E430" t="s">
        <v>60</v>
      </c>
      <c r="F430" t="s">
        <v>72</v>
      </c>
      <c r="G430" t="s">
        <v>865</v>
      </c>
      <c r="H430">
        <v>1083</v>
      </c>
      <c r="I430" t="s">
        <v>62</v>
      </c>
      <c r="J430" t="s">
        <v>68</v>
      </c>
      <c r="K430" t="s">
        <v>64</v>
      </c>
      <c r="L430" t="s">
        <v>56</v>
      </c>
      <c r="M430" t="s">
        <v>54</v>
      </c>
      <c r="N430">
        <v>2</v>
      </c>
      <c r="O430">
        <v>-2</v>
      </c>
      <c r="P430">
        <v>0</v>
      </c>
      <c r="Q430">
        <v>26</v>
      </c>
      <c r="R430">
        <v>0</v>
      </c>
      <c r="T430">
        <v>0</v>
      </c>
      <c r="U430">
        <v>1</v>
      </c>
      <c r="V430">
        <v>192</v>
      </c>
      <c r="W430">
        <v>1</v>
      </c>
      <c r="X430" t="s">
        <v>55</v>
      </c>
      <c r="Y430">
        <v>1</v>
      </c>
      <c r="Z430">
        <v>1</v>
      </c>
      <c r="AA430">
        <v>59</v>
      </c>
      <c r="AB430">
        <v>2</v>
      </c>
      <c r="AC430">
        <v>1</v>
      </c>
      <c r="AD430">
        <v>3</v>
      </c>
      <c r="AE430">
        <v>3955</v>
      </c>
      <c r="AF430">
        <v>11141</v>
      </c>
      <c r="AG430">
        <v>1</v>
      </c>
      <c r="AH430">
        <v>16</v>
      </c>
      <c r="AI430">
        <v>3</v>
      </c>
      <c r="AJ430">
        <v>1</v>
      </c>
      <c r="AK430">
        <v>80</v>
      </c>
      <c r="AL430">
        <v>2</v>
      </c>
      <c r="AM430">
        <v>6</v>
      </c>
      <c r="AN430">
        <v>3</v>
      </c>
      <c r="AO430">
        <v>5</v>
      </c>
      <c r="AP430">
        <v>3</v>
      </c>
      <c r="AQ430">
        <v>1</v>
      </c>
      <c r="AR430">
        <v>3</v>
      </c>
    </row>
    <row r="431" spans="1:44" x14ac:dyDescent="0.25">
      <c r="A431" t="s">
        <v>44</v>
      </c>
      <c r="B431" t="s">
        <v>91</v>
      </c>
      <c r="C431" t="s">
        <v>69</v>
      </c>
      <c r="D431" t="s">
        <v>47</v>
      </c>
      <c r="E431" t="s">
        <v>60</v>
      </c>
      <c r="F431" t="s">
        <v>113</v>
      </c>
      <c r="G431" t="s">
        <v>864</v>
      </c>
      <c r="H431">
        <v>1082</v>
      </c>
      <c r="I431" t="s">
        <v>62</v>
      </c>
      <c r="J431" t="s">
        <v>83</v>
      </c>
      <c r="K431" t="s">
        <v>53</v>
      </c>
      <c r="L431" t="s">
        <v>56</v>
      </c>
      <c r="M431" t="s">
        <v>54</v>
      </c>
      <c r="N431">
        <v>2</v>
      </c>
      <c r="O431">
        <v>-2</v>
      </c>
      <c r="P431">
        <v>0</v>
      </c>
      <c r="Q431">
        <v>28</v>
      </c>
      <c r="R431">
        <v>1</v>
      </c>
      <c r="S431">
        <v>1</v>
      </c>
      <c r="T431">
        <v>1</v>
      </c>
      <c r="U431">
        <v>0</v>
      </c>
      <c r="V431">
        <v>1366</v>
      </c>
      <c r="W431">
        <v>24</v>
      </c>
      <c r="X431" t="s">
        <v>55</v>
      </c>
      <c r="Y431">
        <v>1</v>
      </c>
      <c r="Z431">
        <v>4</v>
      </c>
      <c r="AA431">
        <v>72</v>
      </c>
      <c r="AB431">
        <v>2</v>
      </c>
      <c r="AC431">
        <v>3</v>
      </c>
      <c r="AD431">
        <v>4</v>
      </c>
      <c r="AE431">
        <v>8722</v>
      </c>
      <c r="AF431">
        <v>12355</v>
      </c>
      <c r="AG431">
        <v>1</v>
      </c>
      <c r="AH431">
        <v>12</v>
      </c>
      <c r="AI431">
        <v>3</v>
      </c>
      <c r="AJ431">
        <v>1</v>
      </c>
      <c r="AK431">
        <v>80</v>
      </c>
      <c r="AL431">
        <v>0</v>
      </c>
      <c r="AM431">
        <v>10</v>
      </c>
      <c r="AN431">
        <v>2</v>
      </c>
      <c r="AO431">
        <v>10</v>
      </c>
      <c r="AP431">
        <v>7</v>
      </c>
      <c r="AQ431">
        <v>1</v>
      </c>
      <c r="AR431">
        <v>9</v>
      </c>
    </row>
    <row r="432" spans="1:44" x14ac:dyDescent="0.25">
      <c r="A432" t="s">
        <v>56</v>
      </c>
      <c r="B432" t="s">
        <v>57</v>
      </c>
      <c r="C432" t="s">
        <v>69</v>
      </c>
      <c r="D432" t="s">
        <v>59</v>
      </c>
      <c r="E432" t="s">
        <v>60</v>
      </c>
      <c r="F432" t="s">
        <v>72</v>
      </c>
      <c r="G432" t="s">
        <v>853</v>
      </c>
      <c r="H432">
        <v>1068</v>
      </c>
      <c r="I432" t="s">
        <v>51</v>
      </c>
      <c r="J432" t="s">
        <v>63</v>
      </c>
      <c r="K432" t="s">
        <v>79</v>
      </c>
      <c r="L432" t="s">
        <v>56</v>
      </c>
      <c r="M432" t="s">
        <v>54</v>
      </c>
      <c r="N432">
        <v>5</v>
      </c>
      <c r="O432">
        <v>-2</v>
      </c>
      <c r="P432">
        <v>0</v>
      </c>
      <c r="Q432">
        <v>26</v>
      </c>
      <c r="R432">
        <v>0</v>
      </c>
      <c r="T432">
        <v>0</v>
      </c>
      <c r="U432">
        <v>1</v>
      </c>
      <c r="V432">
        <v>921</v>
      </c>
      <c r="W432">
        <v>1</v>
      </c>
      <c r="X432" t="s">
        <v>65</v>
      </c>
      <c r="Y432">
        <v>1</v>
      </c>
      <c r="Z432">
        <v>1</v>
      </c>
      <c r="AA432">
        <v>66</v>
      </c>
      <c r="AB432">
        <v>2</v>
      </c>
      <c r="AC432">
        <v>1</v>
      </c>
      <c r="AD432">
        <v>3</v>
      </c>
      <c r="AE432">
        <v>2007</v>
      </c>
      <c r="AF432">
        <v>25265</v>
      </c>
      <c r="AG432">
        <v>1</v>
      </c>
      <c r="AH432">
        <v>13</v>
      </c>
      <c r="AI432">
        <v>3</v>
      </c>
      <c r="AJ432">
        <v>3</v>
      </c>
      <c r="AK432">
        <v>80</v>
      </c>
      <c r="AL432">
        <v>2</v>
      </c>
      <c r="AM432">
        <v>5</v>
      </c>
      <c r="AN432">
        <v>3</v>
      </c>
      <c r="AO432">
        <v>5</v>
      </c>
      <c r="AP432">
        <v>3</v>
      </c>
      <c r="AQ432">
        <v>1</v>
      </c>
      <c r="AR432">
        <v>3</v>
      </c>
    </row>
    <row r="433" spans="1:44" x14ac:dyDescent="0.25">
      <c r="A433" t="s">
        <v>56</v>
      </c>
      <c r="B433" t="s">
        <v>45</v>
      </c>
      <c r="C433" t="s">
        <v>69</v>
      </c>
      <c r="D433" t="s">
        <v>59</v>
      </c>
      <c r="E433" t="s">
        <v>48</v>
      </c>
      <c r="F433" t="s">
        <v>72</v>
      </c>
      <c r="G433" t="s">
        <v>848</v>
      </c>
      <c r="H433">
        <v>1056</v>
      </c>
      <c r="I433" t="s">
        <v>62</v>
      </c>
      <c r="J433" t="s">
        <v>99</v>
      </c>
      <c r="K433" t="s">
        <v>64</v>
      </c>
      <c r="L433" t="s">
        <v>56</v>
      </c>
      <c r="M433" t="s">
        <v>54</v>
      </c>
      <c r="N433">
        <v>5</v>
      </c>
      <c r="O433">
        <v>-2</v>
      </c>
      <c r="P433">
        <v>0</v>
      </c>
      <c r="Q433">
        <v>28</v>
      </c>
      <c r="R433">
        <v>0</v>
      </c>
      <c r="T433">
        <v>0</v>
      </c>
      <c r="U433">
        <v>1</v>
      </c>
      <c r="V433">
        <v>1144</v>
      </c>
      <c r="W433">
        <v>10</v>
      </c>
      <c r="X433" t="s">
        <v>65</v>
      </c>
      <c r="Y433">
        <v>1</v>
      </c>
      <c r="Z433">
        <v>4</v>
      </c>
      <c r="AA433">
        <v>74</v>
      </c>
      <c r="AB433">
        <v>3</v>
      </c>
      <c r="AC433">
        <v>1</v>
      </c>
      <c r="AD433">
        <v>3</v>
      </c>
      <c r="AE433">
        <v>1052</v>
      </c>
      <c r="AF433">
        <v>23384</v>
      </c>
      <c r="AG433">
        <v>1</v>
      </c>
      <c r="AH433">
        <v>22</v>
      </c>
      <c r="AI433">
        <v>4</v>
      </c>
      <c r="AJ433">
        <v>2</v>
      </c>
      <c r="AK433">
        <v>80</v>
      </c>
      <c r="AL433">
        <v>0</v>
      </c>
      <c r="AM433">
        <v>1</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69</v>
      </c>
      <c r="D435" t="s">
        <v>59</v>
      </c>
      <c r="E435" t="s">
        <v>48</v>
      </c>
      <c r="F435" t="s">
        <v>49</v>
      </c>
      <c r="G435" t="s">
        <v>847</v>
      </c>
      <c r="H435">
        <v>1055</v>
      </c>
      <c r="I435" t="s">
        <v>51</v>
      </c>
      <c r="J435" t="s">
        <v>99</v>
      </c>
      <c r="K435" t="s">
        <v>64</v>
      </c>
      <c r="L435" t="s">
        <v>44</v>
      </c>
      <c r="M435" t="s">
        <v>54</v>
      </c>
      <c r="N435">
        <v>2</v>
      </c>
      <c r="O435">
        <v>-2</v>
      </c>
      <c r="P435">
        <v>0</v>
      </c>
      <c r="Q435">
        <v>34</v>
      </c>
      <c r="R435">
        <v>0</v>
      </c>
      <c r="T435">
        <v>0</v>
      </c>
      <c r="U435">
        <v>1</v>
      </c>
      <c r="V435">
        <v>1333</v>
      </c>
      <c r="W435">
        <v>10</v>
      </c>
      <c r="X435" t="s">
        <v>71</v>
      </c>
      <c r="Y435">
        <v>1</v>
      </c>
      <c r="Z435">
        <v>3</v>
      </c>
      <c r="AA435">
        <v>87</v>
      </c>
      <c r="AB435">
        <v>3</v>
      </c>
      <c r="AC435">
        <v>1</v>
      </c>
      <c r="AD435">
        <v>1</v>
      </c>
      <c r="AE435">
        <v>2220</v>
      </c>
      <c r="AF435">
        <v>18410</v>
      </c>
      <c r="AG435">
        <v>1</v>
      </c>
      <c r="AH435">
        <v>19</v>
      </c>
      <c r="AI435">
        <v>3</v>
      </c>
      <c r="AJ435">
        <v>4</v>
      </c>
      <c r="AK435">
        <v>80</v>
      </c>
      <c r="AL435">
        <v>1</v>
      </c>
      <c r="AM435">
        <v>1</v>
      </c>
      <c r="AN435">
        <v>3</v>
      </c>
      <c r="AO435">
        <v>1</v>
      </c>
      <c r="AP435">
        <v>1</v>
      </c>
      <c r="AQ435">
        <v>0</v>
      </c>
      <c r="AR435">
        <v>0</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44</v>
      </c>
      <c r="B440" t="s">
        <v>57</v>
      </c>
      <c r="C440" t="s">
        <v>69</v>
      </c>
      <c r="D440" t="s">
        <v>47</v>
      </c>
      <c r="E440" t="s">
        <v>60</v>
      </c>
      <c r="F440" t="s">
        <v>49</v>
      </c>
      <c r="G440" t="s">
        <v>846</v>
      </c>
      <c r="H440">
        <v>1053</v>
      </c>
      <c r="I440" t="s">
        <v>62</v>
      </c>
      <c r="J440" t="s">
        <v>63</v>
      </c>
      <c r="K440" t="s">
        <v>64</v>
      </c>
      <c r="L440" t="s">
        <v>44</v>
      </c>
      <c r="M440" t="s">
        <v>54</v>
      </c>
      <c r="N440">
        <v>2</v>
      </c>
      <c r="O440">
        <v>-2</v>
      </c>
      <c r="P440">
        <v>0</v>
      </c>
      <c r="Q440">
        <v>26</v>
      </c>
      <c r="R440">
        <v>1</v>
      </c>
      <c r="S440">
        <v>1</v>
      </c>
      <c r="T440">
        <v>1</v>
      </c>
      <c r="U440">
        <v>0</v>
      </c>
      <c r="V440">
        <v>342</v>
      </c>
      <c r="W440">
        <v>2</v>
      </c>
      <c r="X440" t="s">
        <v>77</v>
      </c>
      <c r="Y440">
        <v>1</v>
      </c>
      <c r="Z440">
        <v>1</v>
      </c>
      <c r="AA440">
        <v>57</v>
      </c>
      <c r="AB440">
        <v>3</v>
      </c>
      <c r="AC440">
        <v>1</v>
      </c>
      <c r="AD440">
        <v>1</v>
      </c>
      <c r="AE440">
        <v>2042</v>
      </c>
      <c r="AF440">
        <v>15346</v>
      </c>
      <c r="AG440">
        <v>6</v>
      </c>
      <c r="AH440">
        <v>14</v>
      </c>
      <c r="AI440">
        <v>3</v>
      </c>
      <c r="AJ440">
        <v>2</v>
      </c>
      <c r="AK440">
        <v>80</v>
      </c>
      <c r="AL440">
        <v>1</v>
      </c>
      <c r="AM440">
        <v>6</v>
      </c>
      <c r="AN440">
        <v>3</v>
      </c>
      <c r="AO440">
        <v>3</v>
      </c>
      <c r="AP440">
        <v>2</v>
      </c>
      <c r="AQ440">
        <v>1</v>
      </c>
      <c r="AR440">
        <v>2</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45</v>
      </c>
      <c r="C443" t="s">
        <v>69</v>
      </c>
      <c r="D443" t="s">
        <v>59</v>
      </c>
      <c r="E443" t="s">
        <v>48</v>
      </c>
      <c r="F443" t="s">
        <v>106</v>
      </c>
      <c r="G443" t="s">
        <v>841</v>
      </c>
      <c r="H443">
        <v>1047</v>
      </c>
      <c r="I443" t="s">
        <v>62</v>
      </c>
      <c r="J443" t="s">
        <v>52</v>
      </c>
      <c r="K443" t="s">
        <v>79</v>
      </c>
      <c r="L443" t="s">
        <v>56</v>
      </c>
      <c r="M443" t="s">
        <v>54</v>
      </c>
      <c r="N443">
        <v>2</v>
      </c>
      <c r="O443">
        <v>-2</v>
      </c>
      <c r="P443">
        <v>0</v>
      </c>
      <c r="Q443">
        <v>34</v>
      </c>
      <c r="R443">
        <v>0</v>
      </c>
      <c r="T443">
        <v>0</v>
      </c>
      <c r="U443">
        <v>1</v>
      </c>
      <c r="V443">
        <v>216</v>
      </c>
      <c r="W443">
        <v>1</v>
      </c>
      <c r="X443" t="s">
        <v>71</v>
      </c>
      <c r="Y443">
        <v>1</v>
      </c>
      <c r="Z443">
        <v>2</v>
      </c>
      <c r="AA443">
        <v>75</v>
      </c>
      <c r="AB443">
        <v>4</v>
      </c>
      <c r="AC443">
        <v>2</v>
      </c>
      <c r="AD443">
        <v>2</v>
      </c>
      <c r="AE443">
        <v>9725</v>
      </c>
      <c r="AF443">
        <v>12278</v>
      </c>
      <c r="AG443">
        <v>0</v>
      </c>
      <c r="AH443">
        <v>11</v>
      </c>
      <c r="AI443">
        <v>3</v>
      </c>
      <c r="AJ443">
        <v>4</v>
      </c>
      <c r="AK443">
        <v>80</v>
      </c>
      <c r="AL443">
        <v>1</v>
      </c>
      <c r="AM443">
        <v>16</v>
      </c>
      <c r="AN443">
        <v>2</v>
      </c>
      <c r="AO443">
        <v>15</v>
      </c>
      <c r="AP443">
        <v>1</v>
      </c>
      <c r="AQ443">
        <v>0</v>
      </c>
      <c r="AR443">
        <v>9</v>
      </c>
    </row>
    <row r="444" spans="1:44" x14ac:dyDescent="0.25">
      <c r="A444" t="s">
        <v>56</v>
      </c>
      <c r="B444" t="s">
        <v>91</v>
      </c>
      <c r="C444" t="s">
        <v>69</v>
      </c>
      <c r="D444" t="s">
        <v>59</v>
      </c>
      <c r="E444" t="s">
        <v>60</v>
      </c>
      <c r="F444" t="s">
        <v>72</v>
      </c>
      <c r="G444" t="s">
        <v>840</v>
      </c>
      <c r="H444">
        <v>1046</v>
      </c>
      <c r="I444" t="s">
        <v>51</v>
      </c>
      <c r="J444" t="s">
        <v>68</v>
      </c>
      <c r="K444" t="s">
        <v>53</v>
      </c>
      <c r="L444" t="s">
        <v>56</v>
      </c>
      <c r="M444" t="s">
        <v>54</v>
      </c>
      <c r="N444">
        <v>2</v>
      </c>
      <c r="O444">
        <v>-2</v>
      </c>
      <c r="P444">
        <v>0</v>
      </c>
      <c r="Q444">
        <v>32</v>
      </c>
      <c r="R444">
        <v>0</v>
      </c>
      <c r="T444">
        <v>0</v>
      </c>
      <c r="U444">
        <v>1</v>
      </c>
      <c r="V444">
        <v>1109</v>
      </c>
      <c r="W444">
        <v>29</v>
      </c>
      <c r="X444" t="s">
        <v>71</v>
      </c>
      <c r="Y444">
        <v>1</v>
      </c>
      <c r="Z444">
        <v>4</v>
      </c>
      <c r="AA444">
        <v>69</v>
      </c>
      <c r="AB444">
        <v>3</v>
      </c>
      <c r="AC444">
        <v>1</v>
      </c>
      <c r="AD444">
        <v>3</v>
      </c>
      <c r="AE444">
        <v>4025</v>
      </c>
      <c r="AF444">
        <v>11135</v>
      </c>
      <c r="AG444">
        <v>9</v>
      </c>
      <c r="AH444">
        <v>12</v>
      </c>
      <c r="AI444">
        <v>3</v>
      </c>
      <c r="AJ444">
        <v>2</v>
      </c>
      <c r="AK444">
        <v>80</v>
      </c>
      <c r="AL444">
        <v>0</v>
      </c>
      <c r="AM444">
        <v>10</v>
      </c>
      <c r="AN444">
        <v>3</v>
      </c>
      <c r="AO444">
        <v>8</v>
      </c>
      <c r="AP444">
        <v>7</v>
      </c>
      <c r="AQ444">
        <v>7</v>
      </c>
      <c r="AR444">
        <v>7</v>
      </c>
    </row>
    <row r="445" spans="1:44" x14ac:dyDescent="0.25">
      <c r="A445" t="s">
        <v>56</v>
      </c>
      <c r="B445" t="s">
        <v>91</v>
      </c>
      <c r="C445" t="s">
        <v>69</v>
      </c>
      <c r="D445" t="s">
        <v>59</v>
      </c>
      <c r="E445" t="s">
        <v>48</v>
      </c>
      <c r="F445" t="s">
        <v>49</v>
      </c>
      <c r="G445" t="s">
        <v>838</v>
      </c>
      <c r="H445">
        <v>1044</v>
      </c>
      <c r="I445" t="s">
        <v>51</v>
      </c>
      <c r="J445" t="s">
        <v>99</v>
      </c>
      <c r="K445" t="s">
        <v>53</v>
      </c>
      <c r="L445" t="s">
        <v>56</v>
      </c>
      <c r="M445" t="s">
        <v>54</v>
      </c>
      <c r="N445">
        <v>2</v>
      </c>
      <c r="O445">
        <v>-2</v>
      </c>
      <c r="P445">
        <v>0</v>
      </c>
      <c r="Q445">
        <v>33</v>
      </c>
      <c r="R445">
        <v>0</v>
      </c>
      <c r="T445">
        <v>0</v>
      </c>
      <c r="U445">
        <v>1</v>
      </c>
      <c r="V445">
        <v>1038</v>
      </c>
      <c r="W445">
        <v>8</v>
      </c>
      <c r="X445" t="s">
        <v>65</v>
      </c>
      <c r="Y445">
        <v>1</v>
      </c>
      <c r="Z445">
        <v>2</v>
      </c>
      <c r="AA445">
        <v>88</v>
      </c>
      <c r="AB445">
        <v>2</v>
      </c>
      <c r="AC445">
        <v>1</v>
      </c>
      <c r="AD445">
        <v>1</v>
      </c>
      <c r="AE445">
        <v>2342</v>
      </c>
      <c r="AF445">
        <v>21437</v>
      </c>
      <c r="AG445">
        <v>0</v>
      </c>
      <c r="AH445">
        <v>19</v>
      </c>
      <c r="AI445">
        <v>3</v>
      </c>
      <c r="AJ445">
        <v>4</v>
      </c>
      <c r="AK445">
        <v>80</v>
      </c>
      <c r="AL445">
        <v>0</v>
      </c>
      <c r="AM445">
        <v>3</v>
      </c>
      <c r="AN445">
        <v>2</v>
      </c>
      <c r="AO445">
        <v>2</v>
      </c>
      <c r="AP445">
        <v>2</v>
      </c>
      <c r="AQ445">
        <v>2</v>
      </c>
      <c r="AR445">
        <v>2</v>
      </c>
    </row>
    <row r="446" spans="1:44" x14ac:dyDescent="0.25">
      <c r="A446" t="s">
        <v>44</v>
      </c>
      <c r="B446" t="s">
        <v>91</v>
      </c>
      <c r="C446" t="s">
        <v>69</v>
      </c>
      <c r="D446" t="s">
        <v>47</v>
      </c>
      <c r="E446" t="s">
        <v>48</v>
      </c>
      <c r="F446" t="s">
        <v>72</v>
      </c>
      <c r="G446" t="s">
        <v>832</v>
      </c>
      <c r="H446">
        <v>1037</v>
      </c>
      <c r="I446" t="s">
        <v>62</v>
      </c>
      <c r="J446" t="s">
        <v>52</v>
      </c>
      <c r="K446" t="s">
        <v>53</v>
      </c>
      <c r="L446" t="s">
        <v>56</v>
      </c>
      <c r="M446" t="s">
        <v>54</v>
      </c>
      <c r="N446">
        <v>6</v>
      </c>
      <c r="O446">
        <v>-2</v>
      </c>
      <c r="P446">
        <v>0</v>
      </c>
      <c r="Q446">
        <v>26</v>
      </c>
      <c r="R446">
        <v>1</v>
      </c>
      <c r="S446">
        <v>1</v>
      </c>
      <c r="T446">
        <v>1</v>
      </c>
      <c r="U446">
        <v>0</v>
      </c>
      <c r="V446">
        <v>265</v>
      </c>
      <c r="W446">
        <v>29</v>
      </c>
      <c r="X446" t="s">
        <v>55</v>
      </c>
      <c r="Y446">
        <v>1</v>
      </c>
      <c r="Z446">
        <v>2</v>
      </c>
      <c r="AA446">
        <v>79</v>
      </c>
      <c r="AB446">
        <v>1</v>
      </c>
      <c r="AC446">
        <v>2</v>
      </c>
      <c r="AD446">
        <v>3</v>
      </c>
      <c r="AE446">
        <v>4969</v>
      </c>
      <c r="AF446">
        <v>21813</v>
      </c>
      <c r="AG446">
        <v>8</v>
      </c>
      <c r="AH446">
        <v>18</v>
      </c>
      <c r="AI446">
        <v>3</v>
      </c>
      <c r="AJ446">
        <v>4</v>
      </c>
      <c r="AK446">
        <v>80</v>
      </c>
      <c r="AL446">
        <v>0</v>
      </c>
      <c r="AM446">
        <v>7</v>
      </c>
      <c r="AN446">
        <v>3</v>
      </c>
      <c r="AO446">
        <v>2</v>
      </c>
      <c r="AP446">
        <v>2</v>
      </c>
      <c r="AQ446">
        <v>2</v>
      </c>
      <c r="AR446">
        <v>2</v>
      </c>
    </row>
    <row r="447" spans="1:44" x14ac:dyDescent="0.25">
      <c r="A447" t="s">
        <v>56</v>
      </c>
      <c r="B447" t="s">
        <v>45</v>
      </c>
      <c r="C447" t="s">
        <v>69</v>
      </c>
      <c r="D447" t="s">
        <v>59</v>
      </c>
      <c r="E447" t="s">
        <v>60</v>
      </c>
      <c r="F447" t="s">
        <v>49</v>
      </c>
      <c r="G447" t="s">
        <v>823</v>
      </c>
      <c r="H447">
        <v>1027</v>
      </c>
      <c r="I447" t="s">
        <v>51</v>
      </c>
      <c r="J447" t="s">
        <v>81</v>
      </c>
      <c r="K447" t="s">
        <v>64</v>
      </c>
      <c r="L447" t="s">
        <v>56</v>
      </c>
      <c r="M447" t="s">
        <v>54</v>
      </c>
      <c r="N447">
        <v>2</v>
      </c>
      <c r="O447">
        <v>-2</v>
      </c>
      <c r="P447">
        <v>0</v>
      </c>
      <c r="Q447">
        <v>27</v>
      </c>
      <c r="R447">
        <v>0</v>
      </c>
      <c r="T447">
        <v>0</v>
      </c>
      <c r="U447">
        <v>1</v>
      </c>
      <c r="V447">
        <v>1055</v>
      </c>
      <c r="W447">
        <v>2</v>
      </c>
      <c r="X447" t="s">
        <v>71</v>
      </c>
      <c r="Y447">
        <v>1</v>
      </c>
      <c r="Z447">
        <v>1</v>
      </c>
      <c r="AA447">
        <v>47</v>
      </c>
      <c r="AB447">
        <v>3</v>
      </c>
      <c r="AC447">
        <v>2</v>
      </c>
      <c r="AD447">
        <v>1</v>
      </c>
      <c r="AE447">
        <v>4227</v>
      </c>
      <c r="AF447">
        <v>4658</v>
      </c>
      <c r="AG447">
        <v>0</v>
      </c>
      <c r="AH447">
        <v>18</v>
      </c>
      <c r="AI447">
        <v>3</v>
      </c>
      <c r="AJ447">
        <v>2</v>
      </c>
      <c r="AK447">
        <v>80</v>
      </c>
      <c r="AL447">
        <v>1</v>
      </c>
      <c r="AM447">
        <v>4</v>
      </c>
      <c r="AN447">
        <v>3</v>
      </c>
      <c r="AO447">
        <v>3</v>
      </c>
      <c r="AP447">
        <v>2</v>
      </c>
      <c r="AQ447">
        <v>2</v>
      </c>
      <c r="AR447">
        <v>2</v>
      </c>
    </row>
    <row r="448" spans="1:44" x14ac:dyDescent="0.25">
      <c r="A448" t="s">
        <v>56</v>
      </c>
      <c r="B448" t="s">
        <v>45</v>
      </c>
      <c r="C448" t="s">
        <v>69</v>
      </c>
      <c r="D448" t="s">
        <v>59</v>
      </c>
      <c r="E448" t="s">
        <v>60</v>
      </c>
      <c r="F448" t="s">
        <v>72</v>
      </c>
      <c r="G448" t="s">
        <v>817</v>
      </c>
      <c r="H448">
        <v>1018</v>
      </c>
      <c r="I448" t="s">
        <v>62</v>
      </c>
      <c r="J448" t="s">
        <v>81</v>
      </c>
      <c r="K448" t="s">
        <v>64</v>
      </c>
      <c r="L448" t="s">
        <v>56</v>
      </c>
      <c r="M448" t="s">
        <v>54</v>
      </c>
      <c r="N448">
        <v>2</v>
      </c>
      <c r="O448">
        <v>-2</v>
      </c>
      <c r="P448">
        <v>0</v>
      </c>
      <c r="Q448">
        <v>26</v>
      </c>
      <c r="R448">
        <v>0</v>
      </c>
      <c r="T448">
        <v>0</v>
      </c>
      <c r="U448">
        <v>1</v>
      </c>
      <c r="V448">
        <v>1066</v>
      </c>
      <c r="W448">
        <v>2</v>
      </c>
      <c r="X448" t="s">
        <v>55</v>
      </c>
      <c r="Y448">
        <v>1</v>
      </c>
      <c r="Z448">
        <v>4</v>
      </c>
      <c r="AA448">
        <v>32</v>
      </c>
      <c r="AB448">
        <v>4</v>
      </c>
      <c r="AC448">
        <v>2</v>
      </c>
      <c r="AD448">
        <v>4</v>
      </c>
      <c r="AE448">
        <v>5472</v>
      </c>
      <c r="AF448">
        <v>3334</v>
      </c>
      <c r="AG448">
        <v>1</v>
      </c>
      <c r="AH448">
        <v>12</v>
      </c>
      <c r="AI448">
        <v>3</v>
      </c>
      <c r="AJ448">
        <v>2</v>
      </c>
      <c r="AK448">
        <v>80</v>
      </c>
      <c r="AL448">
        <v>0</v>
      </c>
      <c r="AM448">
        <v>8</v>
      </c>
      <c r="AN448">
        <v>3</v>
      </c>
      <c r="AO448">
        <v>8</v>
      </c>
      <c r="AP448">
        <v>7</v>
      </c>
      <c r="AQ448">
        <v>1</v>
      </c>
      <c r="AR448">
        <v>3</v>
      </c>
    </row>
    <row r="449" spans="1:44" x14ac:dyDescent="0.25">
      <c r="A449" t="s">
        <v>44</v>
      </c>
      <c r="B449" t="s">
        <v>57</v>
      </c>
      <c r="C449" t="s">
        <v>69</v>
      </c>
      <c r="D449" t="s">
        <v>47</v>
      </c>
      <c r="E449" t="s">
        <v>60</v>
      </c>
      <c r="F449" t="s">
        <v>72</v>
      </c>
      <c r="G449" t="s">
        <v>816</v>
      </c>
      <c r="H449">
        <v>1017</v>
      </c>
      <c r="I449" t="s">
        <v>51</v>
      </c>
      <c r="J449" t="s">
        <v>68</v>
      </c>
      <c r="K449" t="s">
        <v>53</v>
      </c>
      <c r="L449" t="s">
        <v>56</v>
      </c>
      <c r="M449" t="s">
        <v>54</v>
      </c>
      <c r="N449">
        <v>3</v>
      </c>
      <c r="O449">
        <v>-2</v>
      </c>
      <c r="P449">
        <v>0</v>
      </c>
      <c r="Q449">
        <v>30</v>
      </c>
      <c r="R449">
        <v>1</v>
      </c>
      <c r="S449">
        <v>1</v>
      </c>
      <c r="T449">
        <v>1</v>
      </c>
      <c r="U449">
        <v>0</v>
      </c>
      <c r="V449">
        <v>109</v>
      </c>
      <c r="W449">
        <v>5</v>
      </c>
      <c r="X449" t="s">
        <v>77</v>
      </c>
      <c r="Y449">
        <v>1</v>
      </c>
      <c r="Z449">
        <v>2</v>
      </c>
      <c r="AA449">
        <v>60</v>
      </c>
      <c r="AB449">
        <v>3</v>
      </c>
      <c r="AC449">
        <v>1</v>
      </c>
      <c r="AD449">
        <v>3</v>
      </c>
      <c r="AE449">
        <v>2422</v>
      </c>
      <c r="AF449">
        <v>25725</v>
      </c>
      <c r="AG449">
        <v>0</v>
      </c>
      <c r="AH449">
        <v>17</v>
      </c>
      <c r="AI449">
        <v>3</v>
      </c>
      <c r="AJ449">
        <v>1</v>
      </c>
      <c r="AK449">
        <v>80</v>
      </c>
      <c r="AL449">
        <v>0</v>
      </c>
      <c r="AM449">
        <v>4</v>
      </c>
      <c r="AN449">
        <v>3</v>
      </c>
      <c r="AO449">
        <v>3</v>
      </c>
      <c r="AP449">
        <v>2</v>
      </c>
      <c r="AQ449">
        <v>1</v>
      </c>
      <c r="AR449">
        <v>2</v>
      </c>
    </row>
    <row r="450" spans="1:44" x14ac:dyDescent="0.25">
      <c r="A450" t="s">
        <v>56</v>
      </c>
      <c r="B450" t="s">
        <v>45</v>
      </c>
      <c r="C450" t="s">
        <v>69</v>
      </c>
      <c r="D450" t="s">
        <v>59</v>
      </c>
      <c r="E450" t="s">
        <v>60</v>
      </c>
      <c r="F450" t="s">
        <v>49</v>
      </c>
      <c r="G450" t="s">
        <v>814</v>
      </c>
      <c r="H450">
        <v>1015</v>
      </c>
      <c r="I450" t="s">
        <v>51</v>
      </c>
      <c r="J450" t="s">
        <v>101</v>
      </c>
      <c r="K450" t="s">
        <v>64</v>
      </c>
      <c r="L450" t="s">
        <v>44</v>
      </c>
      <c r="M450" t="s">
        <v>54</v>
      </c>
      <c r="N450">
        <v>4</v>
      </c>
      <c r="O450">
        <v>-2</v>
      </c>
      <c r="P450">
        <v>0</v>
      </c>
      <c r="Q450">
        <v>30</v>
      </c>
      <c r="R450">
        <v>0</v>
      </c>
      <c r="T450">
        <v>0</v>
      </c>
      <c r="U450">
        <v>1</v>
      </c>
      <c r="V450">
        <v>153</v>
      </c>
      <c r="W450">
        <v>8</v>
      </c>
      <c r="X450" t="s">
        <v>55</v>
      </c>
      <c r="Y450">
        <v>1</v>
      </c>
      <c r="Z450">
        <v>2</v>
      </c>
      <c r="AA450">
        <v>73</v>
      </c>
      <c r="AB450">
        <v>4</v>
      </c>
      <c r="AC450">
        <v>3</v>
      </c>
      <c r="AD450">
        <v>1</v>
      </c>
      <c r="AE450">
        <v>11416</v>
      </c>
      <c r="AF450">
        <v>17802</v>
      </c>
      <c r="AG450">
        <v>0</v>
      </c>
      <c r="AH450">
        <v>12</v>
      </c>
      <c r="AI450">
        <v>3</v>
      </c>
      <c r="AJ450">
        <v>3</v>
      </c>
      <c r="AK450">
        <v>80</v>
      </c>
      <c r="AL450">
        <v>3</v>
      </c>
      <c r="AM450">
        <v>9</v>
      </c>
      <c r="AN450">
        <v>2</v>
      </c>
      <c r="AO450">
        <v>8</v>
      </c>
      <c r="AP450">
        <v>7</v>
      </c>
      <c r="AQ450">
        <v>1</v>
      </c>
      <c r="AR450">
        <v>7</v>
      </c>
    </row>
    <row r="451" spans="1:44" x14ac:dyDescent="0.25">
      <c r="A451" t="s">
        <v>56</v>
      </c>
      <c r="B451" t="s">
        <v>57</v>
      </c>
      <c r="C451" t="s">
        <v>69</v>
      </c>
      <c r="D451" t="s">
        <v>59</v>
      </c>
      <c r="E451" t="s">
        <v>60</v>
      </c>
      <c r="F451" t="s">
        <v>49</v>
      </c>
      <c r="G451" t="s">
        <v>810</v>
      </c>
      <c r="H451">
        <v>1011</v>
      </c>
      <c r="I451" t="s">
        <v>51</v>
      </c>
      <c r="J451" t="s">
        <v>81</v>
      </c>
      <c r="K451" t="s">
        <v>64</v>
      </c>
      <c r="L451" t="s">
        <v>56</v>
      </c>
      <c r="M451" t="s">
        <v>54</v>
      </c>
      <c r="N451">
        <v>1</v>
      </c>
      <c r="O451">
        <v>-2</v>
      </c>
      <c r="P451">
        <v>0</v>
      </c>
      <c r="Q451">
        <v>31</v>
      </c>
      <c r="R451">
        <v>0</v>
      </c>
      <c r="T451">
        <v>0</v>
      </c>
      <c r="U451">
        <v>1</v>
      </c>
      <c r="V451">
        <v>853</v>
      </c>
      <c r="W451">
        <v>1</v>
      </c>
      <c r="X451" t="s">
        <v>65</v>
      </c>
      <c r="Y451">
        <v>1</v>
      </c>
      <c r="Z451">
        <v>3</v>
      </c>
      <c r="AA451">
        <v>96</v>
      </c>
      <c r="AB451">
        <v>3</v>
      </c>
      <c r="AC451">
        <v>2</v>
      </c>
      <c r="AD451">
        <v>1</v>
      </c>
      <c r="AE451">
        <v>4148</v>
      </c>
      <c r="AF451">
        <v>11275</v>
      </c>
      <c r="AG451">
        <v>1</v>
      </c>
      <c r="AH451">
        <v>12</v>
      </c>
      <c r="AI451">
        <v>3</v>
      </c>
      <c r="AJ451">
        <v>3</v>
      </c>
      <c r="AK451">
        <v>80</v>
      </c>
      <c r="AL451">
        <v>1</v>
      </c>
      <c r="AM451">
        <v>4</v>
      </c>
      <c r="AN451">
        <v>3</v>
      </c>
      <c r="AO451">
        <v>4</v>
      </c>
      <c r="AP451">
        <v>3</v>
      </c>
      <c r="AQ451">
        <v>0</v>
      </c>
      <c r="AR451">
        <v>3</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44</v>
      </c>
      <c r="B453" t="s">
        <v>45</v>
      </c>
      <c r="C453" t="s">
        <v>69</v>
      </c>
      <c r="D453" t="s">
        <v>47</v>
      </c>
      <c r="E453" t="s">
        <v>60</v>
      </c>
      <c r="F453" t="s">
        <v>49</v>
      </c>
      <c r="G453" t="s">
        <v>804</v>
      </c>
      <c r="H453">
        <v>1004</v>
      </c>
      <c r="I453" t="s">
        <v>51</v>
      </c>
      <c r="J453" t="s">
        <v>63</v>
      </c>
      <c r="K453" t="s">
        <v>64</v>
      </c>
      <c r="L453" t="s">
        <v>44</v>
      </c>
      <c r="M453" t="s">
        <v>54</v>
      </c>
      <c r="N453">
        <v>2</v>
      </c>
      <c r="O453">
        <v>-2</v>
      </c>
      <c r="P453">
        <v>0</v>
      </c>
      <c r="Q453">
        <v>30</v>
      </c>
      <c r="R453">
        <v>1</v>
      </c>
      <c r="S453">
        <v>1</v>
      </c>
      <c r="T453">
        <v>1</v>
      </c>
      <c r="U453">
        <v>0</v>
      </c>
      <c r="V453">
        <v>138</v>
      </c>
      <c r="W453">
        <v>22</v>
      </c>
      <c r="X453" t="s">
        <v>77</v>
      </c>
      <c r="Y453">
        <v>1</v>
      </c>
      <c r="Z453">
        <v>1</v>
      </c>
      <c r="AA453">
        <v>48</v>
      </c>
      <c r="AB453">
        <v>3</v>
      </c>
      <c r="AC453">
        <v>1</v>
      </c>
      <c r="AD453">
        <v>1</v>
      </c>
      <c r="AE453">
        <v>2132</v>
      </c>
      <c r="AF453">
        <v>11539</v>
      </c>
      <c r="AG453">
        <v>4</v>
      </c>
      <c r="AH453">
        <v>11</v>
      </c>
      <c r="AI453">
        <v>3</v>
      </c>
      <c r="AJ453">
        <v>2</v>
      </c>
      <c r="AK453">
        <v>80</v>
      </c>
      <c r="AL453">
        <v>0</v>
      </c>
      <c r="AM453">
        <v>7</v>
      </c>
      <c r="AN453">
        <v>3</v>
      </c>
      <c r="AO453">
        <v>5</v>
      </c>
      <c r="AP453">
        <v>2</v>
      </c>
      <c r="AQ453">
        <v>0</v>
      </c>
      <c r="AR453">
        <v>1</v>
      </c>
    </row>
    <row r="454" spans="1:44" x14ac:dyDescent="0.25">
      <c r="A454" t="s">
        <v>56</v>
      </c>
      <c r="B454" t="s">
        <v>45</v>
      </c>
      <c r="C454" t="s">
        <v>69</v>
      </c>
      <c r="D454" t="s">
        <v>59</v>
      </c>
      <c r="E454" t="s">
        <v>60</v>
      </c>
      <c r="F454" t="s">
        <v>113</v>
      </c>
      <c r="G454" t="s">
        <v>801</v>
      </c>
      <c r="H454">
        <v>1001</v>
      </c>
      <c r="I454" t="s">
        <v>51</v>
      </c>
      <c r="J454" t="s">
        <v>68</v>
      </c>
      <c r="K454" t="s">
        <v>64</v>
      </c>
      <c r="L454" t="s">
        <v>56</v>
      </c>
      <c r="M454" t="s">
        <v>54</v>
      </c>
      <c r="N454">
        <v>2</v>
      </c>
      <c r="O454">
        <v>-2</v>
      </c>
      <c r="P454">
        <v>0</v>
      </c>
      <c r="Q454">
        <v>27</v>
      </c>
      <c r="R454">
        <v>0</v>
      </c>
      <c r="T454">
        <v>0</v>
      </c>
      <c r="U454">
        <v>1</v>
      </c>
      <c r="V454">
        <v>1134</v>
      </c>
      <c r="W454">
        <v>16</v>
      </c>
      <c r="X454" t="s">
        <v>71</v>
      </c>
      <c r="Y454">
        <v>1</v>
      </c>
      <c r="Z454">
        <v>4</v>
      </c>
      <c r="AA454">
        <v>37</v>
      </c>
      <c r="AB454">
        <v>3</v>
      </c>
      <c r="AC454">
        <v>1</v>
      </c>
      <c r="AD454">
        <v>4</v>
      </c>
      <c r="AE454">
        <v>2811</v>
      </c>
      <c r="AF454">
        <v>12086</v>
      </c>
      <c r="AG454">
        <v>9</v>
      </c>
      <c r="AH454">
        <v>14</v>
      </c>
      <c r="AI454">
        <v>3</v>
      </c>
      <c r="AJ454">
        <v>2</v>
      </c>
      <c r="AK454">
        <v>80</v>
      </c>
      <c r="AL454">
        <v>1</v>
      </c>
      <c r="AM454">
        <v>4</v>
      </c>
      <c r="AN454">
        <v>3</v>
      </c>
      <c r="AO454">
        <v>2</v>
      </c>
      <c r="AP454">
        <v>2</v>
      </c>
      <c r="AQ454">
        <v>2</v>
      </c>
      <c r="AR454">
        <v>2</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56</v>
      </c>
      <c r="B459" t="s">
        <v>57</v>
      </c>
      <c r="C459" t="s">
        <v>69</v>
      </c>
      <c r="D459" t="s">
        <v>59</v>
      </c>
      <c r="E459" t="s">
        <v>60</v>
      </c>
      <c r="F459" t="s">
        <v>66</v>
      </c>
      <c r="G459" t="s">
        <v>799</v>
      </c>
      <c r="H459">
        <v>998</v>
      </c>
      <c r="I459" t="s">
        <v>51</v>
      </c>
      <c r="J459" t="s">
        <v>83</v>
      </c>
      <c r="K459" t="s">
        <v>64</v>
      </c>
      <c r="L459" t="s">
        <v>44</v>
      </c>
      <c r="M459" t="s">
        <v>54</v>
      </c>
      <c r="N459">
        <v>2</v>
      </c>
      <c r="O459">
        <v>-2</v>
      </c>
      <c r="P459">
        <v>0</v>
      </c>
      <c r="Q459">
        <v>33</v>
      </c>
      <c r="R459">
        <v>0</v>
      </c>
      <c r="T459">
        <v>0</v>
      </c>
      <c r="U459">
        <v>1</v>
      </c>
      <c r="V459">
        <v>827</v>
      </c>
      <c r="W459">
        <v>1</v>
      </c>
      <c r="X459" t="s">
        <v>71</v>
      </c>
      <c r="Y459">
        <v>1</v>
      </c>
      <c r="Z459">
        <v>3</v>
      </c>
      <c r="AA459">
        <v>84</v>
      </c>
      <c r="AB459">
        <v>4</v>
      </c>
      <c r="AC459">
        <v>2</v>
      </c>
      <c r="AD459">
        <v>3</v>
      </c>
      <c r="AE459">
        <v>5488</v>
      </c>
      <c r="AF459">
        <v>20161</v>
      </c>
      <c r="AG459">
        <v>1</v>
      </c>
      <c r="AH459">
        <v>13</v>
      </c>
      <c r="AI459">
        <v>3</v>
      </c>
      <c r="AJ459">
        <v>1</v>
      </c>
      <c r="AK459">
        <v>80</v>
      </c>
      <c r="AL459">
        <v>1</v>
      </c>
      <c r="AM459">
        <v>6</v>
      </c>
      <c r="AN459">
        <v>3</v>
      </c>
      <c r="AO459">
        <v>6</v>
      </c>
      <c r="AP459">
        <v>5</v>
      </c>
      <c r="AQ459">
        <v>1</v>
      </c>
      <c r="AR459">
        <v>2</v>
      </c>
    </row>
    <row r="460" spans="1:44" x14ac:dyDescent="0.25">
      <c r="A460" t="s">
        <v>56</v>
      </c>
      <c r="B460" t="s">
        <v>45</v>
      </c>
      <c r="C460" t="s">
        <v>69</v>
      </c>
      <c r="D460" t="s">
        <v>59</v>
      </c>
      <c r="E460" t="s">
        <v>60</v>
      </c>
      <c r="F460" t="s">
        <v>49</v>
      </c>
      <c r="G460" t="s">
        <v>796</v>
      </c>
      <c r="H460">
        <v>995</v>
      </c>
      <c r="I460" t="s">
        <v>51</v>
      </c>
      <c r="J460" t="s">
        <v>63</v>
      </c>
      <c r="K460" t="s">
        <v>53</v>
      </c>
      <c r="L460" t="s">
        <v>56</v>
      </c>
      <c r="M460" t="s">
        <v>54</v>
      </c>
      <c r="N460">
        <v>4</v>
      </c>
      <c r="O460">
        <v>-2</v>
      </c>
      <c r="P460">
        <v>0</v>
      </c>
      <c r="Q460">
        <v>33</v>
      </c>
      <c r="R460">
        <v>0</v>
      </c>
      <c r="T460">
        <v>0</v>
      </c>
      <c r="U460">
        <v>1</v>
      </c>
      <c r="V460">
        <v>461</v>
      </c>
      <c r="W460">
        <v>13</v>
      </c>
      <c r="X460" t="s">
        <v>65</v>
      </c>
      <c r="Y460">
        <v>1</v>
      </c>
      <c r="Z460">
        <v>2</v>
      </c>
      <c r="AA460">
        <v>53</v>
      </c>
      <c r="AB460">
        <v>3</v>
      </c>
      <c r="AC460">
        <v>1</v>
      </c>
      <c r="AD460">
        <v>1</v>
      </c>
      <c r="AE460">
        <v>3452</v>
      </c>
      <c r="AF460">
        <v>17241</v>
      </c>
      <c r="AG460">
        <v>3</v>
      </c>
      <c r="AH460">
        <v>18</v>
      </c>
      <c r="AI460">
        <v>3</v>
      </c>
      <c r="AJ460">
        <v>1</v>
      </c>
      <c r="AK460">
        <v>80</v>
      </c>
      <c r="AL460">
        <v>0</v>
      </c>
      <c r="AM460">
        <v>5</v>
      </c>
      <c r="AN460">
        <v>3</v>
      </c>
      <c r="AO460">
        <v>3</v>
      </c>
      <c r="AP460">
        <v>2</v>
      </c>
      <c r="AQ460">
        <v>0</v>
      </c>
      <c r="AR460">
        <v>2</v>
      </c>
    </row>
    <row r="461" spans="1:44" x14ac:dyDescent="0.25">
      <c r="A461" t="s">
        <v>44</v>
      </c>
      <c r="B461" t="s">
        <v>45</v>
      </c>
      <c r="C461" t="s">
        <v>69</v>
      </c>
      <c r="D461" t="s">
        <v>47</v>
      </c>
      <c r="E461" t="s">
        <v>60</v>
      </c>
      <c r="F461" t="s">
        <v>49</v>
      </c>
      <c r="G461" t="s">
        <v>795</v>
      </c>
      <c r="H461">
        <v>994</v>
      </c>
      <c r="I461" t="s">
        <v>51</v>
      </c>
      <c r="J461" t="s">
        <v>63</v>
      </c>
      <c r="K461" t="s">
        <v>53</v>
      </c>
      <c r="L461" t="s">
        <v>44</v>
      </c>
      <c r="M461" t="s">
        <v>54</v>
      </c>
      <c r="N461">
        <v>5</v>
      </c>
      <c r="O461">
        <v>-2</v>
      </c>
      <c r="P461">
        <v>0</v>
      </c>
      <c r="Q461">
        <v>29</v>
      </c>
      <c r="R461">
        <v>1</v>
      </c>
      <c r="S461">
        <v>1</v>
      </c>
      <c r="T461">
        <v>1</v>
      </c>
      <c r="U461">
        <v>0</v>
      </c>
      <c r="V461">
        <v>906</v>
      </c>
      <c r="W461">
        <v>10</v>
      </c>
      <c r="X461" t="s">
        <v>77</v>
      </c>
      <c r="Y461">
        <v>1</v>
      </c>
      <c r="Z461">
        <v>4</v>
      </c>
      <c r="AA461">
        <v>92</v>
      </c>
      <c r="AB461">
        <v>2</v>
      </c>
      <c r="AC461">
        <v>1</v>
      </c>
      <c r="AD461">
        <v>1</v>
      </c>
      <c r="AE461">
        <v>2404</v>
      </c>
      <c r="AF461">
        <v>11479</v>
      </c>
      <c r="AG461">
        <v>6</v>
      </c>
      <c r="AH461">
        <v>20</v>
      </c>
      <c r="AI461">
        <v>4</v>
      </c>
      <c r="AJ461">
        <v>3</v>
      </c>
      <c r="AK461">
        <v>80</v>
      </c>
      <c r="AL461">
        <v>0</v>
      </c>
      <c r="AM461">
        <v>3</v>
      </c>
      <c r="AN461">
        <v>3</v>
      </c>
      <c r="AO461">
        <v>0</v>
      </c>
      <c r="AP461">
        <v>0</v>
      </c>
      <c r="AQ461">
        <v>0</v>
      </c>
      <c r="AR461">
        <v>0</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91</v>
      </c>
      <c r="C463" t="s">
        <v>69</v>
      </c>
      <c r="D463" t="s">
        <v>59</v>
      </c>
      <c r="E463" t="s">
        <v>48</v>
      </c>
      <c r="F463" t="s">
        <v>49</v>
      </c>
      <c r="G463" t="s">
        <v>794</v>
      </c>
      <c r="H463">
        <v>992</v>
      </c>
      <c r="I463" t="s">
        <v>62</v>
      </c>
      <c r="J463" t="s">
        <v>95</v>
      </c>
      <c r="K463" t="s">
        <v>53</v>
      </c>
      <c r="L463" t="s">
        <v>56</v>
      </c>
      <c r="M463" t="s">
        <v>54</v>
      </c>
      <c r="N463">
        <v>2</v>
      </c>
      <c r="O463">
        <v>-2</v>
      </c>
      <c r="P463">
        <v>0</v>
      </c>
      <c r="Q463">
        <v>33</v>
      </c>
      <c r="R463">
        <v>0</v>
      </c>
      <c r="T463">
        <v>0</v>
      </c>
      <c r="U463">
        <v>1</v>
      </c>
      <c r="V463">
        <v>722</v>
      </c>
      <c r="W463">
        <v>17</v>
      </c>
      <c r="X463" t="s">
        <v>77</v>
      </c>
      <c r="Y463">
        <v>1</v>
      </c>
      <c r="Z463">
        <v>4</v>
      </c>
      <c r="AA463">
        <v>38</v>
      </c>
      <c r="AB463">
        <v>3</v>
      </c>
      <c r="AC463">
        <v>4</v>
      </c>
      <c r="AD463">
        <v>1</v>
      </c>
      <c r="AE463">
        <v>17444</v>
      </c>
      <c r="AF463">
        <v>20489</v>
      </c>
      <c r="AG463">
        <v>1</v>
      </c>
      <c r="AH463">
        <v>11</v>
      </c>
      <c r="AI463">
        <v>3</v>
      </c>
      <c r="AJ463">
        <v>4</v>
      </c>
      <c r="AK463">
        <v>80</v>
      </c>
      <c r="AL463">
        <v>0</v>
      </c>
      <c r="AM463">
        <v>10</v>
      </c>
      <c r="AN463">
        <v>3</v>
      </c>
      <c r="AO463">
        <v>10</v>
      </c>
      <c r="AP463">
        <v>8</v>
      </c>
      <c r="AQ463">
        <v>6</v>
      </c>
      <c r="AR463">
        <v>0</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44</v>
      </c>
      <c r="B466" t="s">
        <v>91</v>
      </c>
      <c r="C466" t="s">
        <v>69</v>
      </c>
      <c r="D466" t="s">
        <v>47</v>
      </c>
      <c r="E466" t="s">
        <v>60</v>
      </c>
      <c r="F466" t="s">
        <v>72</v>
      </c>
      <c r="G466" t="s">
        <v>793</v>
      </c>
      <c r="H466">
        <v>991</v>
      </c>
      <c r="I466" t="s">
        <v>62</v>
      </c>
      <c r="J466" t="s">
        <v>63</v>
      </c>
      <c r="K466" t="s">
        <v>53</v>
      </c>
      <c r="L466" t="s">
        <v>44</v>
      </c>
      <c r="M466" t="s">
        <v>54</v>
      </c>
      <c r="N466">
        <v>0</v>
      </c>
      <c r="O466">
        <v>-2</v>
      </c>
      <c r="P466">
        <v>0</v>
      </c>
      <c r="Q466">
        <v>31</v>
      </c>
      <c r="R466">
        <v>1</v>
      </c>
      <c r="S466">
        <v>1</v>
      </c>
      <c r="T466">
        <v>1</v>
      </c>
      <c r="U466">
        <v>0</v>
      </c>
      <c r="V466">
        <v>335</v>
      </c>
      <c r="W466">
        <v>9</v>
      </c>
      <c r="X466" t="s">
        <v>55</v>
      </c>
      <c r="Y466">
        <v>1</v>
      </c>
      <c r="Z466">
        <v>3</v>
      </c>
      <c r="AA466">
        <v>46</v>
      </c>
      <c r="AB466">
        <v>2</v>
      </c>
      <c r="AC466">
        <v>1</v>
      </c>
      <c r="AD466">
        <v>3</v>
      </c>
      <c r="AE466">
        <v>2321</v>
      </c>
      <c r="AF466">
        <v>10322</v>
      </c>
      <c r="AG466">
        <v>0</v>
      </c>
      <c r="AH466">
        <v>22</v>
      </c>
      <c r="AI466">
        <v>4</v>
      </c>
      <c r="AJ466">
        <v>1</v>
      </c>
      <c r="AK466">
        <v>80</v>
      </c>
      <c r="AL466">
        <v>0</v>
      </c>
      <c r="AM466">
        <v>4</v>
      </c>
      <c r="AN466">
        <v>3</v>
      </c>
      <c r="AO466">
        <v>3</v>
      </c>
      <c r="AP466">
        <v>2</v>
      </c>
      <c r="AQ466">
        <v>1</v>
      </c>
      <c r="AR466">
        <v>2</v>
      </c>
    </row>
    <row r="467" spans="1:44" x14ac:dyDescent="0.25">
      <c r="A467" t="s">
        <v>56</v>
      </c>
      <c r="B467" t="s">
        <v>45</v>
      </c>
      <c r="C467" t="s">
        <v>69</v>
      </c>
      <c r="D467" t="s">
        <v>59</v>
      </c>
      <c r="E467" t="s">
        <v>48</v>
      </c>
      <c r="F467" t="s">
        <v>66</v>
      </c>
      <c r="G467" t="s">
        <v>786</v>
      </c>
      <c r="H467">
        <v>982</v>
      </c>
      <c r="I467" t="s">
        <v>62</v>
      </c>
      <c r="J467" t="s">
        <v>52</v>
      </c>
      <c r="K467" t="s">
        <v>79</v>
      </c>
      <c r="L467" t="s">
        <v>56</v>
      </c>
      <c r="M467" t="s">
        <v>54</v>
      </c>
      <c r="N467">
        <v>2</v>
      </c>
      <c r="O467">
        <v>-2</v>
      </c>
      <c r="P467">
        <v>0</v>
      </c>
      <c r="Q467">
        <v>30</v>
      </c>
      <c r="R467">
        <v>0</v>
      </c>
      <c r="T467">
        <v>0</v>
      </c>
      <c r="U467">
        <v>1</v>
      </c>
      <c r="V467">
        <v>231</v>
      </c>
      <c r="W467">
        <v>8</v>
      </c>
      <c r="X467" t="s">
        <v>55</v>
      </c>
      <c r="Y467">
        <v>1</v>
      </c>
      <c r="Z467">
        <v>3</v>
      </c>
      <c r="AA467">
        <v>62</v>
      </c>
      <c r="AB467">
        <v>3</v>
      </c>
      <c r="AC467">
        <v>3</v>
      </c>
      <c r="AD467">
        <v>3</v>
      </c>
      <c r="AE467">
        <v>7264</v>
      </c>
      <c r="AF467">
        <v>9977</v>
      </c>
      <c r="AG467">
        <v>5</v>
      </c>
      <c r="AH467">
        <v>11</v>
      </c>
      <c r="AI467">
        <v>3</v>
      </c>
      <c r="AJ467">
        <v>1</v>
      </c>
      <c r="AK467">
        <v>80</v>
      </c>
      <c r="AL467">
        <v>1</v>
      </c>
      <c r="AM467">
        <v>10</v>
      </c>
      <c r="AN467">
        <v>4</v>
      </c>
      <c r="AO467">
        <v>8</v>
      </c>
      <c r="AP467">
        <v>4</v>
      </c>
      <c r="AQ467">
        <v>7</v>
      </c>
      <c r="AR467">
        <v>7</v>
      </c>
    </row>
    <row r="468" spans="1:44" x14ac:dyDescent="0.25">
      <c r="A468" t="s">
        <v>56</v>
      </c>
      <c r="B468" t="s">
        <v>57</v>
      </c>
      <c r="C468" t="s">
        <v>69</v>
      </c>
      <c r="D468" t="s">
        <v>59</v>
      </c>
      <c r="E468" t="s">
        <v>48</v>
      </c>
      <c r="F468" t="s">
        <v>113</v>
      </c>
      <c r="G468" t="s">
        <v>781</v>
      </c>
      <c r="H468">
        <v>974</v>
      </c>
      <c r="I468" t="s">
        <v>51</v>
      </c>
      <c r="J468" t="s">
        <v>99</v>
      </c>
      <c r="K468" t="s">
        <v>64</v>
      </c>
      <c r="L468" t="s">
        <v>56</v>
      </c>
      <c r="M468" t="s">
        <v>54</v>
      </c>
      <c r="N468">
        <v>5</v>
      </c>
      <c r="O468">
        <v>-2</v>
      </c>
      <c r="P468">
        <v>0</v>
      </c>
      <c r="Q468">
        <v>29</v>
      </c>
      <c r="R468">
        <v>0</v>
      </c>
      <c r="T468">
        <v>0</v>
      </c>
      <c r="U468">
        <v>1</v>
      </c>
      <c r="V468">
        <v>1404</v>
      </c>
      <c r="W468">
        <v>20</v>
      </c>
      <c r="X468" t="s">
        <v>77</v>
      </c>
      <c r="Y468">
        <v>1</v>
      </c>
      <c r="Z468">
        <v>4</v>
      </c>
      <c r="AA468">
        <v>84</v>
      </c>
      <c r="AB468">
        <v>3</v>
      </c>
      <c r="AC468">
        <v>1</v>
      </c>
      <c r="AD468">
        <v>4</v>
      </c>
      <c r="AE468">
        <v>2157</v>
      </c>
      <c r="AF468">
        <v>18203</v>
      </c>
      <c r="AG468">
        <v>1</v>
      </c>
      <c r="AH468">
        <v>15</v>
      </c>
      <c r="AI468">
        <v>3</v>
      </c>
      <c r="AJ468">
        <v>2</v>
      </c>
      <c r="AK468">
        <v>80</v>
      </c>
      <c r="AL468">
        <v>1</v>
      </c>
      <c r="AM468">
        <v>3</v>
      </c>
      <c r="AN468">
        <v>3</v>
      </c>
      <c r="AO468">
        <v>3</v>
      </c>
      <c r="AP468">
        <v>1</v>
      </c>
      <c r="AQ468">
        <v>0</v>
      </c>
      <c r="AR468">
        <v>2</v>
      </c>
    </row>
    <row r="469" spans="1:44" x14ac:dyDescent="0.25">
      <c r="A469" t="s">
        <v>56</v>
      </c>
      <c r="B469" t="s">
        <v>45</v>
      </c>
      <c r="C469" t="s">
        <v>69</v>
      </c>
      <c r="D469" t="s">
        <v>59</v>
      </c>
      <c r="E469" t="s">
        <v>60</v>
      </c>
      <c r="F469" t="s">
        <v>49</v>
      </c>
      <c r="G469" t="s">
        <v>778</v>
      </c>
      <c r="H469">
        <v>969</v>
      </c>
      <c r="I469" t="s">
        <v>51</v>
      </c>
      <c r="J469" t="s">
        <v>83</v>
      </c>
      <c r="K469" t="s">
        <v>53</v>
      </c>
      <c r="L469" t="s">
        <v>56</v>
      </c>
      <c r="M469" t="s">
        <v>54</v>
      </c>
      <c r="N469">
        <v>3</v>
      </c>
      <c r="O469">
        <v>-2</v>
      </c>
      <c r="P469">
        <v>0</v>
      </c>
      <c r="Q469">
        <v>33</v>
      </c>
      <c r="R469">
        <v>0</v>
      </c>
      <c r="T469">
        <v>0</v>
      </c>
      <c r="U469">
        <v>1</v>
      </c>
      <c r="V469">
        <v>1069</v>
      </c>
      <c r="W469">
        <v>1</v>
      </c>
      <c r="X469" t="s">
        <v>77</v>
      </c>
      <c r="Y469">
        <v>1</v>
      </c>
      <c r="Z469">
        <v>2</v>
      </c>
      <c r="AA469">
        <v>42</v>
      </c>
      <c r="AB469">
        <v>2</v>
      </c>
      <c r="AC469">
        <v>2</v>
      </c>
      <c r="AD469">
        <v>1</v>
      </c>
      <c r="AE469">
        <v>6949</v>
      </c>
      <c r="AF469">
        <v>12291</v>
      </c>
      <c r="AG469">
        <v>0</v>
      </c>
      <c r="AH469">
        <v>14</v>
      </c>
      <c r="AI469">
        <v>3</v>
      </c>
      <c r="AJ469">
        <v>1</v>
      </c>
      <c r="AK469">
        <v>80</v>
      </c>
      <c r="AL469">
        <v>0</v>
      </c>
      <c r="AM469">
        <v>6</v>
      </c>
      <c r="AN469">
        <v>3</v>
      </c>
      <c r="AO469">
        <v>5</v>
      </c>
      <c r="AP469">
        <v>0</v>
      </c>
      <c r="AQ469">
        <v>1</v>
      </c>
      <c r="AR469">
        <v>4</v>
      </c>
    </row>
    <row r="470" spans="1:44" x14ac:dyDescent="0.25">
      <c r="A470" t="s">
        <v>56</v>
      </c>
      <c r="B470" t="s">
        <v>45</v>
      </c>
      <c r="C470" t="s">
        <v>69</v>
      </c>
      <c r="D470" t="s">
        <v>59</v>
      </c>
      <c r="E470" t="s">
        <v>60</v>
      </c>
      <c r="F470" t="s">
        <v>72</v>
      </c>
      <c r="G470" t="s">
        <v>776</v>
      </c>
      <c r="H470">
        <v>966</v>
      </c>
      <c r="I470" t="s">
        <v>51</v>
      </c>
      <c r="J470" t="s">
        <v>81</v>
      </c>
      <c r="K470" t="s">
        <v>64</v>
      </c>
      <c r="L470" t="s">
        <v>56</v>
      </c>
      <c r="M470" t="s">
        <v>54</v>
      </c>
      <c r="N470">
        <v>2</v>
      </c>
      <c r="O470">
        <v>-2</v>
      </c>
      <c r="P470">
        <v>0</v>
      </c>
      <c r="Q470">
        <v>32</v>
      </c>
      <c r="R470">
        <v>0</v>
      </c>
      <c r="T470">
        <v>0</v>
      </c>
      <c r="U470">
        <v>1</v>
      </c>
      <c r="V470">
        <v>498</v>
      </c>
      <c r="W470">
        <v>3</v>
      </c>
      <c r="X470" t="s">
        <v>71</v>
      </c>
      <c r="Y470">
        <v>1</v>
      </c>
      <c r="Z470">
        <v>3</v>
      </c>
      <c r="AA470">
        <v>93</v>
      </c>
      <c r="AB470">
        <v>3</v>
      </c>
      <c r="AC470">
        <v>2</v>
      </c>
      <c r="AD470">
        <v>3</v>
      </c>
      <c r="AE470">
        <v>6725</v>
      </c>
      <c r="AF470">
        <v>13554</v>
      </c>
      <c r="AG470">
        <v>1</v>
      </c>
      <c r="AH470">
        <v>12</v>
      </c>
      <c r="AI470">
        <v>3</v>
      </c>
      <c r="AJ470">
        <v>3</v>
      </c>
      <c r="AK470">
        <v>80</v>
      </c>
      <c r="AL470">
        <v>1</v>
      </c>
      <c r="AM470">
        <v>8</v>
      </c>
      <c r="AN470">
        <v>4</v>
      </c>
      <c r="AO470">
        <v>8</v>
      </c>
      <c r="AP470">
        <v>7</v>
      </c>
      <c r="AQ470">
        <v>6</v>
      </c>
      <c r="AR470">
        <v>3</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45</v>
      </c>
      <c r="C472" t="s">
        <v>69</v>
      </c>
      <c r="D472" t="s">
        <v>59</v>
      </c>
      <c r="E472" t="s">
        <v>60</v>
      </c>
      <c r="F472" t="s">
        <v>72</v>
      </c>
      <c r="G472" t="s">
        <v>774</v>
      </c>
      <c r="H472">
        <v>961</v>
      </c>
      <c r="I472" t="s">
        <v>51</v>
      </c>
      <c r="J472" t="s">
        <v>83</v>
      </c>
      <c r="K472" t="s">
        <v>64</v>
      </c>
      <c r="L472" t="s">
        <v>44</v>
      </c>
      <c r="M472" t="s">
        <v>54</v>
      </c>
      <c r="N472">
        <v>2</v>
      </c>
      <c r="O472">
        <v>-2</v>
      </c>
      <c r="P472">
        <v>0</v>
      </c>
      <c r="Q472">
        <v>31</v>
      </c>
      <c r="R472">
        <v>0</v>
      </c>
      <c r="T472">
        <v>0</v>
      </c>
      <c r="U472">
        <v>1</v>
      </c>
      <c r="V472">
        <v>616</v>
      </c>
      <c r="W472">
        <v>12</v>
      </c>
      <c r="X472" t="s">
        <v>77</v>
      </c>
      <c r="Y472">
        <v>1</v>
      </c>
      <c r="Z472">
        <v>4</v>
      </c>
      <c r="AA472">
        <v>41</v>
      </c>
      <c r="AB472">
        <v>3</v>
      </c>
      <c r="AC472">
        <v>2</v>
      </c>
      <c r="AD472">
        <v>4</v>
      </c>
      <c r="AE472">
        <v>5855</v>
      </c>
      <c r="AF472">
        <v>17369</v>
      </c>
      <c r="AG472">
        <v>0</v>
      </c>
      <c r="AH472">
        <v>11</v>
      </c>
      <c r="AI472">
        <v>3</v>
      </c>
      <c r="AJ472">
        <v>3</v>
      </c>
      <c r="AK472">
        <v>80</v>
      </c>
      <c r="AL472">
        <v>2</v>
      </c>
      <c r="AM472">
        <v>10</v>
      </c>
      <c r="AN472">
        <v>1</v>
      </c>
      <c r="AO472">
        <v>9</v>
      </c>
      <c r="AP472">
        <v>7</v>
      </c>
      <c r="AQ472">
        <v>8</v>
      </c>
      <c r="AR472">
        <v>5</v>
      </c>
    </row>
    <row r="473" spans="1:44" x14ac:dyDescent="0.25">
      <c r="A473" t="s">
        <v>56</v>
      </c>
      <c r="B473" t="s">
        <v>57</v>
      </c>
      <c r="C473" t="s">
        <v>69</v>
      </c>
      <c r="D473" t="s">
        <v>59</v>
      </c>
      <c r="E473" t="s">
        <v>48</v>
      </c>
      <c r="F473" t="s">
        <v>72</v>
      </c>
      <c r="G473" t="s">
        <v>769</v>
      </c>
      <c r="H473">
        <v>956</v>
      </c>
      <c r="I473" t="s">
        <v>62</v>
      </c>
      <c r="J473" t="s">
        <v>52</v>
      </c>
      <c r="K473" t="s">
        <v>53</v>
      </c>
      <c r="L473" t="s">
        <v>56</v>
      </c>
      <c r="M473" t="s">
        <v>54</v>
      </c>
      <c r="N473">
        <v>2</v>
      </c>
      <c r="O473">
        <v>-2</v>
      </c>
      <c r="P473">
        <v>0</v>
      </c>
      <c r="Q473">
        <v>26</v>
      </c>
      <c r="R473">
        <v>0</v>
      </c>
      <c r="T473">
        <v>0</v>
      </c>
      <c r="U473">
        <v>1</v>
      </c>
      <c r="V473">
        <v>1283</v>
      </c>
      <c r="W473">
        <v>1</v>
      </c>
      <c r="X473" t="s">
        <v>77</v>
      </c>
      <c r="Y473">
        <v>1</v>
      </c>
      <c r="Z473">
        <v>3</v>
      </c>
      <c r="AA473">
        <v>52</v>
      </c>
      <c r="AB473">
        <v>2</v>
      </c>
      <c r="AC473">
        <v>2</v>
      </c>
      <c r="AD473">
        <v>3</v>
      </c>
      <c r="AE473">
        <v>4294</v>
      </c>
      <c r="AF473">
        <v>11148</v>
      </c>
      <c r="AG473">
        <v>1</v>
      </c>
      <c r="AH473">
        <v>12</v>
      </c>
      <c r="AI473">
        <v>3</v>
      </c>
      <c r="AJ473">
        <v>2</v>
      </c>
      <c r="AK473">
        <v>80</v>
      </c>
      <c r="AL473">
        <v>0</v>
      </c>
      <c r="AM473">
        <v>7</v>
      </c>
      <c r="AN473">
        <v>3</v>
      </c>
      <c r="AO473">
        <v>7</v>
      </c>
      <c r="AP473">
        <v>7</v>
      </c>
      <c r="AQ473">
        <v>0</v>
      </c>
      <c r="AR473">
        <v>7</v>
      </c>
    </row>
    <row r="474" spans="1:44" x14ac:dyDescent="0.25">
      <c r="A474" t="s">
        <v>44</v>
      </c>
      <c r="B474" t="s">
        <v>45</v>
      </c>
      <c r="C474" t="s">
        <v>69</v>
      </c>
      <c r="D474" t="s">
        <v>47</v>
      </c>
      <c r="E474" t="s">
        <v>48</v>
      </c>
      <c r="F474" t="s">
        <v>106</v>
      </c>
      <c r="G474" t="s">
        <v>767</v>
      </c>
      <c r="H474">
        <v>952</v>
      </c>
      <c r="I474" t="s">
        <v>62</v>
      </c>
      <c r="J474" t="s">
        <v>99</v>
      </c>
      <c r="K474" t="s">
        <v>64</v>
      </c>
      <c r="L474" t="s">
        <v>44</v>
      </c>
      <c r="M474" t="s">
        <v>54</v>
      </c>
      <c r="N474">
        <v>2</v>
      </c>
      <c r="O474">
        <v>-2</v>
      </c>
      <c r="P474">
        <v>0</v>
      </c>
      <c r="Q474">
        <v>25</v>
      </c>
      <c r="R474">
        <v>1</v>
      </c>
      <c r="S474">
        <v>1</v>
      </c>
      <c r="T474">
        <v>1</v>
      </c>
      <c r="U474">
        <v>0</v>
      </c>
      <c r="V474">
        <v>867</v>
      </c>
      <c r="W474">
        <v>19</v>
      </c>
      <c r="X474" t="s">
        <v>55</v>
      </c>
      <c r="Y474">
        <v>1</v>
      </c>
      <c r="Z474">
        <v>3</v>
      </c>
      <c r="AA474">
        <v>36</v>
      </c>
      <c r="AB474">
        <v>2</v>
      </c>
      <c r="AC474">
        <v>1</v>
      </c>
      <c r="AD474">
        <v>2</v>
      </c>
      <c r="AE474">
        <v>2413</v>
      </c>
      <c r="AF474">
        <v>18798</v>
      </c>
      <c r="AG474">
        <v>1</v>
      </c>
      <c r="AH474">
        <v>18</v>
      </c>
      <c r="AI474">
        <v>3</v>
      </c>
      <c r="AJ474">
        <v>3</v>
      </c>
      <c r="AK474">
        <v>80</v>
      </c>
      <c r="AL474">
        <v>3</v>
      </c>
      <c r="AM474">
        <v>1</v>
      </c>
      <c r="AN474">
        <v>3</v>
      </c>
      <c r="AO474">
        <v>1</v>
      </c>
      <c r="AP474">
        <v>0</v>
      </c>
      <c r="AQ474">
        <v>0</v>
      </c>
      <c r="AR474">
        <v>0</v>
      </c>
    </row>
    <row r="475" spans="1:44" x14ac:dyDescent="0.25">
      <c r="A475" t="s">
        <v>56</v>
      </c>
      <c r="B475" t="s">
        <v>91</v>
      </c>
      <c r="C475" t="s">
        <v>69</v>
      </c>
      <c r="D475" t="s">
        <v>59</v>
      </c>
      <c r="E475" t="s">
        <v>60</v>
      </c>
      <c r="F475" t="s">
        <v>49</v>
      </c>
      <c r="G475" t="s">
        <v>766</v>
      </c>
      <c r="H475">
        <v>951</v>
      </c>
      <c r="I475" t="s">
        <v>51</v>
      </c>
      <c r="J475" t="s">
        <v>68</v>
      </c>
      <c r="K475" t="s">
        <v>64</v>
      </c>
      <c r="L475" t="s">
        <v>56</v>
      </c>
      <c r="M475" t="s">
        <v>54</v>
      </c>
      <c r="N475">
        <v>3</v>
      </c>
      <c r="O475">
        <v>-2</v>
      </c>
      <c r="P475">
        <v>0</v>
      </c>
      <c r="Q475">
        <v>32</v>
      </c>
      <c r="R475">
        <v>0</v>
      </c>
      <c r="T475">
        <v>0</v>
      </c>
      <c r="U475">
        <v>1</v>
      </c>
      <c r="V475">
        <v>1184</v>
      </c>
      <c r="W475">
        <v>1</v>
      </c>
      <c r="X475" t="s">
        <v>77</v>
      </c>
      <c r="Y475">
        <v>1</v>
      </c>
      <c r="Z475">
        <v>3</v>
      </c>
      <c r="AA475">
        <v>70</v>
      </c>
      <c r="AB475">
        <v>2</v>
      </c>
      <c r="AC475">
        <v>1</v>
      </c>
      <c r="AD475">
        <v>1</v>
      </c>
      <c r="AE475">
        <v>2332</v>
      </c>
      <c r="AF475">
        <v>3974</v>
      </c>
      <c r="AG475">
        <v>6</v>
      </c>
      <c r="AH475">
        <v>20</v>
      </c>
      <c r="AI475">
        <v>4</v>
      </c>
      <c r="AJ475">
        <v>3</v>
      </c>
      <c r="AK475">
        <v>80</v>
      </c>
      <c r="AL475">
        <v>0</v>
      </c>
      <c r="AM475">
        <v>5</v>
      </c>
      <c r="AN475">
        <v>3</v>
      </c>
      <c r="AO475">
        <v>3</v>
      </c>
      <c r="AP475">
        <v>0</v>
      </c>
      <c r="AQ475">
        <v>0</v>
      </c>
      <c r="AR475">
        <v>2</v>
      </c>
    </row>
    <row r="476" spans="1:44" x14ac:dyDescent="0.25">
      <c r="A476" t="s">
        <v>56</v>
      </c>
      <c r="B476" t="s">
        <v>91</v>
      </c>
      <c r="C476" t="s">
        <v>69</v>
      </c>
      <c r="D476" t="s">
        <v>59</v>
      </c>
      <c r="E476" t="s">
        <v>48</v>
      </c>
      <c r="F476" t="s">
        <v>106</v>
      </c>
      <c r="G476" t="s">
        <v>763</v>
      </c>
      <c r="H476">
        <v>947</v>
      </c>
      <c r="I476" t="s">
        <v>51</v>
      </c>
      <c r="J476" t="s">
        <v>52</v>
      </c>
      <c r="K476" t="s">
        <v>64</v>
      </c>
      <c r="L476" t="s">
        <v>56</v>
      </c>
      <c r="M476" t="s">
        <v>54</v>
      </c>
      <c r="N476">
        <v>2</v>
      </c>
      <c r="O476">
        <v>-2</v>
      </c>
      <c r="P476">
        <v>0</v>
      </c>
      <c r="Q476">
        <v>31</v>
      </c>
      <c r="R476">
        <v>0</v>
      </c>
      <c r="T476">
        <v>0</v>
      </c>
      <c r="U476">
        <v>1</v>
      </c>
      <c r="V476">
        <v>1188</v>
      </c>
      <c r="W476">
        <v>20</v>
      </c>
      <c r="X476" t="s">
        <v>55</v>
      </c>
      <c r="Y476">
        <v>1</v>
      </c>
      <c r="Z476">
        <v>4</v>
      </c>
      <c r="AA476">
        <v>45</v>
      </c>
      <c r="AB476">
        <v>3</v>
      </c>
      <c r="AC476">
        <v>2</v>
      </c>
      <c r="AD476">
        <v>2</v>
      </c>
      <c r="AE476">
        <v>6932</v>
      </c>
      <c r="AF476">
        <v>24406</v>
      </c>
      <c r="AG476">
        <v>1</v>
      </c>
      <c r="AH476">
        <v>13</v>
      </c>
      <c r="AI476">
        <v>3</v>
      </c>
      <c r="AJ476">
        <v>4</v>
      </c>
      <c r="AK476">
        <v>80</v>
      </c>
      <c r="AL476">
        <v>1</v>
      </c>
      <c r="AM476">
        <v>9</v>
      </c>
      <c r="AN476">
        <v>2</v>
      </c>
      <c r="AO476">
        <v>9</v>
      </c>
      <c r="AP476">
        <v>8</v>
      </c>
      <c r="AQ476">
        <v>0</v>
      </c>
      <c r="AR476">
        <v>0</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69</v>
      </c>
      <c r="D478" t="s">
        <v>59</v>
      </c>
      <c r="E478" t="s">
        <v>48</v>
      </c>
      <c r="F478" t="s">
        <v>49</v>
      </c>
      <c r="G478" t="s">
        <v>759</v>
      </c>
      <c r="H478">
        <v>941</v>
      </c>
      <c r="I478" t="s">
        <v>62</v>
      </c>
      <c r="J478" t="s">
        <v>99</v>
      </c>
      <c r="K478" t="s">
        <v>64</v>
      </c>
      <c r="L478" t="s">
        <v>56</v>
      </c>
      <c r="M478" t="s">
        <v>54</v>
      </c>
      <c r="N478">
        <v>2</v>
      </c>
      <c r="O478">
        <v>-2</v>
      </c>
      <c r="P478">
        <v>0</v>
      </c>
      <c r="Q478">
        <v>31</v>
      </c>
      <c r="R478">
        <v>0</v>
      </c>
      <c r="T478">
        <v>0</v>
      </c>
      <c r="U478">
        <v>1</v>
      </c>
      <c r="V478">
        <v>154</v>
      </c>
      <c r="W478">
        <v>7</v>
      </c>
      <c r="X478" t="s">
        <v>71</v>
      </c>
      <c r="Y478">
        <v>1</v>
      </c>
      <c r="Z478">
        <v>2</v>
      </c>
      <c r="AA478">
        <v>41</v>
      </c>
      <c r="AB478">
        <v>2</v>
      </c>
      <c r="AC478">
        <v>1</v>
      </c>
      <c r="AD478">
        <v>1</v>
      </c>
      <c r="AE478">
        <v>2329</v>
      </c>
      <c r="AF478">
        <v>11737</v>
      </c>
      <c r="AG478">
        <v>3</v>
      </c>
      <c r="AH478">
        <v>15</v>
      </c>
      <c r="AI478">
        <v>3</v>
      </c>
      <c r="AJ478">
        <v>2</v>
      </c>
      <c r="AK478">
        <v>80</v>
      </c>
      <c r="AL478">
        <v>0</v>
      </c>
      <c r="AM478">
        <v>13</v>
      </c>
      <c r="AN478">
        <v>4</v>
      </c>
      <c r="AO478">
        <v>7</v>
      </c>
      <c r="AP478">
        <v>7</v>
      </c>
      <c r="AQ478">
        <v>5</v>
      </c>
      <c r="AR478">
        <v>2</v>
      </c>
    </row>
    <row r="479" spans="1:44" x14ac:dyDescent="0.25">
      <c r="A479" t="s">
        <v>56</v>
      </c>
      <c r="B479" t="s">
        <v>45</v>
      </c>
      <c r="C479" t="s">
        <v>69</v>
      </c>
      <c r="D479" t="s">
        <v>59</v>
      </c>
      <c r="E479" t="s">
        <v>60</v>
      </c>
      <c r="F479" t="s">
        <v>66</v>
      </c>
      <c r="G479" t="s">
        <v>757</v>
      </c>
      <c r="H479">
        <v>939</v>
      </c>
      <c r="I479" t="s">
        <v>62</v>
      </c>
      <c r="J479" t="s">
        <v>63</v>
      </c>
      <c r="K479" t="s">
        <v>53</v>
      </c>
      <c r="L479" t="s">
        <v>44</v>
      </c>
      <c r="M479" t="s">
        <v>54</v>
      </c>
      <c r="N479">
        <v>1</v>
      </c>
      <c r="O479">
        <v>-2</v>
      </c>
      <c r="P479">
        <v>0</v>
      </c>
      <c r="Q479">
        <v>33</v>
      </c>
      <c r="R479">
        <v>0</v>
      </c>
      <c r="T479">
        <v>0</v>
      </c>
      <c r="U479">
        <v>1</v>
      </c>
      <c r="V479">
        <v>1198</v>
      </c>
      <c r="W479">
        <v>1</v>
      </c>
      <c r="X479" t="s">
        <v>71</v>
      </c>
      <c r="Y479">
        <v>1</v>
      </c>
      <c r="Z479">
        <v>3</v>
      </c>
      <c r="AA479">
        <v>100</v>
      </c>
      <c r="AB479">
        <v>2</v>
      </c>
      <c r="AC479">
        <v>1</v>
      </c>
      <c r="AD479">
        <v>3</v>
      </c>
      <c r="AE479">
        <v>2799</v>
      </c>
      <c r="AF479">
        <v>3339</v>
      </c>
      <c r="AG479">
        <v>3</v>
      </c>
      <c r="AH479">
        <v>11</v>
      </c>
      <c r="AI479">
        <v>3</v>
      </c>
      <c r="AJ479">
        <v>2</v>
      </c>
      <c r="AK479">
        <v>80</v>
      </c>
      <c r="AL479">
        <v>0</v>
      </c>
      <c r="AM479">
        <v>6</v>
      </c>
      <c r="AN479">
        <v>3</v>
      </c>
      <c r="AO479">
        <v>3</v>
      </c>
      <c r="AP479">
        <v>2</v>
      </c>
      <c r="AQ479">
        <v>0</v>
      </c>
      <c r="AR479">
        <v>2</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56</v>
      </c>
      <c r="B481" t="s">
        <v>45</v>
      </c>
      <c r="C481" t="s">
        <v>69</v>
      </c>
      <c r="D481" t="s">
        <v>59</v>
      </c>
      <c r="E481" t="s">
        <v>60</v>
      </c>
      <c r="F481" t="s">
        <v>49</v>
      </c>
      <c r="G481" t="s">
        <v>755</v>
      </c>
      <c r="H481">
        <v>934</v>
      </c>
      <c r="I481" t="s">
        <v>62</v>
      </c>
      <c r="J481" t="s">
        <v>68</v>
      </c>
      <c r="K481" t="s">
        <v>79</v>
      </c>
      <c r="L481" t="s">
        <v>56</v>
      </c>
      <c r="M481" t="s">
        <v>54</v>
      </c>
      <c r="N481">
        <v>3</v>
      </c>
      <c r="O481">
        <v>-2</v>
      </c>
      <c r="P481">
        <v>0</v>
      </c>
      <c r="Q481">
        <v>34</v>
      </c>
      <c r="R481">
        <v>0</v>
      </c>
      <c r="T481">
        <v>0</v>
      </c>
      <c r="U481">
        <v>1</v>
      </c>
      <c r="V481">
        <v>546</v>
      </c>
      <c r="W481">
        <v>10</v>
      </c>
      <c r="X481" t="s">
        <v>77</v>
      </c>
      <c r="Y481">
        <v>1</v>
      </c>
      <c r="Z481">
        <v>2</v>
      </c>
      <c r="AA481">
        <v>83</v>
      </c>
      <c r="AB481">
        <v>3</v>
      </c>
      <c r="AC481">
        <v>1</v>
      </c>
      <c r="AD481">
        <v>1</v>
      </c>
      <c r="AE481">
        <v>2008</v>
      </c>
      <c r="AF481">
        <v>6896</v>
      </c>
      <c r="AG481">
        <v>1</v>
      </c>
      <c r="AH481">
        <v>14</v>
      </c>
      <c r="AI481">
        <v>3</v>
      </c>
      <c r="AJ481">
        <v>2</v>
      </c>
      <c r="AK481">
        <v>80</v>
      </c>
      <c r="AL481">
        <v>2</v>
      </c>
      <c r="AM481">
        <v>1</v>
      </c>
      <c r="AN481">
        <v>3</v>
      </c>
      <c r="AO481">
        <v>1</v>
      </c>
      <c r="AP481">
        <v>0</v>
      </c>
      <c r="AQ481">
        <v>1</v>
      </c>
      <c r="AR481">
        <v>0</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69</v>
      </c>
      <c r="D485" t="s">
        <v>59</v>
      </c>
      <c r="E485" t="s">
        <v>60</v>
      </c>
      <c r="F485" t="s">
        <v>49</v>
      </c>
      <c r="G485" t="s">
        <v>754</v>
      </c>
      <c r="H485">
        <v>933</v>
      </c>
      <c r="I485" t="s">
        <v>51</v>
      </c>
      <c r="J485" t="s">
        <v>63</v>
      </c>
      <c r="K485" t="s">
        <v>53</v>
      </c>
      <c r="L485" t="s">
        <v>56</v>
      </c>
      <c r="M485" t="s">
        <v>54</v>
      </c>
      <c r="N485">
        <v>2</v>
      </c>
      <c r="O485">
        <v>-2</v>
      </c>
      <c r="P485">
        <v>0</v>
      </c>
      <c r="Q485">
        <v>27</v>
      </c>
      <c r="R485">
        <v>0</v>
      </c>
      <c r="T485">
        <v>0</v>
      </c>
      <c r="U485">
        <v>1</v>
      </c>
      <c r="V485">
        <v>618</v>
      </c>
      <c r="W485">
        <v>4</v>
      </c>
      <c r="X485" t="s">
        <v>77</v>
      </c>
      <c r="Y485">
        <v>1</v>
      </c>
      <c r="Z485">
        <v>2</v>
      </c>
      <c r="AA485">
        <v>76</v>
      </c>
      <c r="AB485">
        <v>3</v>
      </c>
      <c r="AC485">
        <v>1</v>
      </c>
      <c r="AD485">
        <v>1</v>
      </c>
      <c r="AE485">
        <v>2318</v>
      </c>
      <c r="AF485">
        <v>17808</v>
      </c>
      <c r="AG485">
        <v>1</v>
      </c>
      <c r="AH485">
        <v>19</v>
      </c>
      <c r="AI485">
        <v>3</v>
      </c>
      <c r="AJ485">
        <v>3</v>
      </c>
      <c r="AK485">
        <v>80</v>
      </c>
      <c r="AL485">
        <v>0</v>
      </c>
      <c r="AM485">
        <v>1</v>
      </c>
      <c r="AN485">
        <v>3</v>
      </c>
      <c r="AO485">
        <v>1</v>
      </c>
      <c r="AP485">
        <v>1</v>
      </c>
      <c r="AQ485">
        <v>0</v>
      </c>
      <c r="AR485">
        <v>0</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69</v>
      </c>
      <c r="D488" t="s">
        <v>59</v>
      </c>
      <c r="E488" t="s">
        <v>60</v>
      </c>
      <c r="F488" t="s">
        <v>72</v>
      </c>
      <c r="G488" t="s">
        <v>752</v>
      </c>
      <c r="H488">
        <v>930</v>
      </c>
      <c r="I488" t="s">
        <v>51</v>
      </c>
      <c r="J488" t="s">
        <v>63</v>
      </c>
      <c r="K488" t="s">
        <v>79</v>
      </c>
      <c r="L488" t="s">
        <v>56</v>
      </c>
      <c r="M488" t="s">
        <v>54</v>
      </c>
      <c r="N488">
        <v>2</v>
      </c>
      <c r="O488">
        <v>-2</v>
      </c>
      <c r="P488">
        <v>0</v>
      </c>
      <c r="Q488">
        <v>28</v>
      </c>
      <c r="R488">
        <v>0</v>
      </c>
      <c r="T488">
        <v>0</v>
      </c>
      <c r="U488">
        <v>1</v>
      </c>
      <c r="V488">
        <v>995</v>
      </c>
      <c r="W488">
        <v>9</v>
      </c>
      <c r="X488" t="s">
        <v>77</v>
      </c>
      <c r="Y488">
        <v>1</v>
      </c>
      <c r="Z488">
        <v>3</v>
      </c>
      <c r="AA488">
        <v>77</v>
      </c>
      <c r="AB488">
        <v>3</v>
      </c>
      <c r="AC488">
        <v>1</v>
      </c>
      <c r="AD488">
        <v>3</v>
      </c>
      <c r="AE488">
        <v>2377</v>
      </c>
      <c r="AF488">
        <v>9834</v>
      </c>
      <c r="AG488">
        <v>5</v>
      </c>
      <c r="AH488">
        <v>18</v>
      </c>
      <c r="AI488">
        <v>3</v>
      </c>
      <c r="AJ488">
        <v>2</v>
      </c>
      <c r="AK488">
        <v>80</v>
      </c>
      <c r="AL488">
        <v>1</v>
      </c>
      <c r="AM488">
        <v>6</v>
      </c>
      <c r="AN488">
        <v>3</v>
      </c>
      <c r="AO488">
        <v>2</v>
      </c>
      <c r="AP488">
        <v>2</v>
      </c>
      <c r="AQ488">
        <v>2</v>
      </c>
      <c r="AR488">
        <v>2</v>
      </c>
    </row>
    <row r="489" spans="1:44" x14ac:dyDescent="0.25">
      <c r="A489" t="s">
        <v>56</v>
      </c>
      <c r="B489" t="s">
        <v>45</v>
      </c>
      <c r="C489" t="s">
        <v>69</v>
      </c>
      <c r="D489" t="s">
        <v>59</v>
      </c>
      <c r="E489" t="s">
        <v>48</v>
      </c>
      <c r="F489" t="s">
        <v>72</v>
      </c>
      <c r="G489" t="s">
        <v>743</v>
      </c>
      <c r="H489">
        <v>916</v>
      </c>
      <c r="I489" t="s">
        <v>62</v>
      </c>
      <c r="J489" t="s">
        <v>52</v>
      </c>
      <c r="K489" t="s">
        <v>53</v>
      </c>
      <c r="L489" t="s">
        <v>56</v>
      </c>
      <c r="M489" t="s">
        <v>54</v>
      </c>
      <c r="N489">
        <v>3</v>
      </c>
      <c r="O489">
        <v>-2</v>
      </c>
      <c r="P489">
        <v>0</v>
      </c>
      <c r="Q489">
        <v>28</v>
      </c>
      <c r="R489">
        <v>0</v>
      </c>
      <c r="T489">
        <v>0</v>
      </c>
      <c r="U489">
        <v>1</v>
      </c>
      <c r="V489">
        <v>821</v>
      </c>
      <c r="W489">
        <v>5</v>
      </c>
      <c r="X489" t="s">
        <v>71</v>
      </c>
      <c r="Y489">
        <v>1</v>
      </c>
      <c r="Z489">
        <v>1</v>
      </c>
      <c r="AA489">
        <v>98</v>
      </c>
      <c r="AB489">
        <v>3</v>
      </c>
      <c r="AC489">
        <v>2</v>
      </c>
      <c r="AD489">
        <v>4</v>
      </c>
      <c r="AE489">
        <v>4908</v>
      </c>
      <c r="AF489">
        <v>24252</v>
      </c>
      <c r="AG489">
        <v>1</v>
      </c>
      <c r="AH489">
        <v>14</v>
      </c>
      <c r="AI489">
        <v>3</v>
      </c>
      <c r="AJ489">
        <v>2</v>
      </c>
      <c r="AK489">
        <v>80</v>
      </c>
      <c r="AL489">
        <v>0</v>
      </c>
      <c r="AM489">
        <v>4</v>
      </c>
      <c r="AN489">
        <v>3</v>
      </c>
      <c r="AO489">
        <v>4</v>
      </c>
      <c r="AP489">
        <v>2</v>
      </c>
      <c r="AQ489">
        <v>0</v>
      </c>
      <c r="AR489">
        <v>2</v>
      </c>
    </row>
    <row r="490" spans="1:44" x14ac:dyDescent="0.25">
      <c r="A490" t="s">
        <v>56</v>
      </c>
      <c r="B490" t="s">
        <v>45</v>
      </c>
      <c r="C490" t="s">
        <v>69</v>
      </c>
      <c r="D490" t="s">
        <v>59</v>
      </c>
      <c r="E490" t="s">
        <v>60</v>
      </c>
      <c r="F490" t="s">
        <v>72</v>
      </c>
      <c r="G490" t="s">
        <v>741</v>
      </c>
      <c r="H490">
        <v>912</v>
      </c>
      <c r="I490" t="s">
        <v>51</v>
      </c>
      <c r="J490" t="s">
        <v>68</v>
      </c>
      <c r="K490" t="s">
        <v>79</v>
      </c>
      <c r="L490" t="s">
        <v>56</v>
      </c>
      <c r="M490" t="s">
        <v>54</v>
      </c>
      <c r="N490">
        <v>5</v>
      </c>
      <c r="O490">
        <v>-2</v>
      </c>
      <c r="P490">
        <v>0</v>
      </c>
      <c r="Q490">
        <v>29</v>
      </c>
      <c r="R490">
        <v>0</v>
      </c>
      <c r="T490">
        <v>0</v>
      </c>
      <c r="U490">
        <v>1</v>
      </c>
      <c r="V490">
        <v>1086</v>
      </c>
      <c r="W490">
        <v>7</v>
      </c>
      <c r="X490" t="s">
        <v>65</v>
      </c>
      <c r="Y490">
        <v>1</v>
      </c>
      <c r="Z490">
        <v>1</v>
      </c>
      <c r="AA490">
        <v>62</v>
      </c>
      <c r="AB490">
        <v>2</v>
      </c>
      <c r="AC490">
        <v>1</v>
      </c>
      <c r="AD490">
        <v>4</v>
      </c>
      <c r="AE490">
        <v>2532</v>
      </c>
      <c r="AF490">
        <v>6054</v>
      </c>
      <c r="AG490">
        <v>6</v>
      </c>
      <c r="AH490">
        <v>14</v>
      </c>
      <c r="AI490">
        <v>3</v>
      </c>
      <c r="AJ490">
        <v>3</v>
      </c>
      <c r="AK490">
        <v>80</v>
      </c>
      <c r="AL490">
        <v>3</v>
      </c>
      <c r="AM490">
        <v>8</v>
      </c>
      <c r="AN490">
        <v>3</v>
      </c>
      <c r="AO490">
        <v>4</v>
      </c>
      <c r="AP490">
        <v>3</v>
      </c>
      <c r="AQ490">
        <v>0</v>
      </c>
      <c r="AR490">
        <v>3</v>
      </c>
    </row>
    <row r="491" spans="1:44" x14ac:dyDescent="0.25">
      <c r="A491" t="s">
        <v>44</v>
      </c>
      <c r="B491" t="s">
        <v>45</v>
      </c>
      <c r="C491" t="s">
        <v>69</v>
      </c>
      <c r="D491" t="s">
        <v>47</v>
      </c>
      <c r="E491" t="s">
        <v>60</v>
      </c>
      <c r="F491" t="s">
        <v>49</v>
      </c>
      <c r="G491" t="s">
        <v>740</v>
      </c>
      <c r="H491">
        <v>911</v>
      </c>
      <c r="I491" t="s">
        <v>62</v>
      </c>
      <c r="J491" t="s">
        <v>68</v>
      </c>
      <c r="K491" t="s">
        <v>53</v>
      </c>
      <c r="L491" t="s">
        <v>44</v>
      </c>
      <c r="M491" t="s">
        <v>54</v>
      </c>
      <c r="N491">
        <v>2</v>
      </c>
      <c r="O491">
        <v>-2</v>
      </c>
      <c r="P491">
        <v>0</v>
      </c>
      <c r="Q491">
        <v>32</v>
      </c>
      <c r="R491">
        <v>1</v>
      </c>
      <c r="S491">
        <v>1</v>
      </c>
      <c r="T491">
        <v>1</v>
      </c>
      <c r="U491">
        <v>0</v>
      </c>
      <c r="V491">
        <v>374</v>
      </c>
      <c r="W491">
        <v>25</v>
      </c>
      <c r="X491" t="s">
        <v>71</v>
      </c>
      <c r="Y491">
        <v>1</v>
      </c>
      <c r="Z491">
        <v>1</v>
      </c>
      <c r="AA491">
        <v>87</v>
      </c>
      <c r="AB491">
        <v>3</v>
      </c>
      <c r="AC491">
        <v>1</v>
      </c>
      <c r="AD491">
        <v>1</v>
      </c>
      <c r="AE491">
        <v>2795</v>
      </c>
      <c r="AF491">
        <v>18016</v>
      </c>
      <c r="AG491">
        <v>1</v>
      </c>
      <c r="AH491">
        <v>24</v>
      </c>
      <c r="AI491">
        <v>4</v>
      </c>
      <c r="AJ491">
        <v>3</v>
      </c>
      <c r="AK491">
        <v>80</v>
      </c>
      <c r="AL491">
        <v>0</v>
      </c>
      <c r="AM491">
        <v>1</v>
      </c>
      <c r="AN491">
        <v>1</v>
      </c>
      <c r="AO491">
        <v>1</v>
      </c>
      <c r="AP491">
        <v>0</v>
      </c>
      <c r="AQ491">
        <v>0</v>
      </c>
      <c r="AR491">
        <v>1</v>
      </c>
    </row>
    <row r="492" spans="1:44" x14ac:dyDescent="0.25">
      <c r="A492" t="s">
        <v>56</v>
      </c>
      <c r="B492" t="s">
        <v>45</v>
      </c>
      <c r="C492" t="s">
        <v>69</v>
      </c>
      <c r="D492" t="s">
        <v>59</v>
      </c>
      <c r="E492" t="s">
        <v>161</v>
      </c>
      <c r="F492" t="s">
        <v>163</v>
      </c>
      <c r="G492" t="s">
        <v>739</v>
      </c>
      <c r="H492">
        <v>910</v>
      </c>
      <c r="I492" t="s">
        <v>62</v>
      </c>
      <c r="J492" t="s">
        <v>163</v>
      </c>
      <c r="K492" t="s">
        <v>79</v>
      </c>
      <c r="L492" t="s">
        <v>44</v>
      </c>
      <c r="M492" t="s">
        <v>54</v>
      </c>
      <c r="N492">
        <v>4</v>
      </c>
      <c r="O492">
        <v>-2</v>
      </c>
      <c r="P492">
        <v>0</v>
      </c>
      <c r="Q492">
        <v>33</v>
      </c>
      <c r="R492">
        <v>0</v>
      </c>
      <c r="T492">
        <v>0</v>
      </c>
      <c r="U492">
        <v>1</v>
      </c>
      <c r="V492">
        <v>1075</v>
      </c>
      <c r="W492">
        <v>3</v>
      </c>
      <c r="X492" t="s">
        <v>55</v>
      </c>
      <c r="Y492">
        <v>1</v>
      </c>
      <c r="Z492">
        <v>4</v>
      </c>
      <c r="AA492">
        <v>57</v>
      </c>
      <c r="AB492">
        <v>3</v>
      </c>
      <c r="AC492">
        <v>1</v>
      </c>
      <c r="AD492">
        <v>3</v>
      </c>
      <c r="AE492">
        <v>2277</v>
      </c>
      <c r="AF492">
        <v>22650</v>
      </c>
      <c r="AG492">
        <v>3</v>
      </c>
      <c r="AH492">
        <v>11</v>
      </c>
      <c r="AI492">
        <v>3</v>
      </c>
      <c r="AJ492">
        <v>3</v>
      </c>
      <c r="AK492">
        <v>80</v>
      </c>
      <c r="AL492">
        <v>1</v>
      </c>
      <c r="AM492">
        <v>7</v>
      </c>
      <c r="AN492">
        <v>4</v>
      </c>
      <c r="AO492">
        <v>4</v>
      </c>
      <c r="AP492">
        <v>3</v>
      </c>
      <c r="AQ492">
        <v>0</v>
      </c>
      <c r="AR492">
        <v>3</v>
      </c>
    </row>
    <row r="493" spans="1:44" x14ac:dyDescent="0.25">
      <c r="A493" t="s">
        <v>44</v>
      </c>
      <c r="B493" t="s">
        <v>45</v>
      </c>
      <c r="C493" t="s">
        <v>69</v>
      </c>
      <c r="D493" t="s">
        <v>47</v>
      </c>
      <c r="E493" t="s">
        <v>48</v>
      </c>
      <c r="F493" t="s">
        <v>72</v>
      </c>
      <c r="G493" t="s">
        <v>729</v>
      </c>
      <c r="H493">
        <v>896</v>
      </c>
      <c r="I493" t="s">
        <v>51</v>
      </c>
      <c r="J493" t="s">
        <v>99</v>
      </c>
      <c r="K493" t="s">
        <v>79</v>
      </c>
      <c r="L493" t="s">
        <v>44</v>
      </c>
      <c r="M493" t="s">
        <v>54</v>
      </c>
      <c r="N493">
        <v>3</v>
      </c>
      <c r="O493">
        <v>-2</v>
      </c>
      <c r="P493">
        <v>0</v>
      </c>
      <c r="Q493">
        <v>29</v>
      </c>
      <c r="R493">
        <v>1</v>
      </c>
      <c r="S493">
        <v>1</v>
      </c>
      <c r="T493">
        <v>1</v>
      </c>
      <c r="U493">
        <v>0</v>
      </c>
      <c r="V493">
        <v>341</v>
      </c>
      <c r="W493">
        <v>1</v>
      </c>
      <c r="X493" t="s">
        <v>77</v>
      </c>
      <c r="Y493">
        <v>1</v>
      </c>
      <c r="Z493">
        <v>2</v>
      </c>
      <c r="AA493">
        <v>48</v>
      </c>
      <c r="AB493">
        <v>2</v>
      </c>
      <c r="AC493">
        <v>1</v>
      </c>
      <c r="AD493">
        <v>3</v>
      </c>
      <c r="AE493">
        <v>2800</v>
      </c>
      <c r="AF493">
        <v>23522</v>
      </c>
      <c r="AG493">
        <v>6</v>
      </c>
      <c r="AH493">
        <v>19</v>
      </c>
      <c r="AI493">
        <v>3</v>
      </c>
      <c r="AJ493">
        <v>3</v>
      </c>
      <c r="AK493">
        <v>80</v>
      </c>
      <c r="AL493">
        <v>3</v>
      </c>
      <c r="AM493">
        <v>5</v>
      </c>
      <c r="AN493">
        <v>3</v>
      </c>
      <c r="AO493">
        <v>3</v>
      </c>
      <c r="AP493">
        <v>2</v>
      </c>
      <c r="AQ493">
        <v>0</v>
      </c>
      <c r="AR493">
        <v>2</v>
      </c>
    </row>
    <row r="494" spans="1:44" x14ac:dyDescent="0.25">
      <c r="A494" t="s">
        <v>56</v>
      </c>
      <c r="B494" t="s">
        <v>45</v>
      </c>
      <c r="C494" t="s">
        <v>69</v>
      </c>
      <c r="D494" t="s">
        <v>59</v>
      </c>
      <c r="E494" t="s">
        <v>60</v>
      </c>
      <c r="F494" t="s">
        <v>49</v>
      </c>
      <c r="G494" t="s">
        <v>728</v>
      </c>
      <c r="H494">
        <v>895</v>
      </c>
      <c r="I494" t="s">
        <v>62</v>
      </c>
      <c r="J494" t="s">
        <v>63</v>
      </c>
      <c r="K494" t="s">
        <v>64</v>
      </c>
      <c r="L494" t="s">
        <v>44</v>
      </c>
      <c r="M494" t="s">
        <v>54</v>
      </c>
      <c r="N494">
        <v>2</v>
      </c>
      <c r="O494">
        <v>-2</v>
      </c>
      <c r="P494">
        <v>0</v>
      </c>
      <c r="Q494">
        <v>31</v>
      </c>
      <c r="R494">
        <v>0</v>
      </c>
      <c r="T494">
        <v>0</v>
      </c>
      <c r="U494">
        <v>1</v>
      </c>
      <c r="V494">
        <v>1222</v>
      </c>
      <c r="W494">
        <v>11</v>
      </c>
      <c r="X494" t="s">
        <v>71</v>
      </c>
      <c r="Y494">
        <v>1</v>
      </c>
      <c r="Z494">
        <v>4</v>
      </c>
      <c r="AA494">
        <v>48</v>
      </c>
      <c r="AB494">
        <v>3</v>
      </c>
      <c r="AC494">
        <v>1</v>
      </c>
      <c r="AD494">
        <v>1</v>
      </c>
      <c r="AE494">
        <v>2356</v>
      </c>
      <c r="AF494">
        <v>14871</v>
      </c>
      <c r="AG494">
        <v>3</v>
      </c>
      <c r="AH494">
        <v>19</v>
      </c>
      <c r="AI494">
        <v>3</v>
      </c>
      <c r="AJ494">
        <v>2</v>
      </c>
      <c r="AK494">
        <v>80</v>
      </c>
      <c r="AL494">
        <v>1</v>
      </c>
      <c r="AM494">
        <v>8</v>
      </c>
      <c r="AN494">
        <v>3</v>
      </c>
      <c r="AO494">
        <v>6</v>
      </c>
      <c r="AP494">
        <v>4</v>
      </c>
      <c r="AQ494">
        <v>0</v>
      </c>
      <c r="AR494">
        <v>2</v>
      </c>
    </row>
    <row r="495" spans="1:44" x14ac:dyDescent="0.25">
      <c r="A495" t="s">
        <v>56</v>
      </c>
      <c r="B495" t="s">
        <v>57</v>
      </c>
      <c r="C495" t="s">
        <v>69</v>
      </c>
      <c r="D495" t="s">
        <v>59</v>
      </c>
      <c r="E495" t="s">
        <v>48</v>
      </c>
      <c r="F495" t="s">
        <v>49</v>
      </c>
      <c r="G495" t="s">
        <v>725</v>
      </c>
      <c r="H495">
        <v>889</v>
      </c>
      <c r="I495" t="s">
        <v>62</v>
      </c>
      <c r="J495" t="s">
        <v>52</v>
      </c>
      <c r="K495" t="s">
        <v>64</v>
      </c>
      <c r="L495" t="s">
        <v>56</v>
      </c>
      <c r="M495" t="s">
        <v>54</v>
      </c>
      <c r="N495">
        <v>3</v>
      </c>
      <c r="O495">
        <v>-2</v>
      </c>
      <c r="P495">
        <v>0</v>
      </c>
      <c r="Q495">
        <v>32</v>
      </c>
      <c r="R495">
        <v>0</v>
      </c>
      <c r="T495">
        <v>0</v>
      </c>
      <c r="U495">
        <v>1</v>
      </c>
      <c r="V495">
        <v>379</v>
      </c>
      <c r="W495">
        <v>5</v>
      </c>
      <c r="X495" t="s">
        <v>55</v>
      </c>
      <c r="Y495">
        <v>1</v>
      </c>
      <c r="Z495">
        <v>2</v>
      </c>
      <c r="AA495">
        <v>48</v>
      </c>
      <c r="AB495">
        <v>3</v>
      </c>
      <c r="AC495">
        <v>2</v>
      </c>
      <c r="AD495">
        <v>1</v>
      </c>
      <c r="AE495">
        <v>6524</v>
      </c>
      <c r="AF495">
        <v>8891</v>
      </c>
      <c r="AG495">
        <v>1</v>
      </c>
      <c r="AH495">
        <v>14</v>
      </c>
      <c r="AI495">
        <v>3</v>
      </c>
      <c r="AJ495">
        <v>4</v>
      </c>
      <c r="AK495">
        <v>80</v>
      </c>
      <c r="AL495">
        <v>1</v>
      </c>
      <c r="AM495">
        <v>10</v>
      </c>
      <c r="AN495">
        <v>3</v>
      </c>
      <c r="AO495">
        <v>10</v>
      </c>
      <c r="AP495">
        <v>8</v>
      </c>
      <c r="AQ495">
        <v>5</v>
      </c>
      <c r="AR495">
        <v>3</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69</v>
      </c>
      <c r="D498" t="s">
        <v>59</v>
      </c>
      <c r="E498" t="s">
        <v>48</v>
      </c>
      <c r="F498" t="s">
        <v>106</v>
      </c>
      <c r="G498" t="s">
        <v>722</v>
      </c>
      <c r="H498">
        <v>885</v>
      </c>
      <c r="I498" t="s">
        <v>62</v>
      </c>
      <c r="J498" t="s">
        <v>52</v>
      </c>
      <c r="K498" t="s">
        <v>64</v>
      </c>
      <c r="L498" t="s">
        <v>56</v>
      </c>
      <c r="M498" t="s">
        <v>54</v>
      </c>
      <c r="N498">
        <v>1</v>
      </c>
      <c r="O498">
        <v>-2</v>
      </c>
      <c r="P498">
        <v>0</v>
      </c>
      <c r="Q498">
        <v>25</v>
      </c>
      <c r="R498">
        <v>0</v>
      </c>
      <c r="T498">
        <v>0</v>
      </c>
      <c r="U498">
        <v>1</v>
      </c>
      <c r="V498">
        <v>583</v>
      </c>
      <c r="W498">
        <v>4</v>
      </c>
      <c r="X498" t="s">
        <v>65</v>
      </c>
      <c r="Y498">
        <v>1</v>
      </c>
      <c r="Z498">
        <v>3</v>
      </c>
      <c r="AA498">
        <v>87</v>
      </c>
      <c r="AB498">
        <v>2</v>
      </c>
      <c r="AC498">
        <v>2</v>
      </c>
      <c r="AD498">
        <v>2</v>
      </c>
      <c r="AE498">
        <v>4256</v>
      </c>
      <c r="AF498">
        <v>18154</v>
      </c>
      <c r="AG498">
        <v>1</v>
      </c>
      <c r="AH498">
        <v>12</v>
      </c>
      <c r="AI498">
        <v>3</v>
      </c>
      <c r="AJ498">
        <v>1</v>
      </c>
      <c r="AK498">
        <v>80</v>
      </c>
      <c r="AL498">
        <v>0</v>
      </c>
      <c r="AM498">
        <v>5</v>
      </c>
      <c r="AN498">
        <v>4</v>
      </c>
      <c r="AO498">
        <v>5</v>
      </c>
      <c r="AP498">
        <v>2</v>
      </c>
      <c r="AQ498">
        <v>0</v>
      </c>
      <c r="AR498">
        <v>3</v>
      </c>
    </row>
    <row r="499" spans="1:44" x14ac:dyDescent="0.25">
      <c r="A499" t="s">
        <v>56</v>
      </c>
      <c r="B499" t="s">
        <v>91</v>
      </c>
      <c r="C499" t="s">
        <v>69</v>
      </c>
      <c r="D499" t="s">
        <v>59</v>
      </c>
      <c r="E499" t="s">
        <v>60</v>
      </c>
      <c r="F499" t="s">
        <v>49</v>
      </c>
      <c r="G499" t="s">
        <v>721</v>
      </c>
      <c r="H499">
        <v>882</v>
      </c>
      <c r="I499" t="s">
        <v>62</v>
      </c>
      <c r="J499" t="s">
        <v>68</v>
      </c>
      <c r="K499" t="s">
        <v>79</v>
      </c>
      <c r="L499" t="s">
        <v>56</v>
      </c>
      <c r="M499" t="s">
        <v>54</v>
      </c>
      <c r="N499">
        <v>2</v>
      </c>
      <c r="O499">
        <v>-2</v>
      </c>
      <c r="P499">
        <v>0</v>
      </c>
      <c r="Q499">
        <v>32</v>
      </c>
      <c r="R499">
        <v>0</v>
      </c>
      <c r="T499">
        <v>0</v>
      </c>
      <c r="U499">
        <v>1</v>
      </c>
      <c r="V499">
        <v>300</v>
      </c>
      <c r="W499">
        <v>1</v>
      </c>
      <c r="X499" t="s">
        <v>77</v>
      </c>
      <c r="Y499">
        <v>1</v>
      </c>
      <c r="Z499">
        <v>4</v>
      </c>
      <c r="AA499">
        <v>61</v>
      </c>
      <c r="AB499">
        <v>3</v>
      </c>
      <c r="AC499">
        <v>1</v>
      </c>
      <c r="AD499">
        <v>1</v>
      </c>
      <c r="AE499">
        <v>2314</v>
      </c>
      <c r="AF499">
        <v>9148</v>
      </c>
      <c r="AG499">
        <v>0</v>
      </c>
      <c r="AH499">
        <v>12</v>
      </c>
      <c r="AI499">
        <v>3</v>
      </c>
      <c r="AJ499">
        <v>2</v>
      </c>
      <c r="AK499">
        <v>80</v>
      </c>
      <c r="AL499">
        <v>1</v>
      </c>
      <c r="AM499">
        <v>4</v>
      </c>
      <c r="AN499">
        <v>3</v>
      </c>
      <c r="AO499">
        <v>3</v>
      </c>
      <c r="AP499">
        <v>0</v>
      </c>
      <c r="AQ499">
        <v>0</v>
      </c>
      <c r="AR499">
        <v>2</v>
      </c>
    </row>
    <row r="500" spans="1:44" x14ac:dyDescent="0.25">
      <c r="A500" t="s">
        <v>56</v>
      </c>
      <c r="B500" t="s">
        <v>45</v>
      </c>
      <c r="C500" t="s">
        <v>69</v>
      </c>
      <c r="D500" t="s">
        <v>59</v>
      </c>
      <c r="E500" t="s">
        <v>48</v>
      </c>
      <c r="F500" t="s">
        <v>66</v>
      </c>
      <c r="G500" t="s">
        <v>718</v>
      </c>
      <c r="H500">
        <v>879</v>
      </c>
      <c r="I500" t="s">
        <v>62</v>
      </c>
      <c r="J500" t="s">
        <v>52</v>
      </c>
      <c r="K500" t="s">
        <v>64</v>
      </c>
      <c r="L500" t="s">
        <v>44</v>
      </c>
      <c r="M500" t="s">
        <v>54</v>
      </c>
      <c r="N500">
        <v>3</v>
      </c>
      <c r="O500">
        <v>-2</v>
      </c>
      <c r="P500">
        <v>0</v>
      </c>
      <c r="Q500">
        <v>25</v>
      </c>
      <c r="R500">
        <v>0</v>
      </c>
      <c r="T500">
        <v>0</v>
      </c>
      <c r="U500">
        <v>1</v>
      </c>
      <c r="V500">
        <v>141</v>
      </c>
      <c r="W500">
        <v>3</v>
      </c>
      <c r="X500" t="s">
        <v>65</v>
      </c>
      <c r="Y500">
        <v>1</v>
      </c>
      <c r="Z500">
        <v>3</v>
      </c>
      <c r="AA500">
        <v>98</v>
      </c>
      <c r="AB500">
        <v>3</v>
      </c>
      <c r="AC500">
        <v>2</v>
      </c>
      <c r="AD500">
        <v>3</v>
      </c>
      <c r="AE500">
        <v>4194</v>
      </c>
      <c r="AF500">
        <v>14363</v>
      </c>
      <c r="AG500">
        <v>1</v>
      </c>
      <c r="AH500">
        <v>18</v>
      </c>
      <c r="AI500">
        <v>3</v>
      </c>
      <c r="AJ500">
        <v>4</v>
      </c>
      <c r="AK500">
        <v>80</v>
      </c>
      <c r="AL500">
        <v>0</v>
      </c>
      <c r="AM500">
        <v>5</v>
      </c>
      <c r="AN500">
        <v>3</v>
      </c>
      <c r="AO500">
        <v>5</v>
      </c>
      <c r="AP500">
        <v>3</v>
      </c>
      <c r="AQ500">
        <v>0</v>
      </c>
      <c r="AR500">
        <v>3</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69</v>
      </c>
      <c r="D504" t="s">
        <v>59</v>
      </c>
      <c r="E504" t="s">
        <v>161</v>
      </c>
      <c r="F504" t="s">
        <v>72</v>
      </c>
      <c r="G504" t="s">
        <v>713</v>
      </c>
      <c r="H504">
        <v>869</v>
      </c>
      <c r="I504" t="s">
        <v>62</v>
      </c>
      <c r="J504" t="s">
        <v>163</v>
      </c>
      <c r="K504" t="s">
        <v>79</v>
      </c>
      <c r="L504" t="s">
        <v>56</v>
      </c>
      <c r="M504" t="s">
        <v>54</v>
      </c>
      <c r="N504">
        <v>6</v>
      </c>
      <c r="O504">
        <v>-2</v>
      </c>
      <c r="P504">
        <v>0</v>
      </c>
      <c r="Q504">
        <v>28</v>
      </c>
      <c r="R504">
        <v>0</v>
      </c>
      <c r="T504">
        <v>0</v>
      </c>
      <c r="U504">
        <v>1</v>
      </c>
      <c r="V504">
        <v>1169</v>
      </c>
      <c r="W504">
        <v>8</v>
      </c>
      <c r="X504" t="s">
        <v>55</v>
      </c>
      <c r="Y504">
        <v>1</v>
      </c>
      <c r="Z504">
        <v>2</v>
      </c>
      <c r="AA504">
        <v>63</v>
      </c>
      <c r="AB504">
        <v>2</v>
      </c>
      <c r="AC504">
        <v>1</v>
      </c>
      <c r="AD504">
        <v>4</v>
      </c>
      <c r="AE504">
        <v>4936</v>
      </c>
      <c r="AF504">
        <v>23965</v>
      </c>
      <c r="AG504">
        <v>1</v>
      </c>
      <c r="AH504">
        <v>13</v>
      </c>
      <c r="AI504">
        <v>3</v>
      </c>
      <c r="AJ504">
        <v>4</v>
      </c>
      <c r="AK504">
        <v>80</v>
      </c>
      <c r="AL504">
        <v>1</v>
      </c>
      <c r="AM504">
        <v>6</v>
      </c>
      <c r="AN504">
        <v>3</v>
      </c>
      <c r="AO504">
        <v>5</v>
      </c>
      <c r="AP504">
        <v>1</v>
      </c>
      <c r="AQ504">
        <v>0</v>
      </c>
      <c r="AR504">
        <v>4</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56</v>
      </c>
      <c r="B506" t="s">
        <v>45</v>
      </c>
      <c r="C506" t="s">
        <v>69</v>
      </c>
      <c r="D506" t="s">
        <v>59</v>
      </c>
      <c r="E506" t="s">
        <v>60</v>
      </c>
      <c r="F506" t="s">
        <v>72</v>
      </c>
      <c r="G506" t="s">
        <v>710</v>
      </c>
      <c r="H506">
        <v>865</v>
      </c>
      <c r="I506" t="s">
        <v>51</v>
      </c>
      <c r="J506" t="s">
        <v>63</v>
      </c>
      <c r="K506" t="s">
        <v>64</v>
      </c>
      <c r="L506" t="s">
        <v>56</v>
      </c>
      <c r="M506" t="s">
        <v>54</v>
      </c>
      <c r="N506">
        <v>3</v>
      </c>
      <c r="O506">
        <v>-2</v>
      </c>
      <c r="P506">
        <v>0</v>
      </c>
      <c r="Q506">
        <v>32</v>
      </c>
      <c r="R506">
        <v>0</v>
      </c>
      <c r="T506">
        <v>0</v>
      </c>
      <c r="U506">
        <v>1</v>
      </c>
      <c r="V506">
        <v>638</v>
      </c>
      <c r="W506">
        <v>8</v>
      </c>
      <c r="X506" t="s">
        <v>55</v>
      </c>
      <c r="Y506">
        <v>1</v>
      </c>
      <c r="Z506">
        <v>3</v>
      </c>
      <c r="AA506">
        <v>91</v>
      </c>
      <c r="AB506">
        <v>4</v>
      </c>
      <c r="AC506">
        <v>2</v>
      </c>
      <c r="AD506">
        <v>3</v>
      </c>
      <c r="AE506">
        <v>5175</v>
      </c>
      <c r="AF506">
        <v>22162</v>
      </c>
      <c r="AG506">
        <v>5</v>
      </c>
      <c r="AH506">
        <v>12</v>
      </c>
      <c r="AI506">
        <v>3</v>
      </c>
      <c r="AJ506">
        <v>3</v>
      </c>
      <c r="AK506">
        <v>80</v>
      </c>
      <c r="AL506">
        <v>1</v>
      </c>
      <c r="AM506">
        <v>9</v>
      </c>
      <c r="AN506">
        <v>2</v>
      </c>
      <c r="AO506">
        <v>5</v>
      </c>
      <c r="AP506">
        <v>3</v>
      </c>
      <c r="AQ506">
        <v>1</v>
      </c>
      <c r="AR506">
        <v>3</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57</v>
      </c>
      <c r="C508" t="s">
        <v>69</v>
      </c>
      <c r="D508" t="s">
        <v>59</v>
      </c>
      <c r="E508" t="s">
        <v>60</v>
      </c>
      <c r="F508" t="s">
        <v>49</v>
      </c>
      <c r="G508" t="s">
        <v>707</v>
      </c>
      <c r="H508">
        <v>861</v>
      </c>
      <c r="I508" t="s">
        <v>62</v>
      </c>
      <c r="J508" t="s">
        <v>63</v>
      </c>
      <c r="K508" t="s">
        <v>79</v>
      </c>
      <c r="L508" t="s">
        <v>56</v>
      </c>
      <c r="M508" t="s">
        <v>54</v>
      </c>
      <c r="N508">
        <v>3</v>
      </c>
      <c r="O508">
        <v>-2</v>
      </c>
      <c r="P508">
        <v>0</v>
      </c>
      <c r="Q508">
        <v>30</v>
      </c>
      <c r="R508">
        <v>0</v>
      </c>
      <c r="T508">
        <v>0</v>
      </c>
      <c r="U508">
        <v>1</v>
      </c>
      <c r="V508">
        <v>1012</v>
      </c>
      <c r="W508">
        <v>5</v>
      </c>
      <c r="X508" t="s">
        <v>71</v>
      </c>
      <c r="Y508">
        <v>1</v>
      </c>
      <c r="Z508">
        <v>2</v>
      </c>
      <c r="AA508">
        <v>75</v>
      </c>
      <c r="AB508">
        <v>2</v>
      </c>
      <c r="AC508">
        <v>1</v>
      </c>
      <c r="AD508">
        <v>1</v>
      </c>
      <c r="AE508">
        <v>3761</v>
      </c>
      <c r="AF508">
        <v>2373</v>
      </c>
      <c r="AG508">
        <v>9</v>
      </c>
      <c r="AH508">
        <v>12</v>
      </c>
      <c r="AI508">
        <v>3</v>
      </c>
      <c r="AJ508">
        <v>2</v>
      </c>
      <c r="AK508">
        <v>80</v>
      </c>
      <c r="AL508">
        <v>1</v>
      </c>
      <c r="AM508">
        <v>10</v>
      </c>
      <c r="AN508">
        <v>2</v>
      </c>
      <c r="AO508">
        <v>5</v>
      </c>
      <c r="AP508">
        <v>4</v>
      </c>
      <c r="AQ508">
        <v>0</v>
      </c>
      <c r="AR508">
        <v>3</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69</v>
      </c>
      <c r="D510" t="s">
        <v>59</v>
      </c>
      <c r="E510" t="s">
        <v>48</v>
      </c>
      <c r="F510" t="s">
        <v>49</v>
      </c>
      <c r="G510" t="s">
        <v>706</v>
      </c>
      <c r="H510">
        <v>859</v>
      </c>
      <c r="I510" t="s">
        <v>62</v>
      </c>
      <c r="J510" t="s">
        <v>52</v>
      </c>
      <c r="K510" t="s">
        <v>79</v>
      </c>
      <c r="L510" t="s">
        <v>56</v>
      </c>
      <c r="M510" t="s">
        <v>54</v>
      </c>
      <c r="N510">
        <v>3</v>
      </c>
      <c r="O510">
        <v>-2</v>
      </c>
      <c r="P510">
        <v>0</v>
      </c>
      <c r="Q510">
        <v>32</v>
      </c>
      <c r="R510">
        <v>0</v>
      </c>
      <c r="T510">
        <v>0</v>
      </c>
      <c r="U510">
        <v>1</v>
      </c>
      <c r="V510">
        <v>117</v>
      </c>
      <c r="W510">
        <v>13</v>
      </c>
      <c r="X510" t="s">
        <v>71</v>
      </c>
      <c r="Y510">
        <v>1</v>
      </c>
      <c r="Z510">
        <v>2</v>
      </c>
      <c r="AA510">
        <v>73</v>
      </c>
      <c r="AB510">
        <v>3</v>
      </c>
      <c r="AC510">
        <v>2</v>
      </c>
      <c r="AD510">
        <v>1</v>
      </c>
      <c r="AE510">
        <v>4403</v>
      </c>
      <c r="AF510">
        <v>9250</v>
      </c>
      <c r="AG510">
        <v>2</v>
      </c>
      <c r="AH510">
        <v>11</v>
      </c>
      <c r="AI510">
        <v>3</v>
      </c>
      <c r="AJ510">
        <v>3</v>
      </c>
      <c r="AK510">
        <v>80</v>
      </c>
      <c r="AL510">
        <v>1</v>
      </c>
      <c r="AM510">
        <v>8</v>
      </c>
      <c r="AN510">
        <v>2</v>
      </c>
      <c r="AO510">
        <v>5</v>
      </c>
      <c r="AP510">
        <v>2</v>
      </c>
      <c r="AQ510">
        <v>0</v>
      </c>
      <c r="AR510">
        <v>3</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69</v>
      </c>
      <c r="D512" t="s">
        <v>59</v>
      </c>
      <c r="E512" t="s">
        <v>48</v>
      </c>
      <c r="F512" t="s">
        <v>72</v>
      </c>
      <c r="G512" t="s">
        <v>703</v>
      </c>
      <c r="H512">
        <v>855</v>
      </c>
      <c r="I512" t="s">
        <v>62</v>
      </c>
      <c r="J512" t="s">
        <v>52</v>
      </c>
      <c r="K512" t="s">
        <v>79</v>
      </c>
      <c r="L512" t="s">
        <v>56</v>
      </c>
      <c r="M512" t="s">
        <v>54</v>
      </c>
      <c r="N512">
        <v>5</v>
      </c>
      <c r="O512">
        <v>-2</v>
      </c>
      <c r="P512">
        <v>0</v>
      </c>
      <c r="Q512">
        <v>33</v>
      </c>
      <c r="R512">
        <v>0</v>
      </c>
      <c r="T512">
        <v>0</v>
      </c>
      <c r="U512">
        <v>1</v>
      </c>
      <c r="V512">
        <v>586</v>
      </c>
      <c r="W512">
        <v>1</v>
      </c>
      <c r="X512" t="s">
        <v>77</v>
      </c>
      <c r="Y512">
        <v>1</v>
      </c>
      <c r="Z512">
        <v>1</v>
      </c>
      <c r="AA512">
        <v>48</v>
      </c>
      <c r="AB512">
        <v>4</v>
      </c>
      <c r="AC512">
        <v>2</v>
      </c>
      <c r="AD512">
        <v>3</v>
      </c>
      <c r="AE512">
        <v>4037</v>
      </c>
      <c r="AF512">
        <v>21816</v>
      </c>
      <c r="AG512">
        <v>1</v>
      </c>
      <c r="AH512">
        <v>22</v>
      </c>
      <c r="AI512">
        <v>4</v>
      </c>
      <c r="AJ512">
        <v>1</v>
      </c>
      <c r="AK512">
        <v>80</v>
      </c>
      <c r="AL512">
        <v>1</v>
      </c>
      <c r="AM512">
        <v>9</v>
      </c>
      <c r="AN512">
        <v>3</v>
      </c>
      <c r="AO512">
        <v>9</v>
      </c>
      <c r="AP512">
        <v>8</v>
      </c>
      <c r="AQ512">
        <v>0</v>
      </c>
      <c r="AR512">
        <v>8</v>
      </c>
    </row>
    <row r="513" spans="1:44" x14ac:dyDescent="0.25">
      <c r="A513" t="s">
        <v>56</v>
      </c>
      <c r="B513" t="s">
        <v>45</v>
      </c>
      <c r="C513" t="s">
        <v>69</v>
      </c>
      <c r="D513" t="s">
        <v>59</v>
      </c>
      <c r="E513" t="s">
        <v>60</v>
      </c>
      <c r="F513" t="s">
        <v>72</v>
      </c>
      <c r="G513" t="s">
        <v>702</v>
      </c>
      <c r="H513">
        <v>854</v>
      </c>
      <c r="I513" t="s">
        <v>62</v>
      </c>
      <c r="J513" t="s">
        <v>63</v>
      </c>
      <c r="K513" t="s">
        <v>53</v>
      </c>
      <c r="L513" t="s">
        <v>56</v>
      </c>
      <c r="M513" t="s">
        <v>54</v>
      </c>
      <c r="N513">
        <v>3</v>
      </c>
      <c r="O513">
        <v>-2</v>
      </c>
      <c r="P513">
        <v>0</v>
      </c>
      <c r="Q513">
        <v>25</v>
      </c>
      <c r="R513">
        <v>0</v>
      </c>
      <c r="T513">
        <v>0</v>
      </c>
      <c r="U513">
        <v>1</v>
      </c>
      <c r="V513">
        <v>180</v>
      </c>
      <c r="W513">
        <v>2</v>
      </c>
      <c r="X513" t="s">
        <v>65</v>
      </c>
      <c r="Y513">
        <v>1</v>
      </c>
      <c r="Z513">
        <v>1</v>
      </c>
      <c r="AA513">
        <v>65</v>
      </c>
      <c r="AB513">
        <v>4</v>
      </c>
      <c r="AC513">
        <v>1</v>
      </c>
      <c r="AD513">
        <v>3</v>
      </c>
      <c r="AE513">
        <v>3424</v>
      </c>
      <c r="AF513">
        <v>21632</v>
      </c>
      <c r="AG513">
        <v>7</v>
      </c>
      <c r="AH513">
        <v>13</v>
      </c>
      <c r="AI513">
        <v>3</v>
      </c>
      <c r="AJ513">
        <v>3</v>
      </c>
      <c r="AK513">
        <v>80</v>
      </c>
      <c r="AL513">
        <v>0</v>
      </c>
      <c r="AM513">
        <v>6</v>
      </c>
      <c r="AN513">
        <v>2</v>
      </c>
      <c r="AO513">
        <v>4</v>
      </c>
      <c r="AP513">
        <v>3</v>
      </c>
      <c r="AQ513">
        <v>0</v>
      </c>
      <c r="AR513">
        <v>1</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56</v>
      </c>
      <c r="B515" t="s">
        <v>91</v>
      </c>
      <c r="C515" t="s">
        <v>69</v>
      </c>
      <c r="D515" t="s">
        <v>59</v>
      </c>
      <c r="E515" t="s">
        <v>60</v>
      </c>
      <c r="F515" t="s">
        <v>72</v>
      </c>
      <c r="G515" t="s">
        <v>699</v>
      </c>
      <c r="H515">
        <v>850</v>
      </c>
      <c r="I515" t="s">
        <v>62</v>
      </c>
      <c r="J515" t="s">
        <v>63</v>
      </c>
      <c r="K515" t="s">
        <v>64</v>
      </c>
      <c r="L515" t="s">
        <v>56</v>
      </c>
      <c r="M515" t="s">
        <v>54</v>
      </c>
      <c r="N515">
        <v>6</v>
      </c>
      <c r="O515">
        <v>-2</v>
      </c>
      <c r="P515">
        <v>0</v>
      </c>
      <c r="Q515">
        <v>27</v>
      </c>
      <c r="R515">
        <v>0</v>
      </c>
      <c r="T515">
        <v>0</v>
      </c>
      <c r="U515">
        <v>1</v>
      </c>
      <c r="V515">
        <v>443</v>
      </c>
      <c r="W515">
        <v>3</v>
      </c>
      <c r="X515" t="s">
        <v>77</v>
      </c>
      <c r="Y515">
        <v>1</v>
      </c>
      <c r="Z515">
        <v>4</v>
      </c>
      <c r="AA515">
        <v>50</v>
      </c>
      <c r="AB515">
        <v>3</v>
      </c>
      <c r="AC515">
        <v>1</v>
      </c>
      <c r="AD515">
        <v>4</v>
      </c>
      <c r="AE515">
        <v>1706</v>
      </c>
      <c r="AF515">
        <v>16571</v>
      </c>
      <c r="AG515">
        <v>1</v>
      </c>
      <c r="AH515">
        <v>11</v>
      </c>
      <c r="AI515">
        <v>3</v>
      </c>
      <c r="AJ515">
        <v>3</v>
      </c>
      <c r="AK515">
        <v>80</v>
      </c>
      <c r="AL515">
        <v>3</v>
      </c>
      <c r="AM515">
        <v>0</v>
      </c>
      <c r="AN515">
        <v>2</v>
      </c>
      <c r="AO515">
        <v>0</v>
      </c>
      <c r="AP515">
        <v>0</v>
      </c>
      <c r="AQ515">
        <v>0</v>
      </c>
      <c r="AR515">
        <v>0</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44</v>
      </c>
      <c r="B517" t="s">
        <v>57</v>
      </c>
      <c r="C517" t="s">
        <v>69</v>
      </c>
      <c r="D517" t="s">
        <v>47</v>
      </c>
      <c r="E517" t="s">
        <v>60</v>
      </c>
      <c r="F517" t="s">
        <v>72</v>
      </c>
      <c r="G517" t="s">
        <v>698</v>
      </c>
      <c r="H517">
        <v>848</v>
      </c>
      <c r="I517" t="s">
        <v>51</v>
      </c>
      <c r="J517" t="s">
        <v>63</v>
      </c>
      <c r="K517" t="s">
        <v>64</v>
      </c>
      <c r="L517" t="s">
        <v>44</v>
      </c>
      <c r="M517" t="s">
        <v>54</v>
      </c>
      <c r="N517">
        <v>2</v>
      </c>
      <c r="O517">
        <v>-2</v>
      </c>
      <c r="P517">
        <v>0</v>
      </c>
      <c r="Q517">
        <v>26</v>
      </c>
      <c r="R517">
        <v>1</v>
      </c>
      <c r="S517">
        <v>1</v>
      </c>
      <c r="T517">
        <v>1</v>
      </c>
      <c r="U517">
        <v>0</v>
      </c>
      <c r="V517">
        <v>887</v>
      </c>
      <c r="W517">
        <v>5</v>
      </c>
      <c r="X517" t="s">
        <v>55</v>
      </c>
      <c r="Y517">
        <v>1</v>
      </c>
      <c r="Z517">
        <v>3</v>
      </c>
      <c r="AA517">
        <v>88</v>
      </c>
      <c r="AB517">
        <v>2</v>
      </c>
      <c r="AC517">
        <v>1</v>
      </c>
      <c r="AD517">
        <v>3</v>
      </c>
      <c r="AE517">
        <v>2366</v>
      </c>
      <c r="AF517">
        <v>20898</v>
      </c>
      <c r="AG517">
        <v>1</v>
      </c>
      <c r="AH517">
        <v>14</v>
      </c>
      <c r="AI517">
        <v>3</v>
      </c>
      <c r="AJ517">
        <v>1</v>
      </c>
      <c r="AK517">
        <v>80</v>
      </c>
      <c r="AL517">
        <v>1</v>
      </c>
      <c r="AM517">
        <v>8</v>
      </c>
      <c r="AN517">
        <v>3</v>
      </c>
      <c r="AO517">
        <v>8</v>
      </c>
      <c r="AP517">
        <v>7</v>
      </c>
      <c r="AQ517">
        <v>1</v>
      </c>
      <c r="AR517">
        <v>7</v>
      </c>
    </row>
    <row r="518" spans="1:44" x14ac:dyDescent="0.25">
      <c r="A518" t="s">
        <v>56</v>
      </c>
      <c r="B518" t="s">
        <v>45</v>
      </c>
      <c r="C518" t="s">
        <v>69</v>
      </c>
      <c r="D518" t="s">
        <v>59</v>
      </c>
      <c r="E518" t="s">
        <v>161</v>
      </c>
      <c r="F518" t="s">
        <v>163</v>
      </c>
      <c r="G518" t="s">
        <v>697</v>
      </c>
      <c r="H518">
        <v>847</v>
      </c>
      <c r="I518" t="s">
        <v>62</v>
      </c>
      <c r="J518" t="s">
        <v>163</v>
      </c>
      <c r="K518" t="s">
        <v>64</v>
      </c>
      <c r="L518" t="s">
        <v>56</v>
      </c>
      <c r="M518" t="s">
        <v>54</v>
      </c>
      <c r="N518">
        <v>1</v>
      </c>
      <c r="O518">
        <v>-2</v>
      </c>
      <c r="P518">
        <v>0</v>
      </c>
      <c r="Q518">
        <v>34</v>
      </c>
      <c r="R518">
        <v>0</v>
      </c>
      <c r="T518">
        <v>0</v>
      </c>
      <c r="U518">
        <v>1</v>
      </c>
      <c r="V518">
        <v>829</v>
      </c>
      <c r="W518">
        <v>3</v>
      </c>
      <c r="X518" t="s">
        <v>55</v>
      </c>
      <c r="Y518">
        <v>1</v>
      </c>
      <c r="Z518">
        <v>3</v>
      </c>
      <c r="AA518">
        <v>88</v>
      </c>
      <c r="AB518">
        <v>3</v>
      </c>
      <c r="AC518">
        <v>1</v>
      </c>
      <c r="AD518">
        <v>4</v>
      </c>
      <c r="AE518">
        <v>3737</v>
      </c>
      <c r="AF518">
        <v>2243</v>
      </c>
      <c r="AG518">
        <v>0</v>
      </c>
      <c r="AH518">
        <v>19</v>
      </c>
      <c r="AI518">
        <v>3</v>
      </c>
      <c r="AJ518">
        <v>3</v>
      </c>
      <c r="AK518">
        <v>80</v>
      </c>
      <c r="AL518">
        <v>1</v>
      </c>
      <c r="AM518">
        <v>4</v>
      </c>
      <c r="AN518">
        <v>1</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69</v>
      </c>
      <c r="D520" t="s">
        <v>59</v>
      </c>
      <c r="E520" t="s">
        <v>48</v>
      </c>
      <c r="F520" t="s">
        <v>106</v>
      </c>
      <c r="G520" t="s">
        <v>696</v>
      </c>
      <c r="H520">
        <v>846</v>
      </c>
      <c r="I520" t="s">
        <v>51</v>
      </c>
      <c r="J520" t="s">
        <v>52</v>
      </c>
      <c r="K520" t="s">
        <v>64</v>
      </c>
      <c r="L520" t="s">
        <v>44</v>
      </c>
      <c r="M520" t="s">
        <v>54</v>
      </c>
      <c r="N520">
        <v>2</v>
      </c>
      <c r="O520">
        <v>-2</v>
      </c>
      <c r="P520">
        <v>0</v>
      </c>
      <c r="Q520">
        <v>28</v>
      </c>
      <c r="R520">
        <v>0</v>
      </c>
      <c r="T520">
        <v>0</v>
      </c>
      <c r="U520">
        <v>1</v>
      </c>
      <c r="V520">
        <v>760</v>
      </c>
      <c r="W520">
        <v>2</v>
      </c>
      <c r="X520" t="s">
        <v>71</v>
      </c>
      <c r="Y520">
        <v>1</v>
      </c>
      <c r="Z520">
        <v>2</v>
      </c>
      <c r="AA520">
        <v>81</v>
      </c>
      <c r="AB520">
        <v>3</v>
      </c>
      <c r="AC520">
        <v>2</v>
      </c>
      <c r="AD520">
        <v>2</v>
      </c>
      <c r="AE520">
        <v>4779</v>
      </c>
      <c r="AF520">
        <v>3698</v>
      </c>
      <c r="AG520">
        <v>1</v>
      </c>
      <c r="AH520">
        <v>20</v>
      </c>
      <c r="AI520">
        <v>4</v>
      </c>
      <c r="AJ520">
        <v>1</v>
      </c>
      <c r="AK520">
        <v>80</v>
      </c>
      <c r="AL520">
        <v>0</v>
      </c>
      <c r="AM520">
        <v>8</v>
      </c>
      <c r="AN520">
        <v>3</v>
      </c>
      <c r="AO520">
        <v>8</v>
      </c>
      <c r="AP520">
        <v>7</v>
      </c>
      <c r="AQ520">
        <v>7</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69</v>
      </c>
      <c r="D522" t="s">
        <v>59</v>
      </c>
      <c r="E522" t="s">
        <v>60</v>
      </c>
      <c r="F522" t="s">
        <v>113</v>
      </c>
      <c r="G522" t="s">
        <v>694</v>
      </c>
      <c r="H522">
        <v>844</v>
      </c>
      <c r="I522" t="s">
        <v>62</v>
      </c>
      <c r="J522" t="s">
        <v>101</v>
      </c>
      <c r="K522" t="s">
        <v>79</v>
      </c>
      <c r="L522" t="s">
        <v>44</v>
      </c>
      <c r="M522" t="s">
        <v>54</v>
      </c>
      <c r="N522">
        <v>3</v>
      </c>
      <c r="O522">
        <v>-2</v>
      </c>
      <c r="P522">
        <v>0</v>
      </c>
      <c r="Q522">
        <v>27</v>
      </c>
      <c r="R522">
        <v>0</v>
      </c>
      <c r="T522">
        <v>0</v>
      </c>
      <c r="U522">
        <v>1</v>
      </c>
      <c r="V522">
        <v>269</v>
      </c>
      <c r="W522">
        <v>5</v>
      </c>
      <c r="X522" t="s">
        <v>65</v>
      </c>
      <c r="Y522">
        <v>1</v>
      </c>
      <c r="Z522">
        <v>4</v>
      </c>
      <c r="AA522">
        <v>42</v>
      </c>
      <c r="AB522">
        <v>2</v>
      </c>
      <c r="AC522">
        <v>3</v>
      </c>
      <c r="AD522">
        <v>4</v>
      </c>
      <c r="AE522">
        <v>12808</v>
      </c>
      <c r="AF522">
        <v>8842</v>
      </c>
      <c r="AG522">
        <v>1</v>
      </c>
      <c r="AH522">
        <v>16</v>
      </c>
      <c r="AI522">
        <v>3</v>
      </c>
      <c r="AJ522">
        <v>2</v>
      </c>
      <c r="AK522">
        <v>80</v>
      </c>
      <c r="AL522">
        <v>1</v>
      </c>
      <c r="AM522">
        <v>9</v>
      </c>
      <c r="AN522">
        <v>3</v>
      </c>
      <c r="AO522">
        <v>9</v>
      </c>
      <c r="AP522">
        <v>8</v>
      </c>
      <c r="AQ522">
        <v>0</v>
      </c>
      <c r="AR522">
        <v>8</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57</v>
      </c>
      <c r="C524" t="s">
        <v>69</v>
      </c>
      <c r="D524" t="s">
        <v>59</v>
      </c>
      <c r="E524" t="s">
        <v>60</v>
      </c>
      <c r="F524" t="s">
        <v>49</v>
      </c>
      <c r="G524" t="s">
        <v>690</v>
      </c>
      <c r="H524">
        <v>838</v>
      </c>
      <c r="I524" t="s">
        <v>51</v>
      </c>
      <c r="J524" t="s">
        <v>63</v>
      </c>
      <c r="K524" t="s">
        <v>53</v>
      </c>
      <c r="L524" t="s">
        <v>56</v>
      </c>
      <c r="M524" t="s">
        <v>54</v>
      </c>
      <c r="N524">
        <v>3</v>
      </c>
      <c r="O524">
        <v>-2</v>
      </c>
      <c r="P524">
        <v>0</v>
      </c>
      <c r="Q524">
        <v>34</v>
      </c>
      <c r="R524">
        <v>0</v>
      </c>
      <c r="T524">
        <v>0</v>
      </c>
      <c r="U524">
        <v>1</v>
      </c>
      <c r="V524">
        <v>702</v>
      </c>
      <c r="W524">
        <v>16</v>
      </c>
      <c r="X524" t="s">
        <v>71</v>
      </c>
      <c r="Y524">
        <v>1</v>
      </c>
      <c r="Z524">
        <v>3</v>
      </c>
      <c r="AA524">
        <v>100</v>
      </c>
      <c r="AB524">
        <v>2</v>
      </c>
      <c r="AC524">
        <v>1</v>
      </c>
      <c r="AD524">
        <v>1</v>
      </c>
      <c r="AE524">
        <v>2553</v>
      </c>
      <c r="AF524">
        <v>8306</v>
      </c>
      <c r="AG524">
        <v>1</v>
      </c>
      <c r="AH524">
        <v>16</v>
      </c>
      <c r="AI524">
        <v>3</v>
      </c>
      <c r="AJ524">
        <v>3</v>
      </c>
      <c r="AK524">
        <v>80</v>
      </c>
      <c r="AL524">
        <v>0</v>
      </c>
      <c r="AM524">
        <v>6</v>
      </c>
      <c r="AN524">
        <v>3</v>
      </c>
      <c r="AO524">
        <v>5</v>
      </c>
      <c r="AP524">
        <v>2</v>
      </c>
      <c r="AQ524">
        <v>1</v>
      </c>
      <c r="AR524">
        <v>3</v>
      </c>
    </row>
    <row r="525" spans="1:44" x14ac:dyDescent="0.25">
      <c r="A525" t="s">
        <v>56</v>
      </c>
      <c r="B525" t="s">
        <v>45</v>
      </c>
      <c r="C525" t="s">
        <v>69</v>
      </c>
      <c r="D525" t="s">
        <v>59</v>
      </c>
      <c r="E525" t="s">
        <v>60</v>
      </c>
      <c r="F525" t="s">
        <v>72</v>
      </c>
      <c r="G525" t="s">
        <v>686</v>
      </c>
      <c r="H525">
        <v>833</v>
      </c>
      <c r="I525" t="s">
        <v>51</v>
      </c>
      <c r="J525" t="s">
        <v>81</v>
      </c>
      <c r="K525" t="s">
        <v>53</v>
      </c>
      <c r="L525" t="s">
        <v>44</v>
      </c>
      <c r="M525" t="s">
        <v>54</v>
      </c>
      <c r="N525">
        <v>4</v>
      </c>
      <c r="O525">
        <v>-2</v>
      </c>
      <c r="P525">
        <v>0</v>
      </c>
      <c r="Q525">
        <v>30</v>
      </c>
      <c r="R525">
        <v>0</v>
      </c>
      <c r="T525">
        <v>0</v>
      </c>
      <c r="U525">
        <v>1</v>
      </c>
      <c r="V525">
        <v>946</v>
      </c>
      <c r="W525">
        <v>2</v>
      </c>
      <c r="X525" t="s">
        <v>77</v>
      </c>
      <c r="Y525">
        <v>1</v>
      </c>
      <c r="Z525">
        <v>3</v>
      </c>
      <c r="AA525">
        <v>52</v>
      </c>
      <c r="AB525">
        <v>2</v>
      </c>
      <c r="AC525">
        <v>2</v>
      </c>
      <c r="AD525">
        <v>4</v>
      </c>
      <c r="AE525">
        <v>6877</v>
      </c>
      <c r="AF525">
        <v>20234</v>
      </c>
      <c r="AG525">
        <v>5</v>
      </c>
      <c r="AH525">
        <v>24</v>
      </c>
      <c r="AI525">
        <v>4</v>
      </c>
      <c r="AJ525">
        <v>2</v>
      </c>
      <c r="AK525">
        <v>80</v>
      </c>
      <c r="AL525">
        <v>0</v>
      </c>
      <c r="AM525">
        <v>12</v>
      </c>
      <c r="AN525">
        <v>2</v>
      </c>
      <c r="AO525">
        <v>0</v>
      </c>
      <c r="AP525">
        <v>0</v>
      </c>
      <c r="AQ525">
        <v>0</v>
      </c>
      <c r="AR525">
        <v>0</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56</v>
      </c>
      <c r="B527" t="s">
        <v>45</v>
      </c>
      <c r="C527" t="s">
        <v>69</v>
      </c>
      <c r="D527" t="s">
        <v>59</v>
      </c>
      <c r="E527" t="s">
        <v>60</v>
      </c>
      <c r="F527" t="s">
        <v>49</v>
      </c>
      <c r="G527" t="s">
        <v>684</v>
      </c>
      <c r="H527">
        <v>830</v>
      </c>
      <c r="I527" t="s">
        <v>51</v>
      </c>
      <c r="J527" t="s">
        <v>81</v>
      </c>
      <c r="K527" t="s">
        <v>64</v>
      </c>
      <c r="L527" t="s">
        <v>56</v>
      </c>
      <c r="M527" t="s">
        <v>54</v>
      </c>
      <c r="N527">
        <v>3</v>
      </c>
      <c r="O527">
        <v>-2</v>
      </c>
      <c r="P527">
        <v>0</v>
      </c>
      <c r="Q527">
        <v>32</v>
      </c>
      <c r="R527">
        <v>0</v>
      </c>
      <c r="T527">
        <v>0</v>
      </c>
      <c r="U527">
        <v>1</v>
      </c>
      <c r="V527">
        <v>859</v>
      </c>
      <c r="W527">
        <v>4</v>
      </c>
      <c r="X527" t="s">
        <v>77</v>
      </c>
      <c r="Y527">
        <v>1</v>
      </c>
      <c r="Z527">
        <v>3</v>
      </c>
      <c r="AA527">
        <v>98</v>
      </c>
      <c r="AB527">
        <v>2</v>
      </c>
      <c r="AC527">
        <v>2</v>
      </c>
      <c r="AD527">
        <v>1</v>
      </c>
      <c r="AE527">
        <v>6162</v>
      </c>
      <c r="AF527">
        <v>19124</v>
      </c>
      <c r="AG527">
        <v>1</v>
      </c>
      <c r="AH527">
        <v>12</v>
      </c>
      <c r="AI527">
        <v>3</v>
      </c>
      <c r="AJ527">
        <v>3</v>
      </c>
      <c r="AK527">
        <v>80</v>
      </c>
      <c r="AL527">
        <v>1</v>
      </c>
      <c r="AM527">
        <v>14</v>
      </c>
      <c r="AN527">
        <v>3</v>
      </c>
      <c r="AO527">
        <v>14</v>
      </c>
      <c r="AP527">
        <v>13</v>
      </c>
      <c r="AQ527">
        <v>6</v>
      </c>
      <c r="AR527">
        <v>8</v>
      </c>
    </row>
    <row r="528" spans="1:44" x14ac:dyDescent="0.25">
      <c r="A528" t="s">
        <v>44</v>
      </c>
      <c r="B528" t="s">
        <v>45</v>
      </c>
      <c r="C528" t="s">
        <v>69</v>
      </c>
      <c r="D528" t="s">
        <v>47</v>
      </c>
      <c r="E528" t="s">
        <v>60</v>
      </c>
      <c r="F528" t="s">
        <v>72</v>
      </c>
      <c r="G528" t="s">
        <v>682</v>
      </c>
      <c r="H528">
        <v>828</v>
      </c>
      <c r="I528" t="s">
        <v>62</v>
      </c>
      <c r="J528" t="s">
        <v>63</v>
      </c>
      <c r="K528" t="s">
        <v>53</v>
      </c>
      <c r="L528" t="s">
        <v>56</v>
      </c>
      <c r="M528" t="s">
        <v>54</v>
      </c>
      <c r="N528">
        <v>3</v>
      </c>
      <c r="O528">
        <v>-2</v>
      </c>
      <c r="P528">
        <v>0</v>
      </c>
      <c r="Q528">
        <v>28</v>
      </c>
      <c r="R528">
        <v>1</v>
      </c>
      <c r="S528">
        <v>1</v>
      </c>
      <c r="T528">
        <v>1</v>
      </c>
      <c r="U528">
        <v>0</v>
      </c>
      <c r="V528">
        <v>890</v>
      </c>
      <c r="W528">
        <v>2</v>
      </c>
      <c r="X528" t="s">
        <v>71</v>
      </c>
      <c r="Y528">
        <v>1</v>
      </c>
      <c r="Z528">
        <v>3</v>
      </c>
      <c r="AA528">
        <v>46</v>
      </c>
      <c r="AB528">
        <v>3</v>
      </c>
      <c r="AC528">
        <v>1</v>
      </c>
      <c r="AD528">
        <v>3</v>
      </c>
      <c r="AE528">
        <v>4382</v>
      </c>
      <c r="AF528">
        <v>16374</v>
      </c>
      <c r="AG528">
        <v>6</v>
      </c>
      <c r="AH528">
        <v>17</v>
      </c>
      <c r="AI528">
        <v>3</v>
      </c>
      <c r="AJ528">
        <v>4</v>
      </c>
      <c r="AK528">
        <v>80</v>
      </c>
      <c r="AL528">
        <v>0</v>
      </c>
      <c r="AM528">
        <v>5</v>
      </c>
      <c r="AN528">
        <v>2</v>
      </c>
      <c r="AO528">
        <v>2</v>
      </c>
      <c r="AP528">
        <v>2</v>
      </c>
      <c r="AQ528">
        <v>2</v>
      </c>
      <c r="AR528">
        <v>1</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56</v>
      </c>
      <c r="B530" t="s">
        <v>45</v>
      </c>
      <c r="C530" t="s">
        <v>69</v>
      </c>
      <c r="D530" t="s">
        <v>59</v>
      </c>
      <c r="E530" t="s">
        <v>60</v>
      </c>
      <c r="F530" t="s">
        <v>49</v>
      </c>
      <c r="G530" t="s">
        <v>678</v>
      </c>
      <c r="H530">
        <v>824</v>
      </c>
      <c r="I530" t="s">
        <v>62</v>
      </c>
      <c r="J530" t="s">
        <v>63</v>
      </c>
      <c r="K530" t="s">
        <v>64</v>
      </c>
      <c r="L530" t="s">
        <v>56</v>
      </c>
      <c r="M530" t="s">
        <v>54</v>
      </c>
      <c r="N530">
        <v>3</v>
      </c>
      <c r="O530">
        <v>-2</v>
      </c>
      <c r="P530">
        <v>0</v>
      </c>
      <c r="Q530">
        <v>29</v>
      </c>
      <c r="R530">
        <v>0</v>
      </c>
      <c r="T530">
        <v>0</v>
      </c>
      <c r="U530">
        <v>1</v>
      </c>
      <c r="V530">
        <v>1252</v>
      </c>
      <c r="W530">
        <v>23</v>
      </c>
      <c r="X530" t="s">
        <v>55</v>
      </c>
      <c r="Y530">
        <v>1</v>
      </c>
      <c r="Z530">
        <v>3</v>
      </c>
      <c r="AA530">
        <v>81</v>
      </c>
      <c r="AB530">
        <v>4</v>
      </c>
      <c r="AC530">
        <v>1</v>
      </c>
      <c r="AD530">
        <v>1</v>
      </c>
      <c r="AE530">
        <v>2700</v>
      </c>
      <c r="AF530">
        <v>23779</v>
      </c>
      <c r="AG530">
        <v>1</v>
      </c>
      <c r="AH530">
        <v>24</v>
      </c>
      <c r="AI530">
        <v>4</v>
      </c>
      <c r="AJ530">
        <v>3</v>
      </c>
      <c r="AK530">
        <v>80</v>
      </c>
      <c r="AL530">
        <v>1</v>
      </c>
      <c r="AM530">
        <v>10</v>
      </c>
      <c r="AN530">
        <v>3</v>
      </c>
      <c r="AO530">
        <v>10</v>
      </c>
      <c r="AP530">
        <v>7</v>
      </c>
      <c r="AQ530">
        <v>0</v>
      </c>
      <c r="AR530">
        <v>7</v>
      </c>
    </row>
    <row r="531" spans="1:44" x14ac:dyDescent="0.25">
      <c r="A531" t="s">
        <v>44</v>
      </c>
      <c r="B531" t="s">
        <v>45</v>
      </c>
      <c r="C531" t="s">
        <v>69</v>
      </c>
      <c r="D531" t="s">
        <v>47</v>
      </c>
      <c r="E531" t="s">
        <v>48</v>
      </c>
      <c r="F531" t="s">
        <v>106</v>
      </c>
      <c r="G531" t="s">
        <v>675</v>
      </c>
      <c r="H531">
        <v>819</v>
      </c>
      <c r="I531" t="s">
        <v>51</v>
      </c>
      <c r="J531" t="s">
        <v>52</v>
      </c>
      <c r="K531" t="s">
        <v>53</v>
      </c>
      <c r="L531" t="s">
        <v>56</v>
      </c>
      <c r="M531" t="s">
        <v>54</v>
      </c>
      <c r="N531">
        <v>3</v>
      </c>
      <c r="O531">
        <v>-2</v>
      </c>
      <c r="P531">
        <v>0</v>
      </c>
      <c r="Q531">
        <v>33</v>
      </c>
      <c r="R531">
        <v>1</v>
      </c>
      <c r="S531">
        <v>1</v>
      </c>
      <c r="T531">
        <v>1</v>
      </c>
      <c r="U531">
        <v>0</v>
      </c>
      <c r="V531">
        <v>118</v>
      </c>
      <c r="W531">
        <v>16</v>
      </c>
      <c r="X531" t="s">
        <v>77</v>
      </c>
      <c r="Y531">
        <v>1</v>
      </c>
      <c r="Z531">
        <v>1</v>
      </c>
      <c r="AA531">
        <v>69</v>
      </c>
      <c r="AB531">
        <v>3</v>
      </c>
      <c r="AC531">
        <v>2</v>
      </c>
      <c r="AD531">
        <v>2</v>
      </c>
      <c r="AE531">
        <v>5324</v>
      </c>
      <c r="AF531">
        <v>26507</v>
      </c>
      <c r="AG531">
        <v>5</v>
      </c>
      <c r="AH531">
        <v>15</v>
      </c>
      <c r="AI531">
        <v>3</v>
      </c>
      <c r="AJ531">
        <v>3</v>
      </c>
      <c r="AK531">
        <v>80</v>
      </c>
      <c r="AL531">
        <v>0</v>
      </c>
      <c r="AM531">
        <v>6</v>
      </c>
      <c r="AN531">
        <v>3</v>
      </c>
      <c r="AO531">
        <v>3</v>
      </c>
      <c r="AP531">
        <v>2</v>
      </c>
      <c r="AQ531">
        <v>0</v>
      </c>
      <c r="AR531">
        <v>2</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69</v>
      </c>
      <c r="D534" t="s">
        <v>59</v>
      </c>
      <c r="E534" t="s">
        <v>60</v>
      </c>
      <c r="F534" t="s">
        <v>72</v>
      </c>
      <c r="G534" t="s">
        <v>674</v>
      </c>
      <c r="H534">
        <v>817</v>
      </c>
      <c r="I534" t="s">
        <v>62</v>
      </c>
      <c r="J534" t="s">
        <v>101</v>
      </c>
      <c r="K534" t="s">
        <v>64</v>
      </c>
      <c r="L534" t="s">
        <v>56</v>
      </c>
      <c r="M534" t="s">
        <v>54</v>
      </c>
      <c r="N534">
        <v>3</v>
      </c>
      <c r="O534">
        <v>-2</v>
      </c>
      <c r="P534">
        <v>0</v>
      </c>
      <c r="Q534">
        <v>33</v>
      </c>
      <c r="R534">
        <v>0</v>
      </c>
      <c r="T534">
        <v>0</v>
      </c>
      <c r="U534">
        <v>1</v>
      </c>
      <c r="V534">
        <v>213</v>
      </c>
      <c r="W534">
        <v>7</v>
      </c>
      <c r="X534" t="s">
        <v>77</v>
      </c>
      <c r="Y534">
        <v>1</v>
      </c>
      <c r="Z534">
        <v>3</v>
      </c>
      <c r="AA534">
        <v>49</v>
      </c>
      <c r="AB534">
        <v>3</v>
      </c>
      <c r="AC534">
        <v>3</v>
      </c>
      <c r="AD534">
        <v>3</v>
      </c>
      <c r="AE534">
        <v>11691</v>
      </c>
      <c r="AF534">
        <v>25995</v>
      </c>
      <c r="AG534">
        <v>0</v>
      </c>
      <c r="AH534">
        <v>11</v>
      </c>
      <c r="AI534">
        <v>3</v>
      </c>
      <c r="AJ534">
        <v>4</v>
      </c>
      <c r="AK534">
        <v>80</v>
      </c>
      <c r="AL534">
        <v>0</v>
      </c>
      <c r="AM534">
        <v>14</v>
      </c>
      <c r="AN534">
        <v>4</v>
      </c>
      <c r="AO534">
        <v>13</v>
      </c>
      <c r="AP534">
        <v>9</v>
      </c>
      <c r="AQ534">
        <v>3</v>
      </c>
      <c r="AR534">
        <v>7</v>
      </c>
    </row>
    <row r="535" spans="1:44" x14ac:dyDescent="0.25">
      <c r="A535" t="s">
        <v>44</v>
      </c>
      <c r="B535" t="s">
        <v>45</v>
      </c>
      <c r="C535" t="s">
        <v>69</v>
      </c>
      <c r="D535" t="s">
        <v>47</v>
      </c>
      <c r="E535" t="s">
        <v>60</v>
      </c>
      <c r="F535" t="s">
        <v>49</v>
      </c>
      <c r="G535" t="s">
        <v>673</v>
      </c>
      <c r="H535">
        <v>816</v>
      </c>
      <c r="I535" t="s">
        <v>51</v>
      </c>
      <c r="J535" t="s">
        <v>68</v>
      </c>
      <c r="K535" t="s">
        <v>64</v>
      </c>
      <c r="L535" t="s">
        <v>44</v>
      </c>
      <c r="M535" t="s">
        <v>54</v>
      </c>
      <c r="N535">
        <v>1</v>
      </c>
      <c r="O535">
        <v>-2</v>
      </c>
      <c r="P535">
        <v>0</v>
      </c>
      <c r="Q535">
        <v>29</v>
      </c>
      <c r="R535">
        <v>1</v>
      </c>
      <c r="S535">
        <v>1</v>
      </c>
      <c r="T535">
        <v>1</v>
      </c>
      <c r="U535">
        <v>0</v>
      </c>
      <c r="V535">
        <v>805</v>
      </c>
      <c r="W535">
        <v>1</v>
      </c>
      <c r="X535" t="s">
        <v>55</v>
      </c>
      <c r="Y535">
        <v>1</v>
      </c>
      <c r="Z535">
        <v>2</v>
      </c>
      <c r="AA535">
        <v>36</v>
      </c>
      <c r="AB535">
        <v>2</v>
      </c>
      <c r="AC535">
        <v>1</v>
      </c>
      <c r="AD535">
        <v>1</v>
      </c>
      <c r="AE535">
        <v>2319</v>
      </c>
      <c r="AF535">
        <v>6689</v>
      </c>
      <c r="AG535">
        <v>1</v>
      </c>
      <c r="AH535">
        <v>11</v>
      </c>
      <c r="AI535">
        <v>3</v>
      </c>
      <c r="AJ535">
        <v>4</v>
      </c>
      <c r="AK535">
        <v>80</v>
      </c>
      <c r="AL535">
        <v>1</v>
      </c>
      <c r="AM535">
        <v>1</v>
      </c>
      <c r="AN535">
        <v>3</v>
      </c>
      <c r="AO535">
        <v>1</v>
      </c>
      <c r="AP535">
        <v>0</v>
      </c>
      <c r="AQ535">
        <v>0</v>
      </c>
      <c r="AR535">
        <v>0</v>
      </c>
    </row>
    <row r="536" spans="1:44" x14ac:dyDescent="0.25">
      <c r="A536" t="s">
        <v>56</v>
      </c>
      <c r="B536" t="s">
        <v>45</v>
      </c>
      <c r="C536" t="s">
        <v>69</v>
      </c>
      <c r="D536" t="s">
        <v>59</v>
      </c>
      <c r="E536" t="s">
        <v>48</v>
      </c>
      <c r="F536" t="s">
        <v>49</v>
      </c>
      <c r="G536" t="s">
        <v>667</v>
      </c>
      <c r="H536">
        <v>808</v>
      </c>
      <c r="I536" t="s">
        <v>51</v>
      </c>
      <c r="J536" t="s">
        <v>52</v>
      </c>
      <c r="K536" t="s">
        <v>64</v>
      </c>
      <c r="L536" t="s">
        <v>56</v>
      </c>
      <c r="M536" t="s">
        <v>54</v>
      </c>
      <c r="N536">
        <v>1</v>
      </c>
      <c r="O536">
        <v>-2</v>
      </c>
      <c r="P536">
        <v>0</v>
      </c>
      <c r="Q536">
        <v>34</v>
      </c>
      <c r="R536">
        <v>0</v>
      </c>
      <c r="T536">
        <v>0</v>
      </c>
      <c r="U536">
        <v>1</v>
      </c>
      <c r="V536">
        <v>1111</v>
      </c>
      <c r="W536">
        <v>8</v>
      </c>
      <c r="X536" t="s">
        <v>55</v>
      </c>
      <c r="Y536">
        <v>1</v>
      </c>
      <c r="Z536">
        <v>3</v>
      </c>
      <c r="AA536">
        <v>93</v>
      </c>
      <c r="AB536">
        <v>3</v>
      </c>
      <c r="AC536">
        <v>2</v>
      </c>
      <c r="AD536">
        <v>1</v>
      </c>
      <c r="AE536">
        <v>6500</v>
      </c>
      <c r="AF536">
        <v>13305</v>
      </c>
      <c r="AG536">
        <v>5</v>
      </c>
      <c r="AH536">
        <v>17</v>
      </c>
      <c r="AI536">
        <v>3</v>
      </c>
      <c r="AJ536">
        <v>2</v>
      </c>
      <c r="AK536">
        <v>80</v>
      </c>
      <c r="AL536">
        <v>1</v>
      </c>
      <c r="AM536">
        <v>6</v>
      </c>
      <c r="AN536">
        <v>3</v>
      </c>
      <c r="AO536">
        <v>3</v>
      </c>
      <c r="AP536">
        <v>2</v>
      </c>
      <c r="AQ536">
        <v>1</v>
      </c>
      <c r="AR536">
        <v>2</v>
      </c>
    </row>
    <row r="537" spans="1:44" x14ac:dyDescent="0.25">
      <c r="A537" t="s">
        <v>56</v>
      </c>
      <c r="B537" t="s">
        <v>45</v>
      </c>
      <c r="C537" t="s">
        <v>69</v>
      </c>
      <c r="D537" t="s">
        <v>59</v>
      </c>
      <c r="E537" t="s">
        <v>60</v>
      </c>
      <c r="F537" t="s">
        <v>49</v>
      </c>
      <c r="G537" t="s">
        <v>665</v>
      </c>
      <c r="H537">
        <v>806</v>
      </c>
      <c r="I537" t="s">
        <v>62</v>
      </c>
      <c r="J537" t="s">
        <v>68</v>
      </c>
      <c r="K537" t="s">
        <v>64</v>
      </c>
      <c r="L537" t="s">
        <v>56</v>
      </c>
      <c r="M537" t="s">
        <v>54</v>
      </c>
      <c r="N537">
        <v>2</v>
      </c>
      <c r="O537">
        <v>-2</v>
      </c>
      <c r="P537">
        <v>0</v>
      </c>
      <c r="Q537">
        <v>30</v>
      </c>
      <c r="R537">
        <v>0</v>
      </c>
      <c r="T537">
        <v>0</v>
      </c>
      <c r="U537">
        <v>1</v>
      </c>
      <c r="V537">
        <v>921</v>
      </c>
      <c r="W537">
        <v>1</v>
      </c>
      <c r="X537" t="s">
        <v>77</v>
      </c>
      <c r="Y537">
        <v>1</v>
      </c>
      <c r="Z537">
        <v>4</v>
      </c>
      <c r="AA537">
        <v>38</v>
      </c>
      <c r="AB537">
        <v>1</v>
      </c>
      <c r="AC537">
        <v>1</v>
      </c>
      <c r="AD537">
        <v>1</v>
      </c>
      <c r="AE537">
        <v>3833</v>
      </c>
      <c r="AF537">
        <v>24375</v>
      </c>
      <c r="AG537">
        <v>3</v>
      </c>
      <c r="AH537">
        <v>21</v>
      </c>
      <c r="AI537">
        <v>4</v>
      </c>
      <c r="AJ537">
        <v>3</v>
      </c>
      <c r="AK537">
        <v>80</v>
      </c>
      <c r="AL537">
        <v>2</v>
      </c>
      <c r="AM537">
        <v>7</v>
      </c>
      <c r="AN537">
        <v>3</v>
      </c>
      <c r="AO537">
        <v>2</v>
      </c>
      <c r="AP537">
        <v>2</v>
      </c>
      <c r="AQ537">
        <v>0</v>
      </c>
      <c r="AR537">
        <v>2</v>
      </c>
    </row>
    <row r="538" spans="1:44" x14ac:dyDescent="0.25">
      <c r="A538" t="s">
        <v>56</v>
      </c>
      <c r="B538" t="s">
        <v>45</v>
      </c>
      <c r="C538" t="s">
        <v>69</v>
      </c>
      <c r="D538" t="s">
        <v>59</v>
      </c>
      <c r="E538" t="s">
        <v>60</v>
      </c>
      <c r="F538" t="s">
        <v>72</v>
      </c>
      <c r="G538" t="s">
        <v>663</v>
      </c>
      <c r="H538">
        <v>804</v>
      </c>
      <c r="I538" t="s">
        <v>51</v>
      </c>
      <c r="J538" t="s">
        <v>63</v>
      </c>
      <c r="K538" t="s">
        <v>53</v>
      </c>
      <c r="L538" t="s">
        <v>56</v>
      </c>
      <c r="M538" t="s">
        <v>54</v>
      </c>
      <c r="N538">
        <v>3</v>
      </c>
      <c r="O538">
        <v>-2</v>
      </c>
      <c r="P538">
        <v>0</v>
      </c>
      <c r="Q538">
        <v>34</v>
      </c>
      <c r="R538">
        <v>0</v>
      </c>
      <c r="T538">
        <v>0</v>
      </c>
      <c r="U538">
        <v>1</v>
      </c>
      <c r="V538">
        <v>121</v>
      </c>
      <c r="W538">
        <v>2</v>
      </c>
      <c r="X538" t="s">
        <v>71</v>
      </c>
      <c r="Y538">
        <v>1</v>
      </c>
      <c r="Z538">
        <v>3</v>
      </c>
      <c r="AA538">
        <v>86</v>
      </c>
      <c r="AB538">
        <v>2</v>
      </c>
      <c r="AC538">
        <v>1</v>
      </c>
      <c r="AD538">
        <v>3</v>
      </c>
      <c r="AE538">
        <v>4381</v>
      </c>
      <c r="AF538">
        <v>7530</v>
      </c>
      <c r="AG538">
        <v>1</v>
      </c>
      <c r="AH538">
        <v>11</v>
      </c>
      <c r="AI538">
        <v>3</v>
      </c>
      <c r="AJ538">
        <v>3</v>
      </c>
      <c r="AK538">
        <v>80</v>
      </c>
      <c r="AL538">
        <v>0</v>
      </c>
      <c r="AM538">
        <v>6</v>
      </c>
      <c r="AN538">
        <v>3</v>
      </c>
      <c r="AO538">
        <v>6</v>
      </c>
      <c r="AP538">
        <v>5</v>
      </c>
      <c r="AQ538">
        <v>1</v>
      </c>
      <c r="AR538">
        <v>3</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57</v>
      </c>
      <c r="C540" t="s">
        <v>69</v>
      </c>
      <c r="D540" t="s">
        <v>59</v>
      </c>
      <c r="E540" t="s">
        <v>48</v>
      </c>
      <c r="F540" t="s">
        <v>106</v>
      </c>
      <c r="G540" t="s">
        <v>660</v>
      </c>
      <c r="H540">
        <v>800</v>
      </c>
      <c r="I540" t="s">
        <v>62</v>
      </c>
      <c r="J540" t="s">
        <v>52</v>
      </c>
      <c r="K540" t="s">
        <v>64</v>
      </c>
      <c r="L540" t="s">
        <v>56</v>
      </c>
      <c r="M540" t="s">
        <v>54</v>
      </c>
      <c r="N540">
        <v>3</v>
      </c>
      <c r="O540">
        <v>-2</v>
      </c>
      <c r="P540">
        <v>0</v>
      </c>
      <c r="Q540">
        <v>27</v>
      </c>
      <c r="R540">
        <v>0</v>
      </c>
      <c r="T540">
        <v>0</v>
      </c>
      <c r="U540">
        <v>1</v>
      </c>
      <c r="V540">
        <v>829</v>
      </c>
      <c r="W540">
        <v>8</v>
      </c>
      <c r="X540" t="s">
        <v>65</v>
      </c>
      <c r="Y540">
        <v>1</v>
      </c>
      <c r="Z540">
        <v>3</v>
      </c>
      <c r="AA540">
        <v>84</v>
      </c>
      <c r="AB540">
        <v>3</v>
      </c>
      <c r="AC540">
        <v>2</v>
      </c>
      <c r="AD540">
        <v>2</v>
      </c>
      <c r="AE540">
        <v>4342</v>
      </c>
      <c r="AF540">
        <v>24008</v>
      </c>
      <c r="AG540">
        <v>0</v>
      </c>
      <c r="AH540">
        <v>19</v>
      </c>
      <c r="AI540">
        <v>3</v>
      </c>
      <c r="AJ540">
        <v>2</v>
      </c>
      <c r="AK540">
        <v>80</v>
      </c>
      <c r="AL540">
        <v>1</v>
      </c>
      <c r="AM540">
        <v>5</v>
      </c>
      <c r="AN540">
        <v>3</v>
      </c>
      <c r="AO540">
        <v>4</v>
      </c>
      <c r="AP540">
        <v>2</v>
      </c>
      <c r="AQ540">
        <v>1</v>
      </c>
      <c r="AR540">
        <v>1</v>
      </c>
    </row>
    <row r="541" spans="1:44" x14ac:dyDescent="0.25">
      <c r="A541" t="s">
        <v>56</v>
      </c>
      <c r="B541" t="s">
        <v>45</v>
      </c>
      <c r="C541" t="s">
        <v>69</v>
      </c>
      <c r="D541" t="s">
        <v>59</v>
      </c>
      <c r="E541" t="s">
        <v>60</v>
      </c>
      <c r="F541" t="s">
        <v>49</v>
      </c>
      <c r="G541" t="s">
        <v>658</v>
      </c>
      <c r="H541">
        <v>797</v>
      </c>
      <c r="I541" t="s">
        <v>51</v>
      </c>
      <c r="J541" t="s">
        <v>63</v>
      </c>
      <c r="K541" t="s">
        <v>53</v>
      </c>
      <c r="L541" t="s">
        <v>56</v>
      </c>
      <c r="M541" t="s">
        <v>54</v>
      </c>
      <c r="N541">
        <v>2</v>
      </c>
      <c r="O541">
        <v>-2</v>
      </c>
      <c r="P541">
        <v>0</v>
      </c>
      <c r="Q541">
        <v>34</v>
      </c>
      <c r="R541">
        <v>0</v>
      </c>
      <c r="T541">
        <v>0</v>
      </c>
      <c r="U541">
        <v>1</v>
      </c>
      <c r="V541">
        <v>182</v>
      </c>
      <c r="W541">
        <v>1</v>
      </c>
      <c r="X541" t="s">
        <v>71</v>
      </c>
      <c r="Y541">
        <v>1</v>
      </c>
      <c r="Z541">
        <v>2</v>
      </c>
      <c r="AA541">
        <v>72</v>
      </c>
      <c r="AB541">
        <v>4</v>
      </c>
      <c r="AC541">
        <v>1</v>
      </c>
      <c r="AD541">
        <v>1</v>
      </c>
      <c r="AE541">
        <v>3280</v>
      </c>
      <c r="AF541">
        <v>13551</v>
      </c>
      <c r="AG541">
        <v>2</v>
      </c>
      <c r="AH541">
        <v>16</v>
      </c>
      <c r="AI541">
        <v>3</v>
      </c>
      <c r="AJ541">
        <v>3</v>
      </c>
      <c r="AK541">
        <v>80</v>
      </c>
      <c r="AL541">
        <v>0</v>
      </c>
      <c r="AM541">
        <v>10</v>
      </c>
      <c r="AN541">
        <v>3</v>
      </c>
      <c r="AO541">
        <v>4</v>
      </c>
      <c r="AP541">
        <v>2</v>
      </c>
      <c r="AQ541">
        <v>1</v>
      </c>
      <c r="AR541">
        <v>3</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44</v>
      </c>
      <c r="B543" t="s">
        <v>45</v>
      </c>
      <c r="C543" t="s">
        <v>69</v>
      </c>
      <c r="D543" t="s">
        <v>47</v>
      </c>
      <c r="E543" t="s">
        <v>48</v>
      </c>
      <c r="F543" t="s">
        <v>113</v>
      </c>
      <c r="G543" t="s">
        <v>657</v>
      </c>
      <c r="H543">
        <v>796</v>
      </c>
      <c r="I543" t="s">
        <v>62</v>
      </c>
      <c r="J543" t="s">
        <v>52</v>
      </c>
      <c r="K543" t="s">
        <v>53</v>
      </c>
      <c r="L543" t="s">
        <v>56</v>
      </c>
      <c r="M543" t="s">
        <v>54</v>
      </c>
      <c r="N543">
        <v>2</v>
      </c>
      <c r="O543">
        <v>-2</v>
      </c>
      <c r="P543">
        <v>0</v>
      </c>
      <c r="Q543">
        <v>26</v>
      </c>
      <c r="R543">
        <v>1</v>
      </c>
      <c r="S543">
        <v>1</v>
      </c>
      <c r="T543">
        <v>1</v>
      </c>
      <c r="U543">
        <v>0</v>
      </c>
      <c r="V543">
        <v>1146</v>
      </c>
      <c r="W543">
        <v>8</v>
      </c>
      <c r="X543" t="s">
        <v>77</v>
      </c>
      <c r="Y543">
        <v>1</v>
      </c>
      <c r="Z543">
        <v>4</v>
      </c>
      <c r="AA543">
        <v>38</v>
      </c>
      <c r="AB543">
        <v>2</v>
      </c>
      <c r="AC543">
        <v>2</v>
      </c>
      <c r="AD543">
        <v>4</v>
      </c>
      <c r="AE543">
        <v>5326</v>
      </c>
      <c r="AF543">
        <v>3064</v>
      </c>
      <c r="AG543">
        <v>6</v>
      </c>
      <c r="AH543">
        <v>17</v>
      </c>
      <c r="AI543">
        <v>3</v>
      </c>
      <c r="AJ543">
        <v>3</v>
      </c>
      <c r="AK543">
        <v>80</v>
      </c>
      <c r="AL543">
        <v>0</v>
      </c>
      <c r="AM543">
        <v>6</v>
      </c>
      <c r="AN543">
        <v>2</v>
      </c>
      <c r="AO543">
        <v>4</v>
      </c>
      <c r="AP543">
        <v>3</v>
      </c>
      <c r="AQ543">
        <v>1</v>
      </c>
      <c r="AR543">
        <v>2</v>
      </c>
    </row>
    <row r="544" spans="1:44" x14ac:dyDescent="0.25">
      <c r="A544" t="s">
        <v>56</v>
      </c>
      <c r="B544" t="s">
        <v>45</v>
      </c>
      <c r="C544" t="s">
        <v>69</v>
      </c>
      <c r="D544" t="s">
        <v>59</v>
      </c>
      <c r="E544" t="s">
        <v>60</v>
      </c>
      <c r="F544" t="s">
        <v>72</v>
      </c>
      <c r="G544" t="s">
        <v>656</v>
      </c>
      <c r="H544">
        <v>793</v>
      </c>
      <c r="I544" t="s">
        <v>51</v>
      </c>
      <c r="J544" t="s">
        <v>83</v>
      </c>
      <c r="K544" t="s">
        <v>64</v>
      </c>
      <c r="L544" t="s">
        <v>56</v>
      </c>
      <c r="M544" t="s">
        <v>54</v>
      </c>
      <c r="N544">
        <v>3</v>
      </c>
      <c r="O544">
        <v>-2</v>
      </c>
      <c r="P544">
        <v>0</v>
      </c>
      <c r="Q544">
        <v>29</v>
      </c>
      <c r="R544">
        <v>0</v>
      </c>
      <c r="T544">
        <v>0</v>
      </c>
      <c r="U544">
        <v>1</v>
      </c>
      <c r="V544">
        <v>657</v>
      </c>
      <c r="W544">
        <v>27</v>
      </c>
      <c r="X544" t="s">
        <v>77</v>
      </c>
      <c r="Y544">
        <v>1</v>
      </c>
      <c r="Z544">
        <v>2</v>
      </c>
      <c r="AA544">
        <v>66</v>
      </c>
      <c r="AB544">
        <v>3</v>
      </c>
      <c r="AC544">
        <v>2</v>
      </c>
      <c r="AD544">
        <v>3</v>
      </c>
      <c r="AE544">
        <v>4335</v>
      </c>
      <c r="AF544">
        <v>25549</v>
      </c>
      <c r="AG544">
        <v>4</v>
      </c>
      <c r="AH544">
        <v>12</v>
      </c>
      <c r="AI544">
        <v>3</v>
      </c>
      <c r="AJ544">
        <v>1</v>
      </c>
      <c r="AK544">
        <v>80</v>
      </c>
      <c r="AL544">
        <v>1</v>
      </c>
      <c r="AM544">
        <v>11</v>
      </c>
      <c r="AN544">
        <v>2</v>
      </c>
      <c r="AO544">
        <v>8</v>
      </c>
      <c r="AP544">
        <v>7</v>
      </c>
      <c r="AQ544">
        <v>1</v>
      </c>
      <c r="AR544">
        <v>1</v>
      </c>
    </row>
    <row r="545" spans="1:44" x14ac:dyDescent="0.25">
      <c r="A545" t="s">
        <v>56</v>
      </c>
      <c r="B545" t="s">
        <v>57</v>
      </c>
      <c r="C545" t="s">
        <v>69</v>
      </c>
      <c r="D545" t="s">
        <v>59</v>
      </c>
      <c r="E545" t="s">
        <v>60</v>
      </c>
      <c r="F545" t="s">
        <v>49</v>
      </c>
      <c r="G545" t="s">
        <v>655</v>
      </c>
      <c r="H545">
        <v>792</v>
      </c>
      <c r="I545" t="s">
        <v>51</v>
      </c>
      <c r="J545" t="s">
        <v>68</v>
      </c>
      <c r="K545" t="s">
        <v>79</v>
      </c>
      <c r="L545" t="s">
        <v>56</v>
      </c>
      <c r="M545" t="s">
        <v>54</v>
      </c>
      <c r="N545">
        <v>2</v>
      </c>
      <c r="O545">
        <v>-2</v>
      </c>
      <c r="P545">
        <v>0</v>
      </c>
      <c r="Q545">
        <v>26</v>
      </c>
      <c r="R545">
        <v>0</v>
      </c>
      <c r="T545">
        <v>0</v>
      </c>
      <c r="U545">
        <v>1</v>
      </c>
      <c r="V545">
        <v>575</v>
      </c>
      <c r="W545">
        <v>1</v>
      </c>
      <c r="X545" t="s">
        <v>55</v>
      </c>
      <c r="Y545">
        <v>1</v>
      </c>
      <c r="Z545">
        <v>1</v>
      </c>
      <c r="AA545">
        <v>71</v>
      </c>
      <c r="AB545">
        <v>1</v>
      </c>
      <c r="AC545">
        <v>1</v>
      </c>
      <c r="AD545">
        <v>1</v>
      </c>
      <c r="AE545">
        <v>4364</v>
      </c>
      <c r="AF545">
        <v>5288</v>
      </c>
      <c r="AG545">
        <v>3</v>
      </c>
      <c r="AH545">
        <v>14</v>
      </c>
      <c r="AI545">
        <v>3</v>
      </c>
      <c r="AJ545">
        <v>1</v>
      </c>
      <c r="AK545">
        <v>80</v>
      </c>
      <c r="AL545">
        <v>1</v>
      </c>
      <c r="AM545">
        <v>5</v>
      </c>
      <c r="AN545">
        <v>3</v>
      </c>
      <c r="AO545">
        <v>2</v>
      </c>
      <c r="AP545">
        <v>2</v>
      </c>
      <c r="AQ545">
        <v>2</v>
      </c>
      <c r="AR545">
        <v>0</v>
      </c>
    </row>
    <row r="546" spans="1:44" x14ac:dyDescent="0.25">
      <c r="A546" t="s">
        <v>56</v>
      </c>
      <c r="B546" t="s">
        <v>45</v>
      </c>
      <c r="C546" t="s">
        <v>69</v>
      </c>
      <c r="D546" t="s">
        <v>59</v>
      </c>
      <c r="E546" t="s">
        <v>48</v>
      </c>
      <c r="F546" t="s">
        <v>66</v>
      </c>
      <c r="G546" t="s">
        <v>651</v>
      </c>
      <c r="H546">
        <v>786</v>
      </c>
      <c r="I546" t="s">
        <v>62</v>
      </c>
      <c r="J546" t="s">
        <v>52</v>
      </c>
      <c r="K546" t="s">
        <v>53</v>
      </c>
      <c r="L546" t="s">
        <v>56</v>
      </c>
      <c r="M546" t="s">
        <v>54</v>
      </c>
      <c r="N546">
        <v>5</v>
      </c>
      <c r="O546">
        <v>-2</v>
      </c>
      <c r="P546">
        <v>0</v>
      </c>
      <c r="Q546">
        <v>34</v>
      </c>
      <c r="R546">
        <v>0</v>
      </c>
      <c r="T546">
        <v>0</v>
      </c>
      <c r="U546">
        <v>1</v>
      </c>
      <c r="V546">
        <v>304</v>
      </c>
      <c r="W546">
        <v>2</v>
      </c>
      <c r="X546" t="s">
        <v>77</v>
      </c>
      <c r="Y546">
        <v>1</v>
      </c>
      <c r="Z546">
        <v>4</v>
      </c>
      <c r="AA546">
        <v>60</v>
      </c>
      <c r="AB546">
        <v>3</v>
      </c>
      <c r="AC546">
        <v>2</v>
      </c>
      <c r="AD546">
        <v>4</v>
      </c>
      <c r="AE546">
        <v>6274</v>
      </c>
      <c r="AF546">
        <v>18686</v>
      </c>
      <c r="AG546">
        <v>1</v>
      </c>
      <c r="AH546">
        <v>22</v>
      </c>
      <c r="AI546">
        <v>4</v>
      </c>
      <c r="AJ546">
        <v>3</v>
      </c>
      <c r="AK546">
        <v>80</v>
      </c>
      <c r="AL546">
        <v>0</v>
      </c>
      <c r="AM546">
        <v>6</v>
      </c>
      <c r="AN546">
        <v>3</v>
      </c>
      <c r="AO546">
        <v>6</v>
      </c>
      <c r="AP546">
        <v>5</v>
      </c>
      <c r="AQ546">
        <v>1</v>
      </c>
      <c r="AR546">
        <v>4</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56</v>
      </c>
      <c r="B549" t="s">
        <v>45</v>
      </c>
      <c r="C549" t="s">
        <v>69</v>
      </c>
      <c r="D549" t="s">
        <v>59</v>
      </c>
      <c r="E549" t="s">
        <v>48</v>
      </c>
      <c r="F549" t="s">
        <v>72</v>
      </c>
      <c r="G549" t="s">
        <v>647</v>
      </c>
      <c r="H549">
        <v>781</v>
      </c>
      <c r="I549" t="s">
        <v>51</v>
      </c>
      <c r="J549" t="s">
        <v>52</v>
      </c>
      <c r="K549" t="s">
        <v>53</v>
      </c>
      <c r="L549" t="s">
        <v>56</v>
      </c>
      <c r="M549" t="s">
        <v>54</v>
      </c>
      <c r="N549">
        <v>5</v>
      </c>
      <c r="O549">
        <v>-2</v>
      </c>
      <c r="P549">
        <v>0</v>
      </c>
      <c r="Q549">
        <v>25</v>
      </c>
      <c r="R549">
        <v>0</v>
      </c>
      <c r="T549">
        <v>0</v>
      </c>
      <c r="U549">
        <v>1</v>
      </c>
      <c r="V549">
        <v>883</v>
      </c>
      <c r="W549">
        <v>26</v>
      </c>
      <c r="X549" t="s">
        <v>65</v>
      </c>
      <c r="Y549">
        <v>1</v>
      </c>
      <c r="Z549">
        <v>3</v>
      </c>
      <c r="AA549">
        <v>32</v>
      </c>
      <c r="AB549">
        <v>3</v>
      </c>
      <c r="AC549">
        <v>2</v>
      </c>
      <c r="AD549">
        <v>4</v>
      </c>
      <c r="AE549">
        <v>6180</v>
      </c>
      <c r="AF549">
        <v>22807</v>
      </c>
      <c r="AG549">
        <v>1</v>
      </c>
      <c r="AH549">
        <v>23</v>
      </c>
      <c r="AI549">
        <v>4</v>
      </c>
      <c r="AJ549">
        <v>2</v>
      </c>
      <c r="AK549">
        <v>80</v>
      </c>
      <c r="AL549">
        <v>0</v>
      </c>
      <c r="AM549">
        <v>6</v>
      </c>
      <c r="AN549">
        <v>2</v>
      </c>
      <c r="AO549">
        <v>6</v>
      </c>
      <c r="AP549">
        <v>5</v>
      </c>
      <c r="AQ549">
        <v>1</v>
      </c>
      <c r="AR549">
        <v>4</v>
      </c>
    </row>
    <row r="550" spans="1:44" x14ac:dyDescent="0.25">
      <c r="A550" t="s">
        <v>44</v>
      </c>
      <c r="B550" t="s">
        <v>45</v>
      </c>
      <c r="C550" t="s">
        <v>69</v>
      </c>
      <c r="D550" t="s">
        <v>47</v>
      </c>
      <c r="E550" t="s">
        <v>60</v>
      </c>
      <c r="F550" t="s">
        <v>66</v>
      </c>
      <c r="G550" t="s">
        <v>646</v>
      </c>
      <c r="H550">
        <v>780</v>
      </c>
      <c r="I550" t="s">
        <v>62</v>
      </c>
      <c r="J550" t="s">
        <v>63</v>
      </c>
      <c r="K550" t="s">
        <v>53</v>
      </c>
      <c r="L550" t="s">
        <v>44</v>
      </c>
      <c r="M550" t="s">
        <v>54</v>
      </c>
      <c r="N550">
        <v>2</v>
      </c>
      <c r="O550">
        <v>-2</v>
      </c>
      <c r="P550">
        <v>0</v>
      </c>
      <c r="Q550">
        <v>33</v>
      </c>
      <c r="R550">
        <v>1</v>
      </c>
      <c r="S550">
        <v>1</v>
      </c>
      <c r="T550">
        <v>1</v>
      </c>
      <c r="U550">
        <v>0</v>
      </c>
      <c r="V550">
        <v>527</v>
      </c>
      <c r="W550">
        <v>1</v>
      </c>
      <c r="X550" t="s">
        <v>71</v>
      </c>
      <c r="Y550">
        <v>1</v>
      </c>
      <c r="Z550">
        <v>4</v>
      </c>
      <c r="AA550">
        <v>63</v>
      </c>
      <c r="AB550">
        <v>3</v>
      </c>
      <c r="AC550">
        <v>1</v>
      </c>
      <c r="AD550">
        <v>4</v>
      </c>
      <c r="AE550">
        <v>2686</v>
      </c>
      <c r="AF550">
        <v>5207</v>
      </c>
      <c r="AG550">
        <v>1</v>
      </c>
      <c r="AH550">
        <v>13</v>
      </c>
      <c r="AI550">
        <v>3</v>
      </c>
      <c r="AJ550">
        <v>3</v>
      </c>
      <c r="AK550">
        <v>80</v>
      </c>
      <c r="AL550">
        <v>0</v>
      </c>
      <c r="AM550">
        <v>10</v>
      </c>
      <c r="AN550">
        <v>2</v>
      </c>
      <c r="AO550">
        <v>10</v>
      </c>
      <c r="AP550">
        <v>9</v>
      </c>
      <c r="AQ550">
        <v>7</v>
      </c>
      <c r="AR550">
        <v>8</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69</v>
      </c>
      <c r="D552" t="s">
        <v>59</v>
      </c>
      <c r="E552" t="s">
        <v>60</v>
      </c>
      <c r="F552" t="s">
        <v>49</v>
      </c>
      <c r="G552" t="s">
        <v>644</v>
      </c>
      <c r="H552">
        <v>775</v>
      </c>
      <c r="I552" t="s">
        <v>51</v>
      </c>
      <c r="J552" t="s">
        <v>81</v>
      </c>
      <c r="K552" t="s">
        <v>79</v>
      </c>
      <c r="L552" t="s">
        <v>56</v>
      </c>
      <c r="M552" t="s">
        <v>54</v>
      </c>
      <c r="N552">
        <v>3</v>
      </c>
      <c r="O552">
        <v>-2</v>
      </c>
      <c r="P552">
        <v>0</v>
      </c>
      <c r="Q552">
        <v>34</v>
      </c>
      <c r="R552">
        <v>0</v>
      </c>
      <c r="T552">
        <v>0</v>
      </c>
      <c r="U552">
        <v>1</v>
      </c>
      <c r="V552">
        <v>167</v>
      </c>
      <c r="W552">
        <v>8</v>
      </c>
      <c r="X552" t="s">
        <v>134</v>
      </c>
      <c r="Y552">
        <v>1</v>
      </c>
      <c r="Z552">
        <v>2</v>
      </c>
      <c r="AA552">
        <v>32</v>
      </c>
      <c r="AB552">
        <v>3</v>
      </c>
      <c r="AC552">
        <v>2</v>
      </c>
      <c r="AD552">
        <v>1</v>
      </c>
      <c r="AE552">
        <v>5121</v>
      </c>
      <c r="AF552">
        <v>4187</v>
      </c>
      <c r="AG552">
        <v>3</v>
      </c>
      <c r="AH552">
        <v>14</v>
      </c>
      <c r="AI552">
        <v>3</v>
      </c>
      <c r="AJ552">
        <v>3</v>
      </c>
      <c r="AK552">
        <v>80</v>
      </c>
      <c r="AL552">
        <v>1</v>
      </c>
      <c r="AM552">
        <v>7</v>
      </c>
      <c r="AN552">
        <v>3</v>
      </c>
      <c r="AO552">
        <v>0</v>
      </c>
      <c r="AP552">
        <v>0</v>
      </c>
      <c r="AQ552">
        <v>0</v>
      </c>
      <c r="AR552">
        <v>0</v>
      </c>
    </row>
    <row r="553" spans="1:44" x14ac:dyDescent="0.25">
      <c r="A553" t="s">
        <v>56</v>
      </c>
      <c r="B553" t="s">
        <v>57</v>
      </c>
      <c r="C553" t="s">
        <v>69</v>
      </c>
      <c r="D553" t="s">
        <v>59</v>
      </c>
      <c r="E553" t="s">
        <v>60</v>
      </c>
      <c r="F553" t="s">
        <v>49</v>
      </c>
      <c r="G553" t="s">
        <v>642</v>
      </c>
      <c r="H553">
        <v>772</v>
      </c>
      <c r="I553" t="s">
        <v>62</v>
      </c>
      <c r="J553" t="s">
        <v>68</v>
      </c>
      <c r="K553" t="s">
        <v>64</v>
      </c>
      <c r="L553" t="s">
        <v>56</v>
      </c>
      <c r="M553" t="s">
        <v>54</v>
      </c>
      <c r="N553">
        <v>2</v>
      </c>
      <c r="O553">
        <v>-2</v>
      </c>
      <c r="P553">
        <v>0</v>
      </c>
      <c r="Q553">
        <v>32</v>
      </c>
      <c r="R553">
        <v>0</v>
      </c>
      <c r="T553">
        <v>0</v>
      </c>
      <c r="U553">
        <v>1</v>
      </c>
      <c r="V553">
        <v>430</v>
      </c>
      <c r="W553">
        <v>24</v>
      </c>
      <c r="X553" t="s">
        <v>71</v>
      </c>
      <c r="Y553">
        <v>1</v>
      </c>
      <c r="Z553">
        <v>1</v>
      </c>
      <c r="AA553">
        <v>80</v>
      </c>
      <c r="AB553">
        <v>3</v>
      </c>
      <c r="AC553">
        <v>2</v>
      </c>
      <c r="AD553">
        <v>1</v>
      </c>
      <c r="AE553">
        <v>5309</v>
      </c>
      <c r="AF553">
        <v>21146</v>
      </c>
      <c r="AG553">
        <v>1</v>
      </c>
      <c r="AH553">
        <v>15</v>
      </c>
      <c r="AI553">
        <v>3</v>
      </c>
      <c r="AJ553">
        <v>4</v>
      </c>
      <c r="AK553">
        <v>80</v>
      </c>
      <c r="AL553">
        <v>2</v>
      </c>
      <c r="AM553">
        <v>10</v>
      </c>
      <c r="AN553">
        <v>3</v>
      </c>
      <c r="AO553">
        <v>10</v>
      </c>
      <c r="AP553">
        <v>8</v>
      </c>
      <c r="AQ553">
        <v>4</v>
      </c>
      <c r="AR553">
        <v>7</v>
      </c>
    </row>
    <row r="554" spans="1:44" x14ac:dyDescent="0.25">
      <c r="A554" t="s">
        <v>56</v>
      </c>
      <c r="B554" t="s">
        <v>45</v>
      </c>
      <c r="C554" t="s">
        <v>69</v>
      </c>
      <c r="D554" t="s">
        <v>59</v>
      </c>
      <c r="E554" t="s">
        <v>48</v>
      </c>
      <c r="F554" t="s">
        <v>106</v>
      </c>
      <c r="G554" t="s">
        <v>639</v>
      </c>
      <c r="H554">
        <v>766</v>
      </c>
      <c r="I554" t="s">
        <v>62</v>
      </c>
      <c r="J554" t="s">
        <v>99</v>
      </c>
      <c r="K554" t="s">
        <v>79</v>
      </c>
      <c r="L554" t="s">
        <v>56</v>
      </c>
      <c r="M554" t="s">
        <v>54</v>
      </c>
      <c r="N554">
        <v>2</v>
      </c>
      <c r="O554">
        <v>-2</v>
      </c>
      <c r="P554">
        <v>0</v>
      </c>
      <c r="Q554">
        <v>29</v>
      </c>
      <c r="R554">
        <v>0</v>
      </c>
      <c r="T554">
        <v>0</v>
      </c>
      <c r="U554">
        <v>1</v>
      </c>
      <c r="V554">
        <v>1090</v>
      </c>
      <c r="W554">
        <v>10</v>
      </c>
      <c r="X554" t="s">
        <v>77</v>
      </c>
      <c r="Y554">
        <v>1</v>
      </c>
      <c r="Z554">
        <v>4</v>
      </c>
      <c r="AA554">
        <v>83</v>
      </c>
      <c r="AB554">
        <v>3</v>
      </c>
      <c r="AC554">
        <v>1</v>
      </c>
      <c r="AD554">
        <v>2</v>
      </c>
      <c r="AE554">
        <v>2297</v>
      </c>
      <c r="AF554">
        <v>17967</v>
      </c>
      <c r="AG554">
        <v>1</v>
      </c>
      <c r="AH554">
        <v>14</v>
      </c>
      <c r="AI554">
        <v>3</v>
      </c>
      <c r="AJ554">
        <v>4</v>
      </c>
      <c r="AK554">
        <v>80</v>
      </c>
      <c r="AL554">
        <v>2</v>
      </c>
      <c r="AM554">
        <v>2</v>
      </c>
      <c r="AN554">
        <v>3</v>
      </c>
      <c r="AO554">
        <v>2</v>
      </c>
      <c r="AP554">
        <v>2</v>
      </c>
      <c r="AQ554">
        <v>2</v>
      </c>
      <c r="AR554">
        <v>2</v>
      </c>
    </row>
    <row r="555" spans="1:44" x14ac:dyDescent="0.25">
      <c r="A555" t="s">
        <v>56</v>
      </c>
      <c r="B555" t="s">
        <v>45</v>
      </c>
      <c r="C555" t="s">
        <v>69</v>
      </c>
      <c r="D555" t="s">
        <v>59</v>
      </c>
      <c r="E555" t="s">
        <v>60</v>
      </c>
      <c r="F555" t="s">
        <v>72</v>
      </c>
      <c r="G555" t="s">
        <v>638</v>
      </c>
      <c r="H555">
        <v>764</v>
      </c>
      <c r="I555" t="s">
        <v>51</v>
      </c>
      <c r="J555" t="s">
        <v>83</v>
      </c>
      <c r="K555" t="s">
        <v>53</v>
      </c>
      <c r="L555" t="s">
        <v>56</v>
      </c>
      <c r="M555" t="s">
        <v>54</v>
      </c>
      <c r="N555">
        <v>2</v>
      </c>
      <c r="O555">
        <v>-2</v>
      </c>
      <c r="P555">
        <v>0</v>
      </c>
      <c r="Q555">
        <v>27</v>
      </c>
      <c r="R555">
        <v>0</v>
      </c>
      <c r="T555">
        <v>0</v>
      </c>
      <c r="U555">
        <v>1</v>
      </c>
      <c r="V555">
        <v>975</v>
      </c>
      <c r="W555">
        <v>7</v>
      </c>
      <c r="X555" t="s">
        <v>77</v>
      </c>
      <c r="Y555">
        <v>1</v>
      </c>
      <c r="Z555">
        <v>4</v>
      </c>
      <c r="AA555">
        <v>55</v>
      </c>
      <c r="AB555">
        <v>2</v>
      </c>
      <c r="AC555">
        <v>2</v>
      </c>
      <c r="AD555">
        <v>3</v>
      </c>
      <c r="AE555">
        <v>6811</v>
      </c>
      <c r="AF555">
        <v>23398</v>
      </c>
      <c r="AG555">
        <v>8</v>
      </c>
      <c r="AH555">
        <v>19</v>
      </c>
      <c r="AI555">
        <v>3</v>
      </c>
      <c r="AJ555">
        <v>1</v>
      </c>
      <c r="AK555">
        <v>80</v>
      </c>
      <c r="AL555">
        <v>0</v>
      </c>
      <c r="AM555">
        <v>9</v>
      </c>
      <c r="AN555">
        <v>1</v>
      </c>
      <c r="AO555">
        <v>7</v>
      </c>
      <c r="AP555">
        <v>6</v>
      </c>
      <c r="AQ555">
        <v>0</v>
      </c>
      <c r="AR555">
        <v>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BCFA5-4966-481C-8932-DA65AE40AF41}">
  <dimension ref="A3:B9"/>
  <sheetViews>
    <sheetView workbookViewId="0">
      <selection activeCell="J11" sqref="J11"/>
    </sheetView>
  </sheetViews>
  <sheetFormatPr defaultRowHeight="15.75" x14ac:dyDescent="0.25"/>
  <cols>
    <col min="1" max="1" width="12.375" bestFit="1" customWidth="1"/>
    <col min="2" max="2" width="23.375" bestFit="1" customWidth="1"/>
  </cols>
  <sheetData>
    <row r="3" spans="1:2" x14ac:dyDescent="0.25">
      <c r="A3" s="17" t="s">
        <v>1565</v>
      </c>
      <c r="B3" t="s">
        <v>1555</v>
      </c>
    </row>
    <row r="4" spans="1:2" x14ac:dyDescent="0.25">
      <c r="A4" s="18" t="s">
        <v>69</v>
      </c>
      <c r="B4" s="19">
        <v>112</v>
      </c>
    </row>
    <row r="5" spans="1:2" x14ac:dyDescent="0.25">
      <c r="A5" s="18" t="s">
        <v>46</v>
      </c>
      <c r="B5" s="19">
        <v>51</v>
      </c>
    </row>
    <row r="6" spans="1:2" x14ac:dyDescent="0.25">
      <c r="A6" s="18" t="s">
        <v>92</v>
      </c>
      <c r="B6" s="19">
        <v>38</v>
      </c>
    </row>
    <row r="7" spans="1:2" x14ac:dyDescent="0.25">
      <c r="A7" s="18" t="s">
        <v>58</v>
      </c>
      <c r="B7" s="19">
        <v>25</v>
      </c>
    </row>
    <row r="8" spans="1:2" x14ac:dyDescent="0.25">
      <c r="A8" s="18" t="s">
        <v>75</v>
      </c>
      <c r="B8" s="19">
        <v>11</v>
      </c>
    </row>
    <row r="9" spans="1:2" x14ac:dyDescent="0.25">
      <c r="A9" s="18" t="s">
        <v>1566</v>
      </c>
      <c r="B9" s="19">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22DF0-977C-4DC5-B224-BD2BFB715ADC}">
  <dimension ref="A3:E7"/>
  <sheetViews>
    <sheetView workbookViewId="0">
      <selection activeCell="E10" sqref="E10"/>
    </sheetView>
  </sheetViews>
  <sheetFormatPr defaultRowHeight="15.75" x14ac:dyDescent="0.25"/>
  <cols>
    <col min="1" max="1" width="12.375" bestFit="1" customWidth="1"/>
    <col min="2" max="2" width="16.375" bestFit="1" customWidth="1"/>
    <col min="4" max="4" width="12.625" customWidth="1"/>
  </cols>
  <sheetData>
    <row r="3" spans="1:5" x14ac:dyDescent="0.25">
      <c r="A3" s="17" t="s">
        <v>1565</v>
      </c>
      <c r="B3" t="s">
        <v>1568</v>
      </c>
      <c r="D3" s="22" t="s">
        <v>10</v>
      </c>
      <c r="E3" s="22" t="s">
        <v>0</v>
      </c>
    </row>
    <row r="4" spans="1:5" x14ac:dyDescent="0.25">
      <c r="A4" s="18" t="s">
        <v>79</v>
      </c>
      <c r="B4" s="19">
        <v>327</v>
      </c>
      <c r="D4" t="str">
        <f>A4</f>
        <v>Divorced</v>
      </c>
      <c r="E4">
        <f>GETPIVOTDATA("Attrition",$A$3,"Marital Status",A4)</f>
        <v>327</v>
      </c>
    </row>
    <row r="5" spans="1:5" x14ac:dyDescent="0.25">
      <c r="A5" s="18" t="s">
        <v>53</v>
      </c>
      <c r="B5" s="19">
        <v>470</v>
      </c>
      <c r="D5" t="str">
        <f>A5</f>
        <v>Single</v>
      </c>
      <c r="E5">
        <f>GETPIVOTDATA("Attrition",$A$3,"Marital Status",A5)</f>
        <v>470</v>
      </c>
    </row>
    <row r="6" spans="1:5" x14ac:dyDescent="0.25">
      <c r="A6" s="18" t="s">
        <v>64</v>
      </c>
      <c r="B6" s="19">
        <v>673</v>
      </c>
      <c r="D6" t="str">
        <f>A6</f>
        <v>Married</v>
      </c>
      <c r="E6">
        <f>GETPIVOTDATA("Attrition",$A$3,"Marital Status",A6)</f>
        <v>673</v>
      </c>
    </row>
    <row r="7" spans="1:5" x14ac:dyDescent="0.25">
      <c r="A7" s="18" t="s">
        <v>1566</v>
      </c>
      <c r="B7" s="19">
        <v>1470</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workbookViewId="0">
      <selection activeCell="B23" sqref="B23"/>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6" t="s">
        <v>44</v>
      </c>
      <c r="B2" s="1" t="s">
        <v>45</v>
      </c>
      <c r="C2" s="1" t="s">
        <v>46</v>
      </c>
      <c r="D2" s="1" t="s">
        <v>47</v>
      </c>
      <c r="E2" s="1" t="s">
        <v>48</v>
      </c>
      <c r="F2" s="1" t="s">
        <v>49</v>
      </c>
      <c r="G2" s="1" t="s">
        <v>50</v>
      </c>
      <c r="H2" s="1">
        <v>1</v>
      </c>
      <c r="I2" s="1" t="s">
        <v>51</v>
      </c>
      <c r="J2" s="5"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7" workbookViewId="0">
      <selection activeCell="F19" sqref="F19"/>
    </sheetView>
  </sheetViews>
  <sheetFormatPr defaultColWidth="11.25" defaultRowHeight="15" customHeight="1" x14ac:dyDescent="0.25"/>
  <cols>
    <col min="1" max="26" width="8.5" customWidth="1"/>
  </cols>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tabSelected="1" workbookViewId="0">
      <selection activeCell="B2" sqref="B2"/>
    </sheetView>
  </sheetViews>
  <sheetFormatPr defaultColWidth="11.25" defaultRowHeight="15" customHeight="1" x14ac:dyDescent="0.25"/>
  <cols>
    <col min="1" max="26" width="8.5" style="6" customWidth="1"/>
    <col min="27" max="16384" width="11.25" style="6"/>
  </cols>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KPI</vt:lpstr>
      <vt:lpstr>Rating</vt:lpstr>
      <vt:lpstr>Gender</vt:lpstr>
      <vt:lpstr>Education by Attrition</vt:lpstr>
      <vt:lpstr>Attrition by Job</vt:lpstr>
      <vt:lpstr>Department wise Attrition</vt:lpstr>
      <vt:lpstr>Data for Youth Employees</vt:lpstr>
      <vt:lpstr>Attrition by Age Group</vt:lpstr>
      <vt:lpstr>Marital Status</vt:lpstr>
      <vt:lpstr>Data</vt:lpstr>
      <vt:lpstr>Images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INDRAJIT</cp:lastModifiedBy>
  <dcterms:created xsi:type="dcterms:W3CDTF">2022-12-29T16:02:46Z</dcterms:created>
  <dcterms:modified xsi:type="dcterms:W3CDTF">2024-08-25T09:19:03Z</dcterms:modified>
</cp:coreProperties>
</file>