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.romdoni\Documents\PythonApps\input_data_finishgoods\uploads\"/>
    </mc:Choice>
  </mc:AlternateContent>
  <bookViews>
    <workbookView xWindow="0" yWindow="0" windowWidth="28800" windowHeight="1231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<sst xmlns="http://schemas.openxmlformats.org/spreadsheetml/2006/main" count="503" uniqueCount="168">
  <si>
    <t>Nama Produk</t>
  </si>
  <si>
    <t>BegBal</t>
  </si>
  <si>
    <t>Incoming</t>
  </si>
  <si>
    <t>Delivery</t>
  </si>
  <si>
    <t>Qty. Stock</t>
  </si>
  <si>
    <t>MAPI</t>
  </si>
  <si>
    <t>JTI</t>
  </si>
  <si>
    <t>AC2B.1</t>
  </si>
  <si>
    <t>AC2B.1 (JIS)</t>
  </si>
  <si>
    <t>AC2B-F</t>
  </si>
  <si>
    <t>AC4B.1 (JIS)</t>
  </si>
  <si>
    <t>AC4B.1 (AHM)</t>
  </si>
  <si>
    <t>AD12.1</t>
  </si>
  <si>
    <t>AD12.1 (MIT)</t>
  </si>
  <si>
    <t>AD12.1 (JIB)</t>
  </si>
  <si>
    <t>AD12.1 (TAC-I)</t>
  </si>
  <si>
    <t>ADC6.1 (MIT)</t>
  </si>
  <si>
    <t>ADS16</t>
  </si>
  <si>
    <t>HD2-BS.1 (SAS)</t>
  </si>
  <si>
    <t>B39H</t>
  </si>
  <si>
    <t>B39H.1</t>
  </si>
  <si>
    <t>HD2-BS.1</t>
  </si>
  <si>
    <t>HD2-BS.1 (AHM)</t>
  </si>
  <si>
    <t>HD2-VB.1</t>
  </si>
  <si>
    <t>FD1-TH1</t>
  </si>
  <si>
    <t>HS1-DAA.1</t>
  </si>
  <si>
    <t>HS2-A.1</t>
  </si>
  <si>
    <t>Total</t>
  </si>
  <si>
    <t xml:space="preserve">Customer </t>
  </si>
  <si>
    <t>Qty. PO</t>
  </si>
  <si>
    <t>Qty. Rencana</t>
  </si>
  <si>
    <t>Qty. Aktual</t>
  </si>
  <si>
    <t xml:space="preserve">Qty Balance </t>
  </si>
  <si>
    <t>Minggu I</t>
  </si>
  <si>
    <t>Minggu II</t>
  </si>
  <si>
    <t>Minggu III</t>
  </si>
  <si>
    <t>Minggu IV</t>
  </si>
  <si>
    <t>Minggu V</t>
  </si>
  <si>
    <t>Keterangan</t>
  </si>
  <si>
    <t>Cust. Lokal</t>
  </si>
  <si>
    <t>Cust. Ekspor</t>
  </si>
  <si>
    <t>AHM</t>
  </si>
  <si>
    <t>Lokal</t>
  </si>
  <si>
    <t>AISAN</t>
  </si>
  <si>
    <t>CABININDO</t>
  </si>
  <si>
    <t>CHEMCO</t>
  </si>
  <si>
    <t>FCC</t>
  </si>
  <si>
    <t>HAL</t>
  </si>
  <si>
    <t>Export</t>
  </si>
  <si>
    <t>HPM</t>
  </si>
  <si>
    <t>HPPM</t>
  </si>
  <si>
    <t>JIDOSHA</t>
  </si>
  <si>
    <t>KAYABA</t>
  </si>
  <si>
    <t>HITACHI ASTEMO POWER TRAIN SYSTEMS</t>
  </si>
  <si>
    <t>MITSUBA</t>
  </si>
  <si>
    <t>NAKAKIN</t>
  </si>
  <si>
    <t>NIDEC</t>
  </si>
  <si>
    <t>PROGRESS</t>
  </si>
  <si>
    <t>TACI</t>
  </si>
  <si>
    <t>SAS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</si>
  <si>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</si>
  <si>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</si>
  <si>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</si>
  <si>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</si>
  <si>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</si>
  <si>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</si>
  <si>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</si>
  <si>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</si>
  <si>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</si>
  <si>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</si>
  <si>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</si>
  <si>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</si>
  <si>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</si>
  <si>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</si>
  <si>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</si>
  <si>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</si>
  <si>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</si>
  <si>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</si>
  <si>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</si>
  <si>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</si>
  <si>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</si>
  <si>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</si>
  <si>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</si>
  <si>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</si>
  <si>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</si>
  <si>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</si>
  <si>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</si>
  <si>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</si>
  <si>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</si>
  <si>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</si>
  <si>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</si>
  <si>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Lokasi</t>
  </si>
  <si>
    <t>Ch.No</t>
  </si>
  <si>
    <t>220269-A(A10)</t>
  </si>
  <si>
    <t>113213(AB)</t>
  </si>
  <si>
    <t>220271-V(B2)</t>
  </si>
  <si>
    <t>113240(B8)</t>
  </si>
  <si>
    <t>220268-R(B7)</t>
  </si>
  <si>
    <t>220271-U(C2)</t>
  </si>
  <si>
    <t>310726(C5)</t>
  </si>
  <si>
    <t>113177(C6)</t>
  </si>
  <si>
    <t>113184(C6)</t>
  </si>
  <si>
    <t>220268-R(D1)</t>
  </si>
  <si>
    <t>220268-Q(D2)</t>
  </si>
  <si>
    <t>113247(D6)</t>
  </si>
  <si>
    <t>113246(D6)</t>
  </si>
  <si>
    <t>Bundle</t>
  </si>
  <si>
    <t>Produk</t>
  </si>
  <si>
    <t>A-5</t>
  </si>
  <si>
    <t>A-10</t>
  </si>
  <si>
    <t>B-5</t>
  </si>
  <si>
    <t>B-10</t>
  </si>
  <si>
    <t>C-5</t>
  </si>
  <si>
    <t>C-10</t>
  </si>
  <si>
    <t>D-5</t>
  </si>
  <si>
    <t>D-10</t>
  </si>
  <si>
    <t>220271-W</t>
  </si>
  <si>
    <t>113229(E1)</t>
  </si>
  <si>
    <t>220272-B1(E1)</t>
  </si>
  <si>
    <t>A-4</t>
  </si>
  <si>
    <t>A-9</t>
  </si>
  <si>
    <t>B-4</t>
  </si>
  <si>
    <t>B-9</t>
  </si>
  <si>
    <t>C-4</t>
  </si>
  <si>
    <t>C-9</t>
  </si>
  <si>
    <t>D-4</t>
  </si>
  <si>
    <t>D-9</t>
  </si>
  <si>
    <t>E-5</t>
  </si>
  <si>
    <t>220268-Q</t>
  </si>
  <si>
    <t>220271-T</t>
  </si>
  <si>
    <t>220268-S</t>
  </si>
  <si>
    <t>220272-A1</t>
  </si>
  <si>
    <t>A-3</t>
  </si>
  <si>
    <t>A-8</t>
  </si>
  <si>
    <t>B-3</t>
  </si>
  <si>
    <t>B-8</t>
  </si>
  <si>
    <t>C-3</t>
  </si>
  <si>
    <t>C-8</t>
  </si>
  <si>
    <t>D-3</t>
  </si>
  <si>
    <t>D-8</t>
  </si>
  <si>
    <t>E-4</t>
  </si>
  <si>
    <t>220268-R</t>
  </si>
  <si>
    <t>220271-S</t>
  </si>
  <si>
    <t>220269-A</t>
  </si>
  <si>
    <t>220271-V</t>
  </si>
  <si>
    <t>A-2</t>
  </si>
  <si>
    <t>A-7</t>
  </si>
  <si>
    <t>B-2</t>
  </si>
  <si>
    <t>B-7</t>
  </si>
  <si>
    <t>C-2</t>
  </si>
  <si>
    <t>C-7</t>
  </si>
  <si>
    <t>D-2</t>
  </si>
  <si>
    <t>D-7</t>
  </si>
  <si>
    <t>E-3</t>
  </si>
  <si>
    <t>220271-U</t>
  </si>
  <si>
    <t>113240(CD)</t>
  </si>
  <si>
    <t>A-1</t>
  </si>
  <si>
    <t>A-6</t>
  </si>
  <si>
    <t>B-1</t>
  </si>
  <si>
    <t>B-6</t>
  </si>
  <si>
    <t>C-1</t>
  </si>
  <si>
    <t>C-6</t>
  </si>
  <si>
    <t>D-1</t>
  </si>
  <si>
    <t>D-6</t>
  </si>
  <si>
    <t>E-2</t>
  </si>
  <si>
    <t>220268-P</t>
  </si>
  <si>
    <t>220272-B</t>
  </si>
  <si>
    <t>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</si>
</sst>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d\-mmm\-yy;@"/>
    <numFmt numFmtId="165" formatCode="&quot;$&quot;#,##0_);[Red]\(&quot;$&quot;#,##0\)"/>
    <numFmt numFmtId="166" formatCode="_(&quot;$&quot;* #,##0.00_);_(&quot;$&quot;* \(#,##0.00\);_(&quot;$&quot;* &quot;-&quot;??_);_(@_)"/>
    <numFmt numFmtId="167" formatCode="[$-409]d\-mmm\-yy;@"/>
    <numFmt numFmtId="168" formatCode="&quot;¥&quot;#,##0.00;[Red]&quot;¥&quot;\-#,##0.00"/>
    <numFmt numFmtId="169" formatCode="[$-409]mmmm\-yy;@"/>
    <numFmt numFmtId="170" formatCode="&quot;¥&quot;#,##0;[Red]&quot;¥&quot;\-#,##0"/>
    <numFmt numFmtId="171" formatCode="_ * #,##0_ ;_ * \-#,##0_ ;_ * &quot;-&quot;_ ;_ @_ "/>
    <numFmt numFmtId="172" formatCode="dddd\,\ mmmm\ dd\,\ yyyy"/>
    <numFmt numFmtId="173" formatCode="0.00_ "/>
    <numFmt numFmtId="174" formatCode="0;0"/>
    <numFmt numFmtId="175" formatCode="0&quot;X40'&quot;"/>
    <numFmt numFmtId="176" formatCode="\$\ #,##0\ ;[Red]\-\$#,##0"/>
    <numFmt numFmtId="177" formatCode="0\ &quot;ch&quot;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Tahoma"/>
      <family val="2"/>
    </font>
    <font>
      <sz val="10"/>
      <name val="Courier"/>
      <family val="3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0"/>
      <color indexed="20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Times New Roman"/>
      <family val="1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3">
    <xf numFmtId="0" fontId="0" fillId="0" borderId="0"/>
    <xf numFmtId="164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4" fontId="4" fillId="0" borderId="0"/>
    <xf numFmtId="164" fontId="2" fillId="0" borderId="0">
      <alignment vertical="center"/>
    </xf>
    <xf numFmtId="164" fontId="5" fillId="0" borderId="0"/>
    <xf numFmtId="168" fontId="5" fillId="0" borderId="0" applyFont="0" applyFill="0" applyBorder="0" applyAlignment="0" applyProtection="0">
      <alignment vertical="center"/>
    </xf>
    <xf numFmtId="164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0" fontId="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top"/>
    </xf>
    <xf numFmtId="38" fontId="6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top"/>
    </xf>
    <xf numFmtId="171" fontId="7" fillId="0" borderId="0" applyFont="0" applyFill="0" applyBorder="0" applyAlignment="0" applyProtection="0">
      <alignment vertical="top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38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" fillId="0" borderId="0">
      <alignment vertical="center"/>
    </xf>
    <xf numFmtId="0" fontId="7" fillId="0" borderId="0">
      <alignment vertical="top"/>
    </xf>
    <xf numFmtId="0" fontId="5" fillId="0" borderId="0"/>
    <xf numFmtId="0" fontId="7" fillId="0" borderId="0">
      <alignment vertical="top"/>
    </xf>
    <xf numFmtId="0" fontId="2" fillId="0" borderId="0">
      <alignment vertical="center"/>
    </xf>
    <xf numFmtId="0" fontId="6" fillId="0" borderId="0"/>
    <xf numFmtId="0" fontId="2" fillId="0" borderId="0"/>
    <xf numFmtId="0" fontId="11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2" borderId="1" applyNumberFormat="0" applyFont="0" applyFill="0" applyAlignment="0" applyProtection="0"/>
    <xf numFmtId="0" fontId="10" fillId="0" borderId="0"/>
    <xf numFmtId="0" fontId="5" fillId="0" borderId="0"/>
    <xf numFmtId="0" fontId="8" fillId="2" borderId="2" applyNumberFormat="0" applyFont="0" applyFill="0" applyAlignment="0" applyProtection="0">
      <alignment horizontal="center"/>
    </xf>
    <xf numFmtId="165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" fillId="0" borderId="0"/>
    <xf numFmtId="167" fontId="5" fillId="0" borderId="0"/>
    <xf numFmtId="40" fontId="2" fillId="0" borderId="0" applyFont="0" applyFill="0" applyBorder="0" applyAlignment="0" applyProtection="0">
      <alignment vertical="center"/>
    </xf>
    <xf numFmtId="167" fontId="12" fillId="3" borderId="0" applyNumberFormat="0" applyBorder="0" applyAlignment="0" applyProtection="0">
      <alignment vertical="center"/>
    </xf>
    <xf numFmtId="167" fontId="12" fillId="4" borderId="0" applyNumberFormat="0" applyBorder="0" applyAlignment="0" applyProtection="0">
      <alignment vertical="center"/>
    </xf>
    <xf numFmtId="167" fontId="12" fillId="5" borderId="0" applyNumberFormat="0" applyBorder="0" applyAlignment="0" applyProtection="0">
      <alignment vertical="center"/>
    </xf>
    <xf numFmtId="167" fontId="12" fillId="6" borderId="0" applyNumberFormat="0" applyBorder="0" applyAlignment="0" applyProtection="0">
      <alignment vertical="center"/>
    </xf>
    <xf numFmtId="167" fontId="12" fillId="7" borderId="0" applyNumberFormat="0" applyBorder="0" applyAlignment="0" applyProtection="0">
      <alignment vertical="center"/>
    </xf>
    <xf numFmtId="167" fontId="12" fillId="8" borderId="0" applyNumberFormat="0" applyBorder="0" applyAlignment="0" applyProtection="0">
      <alignment vertical="center"/>
    </xf>
    <xf numFmtId="167" fontId="12" fillId="9" borderId="0" applyNumberFormat="0" applyBorder="0" applyAlignment="0" applyProtection="0">
      <alignment vertical="center"/>
    </xf>
    <xf numFmtId="167" fontId="12" fillId="10" borderId="0" applyNumberFormat="0" applyBorder="0" applyAlignment="0" applyProtection="0">
      <alignment vertical="center"/>
    </xf>
    <xf numFmtId="167" fontId="12" fillId="11" borderId="0" applyNumberFormat="0" applyBorder="0" applyAlignment="0" applyProtection="0">
      <alignment vertical="center"/>
    </xf>
    <xf numFmtId="167" fontId="12" fillId="6" borderId="0" applyNumberFormat="0" applyBorder="0" applyAlignment="0" applyProtection="0">
      <alignment vertical="center"/>
    </xf>
    <xf numFmtId="167" fontId="12" fillId="9" borderId="0" applyNumberFormat="0" applyBorder="0" applyAlignment="0" applyProtection="0">
      <alignment vertical="center"/>
    </xf>
    <xf numFmtId="167" fontId="12" fillId="12" borderId="0" applyNumberFormat="0" applyBorder="0" applyAlignment="0" applyProtection="0">
      <alignment vertical="center"/>
    </xf>
    <xf numFmtId="167" fontId="13" fillId="13" borderId="0" applyNumberFormat="0" applyBorder="0" applyAlignment="0" applyProtection="0">
      <alignment vertical="center"/>
    </xf>
    <xf numFmtId="167" fontId="13" fillId="10" borderId="0" applyNumberFormat="0" applyBorder="0" applyAlignment="0" applyProtection="0">
      <alignment vertical="center"/>
    </xf>
    <xf numFmtId="167" fontId="13" fillId="11" borderId="0" applyNumberFormat="0" applyBorder="0" applyAlignment="0" applyProtection="0">
      <alignment vertical="center"/>
    </xf>
    <xf numFmtId="167" fontId="13" fillId="14" borderId="0" applyNumberFormat="0" applyBorder="0" applyAlignment="0" applyProtection="0">
      <alignment vertical="center"/>
    </xf>
    <xf numFmtId="167" fontId="13" fillId="15" borderId="0" applyNumberFormat="0" applyBorder="0" applyAlignment="0" applyProtection="0">
      <alignment vertical="center"/>
    </xf>
    <xf numFmtId="167" fontId="13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171" fontId="7" fillId="0" borderId="0" applyFont="0" applyFill="0" applyBorder="0" applyAlignment="0" applyProtection="0">
      <alignment vertical="top"/>
    </xf>
    <xf numFmtId="16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>
      <alignment vertical="center"/>
    </xf>
    <xf numFmtId="172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1" fillId="0" borderId="0"/>
    <xf numFmtId="167" fontId="15" fillId="0" borderId="0">
      <alignment vertical="center"/>
    </xf>
    <xf numFmtId="167" fontId="2" fillId="0" borderId="0"/>
    <xf numFmtId="167" fontId="7" fillId="0" borderId="0">
      <alignment vertical="top"/>
    </xf>
    <xf numFmtId="167" fontId="7" fillId="0" borderId="0">
      <alignment vertical="top"/>
    </xf>
    <xf numFmtId="167" fontId="12" fillId="0" borderId="0">
      <alignment vertical="center"/>
    </xf>
    <xf numFmtId="167" fontId="7" fillId="0" borderId="0">
      <alignment vertical="top"/>
    </xf>
    <xf numFmtId="167" fontId="1" fillId="0" borderId="0"/>
    <xf numFmtId="167" fontId="2" fillId="0" borderId="0"/>
    <xf numFmtId="0" fontId="2" fillId="0" borderId="0">
      <alignment vertical="center"/>
    </xf>
    <xf numFmtId="167" fontId="7" fillId="0" borderId="0">
      <alignment vertical="top"/>
    </xf>
    <xf numFmtId="167" fontId="2" fillId="0" borderId="0">
      <alignment vertical="center"/>
    </xf>
    <xf numFmtId="167" fontId="5" fillId="0" borderId="0"/>
    <xf numFmtId="167" fontId="2" fillId="0" borderId="0">
      <alignment vertical="center"/>
    </xf>
    <xf numFmtId="167" fontId="3" fillId="0" borderId="0">
      <alignment vertical="center"/>
    </xf>
    <xf numFmtId="167" fontId="14" fillId="0" borderId="0"/>
    <xf numFmtId="167" fontId="3" fillId="0" borderId="0"/>
    <xf numFmtId="167" fontId="6" fillId="0" borderId="0"/>
    <xf numFmtId="0" fontId="2" fillId="0" borderId="0">
      <alignment vertical="center"/>
    </xf>
    <xf numFmtId="167" fontId="7" fillId="0" borderId="0">
      <alignment vertical="top"/>
    </xf>
    <xf numFmtId="167" fontId="7" fillId="0" borderId="0">
      <alignment vertical="top"/>
    </xf>
    <xf numFmtId="167" fontId="7" fillId="0" borderId="0">
      <alignment vertical="top"/>
    </xf>
    <xf numFmtId="167" fontId="15" fillId="0" borderId="0">
      <alignment vertical="center"/>
    </xf>
    <xf numFmtId="167" fontId="5" fillId="0" borderId="0"/>
    <xf numFmtId="167" fontId="2" fillId="0" borderId="0">
      <alignment vertical="center"/>
    </xf>
    <xf numFmtId="167" fontId="6" fillId="0" borderId="0"/>
    <xf numFmtId="167" fontId="6" fillId="0" borderId="0"/>
    <xf numFmtId="167" fontId="5" fillId="0" borderId="0"/>
    <xf numFmtId="167" fontId="11" fillId="0" borderId="0"/>
    <xf numFmtId="167" fontId="5" fillId="0" borderId="0"/>
    <xf numFmtId="167" fontId="1" fillId="0" borderId="0"/>
    <xf numFmtId="167" fontId="11" fillId="0" borderId="0"/>
    <xf numFmtId="167" fontId="1" fillId="0" borderId="0"/>
    <xf numFmtId="167" fontId="11" fillId="0" borderId="0"/>
    <xf numFmtId="167" fontId="11" fillId="0" borderId="0">
      <alignment vertical="center"/>
    </xf>
    <xf numFmtId="167" fontId="5" fillId="0" borderId="0"/>
    <xf numFmtId="9" fontId="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167" fontId="13" fillId="17" borderId="0" applyNumberFormat="0" applyBorder="0" applyAlignment="0" applyProtection="0">
      <alignment vertical="center"/>
    </xf>
    <xf numFmtId="167" fontId="13" fillId="18" borderId="0" applyNumberFormat="0" applyBorder="0" applyAlignment="0" applyProtection="0">
      <alignment vertical="center"/>
    </xf>
    <xf numFmtId="167" fontId="13" fillId="19" borderId="0" applyNumberFormat="0" applyBorder="0" applyAlignment="0" applyProtection="0">
      <alignment vertical="center"/>
    </xf>
    <xf numFmtId="167" fontId="13" fillId="14" borderId="0" applyNumberFormat="0" applyBorder="0" applyAlignment="0" applyProtection="0">
      <alignment vertical="center"/>
    </xf>
    <xf numFmtId="167" fontId="13" fillId="15" borderId="0" applyNumberFormat="0" applyBorder="0" applyAlignment="0" applyProtection="0">
      <alignment vertical="center"/>
    </xf>
    <xf numFmtId="167" fontId="13" fillId="20" borderId="0" applyNumberFormat="0" applyBorder="0" applyAlignment="0" applyProtection="0">
      <alignment vertical="center"/>
    </xf>
    <xf numFmtId="167" fontId="16" fillId="0" borderId="0" applyNumberFormat="0" applyFill="0" applyBorder="0" applyAlignment="0" applyProtection="0">
      <alignment vertical="center"/>
    </xf>
    <xf numFmtId="167" fontId="17" fillId="21" borderId="3" applyNumberFormat="0" applyAlignment="0" applyProtection="0">
      <alignment vertical="center"/>
    </xf>
    <xf numFmtId="167" fontId="18" fillId="22" borderId="0" applyNumberFormat="0" applyBorder="0" applyAlignment="0" applyProtection="0">
      <alignment vertical="center"/>
    </xf>
    <xf numFmtId="167" fontId="12" fillId="23" borderId="4" applyNumberFormat="0" applyFont="0" applyAlignment="0" applyProtection="0">
      <alignment vertical="center"/>
    </xf>
    <xf numFmtId="167" fontId="19" fillId="0" borderId="5" applyNumberFormat="0" applyFill="0" applyAlignment="0" applyProtection="0">
      <alignment vertical="center"/>
    </xf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20" fillId="8" borderId="6" applyNumberFormat="0" applyAlignment="0" applyProtection="0">
      <alignment vertical="center"/>
    </xf>
    <xf numFmtId="167" fontId="21" fillId="24" borderId="7" applyNumberFormat="0" applyAlignment="0" applyProtection="0">
      <alignment vertical="center"/>
    </xf>
    <xf numFmtId="167" fontId="22" fillId="4" borderId="0" applyNumberFormat="0" applyBorder="0" applyAlignment="0" applyProtection="0">
      <alignment vertical="center"/>
    </xf>
    <xf numFmtId="167" fontId="10" fillId="0" borderId="0"/>
    <xf numFmtId="40" fontId="12" fillId="0" borderId="0" applyFont="0" applyFill="0" applyBorder="0" applyAlignment="0" applyProtection="0">
      <alignment vertical="center"/>
    </xf>
    <xf numFmtId="40" fontId="12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167" fontId="5" fillId="0" borderId="0"/>
    <xf numFmtId="167" fontId="5" fillId="0" borderId="0"/>
    <xf numFmtId="167" fontId="5" fillId="0" borderId="0"/>
    <xf numFmtId="167" fontId="5" fillId="0" borderId="0"/>
    <xf numFmtId="167" fontId="12" fillId="0" borderId="0">
      <alignment vertical="center"/>
    </xf>
    <xf numFmtId="167" fontId="2" fillId="0" borderId="0">
      <alignment vertical="center"/>
    </xf>
    <xf numFmtId="167" fontId="2" fillId="0" borderId="0">
      <alignment vertical="center"/>
    </xf>
    <xf numFmtId="167" fontId="2" fillId="0" borderId="0"/>
    <xf numFmtId="167" fontId="23" fillId="5" borderId="0" applyNumberFormat="0" applyBorder="0" applyAlignment="0" applyProtection="0">
      <alignment vertical="center"/>
    </xf>
    <xf numFmtId="167" fontId="24" fillId="0" borderId="8" applyNumberFormat="0" applyFill="0" applyAlignment="0" applyProtection="0">
      <alignment vertical="center"/>
    </xf>
    <xf numFmtId="167" fontId="25" fillId="0" borderId="9" applyNumberFormat="0" applyFill="0" applyAlignment="0" applyProtection="0">
      <alignment vertical="center"/>
    </xf>
    <xf numFmtId="167" fontId="26" fillId="0" borderId="10" applyNumberFormat="0" applyFill="0" applyAlignment="0" applyProtection="0">
      <alignment vertical="center"/>
    </xf>
    <xf numFmtId="167" fontId="26" fillId="0" borderId="0" applyNumberFormat="0" applyFill="0" applyBorder="0" applyAlignment="0" applyProtection="0">
      <alignment vertical="center"/>
    </xf>
    <xf numFmtId="167" fontId="27" fillId="24" borderId="6" applyNumberFormat="0" applyAlignment="0" applyProtection="0">
      <alignment vertical="center"/>
    </xf>
    <xf numFmtId="167" fontId="28" fillId="0" borderId="0" applyNumberFormat="0" applyFill="0" applyBorder="0" applyAlignment="0" applyProtection="0">
      <alignment vertical="center"/>
    </xf>
    <xf numFmtId="167" fontId="29" fillId="0" borderId="0" applyNumberFormat="0" applyFill="0" applyBorder="0" applyAlignment="0" applyProtection="0">
      <alignment vertical="center"/>
    </xf>
    <xf numFmtId="167" fontId="30" fillId="0" borderId="11" applyNumberFormat="0" applyFill="0" applyAlignment="0" applyProtection="0">
      <alignment vertic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169" fontId="5" fillId="0" borderId="0"/>
    <xf numFmtId="169" fontId="2" fillId="0" borderId="0">
      <alignment vertical="center"/>
    </xf>
    <xf numFmtId="177" fontId="5" fillId="0" borderId="0" applyFont="0" applyFill="0" applyBorder="0" applyAlignment="0" applyProtection="0"/>
    <xf numFmtId="169" fontId="7" fillId="0" borderId="0">
      <alignment vertical="top"/>
    </xf>
    <xf numFmtId="169" fontId="7" fillId="0" borderId="0">
      <alignment vertical="top"/>
    </xf>
    <xf numFmtId="169" fontId="2" fillId="0" borderId="0">
      <alignment vertical="center"/>
    </xf>
    <xf numFmtId="169" fontId="6" fillId="0" borderId="0"/>
    <xf numFmtId="169" fontId="5" fillId="0" borderId="0"/>
    <xf numFmtId="169" fontId="2" fillId="0" borderId="0"/>
    <xf numFmtId="169" fontId="8" fillId="2" borderId="2" applyNumberFormat="0" applyFont="0" applyFill="0" applyAlignment="0" applyProtection="0">
      <alignment horizontal="center"/>
    </xf>
    <xf numFmtId="169" fontId="9" fillId="2" borderId="1" applyNumberFormat="0" applyFont="0" applyFill="0" applyAlignment="0" applyProtection="0"/>
    <xf numFmtId="169" fontId="5" fillId="0" borderId="0"/>
    <xf numFmtId="169" fontId="10" fillId="0" borderId="0"/>
    <xf numFmtId="169" fontId="1" fillId="0" borderId="0"/>
    <xf numFmtId="169" fontId="5" fillId="0" borderId="0"/>
    <xf numFmtId="169" fontId="11" fillId="0" borderId="0">
      <alignment vertical="center"/>
    </xf>
    <xf numFmtId="169" fontId="3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69" fontId="11" fillId="0" borderId="0"/>
    <xf numFmtId="169" fontId="9" fillId="2" borderId="1" applyNumberFormat="0" applyFont="0" applyFill="0" applyAlignment="0" applyProtection="0"/>
    <xf numFmtId="169" fontId="8" fillId="2" borderId="2" applyNumberFormat="0" applyFont="0" applyFill="0" applyAlignment="0" applyProtection="0">
      <alignment horizontal="center"/>
    </xf>
    <xf numFmtId="169" fontId="15" fillId="0" borderId="0">
      <alignment vertical="center"/>
    </xf>
    <xf numFmtId="43" fontId="5" fillId="0" borderId="0" applyFont="0" applyFill="0" applyBorder="0" applyAlignment="0" applyProtection="0"/>
    <xf numFmtId="169" fontId="1" fillId="0" borderId="0"/>
    <xf numFmtId="169" fontId="5" fillId="0" borderId="0"/>
    <xf numFmtId="169" fontId="2" fillId="0" borderId="0">
      <alignment vertical="center"/>
    </xf>
    <xf numFmtId="9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>
      <alignment vertical="center"/>
    </xf>
    <xf numFmtId="169" fontId="1" fillId="0" borderId="0"/>
    <xf numFmtId="0" fontId="1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283">
    <cellStyle name="20% - アクセント 1" xfId="50"/>
    <cellStyle name="20% - アクセント 2" xfId="51"/>
    <cellStyle name="20% - アクセント 3" xfId="52"/>
    <cellStyle name="20% - アクセント 4" xfId="53"/>
    <cellStyle name="20% - アクセント 5" xfId="54"/>
    <cellStyle name="20% - アクセント 6" xfId="55"/>
    <cellStyle name="40% - アクセント 1" xfId="56"/>
    <cellStyle name="40% - アクセント 2" xfId="57"/>
    <cellStyle name="40% - アクセント 3" xfId="58"/>
    <cellStyle name="40% - アクセント 4" xfId="59"/>
    <cellStyle name="40% - アクセント 5" xfId="60"/>
    <cellStyle name="40% - アクセント 6" xfId="61"/>
    <cellStyle name="60% - アクセント 1" xfId="62"/>
    <cellStyle name="60% - アクセント 2" xfId="63"/>
    <cellStyle name="60% - アクセント 3" xfId="64"/>
    <cellStyle name="60% - アクセント 4" xfId="65"/>
    <cellStyle name="60% - アクセント 5" xfId="66"/>
    <cellStyle name="60% - アクセント 6" xfId="67"/>
    <cellStyle name="Comma [0] 10" xfId="68"/>
    <cellStyle name="Comma [0] 11" xfId="69"/>
    <cellStyle name="Comma [0] 12" xfId="70"/>
    <cellStyle name="Comma [0] 13" xfId="71"/>
    <cellStyle name="Comma [0] 14" xfId="72"/>
    <cellStyle name="Comma [0] 15" xfId="17"/>
    <cellStyle name="Comma [0] 2" xfId="3"/>
    <cellStyle name="Comma [0] 2 2" xfId="9"/>
    <cellStyle name="Comma [0] 2 2 2" xfId="18"/>
    <cellStyle name="Comma [0] 2 3" xfId="19"/>
    <cellStyle name="Comma [0] 2 4" xfId="73"/>
    <cellStyle name="Comma [0] 2 4 2" xfId="74"/>
    <cellStyle name="Comma [0] 2 4 3" xfId="75"/>
    <cellStyle name="Comma [0] 2 5" xfId="76"/>
    <cellStyle name="Comma [0] 2 5 2" xfId="77"/>
    <cellStyle name="Comma [0] 2 6" xfId="78"/>
    <cellStyle name="Comma [0] 3" xfId="13"/>
    <cellStyle name="Comma [0] 3 2" xfId="21"/>
    <cellStyle name="Comma [0] 3 2 2" xfId="243"/>
    <cellStyle name="Comma [0] 3 3" xfId="79"/>
    <cellStyle name="Comma [0] 3 4" xfId="80"/>
    <cellStyle name="Comma [0] 3 5" xfId="20"/>
    <cellStyle name="Comma [0] 3 6" xfId="239"/>
    <cellStyle name="Comma [0] 4" xfId="15"/>
    <cellStyle name="Comma [0] 4 2" xfId="23"/>
    <cellStyle name="Comma [0] 4 2 2" xfId="24"/>
    <cellStyle name="Comma [0] 4 2 2 2" xfId="46"/>
    <cellStyle name="Comma [0] 4 2 2 3" xfId="81"/>
    <cellStyle name="Comma [0] 4 2 3" xfId="82"/>
    <cellStyle name="Comma [0] 4 2 4" xfId="83"/>
    <cellStyle name="Comma [0] 4 3" xfId="45"/>
    <cellStyle name="Comma [0] 4 3 2" xfId="84"/>
    <cellStyle name="Comma [0] 4 3 3" xfId="279"/>
    <cellStyle name="Comma [0] 4 4" xfId="85"/>
    <cellStyle name="Comma [0] 4 5" xfId="22"/>
    <cellStyle name="Comma [0] 4 6" xfId="248"/>
    <cellStyle name="Comma [0] 5" xfId="25"/>
    <cellStyle name="Comma [0] 6" xfId="26"/>
    <cellStyle name="Comma [0] 7" xfId="44"/>
    <cellStyle name="Comma [0] 7 2" xfId="86"/>
    <cellStyle name="Comma [0] 7 2 2" xfId="274"/>
    <cellStyle name="Comma [0] 7 3" xfId="87"/>
    <cellStyle name="Comma [0] 8" xfId="88"/>
    <cellStyle name="Comma [0] 8 2" xfId="263"/>
    <cellStyle name="Comma [0] 9" xfId="89"/>
    <cellStyle name="Comma [0] 9 2" xfId="90"/>
    <cellStyle name="Comma 10" xfId="91"/>
    <cellStyle name="Comma 10 2" xfId="92"/>
    <cellStyle name="Comma 10 3" xfId="245"/>
    <cellStyle name="Comma 11" xfId="93"/>
    <cellStyle name="Comma 11 2" xfId="94"/>
    <cellStyle name="Comma 12" xfId="16"/>
    <cellStyle name="Comma 13" xfId="237"/>
    <cellStyle name="Comma 14" xfId="236"/>
    <cellStyle name="Comma 15" xfId="269"/>
    <cellStyle name="Comma 16" xfId="278"/>
    <cellStyle name="Comma 17" xfId="280"/>
    <cellStyle name="Comma 2" xfId="2"/>
    <cellStyle name="Comma 2 2" xfId="10"/>
    <cellStyle name="Comma 2 2 2" xfId="95"/>
    <cellStyle name="Comma 2 3" xfId="96"/>
    <cellStyle name="Comma 3" xfId="12"/>
    <cellStyle name="Comma 3 2" xfId="97"/>
    <cellStyle name="Comma 3 2 2" xfId="98"/>
    <cellStyle name="Comma 3 2 3" xfId="99"/>
    <cellStyle name="Comma 3 2 4" xfId="242"/>
    <cellStyle name="Comma 3 3" xfId="100"/>
    <cellStyle name="Comma 3 4" xfId="27"/>
    <cellStyle name="Comma 3 5" xfId="238"/>
    <cellStyle name="Comma 4" xfId="49"/>
    <cellStyle name="Comma 4 2" xfId="101"/>
    <cellStyle name="Comma 4 3" xfId="102"/>
    <cellStyle name="Comma 4 4" xfId="241"/>
    <cellStyle name="Comma 5" xfId="103"/>
    <cellStyle name="Comma 5 2" xfId="240"/>
    <cellStyle name="Comma 6" xfId="104"/>
    <cellStyle name="Comma 6 2" xfId="105"/>
    <cellStyle name="Comma 7" xfId="106"/>
    <cellStyle name="Comma 7 2" xfId="107"/>
    <cellStyle name="Comma 8" xfId="108"/>
    <cellStyle name="Comma 8 2" xfId="109"/>
    <cellStyle name="Comma 9" xfId="110"/>
    <cellStyle name="Comma 9 2" xfId="111"/>
    <cellStyle name="Currency [0] 2" xfId="112"/>
    <cellStyle name="Currency 2" xfId="7"/>
    <cellStyle name="Currency 2 2" xfId="114"/>
    <cellStyle name="Currency 2 3" xfId="113"/>
    <cellStyle name="Currency 3" xfId="115"/>
    <cellStyle name="Currency 4" xfId="116"/>
    <cellStyle name="Currency 5" xfId="117"/>
    <cellStyle name="Currency 6" xfId="118"/>
    <cellStyle name="Currency 7" xfId="119"/>
    <cellStyle name="Currency 8" xfId="120"/>
    <cellStyle name="Normal" xfId="0" builtinId="0"/>
    <cellStyle name="Normal 10" xfId="121"/>
    <cellStyle name="Normal 10 2" xfId="122"/>
    <cellStyle name="Normal 10 3" xfId="271"/>
    <cellStyle name="Normal 11" xfId="123"/>
    <cellStyle name="Normal 11 2" xfId="124"/>
    <cellStyle name="Normal 11 3" xfId="275"/>
    <cellStyle name="Normal 12" xfId="125"/>
    <cellStyle name="Normal 12 2" xfId="276"/>
    <cellStyle name="Normal 13" xfId="126"/>
    <cellStyle name="Normal 13 2" xfId="277"/>
    <cellStyle name="Normal 14" xfId="127"/>
    <cellStyle name="Normal 14 2" xfId="281"/>
    <cellStyle name="Normal 15" xfId="128"/>
    <cellStyle name="Normal 16" xfId="129"/>
    <cellStyle name="Normal 17" xfId="130"/>
    <cellStyle name="Normal 18" xfId="246"/>
    <cellStyle name="Normal 2" xfId="1"/>
    <cellStyle name="Normal 2 2" xfId="5"/>
    <cellStyle name="Normal 2 2 2" xfId="131"/>
    <cellStyle name="Normal 2 2 3" xfId="29"/>
    <cellStyle name="Normal 2 2 4" xfId="249"/>
    <cellStyle name="Normal 2 3" xfId="6"/>
    <cellStyle name="Normal 2 3 2" xfId="132"/>
    <cellStyle name="Normal 2 3 3" xfId="133"/>
    <cellStyle name="Normal 2 3 4" xfId="30"/>
    <cellStyle name="Normal 2 3 5" xfId="260"/>
    <cellStyle name="Normal 2 4" xfId="134"/>
    <cellStyle name="Normal 2 4 2" xfId="135"/>
    <cellStyle name="Normal 2 4 3" xfId="136"/>
    <cellStyle name="Normal 2 4 4" xfId="262"/>
    <cellStyle name="Normal 2 5" xfId="137"/>
    <cellStyle name="Normal 2 5 2" xfId="272"/>
    <cellStyle name="Normal 2 6" xfId="138"/>
    <cellStyle name="Normal 2 7" xfId="139"/>
    <cellStyle name="Normal 2 8" xfId="28"/>
    <cellStyle name="Normal 2 9" xfId="247"/>
    <cellStyle name="Normal 24" xfId="244"/>
    <cellStyle name="Normal 3" xfId="4"/>
    <cellStyle name="Normal 3 2" xfId="140"/>
    <cellStyle name="Normal 3 3" xfId="141"/>
    <cellStyle name="Normal 3 4" xfId="31"/>
    <cellStyle name="Normal 3 5" xfId="250"/>
    <cellStyle name="Normal 4" xfId="8"/>
    <cellStyle name="Normal 4 2" xfId="142"/>
    <cellStyle name="Normal 4 2 2" xfId="143"/>
    <cellStyle name="Normal 4 2 3" xfId="268"/>
    <cellStyle name="Normal 4 3" xfId="144"/>
    <cellStyle name="Normal 4 4" xfId="145"/>
    <cellStyle name="Normal 4 5" xfId="32"/>
    <cellStyle name="Normal 4 6" xfId="251"/>
    <cellStyle name="Normal 5" xfId="14"/>
    <cellStyle name="Normal 5 2" xfId="146"/>
    <cellStyle name="Normal 5 3" xfId="147"/>
    <cellStyle name="Normal 5 4" xfId="33"/>
    <cellStyle name="Normal 5 5" xfId="252"/>
    <cellStyle name="Normal 6" xfId="11"/>
    <cellStyle name="Normal 6 2" xfId="48"/>
    <cellStyle name="Normal 6 3" xfId="148"/>
    <cellStyle name="Normal 6 4" xfId="253"/>
    <cellStyle name="Normal 7" xfId="34"/>
    <cellStyle name="Normal 7 2" xfId="149"/>
    <cellStyle name="Normal 7 3" xfId="150"/>
    <cellStyle name="Normal 7 4" xfId="254"/>
    <cellStyle name="Normal 8" xfId="35"/>
    <cellStyle name="Normal 8 2" xfId="151"/>
    <cellStyle name="Normal 8 2 2" xfId="152"/>
    <cellStyle name="Normal 8 2 3" xfId="265"/>
    <cellStyle name="Normal 8 3" xfId="153"/>
    <cellStyle name="Normal 8 3 2" xfId="270"/>
    <cellStyle name="Normal 8 4" xfId="154"/>
    <cellStyle name="Normal 8 5" xfId="259"/>
    <cellStyle name="Normal 9" xfId="47"/>
    <cellStyle name="Normal 9 2" xfId="155"/>
    <cellStyle name="Normal 9 3" xfId="156"/>
    <cellStyle name="Normal 9 4" xfId="261"/>
    <cellStyle name="Percent 2" xfId="37"/>
    <cellStyle name="Percent 2 2" xfId="38"/>
    <cellStyle name="Percent 2 3" xfId="157"/>
    <cellStyle name="Percent 2 4" xfId="158"/>
    <cellStyle name="Percent 3" xfId="39"/>
    <cellStyle name="Percent 3 2" xfId="159"/>
    <cellStyle name="Percent 3 3" xfId="160"/>
    <cellStyle name="Percent 3 4" xfId="161"/>
    <cellStyle name="Percent 4" xfId="162"/>
    <cellStyle name="Percent 4 2" xfId="163"/>
    <cellStyle name="Percent 4 3" xfId="264"/>
    <cellStyle name="Percent 5" xfId="164"/>
    <cellStyle name="Percent 5 2" xfId="165"/>
    <cellStyle name="Percent 5 3" xfId="166"/>
    <cellStyle name="Percent 5 4" xfId="273"/>
    <cellStyle name="Percent 6" xfId="167"/>
    <cellStyle name="Percent 6 2" xfId="282"/>
    <cellStyle name="Percent 7" xfId="168"/>
    <cellStyle name="Percent 8" xfId="36"/>
    <cellStyle name="アクセント 1" xfId="169"/>
    <cellStyle name="アクセント 2" xfId="170"/>
    <cellStyle name="アクセント 3" xfId="171"/>
    <cellStyle name="アクセント 4" xfId="172"/>
    <cellStyle name="アクセント 5" xfId="173"/>
    <cellStyle name="アクセント 6" xfId="174"/>
    <cellStyle name="タイトル" xfId="175"/>
    <cellStyle name="チェック セル" xfId="176"/>
    <cellStyle name="どちらでもない" xfId="177"/>
    <cellStyle name="メモ" xfId="178"/>
    <cellStyle name="リンク セル" xfId="179"/>
    <cellStyle name="低い" xfId="40"/>
    <cellStyle name="低い 2" xfId="180"/>
    <cellStyle name="低い 2 2" xfId="181"/>
    <cellStyle name="低い 2 3" xfId="182"/>
    <cellStyle name="低い 2 4" xfId="266"/>
    <cellStyle name="低い 3" xfId="183"/>
    <cellStyle name="低い 3 2" xfId="184"/>
    <cellStyle name="低い 4" xfId="185"/>
    <cellStyle name="低い 5" xfId="256"/>
    <cellStyle name="入力" xfId="186"/>
    <cellStyle name="出力" xfId="187"/>
    <cellStyle name="悪い" xfId="188"/>
    <cellStyle name="未定義" xfId="41"/>
    <cellStyle name="未定義 2" xfId="189"/>
    <cellStyle name="未定義 3" xfId="258"/>
    <cellStyle name="桁区切り [0.00] 2" xfId="190"/>
    <cellStyle name="桁区切り [0.00] 3" xfId="191"/>
    <cellStyle name="桁区切り 2" xfId="192"/>
    <cellStyle name="桁区切り 2 2" xfId="193"/>
    <cellStyle name="桁区切り 3" xfId="194"/>
    <cellStyle name="桁区切り 3 2" xfId="195"/>
    <cellStyle name="桁区切り 3 3" xfId="196"/>
    <cellStyle name="桁区切り 3_DEL  SCH DEL TO MAPI 3rd  WK (16 - 22 JUNE'10) DUNEX" xfId="197"/>
    <cellStyle name="桁区切り 4" xfId="198"/>
    <cellStyle name="桁区切り 4 2" xfId="199"/>
    <cellStyle name="桁区切り 4 2 2" xfId="200"/>
    <cellStyle name="桁区切り 4 2 2 2" xfId="201"/>
    <cellStyle name="桁区切り 4 2 3" xfId="202"/>
    <cellStyle name="桁区切り 4 2 4" xfId="203"/>
    <cellStyle name="桁区切り 4 2 5" xfId="204"/>
    <cellStyle name="桁区切り 4 2 6" xfId="205"/>
    <cellStyle name="桁区切り 4 2 7" xfId="206"/>
    <cellStyle name="桁区切り 4 2 8" xfId="207"/>
    <cellStyle name="桁区切り 4 2 9" xfId="208"/>
    <cellStyle name="桁区切り 5" xfId="209"/>
    <cellStyle name="桁区切り 6" xfId="210"/>
    <cellStyle name="標準 2" xfId="42"/>
    <cellStyle name="標準 2 2" xfId="211"/>
    <cellStyle name="標準 2 3" xfId="212"/>
    <cellStyle name="標準 2 4" xfId="213"/>
    <cellStyle name="標準 2 5" xfId="214"/>
    <cellStyle name="標準 2 6" xfId="257"/>
    <cellStyle name="標準 2_DEL  SCH DEL TO MAPI 4rd WK (27 - 02 FEB'10)" xfId="215"/>
    <cellStyle name="標準 3" xfId="216"/>
    <cellStyle name="標準 3 2" xfId="217"/>
    <cellStyle name="標準_a.c.s new original 2006" xfId="218"/>
    <cellStyle name="良い" xfId="219"/>
    <cellStyle name="見出し 1" xfId="220"/>
    <cellStyle name="見出し 2" xfId="221"/>
    <cellStyle name="見出し 3" xfId="222"/>
    <cellStyle name="見出し 4" xfId="223"/>
    <cellStyle name="計算" xfId="224"/>
    <cellStyle name="説明文" xfId="225"/>
    <cellStyle name="警告文" xfId="226"/>
    <cellStyle name="集計" xfId="227"/>
    <cellStyle name="高い" xfId="43"/>
    <cellStyle name="高い 2" xfId="228"/>
    <cellStyle name="高い 2 2" xfId="229"/>
    <cellStyle name="高い 2 2 2" xfId="230"/>
    <cellStyle name="高い 2 3" xfId="231"/>
    <cellStyle name="高い 2 4" xfId="267"/>
    <cellStyle name="高い 3" xfId="232"/>
    <cellStyle name="高い 3 2" xfId="233"/>
    <cellStyle name="高い 3 3" xfId="234"/>
    <cellStyle name="高い 4" xfId="235"/>
    <cellStyle name="高い 5" xfId="255"/>
  </cellStyles>
  <dxfs count="1">
    <dxf>
      <numFmt numFmtId="21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Balance" displayName="tblBalance" ref="A1:G22" totalsRowCount="1">
  <autoFilter ref="A1:G21"/>
  <tableColumns count="7">
    <tableColumn id="1" name="Nama Produk" totalsRowLabel="Total"/>
    <tableColumn id="2" name="BegBal" totalsRowFunction="custom">
      <totalsRowFormula>SUM(tblBalance[BegBal])</totalsRowFormula>
    </tableColumn>
    <tableColumn id="3" name="Incoming" totalsRowFunction="custom">
      <totalsRowFormula>SUM(tblBalance[Incoming])</totalsRowFormula>
    </tableColumn>
    <tableColumn id="4" name="Delivery" totalsRowFunction="custom">
      <totalsRowFormula>SUM(tblBalance[Delivery])</totalsRowFormula>
    </tableColumn>
    <tableColumn id="5" name="Qty. Stock" totalsRowFunction="custom">
      <totalsRowFormula>SUM(tblBalance[Qty. Stock])</totalsRowFormula>
    </tableColumn>
    <tableColumn id="6" name="MAPI" totalsRowFunction="custom">
      <totalsRowFormula>SUM(tblBalance[MAPI])</totalsRowFormula>
    </tableColumn>
    <tableColumn id="7" name="JTI" totalsRowFunction="custom">
      <totalsRowFormula>SUM(tblBalance[JTI])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P21" totalsRowShown="0" headerRowDxfId="0">
  <autoFilter ref="A1:AP21"/>
  <tableColumns count="42">
    <tableColumn id="1" name="Customer "/>
    <tableColumn id="2" name="Qty. PO"/>
    <tableColumn id="3" name="Qty. Rencana"/>
    <tableColumn id="4" name="Qty. Aktual"/>
    <tableColumn id="5" name="Qty Balance "/>
    <tableColumn id="6" name="Minggu I"/>
    <tableColumn id="7" name="Minggu II"/>
    <tableColumn id="8" name="Minggu III"/>
    <tableColumn id="9" name="Minggu IV"/>
    <tableColumn id="10" name="Minggu V"/>
    <tableColumn id="11" name="01-Mar"/>
    <tableColumn id="12" name="02-Mar"/>
    <tableColumn id="13" name="03-Mar"/>
    <tableColumn id="14" name="04-Mar"/>
    <tableColumn id="15" name="05-Mar"/>
    <tableColumn id="16" name="06-Mar"/>
    <tableColumn id="17" name="07-Mar"/>
    <tableColumn id="18" name="08-Mar"/>
    <tableColumn id="19" name="09-Mar"/>
    <tableColumn id="20" name="10-Mar"/>
    <tableColumn id="21" name="11-Mar"/>
    <tableColumn id="22" name="12-Mar"/>
    <tableColumn id="23" name="13-Mar"/>
    <tableColumn id="24" name="14-Mar"/>
    <tableColumn id="25" name="15-Mar"/>
    <tableColumn id="26" name="16-Mar"/>
    <tableColumn id="27" name="17-Mar"/>
    <tableColumn id="28" name="18-Mar"/>
    <tableColumn id="29" name="19-Mar"/>
    <tableColumn id="30" name="20-Mar"/>
    <tableColumn id="31" name="21-Mar"/>
    <tableColumn id="32" name="22-Mar"/>
    <tableColumn id="33" name="23-Mar"/>
    <tableColumn id="34" name="24-Mar"/>
    <tableColumn id="35" name="25-Mar"/>
    <tableColumn id="36" name="26-Mar"/>
    <tableColumn id="37" name="27-Mar"/>
    <tableColumn id="38" name="28-Mar"/>
    <tableColumn id="39" name="29-Mar"/>
    <tableColumn id="40" name="30-Mar"/>
    <tableColumn id="41" name="31-Mar"/>
    <tableColumn id="42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/>
  <cols>
    <col min="2" max="2" width="15.28515625" bestFit="1" customWidth="1"/>
    <col min="4" max="4" width="11.28515625" customWidth="1"/>
    <col min="5" max="5" width="10.5703125" customWidth="1"/>
    <col min="6" max="6" width="1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77</v>
      </c>
      <c r="C2">
        <v>77</v>
      </c>
      <c r="D2">
        <v>15</v>
      </c>
      <c r="E2">
        <v>138</v>
      </c>
      <c r="F2">
        <v>100</v>
      </c>
      <c r="G2">
        <v>38</v>
      </c>
    </row>
    <row r="3" spans="1:7">
      <c r="A3" t="s">
        <v>8</v>
      </c>
      <c r="B3">
        <v>107</v>
      </c>
      <c r="C3">
        <v>36</v>
      </c>
      <c r="D3">
        <v>45</v>
      </c>
      <c r="E3">
        <v>98</v>
      </c>
      <c r="F3">
        <v>36</v>
      </c>
      <c r="G3">
        <v>62</v>
      </c>
    </row>
    <row r="4" spans="1:7">
      <c r="A4" t="s">
        <v>9</v>
      </c>
      <c r="B4">
        <v>357</v>
      </c>
      <c r="C4">
        <v>71</v>
      </c>
      <c r="D4">
        <v>111</v>
      </c>
      <c r="E4">
        <v>317</v>
      </c>
      <c r="F4">
        <v>246</v>
      </c>
      <c r="G4">
        <v>71</v>
      </c>
    </row>
    <row r="5" spans="1:7">
      <c r="A5" t="s">
        <v>10</v>
      </c>
      <c r="B5">
        <v>77</v>
      </c>
      <c r="C5">
        <v>37</v>
      </c>
      <c r="D5">
        <v>14</v>
      </c>
      <c r="E5">
        <v>100</v>
      </c>
      <c r="F5">
        <v>37</v>
      </c>
      <c r="G5">
        <v>63</v>
      </c>
    </row>
    <row r="6" spans="1:7">
      <c r="A6" t="s">
        <v>11</v>
      </c>
      <c r="B6">
        <v>259</v>
      </c>
      <c r="C6">
        <v>0</v>
      </c>
      <c r="D6">
        <v>62</v>
      </c>
      <c r="E6">
        <v>197</v>
      </c>
      <c r="F6">
        <v>0</v>
      </c>
      <c r="G6">
        <v>197</v>
      </c>
    </row>
    <row r="7" spans="1:7">
      <c r="A7" t="s">
        <v>12</v>
      </c>
      <c r="B7">
        <v>429</v>
      </c>
      <c r="C7">
        <v>240</v>
      </c>
      <c r="D7">
        <v>148</v>
      </c>
      <c r="E7">
        <v>520</v>
      </c>
      <c r="F7">
        <v>453</v>
      </c>
      <c r="G7">
        <v>67</v>
      </c>
    </row>
    <row r="8" spans="1:7">
      <c r="A8" t="s">
        <v>13</v>
      </c>
      <c r="B8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>
      <c r="A9" t="s">
        <v>14</v>
      </c>
      <c r="B9">
        <v>21</v>
      </c>
      <c r="C9">
        <v>0</v>
      </c>
      <c r="D9">
        <v>5</v>
      </c>
      <c r="E9">
        <v>16</v>
      </c>
      <c r="F9">
        <v>16</v>
      </c>
      <c r="G9">
        <v>0</v>
      </c>
    </row>
    <row r="10" spans="1:7">
      <c r="A10" t="s">
        <v>15</v>
      </c>
      <c r="B10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 t="s">
        <v>16</v>
      </c>
      <c r="B11">
        <v>81</v>
      </c>
      <c r="C11">
        <v>0</v>
      </c>
      <c r="D11">
        <v>5</v>
      </c>
      <c r="E11">
        <v>76</v>
      </c>
      <c r="F11">
        <v>76</v>
      </c>
      <c r="G11">
        <v>0</v>
      </c>
    </row>
    <row r="12" spans="1:7">
      <c r="A12" t="s">
        <v>17</v>
      </c>
      <c r="B12">
        <v>247</v>
      </c>
      <c r="C12">
        <v>74</v>
      </c>
      <c r="D12">
        <v>69</v>
      </c>
      <c r="E12">
        <v>253</v>
      </c>
      <c r="F12">
        <v>253</v>
      </c>
      <c r="G12">
        <v>0</v>
      </c>
    </row>
    <row r="13" spans="1:7">
      <c r="A13" t="s">
        <v>18</v>
      </c>
      <c r="B13">
        <v>173</v>
      </c>
      <c r="C13">
        <v>313</v>
      </c>
      <c r="D13">
        <v>246</v>
      </c>
      <c r="E13">
        <v>239</v>
      </c>
      <c r="F13">
        <v>7</v>
      </c>
      <c r="G13">
        <v>232</v>
      </c>
    </row>
    <row r="14" spans="1:7">
      <c r="A14" t="s">
        <v>19</v>
      </c>
      <c r="B14">
        <v>385</v>
      </c>
      <c r="C14">
        <v>0</v>
      </c>
      <c r="D14">
        <v>60</v>
      </c>
      <c r="E14">
        <v>325</v>
      </c>
      <c r="F14">
        <v>325</v>
      </c>
      <c r="G14">
        <v>0</v>
      </c>
    </row>
    <row r="15" spans="1:7">
      <c r="A15" t="s">
        <v>20</v>
      </c>
      <c r="B15">
        <v>564</v>
      </c>
      <c r="C15">
        <v>206</v>
      </c>
      <c r="D15">
        <v>330</v>
      </c>
      <c r="E15">
        <v>441</v>
      </c>
      <c r="F15">
        <v>407</v>
      </c>
      <c r="G15">
        <v>34</v>
      </c>
    </row>
    <row r="16" spans="1:7">
      <c r="A16" t="s">
        <v>21</v>
      </c>
      <c r="B16">
        <v>441</v>
      </c>
      <c r="C16">
        <v>29</v>
      </c>
      <c r="D16">
        <v>142</v>
      </c>
      <c r="E16">
        <v>328</v>
      </c>
      <c r="F16">
        <v>29</v>
      </c>
      <c r="G16">
        <v>299</v>
      </c>
    </row>
    <row r="17" spans="1:7">
      <c r="A17" t="s">
        <v>22</v>
      </c>
      <c r="B17">
        <v>595</v>
      </c>
      <c r="C17">
        <v>113</v>
      </c>
      <c r="D17">
        <v>272</v>
      </c>
      <c r="E17">
        <v>436</v>
      </c>
      <c r="F17">
        <v>53</v>
      </c>
      <c r="G17">
        <v>383</v>
      </c>
    </row>
    <row r="18" spans="1:7">
      <c r="A18" t="s">
        <v>23</v>
      </c>
      <c r="B18">
        <v>147</v>
      </c>
      <c r="C18">
        <v>0</v>
      </c>
      <c r="D18">
        <v>45</v>
      </c>
      <c r="E18">
        <v>101</v>
      </c>
      <c r="F18">
        <v>0</v>
      </c>
      <c r="G18">
        <v>101</v>
      </c>
    </row>
    <row r="19" spans="1:7">
      <c r="A19" t="s">
        <v>24</v>
      </c>
      <c r="B19">
        <v>16</v>
      </c>
      <c r="C19">
        <v>0</v>
      </c>
      <c r="D19">
        <v>0</v>
      </c>
      <c r="E19">
        <v>16</v>
      </c>
      <c r="F19">
        <v>16</v>
      </c>
      <c r="G19">
        <v>0</v>
      </c>
    </row>
    <row r="20" spans="1:7">
      <c r="A20" t="s">
        <v>25</v>
      </c>
      <c r="B20">
        <v>234</v>
      </c>
      <c r="C20">
        <v>225</v>
      </c>
      <c r="D20">
        <v>101</v>
      </c>
      <c r="E20">
        <v>357</v>
      </c>
      <c r="F20">
        <v>127</v>
      </c>
      <c r="G20">
        <v>230</v>
      </c>
    </row>
    <row r="21" spans="1:7">
      <c r="A21" t="s">
        <v>26</v>
      </c>
      <c r="B21">
        <v>83</v>
      </c>
      <c r="C21">
        <v>0</v>
      </c>
      <c r="D21">
        <v>4</v>
      </c>
      <c r="E21">
        <v>79</v>
      </c>
      <c r="F21">
        <v>0</v>
      </c>
      <c r="G21">
        <v>79</v>
      </c>
    </row>
    <row r="22" spans="1:7">
      <c r="A22" t="s">
        <v>27</v>
      </c>
      <c r="B22">
        <f>SUM(tblBalance[BegBal])</f>
        <v>4293</v>
      </c>
      <c r="C22" s="1">
        <f>SUM(tblBalance[Incoming])</f>
        <v>1421</v>
      </c>
      <c r="D22" s="1">
        <f>SUM(tblBalance[Delivery])</f>
        <v>1674</v>
      </c>
      <c r="E22" s="1">
        <f>SUM(tblBalance[Qty. Stock])</f>
        <v>4037</v>
      </c>
      <c r="F22" s="1">
        <f>SUM(tblBalance[MAPI])</f>
        <v>2181</v>
      </c>
      <c r="G22" s="1">
        <f>SUM(tblBalance[JTI])</f>
        <v>1856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>
      <selection activeCell="Y14" sqref="Y14"/>
    </sheetView>
  </sheetViews>
  <sheetFormatPr defaultRowHeight="15"/>
  <cols>
    <col min="1" max="1" width="12.140625" customWidth="1"/>
    <col min="2" max="2" width="9.85546875" customWidth="1"/>
    <col min="3" max="3" width="14.7109375" customWidth="1"/>
    <col min="4" max="4" width="13" customWidth="1"/>
    <col min="5" max="5" width="14" customWidth="1"/>
    <col min="6" max="6" width="10.85546875" customWidth="1"/>
    <col min="7" max="7" width="11.42578125" customWidth="1"/>
    <col min="8" max="8" width="12" customWidth="1"/>
    <col min="9" max="9" width="12.140625" customWidth="1"/>
    <col min="10" max="10" width="11.5703125" customWidth="1"/>
    <col min="11" max="41" width="9.42578125" customWidth="1"/>
    <col min="42" max="42" width="13.28515625" customWidth="1"/>
  </cols>
  <sheetData>
    <row r="1" spans="1:4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t="s">
        <v>38</v>
      </c>
    </row>
    <row r="2" spans="1:42">
      <c r="A2" t="s">
        <v>39</v>
      </c>
      <c r="B2" s="3">
        <v>2839</v>
      </c>
      <c r="C2" s="3">
        <v>2754</v>
      </c>
      <c r="D2" s="3">
        <v>1285</v>
      </c>
      <c r="E2" s="3">
        <v>1554</v>
      </c>
      <c r="F2">
        <v>31</v>
      </c>
      <c r="G2">
        <v>656</v>
      </c>
      <c r="H2">
        <v>597</v>
      </c>
      <c r="I2">
        <v>0</v>
      </c>
      <c r="J2">
        <v>0</v>
      </c>
      <c r="K2">
        <v>31</v>
      </c>
      <c r="L2">
        <v>0</v>
      </c>
      <c r="M2">
        <v>138</v>
      </c>
      <c r="N2">
        <v>128</v>
      </c>
      <c r="O2">
        <v>106</v>
      </c>
      <c r="P2">
        <v>99</v>
      </c>
      <c r="Q2">
        <v>136</v>
      </c>
      <c r="R2">
        <v>44</v>
      </c>
      <c r="S2">
        <v>6</v>
      </c>
      <c r="T2">
        <v>13</v>
      </c>
      <c r="U2">
        <v>126</v>
      </c>
      <c r="V2">
        <v>148</v>
      </c>
      <c r="W2">
        <v>173</v>
      </c>
      <c r="X2">
        <v>101</v>
      </c>
      <c r="Y2">
        <v>36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2">
      <c r="A3" t="s">
        <v>40</v>
      </c>
      <c r="B3">
        <v>496</v>
      </c>
      <c r="C3">
        <v>706</v>
      </c>
      <c r="D3">
        <v>390</v>
      </c>
      <c r="E3">
        <v>106</v>
      </c>
      <c r="F3">
        <v>201</v>
      </c>
      <c r="G3">
        <v>142</v>
      </c>
      <c r="H3">
        <v>47</v>
      </c>
      <c r="I3">
        <v>0</v>
      </c>
      <c r="J3">
        <v>0</v>
      </c>
      <c r="K3">
        <v>201</v>
      </c>
      <c r="L3">
        <v>0</v>
      </c>
      <c r="M3">
        <v>0</v>
      </c>
      <c r="N3">
        <v>0</v>
      </c>
      <c r="O3">
        <v>71</v>
      </c>
      <c r="P3">
        <v>0</v>
      </c>
      <c r="Q3">
        <v>71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2">
      <c r="A4" t="s">
        <v>27</v>
      </c>
      <c r="B4" s="3">
        <v>3335</v>
      </c>
      <c r="C4" s="3">
        <v>3460</v>
      </c>
      <c r="D4" s="3">
        <v>1675</v>
      </c>
      <c r="E4" s="3">
        <v>1660</v>
      </c>
      <c r="F4">
        <v>232</v>
      </c>
      <c r="G4">
        <v>798</v>
      </c>
      <c r="H4">
        <v>644</v>
      </c>
      <c r="I4">
        <v>0</v>
      </c>
      <c r="J4">
        <v>0</v>
      </c>
      <c r="K4">
        <v>232</v>
      </c>
      <c r="L4">
        <v>0</v>
      </c>
      <c r="M4">
        <v>138</v>
      </c>
      <c r="N4">
        <v>128</v>
      </c>
      <c r="O4">
        <v>177</v>
      </c>
      <c r="P4">
        <v>99</v>
      </c>
      <c r="Q4">
        <v>206</v>
      </c>
      <c r="R4">
        <v>44</v>
      </c>
      <c r="S4">
        <v>6</v>
      </c>
      <c r="T4">
        <v>13</v>
      </c>
      <c r="U4">
        <v>126</v>
      </c>
      <c r="V4">
        <v>148</v>
      </c>
      <c r="W4">
        <v>173</v>
      </c>
      <c r="X4">
        <v>148</v>
      </c>
      <c r="Y4">
        <v>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2">
      <c r="A5" t="s">
        <v>41</v>
      </c>
      <c r="B5" s="3">
        <v>1341</v>
      </c>
      <c r="C5" s="3">
        <v>1328</v>
      </c>
      <c r="D5">
        <v>424</v>
      </c>
      <c r="E5">
        <v>917</v>
      </c>
      <c r="F5">
        <v>15</v>
      </c>
      <c r="G5">
        <v>282</v>
      </c>
      <c r="H5">
        <v>127</v>
      </c>
      <c r="I5">
        <v>0</v>
      </c>
      <c r="J5">
        <v>0</v>
      </c>
      <c r="K5">
        <v>15</v>
      </c>
      <c r="L5">
        <v>0</v>
      </c>
      <c r="M5">
        <v>40</v>
      </c>
      <c r="N5">
        <v>65</v>
      </c>
      <c r="O5">
        <v>42</v>
      </c>
      <c r="P5">
        <v>50</v>
      </c>
      <c r="Q5">
        <v>47</v>
      </c>
      <c r="R5">
        <v>32</v>
      </c>
      <c r="S5">
        <v>6</v>
      </c>
      <c r="T5">
        <v>0</v>
      </c>
      <c r="U5">
        <v>25</v>
      </c>
      <c r="V5">
        <v>25</v>
      </c>
      <c r="W5">
        <v>35</v>
      </c>
      <c r="X5">
        <v>18</v>
      </c>
      <c r="Y5">
        <v>24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42</v>
      </c>
    </row>
    <row r="6" spans="1:42">
      <c r="A6" t="s">
        <v>43</v>
      </c>
      <c r="B6">
        <v>30</v>
      </c>
      <c r="C6">
        <v>32</v>
      </c>
      <c r="D6">
        <v>32</v>
      </c>
      <c r="E6">
        <v>2</v>
      </c>
      <c r="F6">
        <v>0</v>
      </c>
      <c r="G6">
        <v>32</v>
      </c>
      <c r="H6">
        <v>0</v>
      </c>
      <c r="I6">
        <v>0</v>
      </c>
      <c r="J6">
        <v>0</v>
      </c>
      <c r="K6">
        <v>0</v>
      </c>
      <c r="L6">
        <v>0</v>
      </c>
      <c r="M6">
        <v>8</v>
      </c>
      <c r="N6">
        <v>8</v>
      </c>
      <c r="O6">
        <v>8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42</v>
      </c>
    </row>
    <row r="7" spans="1:42">
      <c r="A7" t="s">
        <v>44</v>
      </c>
      <c r="B7">
        <v>12</v>
      </c>
      <c r="C7">
        <v>12</v>
      </c>
      <c r="D7">
        <v>0</v>
      </c>
      <c r="E7">
        <v>12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42</v>
      </c>
    </row>
    <row r="8" spans="1:42">
      <c r="A8" t="s">
        <v>45</v>
      </c>
      <c r="B8">
        <v>0</v>
      </c>
      <c r="C8">
        <v>0</v>
      </c>
      <c r="D8">
        <v>20</v>
      </c>
      <c r="E8">
        <v>20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42</v>
      </c>
    </row>
    <row r="9" spans="1:42">
      <c r="A9" t="s">
        <v>46</v>
      </c>
      <c r="B9">
        <v>60</v>
      </c>
      <c r="C9">
        <v>100</v>
      </c>
      <c r="D9">
        <v>142</v>
      </c>
      <c r="E9">
        <v>82</v>
      </c>
      <c r="F9">
        <v>16</v>
      </c>
      <c r="G9">
        <v>65</v>
      </c>
      <c r="H9">
        <v>62</v>
      </c>
      <c r="I9">
        <v>0</v>
      </c>
      <c r="J9">
        <v>0</v>
      </c>
      <c r="K9">
        <v>16</v>
      </c>
      <c r="L9">
        <v>0</v>
      </c>
      <c r="M9">
        <v>16</v>
      </c>
      <c r="N9">
        <v>12</v>
      </c>
      <c r="O9">
        <v>12</v>
      </c>
      <c r="P9">
        <v>0</v>
      </c>
      <c r="Q9">
        <v>12</v>
      </c>
      <c r="R9">
        <v>12</v>
      </c>
      <c r="S9">
        <v>0</v>
      </c>
      <c r="T9">
        <v>0</v>
      </c>
      <c r="U9">
        <v>13</v>
      </c>
      <c r="V9">
        <v>12</v>
      </c>
      <c r="W9">
        <v>12</v>
      </c>
      <c r="X9">
        <v>12</v>
      </c>
      <c r="Y9">
        <v>12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42</v>
      </c>
    </row>
    <row r="10" spans="1:42">
      <c r="A10" t="s">
        <v>47</v>
      </c>
      <c r="B10">
        <v>160</v>
      </c>
      <c r="C10">
        <v>180</v>
      </c>
      <c r="D10">
        <v>60</v>
      </c>
      <c r="E10">
        <v>100</v>
      </c>
      <c r="F10">
        <v>60</v>
      </c>
      <c r="G10">
        <v>0</v>
      </c>
      <c r="H10">
        <v>0</v>
      </c>
      <c r="I10">
        <v>0</v>
      </c>
      <c r="J10">
        <v>0</v>
      </c>
      <c r="K10">
        <v>60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48</v>
      </c>
    </row>
    <row r="11" spans="1:42">
      <c r="A11" t="s">
        <v>49</v>
      </c>
      <c r="B11">
        <v>208</v>
      </c>
      <c r="C11">
        <v>136</v>
      </c>
      <c r="D11">
        <v>101</v>
      </c>
      <c r="E11">
        <v>107</v>
      </c>
      <c r="F11">
        <v>0</v>
      </c>
      <c r="G11">
        <v>46</v>
      </c>
      <c r="H11">
        <v>55</v>
      </c>
      <c r="I11">
        <v>0</v>
      </c>
      <c r="J11">
        <v>0</v>
      </c>
      <c r="K11">
        <v>0</v>
      </c>
      <c r="L11">
        <v>0</v>
      </c>
      <c r="M11">
        <v>10</v>
      </c>
      <c r="N11">
        <v>10</v>
      </c>
      <c r="O11">
        <v>6</v>
      </c>
      <c r="P11">
        <v>10</v>
      </c>
      <c r="Q11">
        <v>10</v>
      </c>
      <c r="R11">
        <v>0</v>
      </c>
      <c r="S11">
        <v>0</v>
      </c>
      <c r="T11">
        <v>10</v>
      </c>
      <c r="U11">
        <v>15</v>
      </c>
      <c r="V11">
        <v>10</v>
      </c>
      <c r="W11">
        <v>10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42</v>
      </c>
    </row>
    <row r="12" spans="1:42">
      <c r="A12" t="s">
        <v>50</v>
      </c>
      <c r="B12">
        <v>105</v>
      </c>
      <c r="C12">
        <v>105</v>
      </c>
      <c r="D12">
        <v>45</v>
      </c>
      <c r="E12">
        <v>60</v>
      </c>
      <c r="F12">
        <v>0</v>
      </c>
      <c r="G12">
        <v>30</v>
      </c>
      <c r="H12">
        <v>15</v>
      </c>
      <c r="I12">
        <v>0</v>
      </c>
      <c r="J12">
        <v>0</v>
      </c>
      <c r="K12">
        <v>0</v>
      </c>
      <c r="L12">
        <v>0</v>
      </c>
      <c r="M12">
        <v>0</v>
      </c>
      <c r="N12">
        <v>15</v>
      </c>
      <c r="O12">
        <v>0</v>
      </c>
      <c r="P12">
        <v>0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15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42</v>
      </c>
    </row>
    <row r="13" spans="1:42">
      <c r="A13" t="s">
        <v>51</v>
      </c>
      <c r="B13">
        <v>5</v>
      </c>
      <c r="C13">
        <v>7</v>
      </c>
      <c r="D13">
        <v>5</v>
      </c>
      <c r="E13">
        <v>0</v>
      </c>
      <c r="F13">
        <v>0</v>
      </c>
      <c r="G13">
        <v>3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42</v>
      </c>
    </row>
    <row r="14" spans="1:42">
      <c r="A14" t="s">
        <v>52</v>
      </c>
      <c r="B14">
        <v>195</v>
      </c>
      <c r="C14">
        <v>180</v>
      </c>
      <c r="D14">
        <v>111</v>
      </c>
      <c r="E14">
        <v>84</v>
      </c>
      <c r="F14">
        <v>0</v>
      </c>
      <c r="G14">
        <v>60</v>
      </c>
      <c r="H14">
        <v>50</v>
      </c>
      <c r="I14">
        <v>0</v>
      </c>
      <c r="J14">
        <v>0</v>
      </c>
      <c r="K14">
        <v>0</v>
      </c>
      <c r="L14">
        <v>0</v>
      </c>
      <c r="M14">
        <v>10</v>
      </c>
      <c r="N14">
        <v>10</v>
      </c>
      <c r="O14">
        <v>15</v>
      </c>
      <c r="P14">
        <v>15</v>
      </c>
      <c r="Q14">
        <v>10</v>
      </c>
      <c r="R14">
        <v>0</v>
      </c>
      <c r="S14">
        <v>0</v>
      </c>
      <c r="T14">
        <v>0</v>
      </c>
      <c r="U14">
        <v>15</v>
      </c>
      <c r="V14">
        <v>10</v>
      </c>
      <c r="W14">
        <v>15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42</v>
      </c>
    </row>
    <row r="15" spans="1:42">
      <c r="A15" t="s">
        <v>53</v>
      </c>
      <c r="B15">
        <v>108</v>
      </c>
      <c r="C15">
        <v>108</v>
      </c>
      <c r="D15">
        <v>60</v>
      </c>
      <c r="E15">
        <v>48</v>
      </c>
      <c r="F15">
        <v>0</v>
      </c>
      <c r="G15">
        <v>36</v>
      </c>
      <c r="H15">
        <v>24</v>
      </c>
      <c r="I15">
        <v>0</v>
      </c>
      <c r="J15">
        <v>0</v>
      </c>
      <c r="K15">
        <v>0</v>
      </c>
      <c r="L15">
        <v>0</v>
      </c>
      <c r="M15">
        <v>12</v>
      </c>
      <c r="N15">
        <v>0</v>
      </c>
      <c r="O15">
        <v>12</v>
      </c>
      <c r="P15">
        <v>0</v>
      </c>
      <c r="Q15">
        <v>12</v>
      </c>
      <c r="R15">
        <v>0</v>
      </c>
      <c r="S15">
        <v>0</v>
      </c>
      <c r="T15">
        <v>0</v>
      </c>
      <c r="U15">
        <v>0</v>
      </c>
      <c r="V15">
        <v>12</v>
      </c>
      <c r="W15">
        <v>0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t="s">
        <v>42</v>
      </c>
    </row>
    <row r="16" spans="1:42">
      <c r="A16" t="s">
        <v>54</v>
      </c>
      <c r="B16">
        <v>5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42</v>
      </c>
    </row>
    <row r="17" spans="1:42">
      <c r="A17" t="s">
        <v>55</v>
      </c>
      <c r="B17">
        <v>68</v>
      </c>
      <c r="C17">
        <v>68</v>
      </c>
      <c r="D17">
        <v>58</v>
      </c>
      <c r="E17">
        <v>10</v>
      </c>
      <c r="F17">
        <v>0</v>
      </c>
      <c r="G17">
        <v>38</v>
      </c>
      <c r="H17">
        <v>20</v>
      </c>
      <c r="I17">
        <v>0</v>
      </c>
      <c r="J17">
        <v>0</v>
      </c>
      <c r="K17">
        <v>0</v>
      </c>
      <c r="L17">
        <v>0</v>
      </c>
      <c r="M17">
        <v>15</v>
      </c>
      <c r="N17">
        <v>0</v>
      </c>
      <c r="O17">
        <v>0</v>
      </c>
      <c r="P17">
        <v>8</v>
      </c>
      <c r="Q17">
        <v>15</v>
      </c>
      <c r="R17">
        <v>0</v>
      </c>
      <c r="S17">
        <v>0</v>
      </c>
      <c r="T17">
        <v>0</v>
      </c>
      <c r="U17">
        <v>0</v>
      </c>
      <c r="V17">
        <v>5</v>
      </c>
      <c r="W17">
        <v>15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t="s">
        <v>42</v>
      </c>
    </row>
    <row r="18" spans="1:42">
      <c r="A18" t="s">
        <v>56</v>
      </c>
      <c r="B18">
        <v>336</v>
      </c>
      <c r="C18">
        <v>336</v>
      </c>
      <c r="D18">
        <v>330</v>
      </c>
      <c r="E18">
        <v>6</v>
      </c>
      <c r="F18">
        <v>141</v>
      </c>
      <c r="G18">
        <v>142</v>
      </c>
      <c r="H18">
        <v>47</v>
      </c>
      <c r="I18">
        <v>0</v>
      </c>
      <c r="J18">
        <v>0</v>
      </c>
      <c r="K18">
        <v>141</v>
      </c>
      <c r="L18">
        <v>0</v>
      </c>
      <c r="M18">
        <v>0</v>
      </c>
      <c r="N18">
        <v>0</v>
      </c>
      <c r="O18">
        <v>71</v>
      </c>
      <c r="P18">
        <v>0</v>
      </c>
      <c r="Q18">
        <v>71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t="s">
        <v>48</v>
      </c>
    </row>
    <row r="19" spans="1:42">
      <c r="A19" t="s">
        <v>57</v>
      </c>
      <c r="B19">
        <v>5</v>
      </c>
      <c r="C19">
        <v>5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t="s">
        <v>42</v>
      </c>
    </row>
    <row r="20" spans="1:42">
      <c r="A20" t="s">
        <v>58</v>
      </c>
      <c r="B20">
        <v>249</v>
      </c>
      <c r="C20">
        <v>219</v>
      </c>
      <c r="D20">
        <v>100</v>
      </c>
      <c r="E20">
        <v>149</v>
      </c>
      <c r="F20">
        <v>0</v>
      </c>
      <c r="G20">
        <v>40</v>
      </c>
      <c r="H20">
        <v>60</v>
      </c>
      <c r="I20">
        <v>0</v>
      </c>
      <c r="J20">
        <v>0</v>
      </c>
      <c r="K20">
        <v>0</v>
      </c>
      <c r="L20">
        <v>0</v>
      </c>
      <c r="M20">
        <v>8</v>
      </c>
      <c r="N20">
        <v>8</v>
      </c>
      <c r="O20">
        <v>8</v>
      </c>
      <c r="P20">
        <v>8</v>
      </c>
      <c r="Q20">
        <v>8</v>
      </c>
      <c r="R20">
        <v>0</v>
      </c>
      <c r="S20">
        <v>0</v>
      </c>
      <c r="T20">
        <v>3</v>
      </c>
      <c r="U20">
        <v>8</v>
      </c>
      <c r="V20">
        <v>23</v>
      </c>
      <c r="W20">
        <v>18</v>
      </c>
      <c r="X20">
        <v>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t="s">
        <v>42</v>
      </c>
    </row>
    <row r="21" spans="1:42">
      <c r="A21" t="s">
        <v>59</v>
      </c>
      <c r="B21">
        <v>250</v>
      </c>
      <c r="C21">
        <v>250</v>
      </c>
      <c r="D21">
        <v>161</v>
      </c>
      <c r="E21">
        <v>89</v>
      </c>
      <c r="F21">
        <v>0</v>
      </c>
      <c r="G21">
        <v>0</v>
      </c>
      <c r="H21">
        <v>161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</v>
      </c>
      <c r="V21">
        <v>50</v>
      </c>
      <c r="W21">
        <v>51</v>
      </c>
      <c r="X21">
        <v>30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selection activeCell="J14" sqref="J14"/>
    </sheetView>
  </sheetViews>
  <sheetFormatPr defaultRowHeight="15"/>
  <sheetData>
    <row r="1" spans="1:39">
      <c r="A1" t="s">
        <v>91</v>
      </c>
      <c r="E1" t="s">
        <v>91</v>
      </c>
      <c r="J1" t="s">
        <v>91</v>
      </c>
      <c r="N1" t="s">
        <v>91</v>
      </c>
      <c r="S1" t="s">
        <v>91</v>
      </c>
      <c r="W1" t="s">
        <v>91</v>
      </c>
      <c r="AB1" t="s">
        <v>91</v>
      </c>
      <c r="AF1" t="s">
        <v>91</v>
      </c>
    </row>
    <row r="2" spans="1:39">
      <c r="A2" t="s">
        <v>92</v>
      </c>
      <c r="E2" t="s">
        <v>92</v>
      </c>
      <c r="F2" t="s">
        <v>93</v>
      </c>
      <c r="G2" t="s">
        <v>94</v>
      </c>
      <c r="J2" t="s">
        <v>92</v>
      </c>
      <c r="L2" t="s">
        <v>95</v>
      </c>
      <c r="N2" t="s">
        <v>92</v>
      </c>
      <c r="O2" t="s">
        <v>96</v>
      </c>
      <c r="P2" t="s">
        <v>97</v>
      </c>
      <c r="S2" t="s">
        <v>92</v>
      </c>
      <c r="T2" t="s">
        <v>98</v>
      </c>
      <c r="U2" t="s">
        <v>99</v>
      </c>
      <c r="W2" t="s">
        <v>92</v>
      </c>
      <c r="X2" t="s">
        <v>100</v>
      </c>
      <c r="Y2" t="s">
        <v>101</v>
      </c>
      <c r="AB2" t="s">
        <v>92</v>
      </c>
      <c r="AC2" t="s">
        <v>102</v>
      </c>
      <c r="AD2" t="s">
        <v>103</v>
      </c>
      <c r="AF2" t="s">
        <v>92</v>
      </c>
      <c r="AG2" t="s">
        <v>104</v>
      </c>
      <c r="AH2" t="s">
        <v>105</v>
      </c>
    </row>
    <row r="3" spans="1:39">
      <c r="A3" t="s">
        <v>106</v>
      </c>
      <c r="E3" t="s">
        <v>106</v>
      </c>
      <c r="F3">
        <v>-2</v>
      </c>
      <c r="G3">
        <v>-9</v>
      </c>
      <c r="J3" t="s">
        <v>106</v>
      </c>
      <c r="L3">
        <v>-1</v>
      </c>
      <c r="N3" t="s">
        <v>106</v>
      </c>
      <c r="O3">
        <v>-11</v>
      </c>
      <c r="P3">
        <v>-4</v>
      </c>
      <c r="S3" t="s">
        <v>106</v>
      </c>
      <c r="T3">
        <v>-10</v>
      </c>
      <c r="U3">
        <v>-2</v>
      </c>
      <c r="W3" t="s">
        <v>106</v>
      </c>
      <c r="X3">
        <v>-4</v>
      </c>
      <c r="Y3">
        <v>-1</v>
      </c>
      <c r="AB3" t="s">
        <v>106</v>
      </c>
      <c r="AC3">
        <v>-4</v>
      </c>
      <c r="AD3">
        <v>-3</v>
      </c>
      <c r="AF3" t="s">
        <v>106</v>
      </c>
      <c r="AG3">
        <v>-1</v>
      </c>
      <c r="AH3">
        <v>-1</v>
      </c>
    </row>
    <row r="4" spans="1:39">
      <c r="A4" t="s">
        <v>107</v>
      </c>
      <c r="E4" t="s">
        <v>107</v>
      </c>
      <c r="F4" t="s">
        <v>19</v>
      </c>
      <c r="G4" t="s">
        <v>7</v>
      </c>
      <c r="J4" t="s">
        <v>107</v>
      </c>
      <c r="L4" t="s">
        <v>20</v>
      </c>
      <c r="N4" t="s">
        <v>107</v>
      </c>
      <c r="O4" t="s">
        <v>9</v>
      </c>
      <c r="P4" t="s">
        <v>19</v>
      </c>
      <c r="S4" t="s">
        <v>107</v>
      </c>
      <c r="T4" t="s">
        <v>20</v>
      </c>
      <c r="U4" t="s">
        <v>16</v>
      </c>
      <c r="W4" t="s">
        <v>107</v>
      </c>
      <c r="X4" t="s">
        <v>12</v>
      </c>
      <c r="Y4" t="s">
        <v>7</v>
      </c>
      <c r="AB4" t="s">
        <v>107</v>
      </c>
      <c r="AC4" t="s">
        <v>19</v>
      </c>
      <c r="AD4" t="s">
        <v>19</v>
      </c>
      <c r="AF4" t="s">
        <v>107</v>
      </c>
      <c r="AG4" t="s">
        <v>12</v>
      </c>
      <c r="AH4" t="s">
        <v>12</v>
      </c>
    </row>
    <row r="6" spans="1:39">
      <c r="A6" t="s">
        <v>91</v>
      </c>
      <c r="B6" t="s">
        <v>108</v>
      </c>
      <c r="E6" t="s">
        <v>91</v>
      </c>
      <c r="F6" t="s">
        <v>109</v>
      </c>
      <c r="J6" t="s">
        <v>91</v>
      </c>
      <c r="K6" t="s">
        <v>110</v>
      </c>
      <c r="N6" t="s">
        <v>91</v>
      </c>
      <c r="O6" t="s">
        <v>111</v>
      </c>
      <c r="S6" t="s">
        <v>91</v>
      </c>
      <c r="T6" t="s">
        <v>112</v>
      </c>
      <c r="W6" t="s">
        <v>91</v>
      </c>
      <c r="X6" t="s">
        <v>113</v>
      </c>
      <c r="AB6" t="s">
        <v>91</v>
      </c>
      <c r="AC6" t="s">
        <v>114</v>
      </c>
      <c r="AF6" t="s">
        <v>91</v>
      </c>
      <c r="AG6" t="s">
        <v>115</v>
      </c>
      <c r="AK6" t="s">
        <v>91</v>
      </c>
    </row>
    <row r="7" spans="1:39">
      <c r="A7" t="s">
        <v>92</v>
      </c>
      <c r="B7">
        <v>113267</v>
      </c>
      <c r="C7">
        <v>113216</v>
      </c>
      <c r="E7" t="s">
        <v>92</v>
      </c>
      <c r="F7">
        <v>310726</v>
      </c>
      <c r="G7">
        <v>113265</v>
      </c>
      <c r="J7" t="s">
        <v>92</v>
      </c>
      <c r="K7">
        <v>310729</v>
      </c>
      <c r="L7">
        <v>113261</v>
      </c>
      <c r="N7" t="s">
        <v>92</v>
      </c>
      <c r="O7">
        <v>113216</v>
      </c>
      <c r="P7">
        <v>113261</v>
      </c>
      <c r="S7" t="s">
        <v>92</v>
      </c>
      <c r="T7">
        <v>310727</v>
      </c>
      <c r="U7">
        <v>113262</v>
      </c>
      <c r="W7" t="s">
        <v>92</v>
      </c>
      <c r="X7">
        <v>113262</v>
      </c>
      <c r="Y7" t="s">
        <v>116</v>
      </c>
      <c r="AB7" t="s">
        <v>92</v>
      </c>
      <c r="AC7">
        <v>113223</v>
      </c>
      <c r="AD7">
        <v>113263</v>
      </c>
      <c r="AF7" t="s">
        <v>92</v>
      </c>
      <c r="AG7">
        <v>113263</v>
      </c>
      <c r="AH7">
        <v>113269</v>
      </c>
      <c r="AK7" t="s">
        <v>92</v>
      </c>
      <c r="AL7" t="s">
        <v>117</v>
      </c>
      <c r="AM7" t="s">
        <v>118</v>
      </c>
    </row>
    <row r="8" spans="1:39">
      <c r="A8" t="s">
        <v>106</v>
      </c>
      <c r="B8">
        <v>-40</v>
      </c>
      <c r="C8">
        <v>-32</v>
      </c>
      <c r="E8" t="s">
        <v>106</v>
      </c>
      <c r="F8">
        <v>-29</v>
      </c>
      <c r="G8">
        <v>-37</v>
      </c>
      <c r="J8" t="s">
        <v>106</v>
      </c>
      <c r="K8">
        <v>-38</v>
      </c>
      <c r="L8">
        <v>-40</v>
      </c>
      <c r="N8" t="s">
        <v>106</v>
      </c>
      <c r="O8">
        <v>-40</v>
      </c>
      <c r="P8">
        <v>-34</v>
      </c>
      <c r="S8" t="s">
        <v>106</v>
      </c>
      <c r="T8">
        <v>-31</v>
      </c>
      <c r="U8">
        <v>-40</v>
      </c>
      <c r="W8" t="s">
        <v>106</v>
      </c>
      <c r="X8">
        <v>-36</v>
      </c>
      <c r="Y8">
        <v>-40</v>
      </c>
      <c r="AB8" t="s">
        <v>106</v>
      </c>
      <c r="AC8">
        <v>-35</v>
      </c>
      <c r="AD8">
        <v>-36</v>
      </c>
      <c r="AF8" t="s">
        <v>106</v>
      </c>
      <c r="AG8">
        <v>-40</v>
      </c>
      <c r="AH8">
        <v>-40</v>
      </c>
      <c r="AK8" t="s">
        <v>106</v>
      </c>
      <c r="AL8">
        <v>-3</v>
      </c>
      <c r="AM8">
        <v>-4</v>
      </c>
    </row>
    <row r="9" spans="1:39">
      <c r="A9" t="s">
        <v>107</v>
      </c>
      <c r="B9" t="s">
        <v>20</v>
      </c>
      <c r="C9" t="s">
        <v>17</v>
      </c>
      <c r="E9" t="s">
        <v>107</v>
      </c>
      <c r="F9" t="s">
        <v>16</v>
      </c>
      <c r="G9" t="s">
        <v>17</v>
      </c>
      <c r="J9" t="s">
        <v>107</v>
      </c>
      <c r="K9" t="s">
        <v>16</v>
      </c>
      <c r="L9" t="s">
        <v>12</v>
      </c>
      <c r="N9" t="s">
        <v>107</v>
      </c>
      <c r="O9" t="s">
        <v>17</v>
      </c>
      <c r="P9" t="s">
        <v>12</v>
      </c>
      <c r="S9" t="s">
        <v>107</v>
      </c>
      <c r="T9" t="s">
        <v>16</v>
      </c>
      <c r="U9" t="s">
        <v>12</v>
      </c>
      <c r="W9" t="s">
        <v>107</v>
      </c>
      <c r="X9" t="s">
        <v>12</v>
      </c>
      <c r="Y9" t="s">
        <v>20</v>
      </c>
      <c r="AB9" t="s">
        <v>107</v>
      </c>
      <c r="AC9" t="s">
        <v>9</v>
      </c>
      <c r="AD9" t="s">
        <v>12</v>
      </c>
      <c r="AF9" t="s">
        <v>107</v>
      </c>
      <c r="AG9" t="s">
        <v>12</v>
      </c>
      <c r="AH9" t="s">
        <v>10</v>
      </c>
      <c r="AK9" t="s">
        <v>107</v>
      </c>
      <c r="AL9" t="s">
        <v>17</v>
      </c>
      <c r="AM9" t="s">
        <v>21</v>
      </c>
    </row>
    <row r="11" spans="1:39">
      <c r="A11" t="s">
        <v>91</v>
      </c>
      <c r="B11" t="s">
        <v>119</v>
      </c>
      <c r="E11" t="s">
        <v>91</v>
      </c>
      <c r="F11" t="s">
        <v>120</v>
      </c>
      <c r="J11" t="s">
        <v>91</v>
      </c>
      <c r="K11" t="s">
        <v>121</v>
      </c>
      <c r="N11" t="s">
        <v>91</v>
      </c>
      <c r="O11" t="s">
        <v>122</v>
      </c>
      <c r="S11" t="s">
        <v>91</v>
      </c>
      <c r="T11" t="s">
        <v>123</v>
      </c>
      <c r="W11" t="s">
        <v>91</v>
      </c>
      <c r="X11" t="s">
        <v>124</v>
      </c>
      <c r="AB11" t="s">
        <v>91</v>
      </c>
      <c r="AC11" t="s">
        <v>125</v>
      </c>
      <c r="AF11" t="s">
        <v>91</v>
      </c>
      <c r="AG11" t="s">
        <v>126</v>
      </c>
      <c r="AK11" t="s">
        <v>91</v>
      </c>
      <c r="AL11" t="s">
        <v>127</v>
      </c>
    </row>
    <row r="12" spans="1:39">
      <c r="A12" t="s">
        <v>92</v>
      </c>
      <c r="B12">
        <v>113175</v>
      </c>
      <c r="C12">
        <v>113217</v>
      </c>
      <c r="E12" t="s">
        <v>92</v>
      </c>
      <c r="F12">
        <v>113214</v>
      </c>
      <c r="G12">
        <v>113266</v>
      </c>
      <c r="J12" t="s">
        <v>92</v>
      </c>
      <c r="L12">
        <v>113265</v>
      </c>
      <c r="N12" t="s">
        <v>92</v>
      </c>
      <c r="O12">
        <v>113257</v>
      </c>
      <c r="P12">
        <v>113256</v>
      </c>
      <c r="S12" t="s">
        <v>92</v>
      </c>
      <c r="T12">
        <v>113226</v>
      </c>
      <c r="U12">
        <v>113240</v>
      </c>
      <c r="W12" t="s">
        <v>92</v>
      </c>
      <c r="X12">
        <v>113248</v>
      </c>
      <c r="Y12" t="s">
        <v>128</v>
      </c>
      <c r="AB12" t="s">
        <v>92</v>
      </c>
      <c r="AC12">
        <v>113213</v>
      </c>
      <c r="AD12" t="s">
        <v>129</v>
      </c>
      <c r="AF12" t="s">
        <v>92</v>
      </c>
      <c r="AG12" t="s">
        <v>130</v>
      </c>
      <c r="AH12">
        <v>113258</v>
      </c>
      <c r="AK12" t="s">
        <v>92</v>
      </c>
      <c r="AL12" t="s">
        <v>131</v>
      </c>
      <c r="AM12">
        <v>113217</v>
      </c>
    </row>
    <row r="13" spans="1:39">
      <c r="A13" t="s">
        <v>106</v>
      </c>
      <c r="B13">
        <v>-1</v>
      </c>
      <c r="C13">
        <v>-25</v>
      </c>
      <c r="E13" t="s">
        <v>106</v>
      </c>
      <c r="F13">
        <v>-48</v>
      </c>
      <c r="G13">
        <v>-34</v>
      </c>
      <c r="J13" t="s">
        <v>106</v>
      </c>
      <c r="L13">
        <v>-40</v>
      </c>
      <c r="N13" t="s">
        <v>106</v>
      </c>
      <c r="O13">
        <v>-40</v>
      </c>
      <c r="P13">
        <v>-37</v>
      </c>
      <c r="S13" t="s">
        <v>106</v>
      </c>
      <c r="T13">
        <v>-41</v>
      </c>
      <c r="U13">
        <v>-44</v>
      </c>
      <c r="W13" t="s">
        <v>106</v>
      </c>
      <c r="X13">
        <v>-36</v>
      </c>
      <c r="Y13">
        <v>-40</v>
      </c>
      <c r="AB13" t="s">
        <v>106</v>
      </c>
      <c r="AC13">
        <v>-40</v>
      </c>
      <c r="AD13">
        <v>-40</v>
      </c>
      <c r="AF13" t="s">
        <v>106</v>
      </c>
      <c r="AG13">
        <v>-40</v>
      </c>
      <c r="AH13">
        <v>-80</v>
      </c>
      <c r="AK13" t="s">
        <v>106</v>
      </c>
      <c r="AL13">
        <v>-20</v>
      </c>
      <c r="AM13">
        <v>-48</v>
      </c>
    </row>
    <row r="14" spans="1:39">
      <c r="A14" t="s">
        <v>107</v>
      </c>
      <c r="B14" t="s">
        <v>10</v>
      </c>
      <c r="C14" t="s">
        <v>17</v>
      </c>
      <c r="E14" t="s">
        <v>107</v>
      </c>
      <c r="F14" t="s">
        <v>10</v>
      </c>
      <c r="G14" t="s">
        <v>19</v>
      </c>
      <c r="J14" t="s">
        <v>107</v>
      </c>
      <c r="L14" t="s">
        <v>17</v>
      </c>
      <c r="N14" t="s">
        <v>107</v>
      </c>
      <c r="O14" t="s">
        <v>20</v>
      </c>
      <c r="P14" t="s">
        <v>20</v>
      </c>
      <c r="S14" t="s">
        <v>107</v>
      </c>
      <c r="T14" t="s">
        <v>10</v>
      </c>
      <c r="U14" t="s">
        <v>9</v>
      </c>
      <c r="W14" t="s">
        <v>107</v>
      </c>
      <c r="X14" t="s">
        <v>12</v>
      </c>
      <c r="Y14" t="s">
        <v>19</v>
      </c>
      <c r="AB14" t="s">
        <v>107</v>
      </c>
      <c r="AC14" t="s">
        <v>7</v>
      </c>
      <c r="AD14" t="s">
        <v>20</v>
      </c>
      <c r="AF14" t="s">
        <v>107</v>
      </c>
      <c r="AG14" t="s">
        <v>19</v>
      </c>
      <c r="AH14" t="s">
        <v>19</v>
      </c>
      <c r="AK14" t="s">
        <v>107</v>
      </c>
      <c r="AL14" t="s">
        <v>21</v>
      </c>
      <c r="AM14" t="s">
        <v>17</v>
      </c>
    </row>
    <row r="16" spans="1:39">
      <c r="A16" t="s">
        <v>91</v>
      </c>
      <c r="B16" t="s">
        <v>132</v>
      </c>
      <c r="E16" t="s">
        <v>91</v>
      </c>
      <c r="F16" t="s">
        <v>133</v>
      </c>
      <c r="J16" t="s">
        <v>91</v>
      </c>
      <c r="K16" t="s">
        <v>134</v>
      </c>
      <c r="N16" t="s">
        <v>91</v>
      </c>
      <c r="O16" t="s">
        <v>135</v>
      </c>
      <c r="S16" t="s">
        <v>91</v>
      </c>
      <c r="T16" t="s">
        <v>136</v>
      </c>
      <c r="W16" t="s">
        <v>91</v>
      </c>
      <c r="X16" t="s">
        <v>137</v>
      </c>
      <c r="AB16" t="s">
        <v>91</v>
      </c>
      <c r="AC16" t="s">
        <v>138</v>
      </c>
      <c r="AF16" t="s">
        <v>91</v>
      </c>
      <c r="AG16" t="s">
        <v>139</v>
      </c>
      <c r="AK16" t="s">
        <v>91</v>
      </c>
      <c r="AL16" t="s">
        <v>140</v>
      </c>
    </row>
    <row r="17" spans="1:39">
      <c r="A17" t="s">
        <v>92</v>
      </c>
      <c r="B17">
        <v>113218</v>
      </c>
      <c r="C17">
        <v>113233</v>
      </c>
      <c r="E17" t="s">
        <v>92</v>
      </c>
      <c r="F17">
        <v>310728</v>
      </c>
      <c r="G17" t="s">
        <v>141</v>
      </c>
      <c r="J17" t="s">
        <v>92</v>
      </c>
      <c r="K17" t="s">
        <v>142</v>
      </c>
      <c r="L17">
        <v>113245</v>
      </c>
      <c r="N17" t="s">
        <v>92</v>
      </c>
      <c r="O17">
        <v>310725</v>
      </c>
      <c r="P17" t="s">
        <v>143</v>
      </c>
      <c r="S17" t="s">
        <v>92</v>
      </c>
      <c r="T17">
        <v>310720</v>
      </c>
      <c r="U17">
        <v>113260</v>
      </c>
      <c r="W17" t="s">
        <v>92</v>
      </c>
      <c r="X17">
        <v>113228</v>
      </c>
      <c r="Y17">
        <v>113218</v>
      </c>
      <c r="AB17" t="s">
        <v>92</v>
      </c>
      <c r="AC17">
        <v>113223</v>
      </c>
      <c r="AD17">
        <v>113269</v>
      </c>
      <c r="AF17" t="s">
        <v>92</v>
      </c>
      <c r="AG17">
        <v>113224</v>
      </c>
      <c r="AH17" t="s">
        <v>141</v>
      </c>
      <c r="AK17" t="s">
        <v>92</v>
      </c>
      <c r="AL17" t="s">
        <v>144</v>
      </c>
      <c r="AM17">
        <v>113231</v>
      </c>
    </row>
    <row r="18" spans="1:39">
      <c r="A18" t="s">
        <v>106</v>
      </c>
      <c r="B18">
        <v>-32</v>
      </c>
      <c r="C18">
        <v>-4</v>
      </c>
      <c r="E18" t="s">
        <v>106</v>
      </c>
      <c r="F18">
        <v>-28</v>
      </c>
      <c r="G18">
        <v>-40</v>
      </c>
      <c r="J18" t="s">
        <v>106</v>
      </c>
      <c r="K18">
        <v>-50</v>
      </c>
      <c r="L18">
        <v>-39</v>
      </c>
      <c r="N18" t="s">
        <v>106</v>
      </c>
      <c r="O18">
        <v>-23</v>
      </c>
      <c r="P18">
        <v>-40</v>
      </c>
      <c r="S18" t="s">
        <v>106</v>
      </c>
      <c r="T18">
        <v>-31</v>
      </c>
      <c r="U18">
        <v>-40</v>
      </c>
      <c r="W18" t="s">
        <v>106</v>
      </c>
      <c r="X18">
        <v>-76</v>
      </c>
      <c r="Y18">
        <v>-2</v>
      </c>
      <c r="AB18" t="s">
        <v>106</v>
      </c>
      <c r="AC18">
        <v>-40</v>
      </c>
      <c r="AD18">
        <v>-38</v>
      </c>
      <c r="AF18" t="s">
        <v>106</v>
      </c>
      <c r="AG18">
        <v>-28</v>
      </c>
      <c r="AH18">
        <v>-2</v>
      </c>
      <c r="AK18" t="s">
        <v>106</v>
      </c>
      <c r="AL18">
        <v>-8</v>
      </c>
      <c r="AM18">
        <v>-40</v>
      </c>
    </row>
    <row r="19" spans="1:39">
      <c r="A19" t="s">
        <v>107</v>
      </c>
      <c r="B19" t="s">
        <v>12</v>
      </c>
      <c r="C19" t="s">
        <v>12</v>
      </c>
      <c r="E19" t="s">
        <v>107</v>
      </c>
      <c r="F19" t="s">
        <v>16</v>
      </c>
      <c r="G19" t="s">
        <v>19</v>
      </c>
      <c r="J19" t="s">
        <v>107</v>
      </c>
      <c r="K19" t="s">
        <v>20</v>
      </c>
      <c r="L19" t="s">
        <v>12</v>
      </c>
      <c r="N19" t="s">
        <v>107</v>
      </c>
      <c r="O19" t="s">
        <v>16</v>
      </c>
      <c r="P19" t="s">
        <v>19</v>
      </c>
      <c r="S19" t="s">
        <v>107</v>
      </c>
      <c r="T19" t="s">
        <v>24</v>
      </c>
      <c r="U19" t="s">
        <v>19</v>
      </c>
      <c r="W19" t="s">
        <v>107</v>
      </c>
      <c r="X19" t="s">
        <v>10</v>
      </c>
      <c r="Y19" t="s">
        <v>12</v>
      </c>
      <c r="AB19" t="s">
        <v>107</v>
      </c>
      <c r="AC19" t="s">
        <v>9</v>
      </c>
      <c r="AD19" t="s">
        <v>10</v>
      </c>
      <c r="AF19" t="s">
        <v>107</v>
      </c>
      <c r="AG19" t="s">
        <v>9</v>
      </c>
      <c r="AH19" t="s">
        <v>19</v>
      </c>
      <c r="AK19" t="s">
        <v>107</v>
      </c>
      <c r="AL19" t="s">
        <v>7</v>
      </c>
      <c r="AM19" t="s">
        <v>17</v>
      </c>
    </row>
    <row r="21" spans="1:39">
      <c r="A21" t="s">
        <v>91</v>
      </c>
      <c r="B21" t="s">
        <v>145</v>
      </c>
      <c r="E21" t="s">
        <v>91</v>
      </c>
      <c r="F21" t="s">
        <v>146</v>
      </c>
      <c r="J21" t="s">
        <v>91</v>
      </c>
      <c r="K21" t="s">
        <v>147</v>
      </c>
      <c r="N21" t="s">
        <v>91</v>
      </c>
      <c r="O21" t="s">
        <v>148</v>
      </c>
      <c r="S21" t="s">
        <v>91</v>
      </c>
      <c r="T21" t="s">
        <v>149</v>
      </c>
      <c r="W21" t="s">
        <v>91</v>
      </c>
      <c r="X21" t="s">
        <v>150</v>
      </c>
      <c r="AB21" t="s">
        <v>91</v>
      </c>
      <c r="AC21" t="s">
        <v>151</v>
      </c>
      <c r="AF21" t="s">
        <v>91</v>
      </c>
      <c r="AG21" t="s">
        <v>152</v>
      </c>
      <c r="AK21" t="s">
        <v>91</v>
      </c>
      <c r="AL21" t="s">
        <v>153</v>
      </c>
    </row>
    <row r="22" spans="1:39">
      <c r="A22" t="s">
        <v>92</v>
      </c>
      <c r="B22">
        <v>113268</v>
      </c>
      <c r="C22">
        <v>113207</v>
      </c>
      <c r="E22" t="s">
        <v>92</v>
      </c>
      <c r="F22" t="s">
        <v>154</v>
      </c>
      <c r="G22">
        <v>113266</v>
      </c>
      <c r="J22" t="s">
        <v>92</v>
      </c>
      <c r="K22">
        <v>113248</v>
      </c>
      <c r="L22">
        <v>113233</v>
      </c>
      <c r="N22" t="s">
        <v>92</v>
      </c>
      <c r="O22">
        <v>113177</v>
      </c>
      <c r="P22">
        <v>113257</v>
      </c>
      <c r="S22" t="s">
        <v>92</v>
      </c>
      <c r="T22" t="s">
        <v>143</v>
      </c>
      <c r="U22">
        <v>113213</v>
      </c>
      <c r="W22" t="s">
        <v>92</v>
      </c>
      <c r="X22" t="s">
        <v>155</v>
      </c>
      <c r="Y22">
        <v>113259</v>
      </c>
      <c r="AB22" t="s">
        <v>92</v>
      </c>
      <c r="AC22">
        <v>113255</v>
      </c>
      <c r="AD22">
        <v>113242</v>
      </c>
      <c r="AF22" t="s">
        <v>92</v>
      </c>
      <c r="AG22">
        <v>113232</v>
      </c>
      <c r="AH22">
        <v>113231</v>
      </c>
      <c r="AK22" t="s">
        <v>92</v>
      </c>
      <c r="AL22">
        <v>113227</v>
      </c>
      <c r="AM22">
        <v>113229</v>
      </c>
    </row>
    <row r="23" spans="1:39">
      <c r="A23" t="s">
        <v>106</v>
      </c>
      <c r="B23">
        <v>-75</v>
      </c>
      <c r="C23">
        <v>-1</v>
      </c>
      <c r="E23" t="s">
        <v>106</v>
      </c>
      <c r="F23">
        <v>-40</v>
      </c>
      <c r="G23">
        <v>-41</v>
      </c>
      <c r="J23" t="s">
        <v>106</v>
      </c>
      <c r="K23">
        <v>-40</v>
      </c>
      <c r="L23">
        <v>-12</v>
      </c>
      <c r="N23" t="s">
        <v>106</v>
      </c>
      <c r="O23">
        <v>-38</v>
      </c>
      <c r="P23">
        <v>-36</v>
      </c>
      <c r="S23" t="s">
        <v>106</v>
      </c>
      <c r="T23">
        <v>-40</v>
      </c>
      <c r="U23">
        <v>-24</v>
      </c>
      <c r="W23" t="s">
        <v>106</v>
      </c>
      <c r="X23">
        <v>-16</v>
      </c>
      <c r="Y23">
        <v>-76</v>
      </c>
      <c r="AB23" t="s">
        <v>106</v>
      </c>
      <c r="AC23">
        <v>-35</v>
      </c>
      <c r="AD23">
        <v>-36</v>
      </c>
      <c r="AF23" t="s">
        <v>106</v>
      </c>
      <c r="AG23">
        <v>-40</v>
      </c>
      <c r="AH23">
        <v>-40</v>
      </c>
      <c r="AK23" t="s">
        <v>106</v>
      </c>
      <c r="AL23">
        <v>-48</v>
      </c>
      <c r="AM23">
        <v>-48</v>
      </c>
    </row>
    <row r="24" spans="1:39">
      <c r="A24" t="s">
        <v>107</v>
      </c>
      <c r="B24" t="s">
        <v>10</v>
      </c>
      <c r="C24" t="s">
        <v>17</v>
      </c>
      <c r="E24" t="s">
        <v>107</v>
      </c>
      <c r="F24" t="s">
        <v>20</v>
      </c>
      <c r="G24" t="s">
        <v>19</v>
      </c>
      <c r="J24" t="s">
        <v>107</v>
      </c>
      <c r="K24" t="s">
        <v>12</v>
      </c>
      <c r="L24" t="s">
        <v>12</v>
      </c>
      <c r="N24" t="s">
        <v>107</v>
      </c>
      <c r="O24" t="s">
        <v>12</v>
      </c>
      <c r="P24" t="s">
        <v>20</v>
      </c>
      <c r="S24" t="s">
        <v>107</v>
      </c>
      <c r="T24" t="s">
        <v>19</v>
      </c>
      <c r="U24" t="s">
        <v>7</v>
      </c>
      <c r="W24" t="s">
        <v>107</v>
      </c>
      <c r="X24" t="s">
        <v>9</v>
      </c>
      <c r="Y24" t="s">
        <v>19</v>
      </c>
      <c r="AB24" t="s">
        <v>107</v>
      </c>
      <c r="AC24" t="s">
        <v>20</v>
      </c>
      <c r="AD24" t="s">
        <v>9</v>
      </c>
      <c r="AF24" t="s">
        <v>107</v>
      </c>
      <c r="AG24" t="s">
        <v>12</v>
      </c>
      <c r="AH24" t="s">
        <v>17</v>
      </c>
      <c r="AK24" t="s">
        <v>107</v>
      </c>
      <c r="AL24" t="s">
        <v>10</v>
      </c>
      <c r="AM24" t="s">
        <v>17</v>
      </c>
    </row>
    <row r="26" spans="1:39">
      <c r="A26" t="s">
        <v>91</v>
      </c>
      <c r="B26" t="s">
        <v>156</v>
      </c>
      <c r="E26" t="s">
        <v>91</v>
      </c>
      <c r="F26" t="s">
        <v>157</v>
      </c>
      <c r="J26" t="s">
        <v>91</v>
      </c>
      <c r="K26" t="s">
        <v>158</v>
      </c>
      <c r="N26" t="s">
        <v>91</v>
      </c>
      <c r="O26" t="s">
        <v>159</v>
      </c>
      <c r="S26" t="s">
        <v>91</v>
      </c>
      <c r="T26" t="s">
        <v>160</v>
      </c>
      <c r="W26" t="s">
        <v>91</v>
      </c>
      <c r="X26" t="s">
        <v>161</v>
      </c>
      <c r="AB26" t="s">
        <v>91</v>
      </c>
      <c r="AC26" t="s">
        <v>162</v>
      </c>
      <c r="AF26" t="s">
        <v>91</v>
      </c>
      <c r="AG26" t="s">
        <v>163</v>
      </c>
      <c r="AK26" t="s">
        <v>91</v>
      </c>
      <c r="AL26" t="s">
        <v>164</v>
      </c>
    </row>
    <row r="27" spans="1:39">
      <c r="A27" t="s">
        <v>92</v>
      </c>
      <c r="B27">
        <v>113230</v>
      </c>
      <c r="C27">
        <v>113243</v>
      </c>
      <c r="E27" t="s">
        <v>92</v>
      </c>
      <c r="F27">
        <v>113247</v>
      </c>
      <c r="G27">
        <v>113246</v>
      </c>
      <c r="J27" t="s">
        <v>92</v>
      </c>
      <c r="K27">
        <v>113247</v>
      </c>
      <c r="L27">
        <v>113224</v>
      </c>
      <c r="N27" t="s">
        <v>92</v>
      </c>
      <c r="O27">
        <v>113242</v>
      </c>
      <c r="P27">
        <v>113246</v>
      </c>
      <c r="S27" t="s">
        <v>92</v>
      </c>
      <c r="T27" t="s">
        <v>165</v>
      </c>
      <c r="U27" t="s">
        <v>116</v>
      </c>
      <c r="W27" t="s">
        <v>92</v>
      </c>
      <c r="X27">
        <v>113226</v>
      </c>
      <c r="Y27">
        <v>113227</v>
      </c>
      <c r="AB27" t="s">
        <v>92</v>
      </c>
      <c r="AC27">
        <v>113256</v>
      </c>
      <c r="AD27">
        <v>113232</v>
      </c>
      <c r="AF27" t="s">
        <v>92</v>
      </c>
      <c r="AG27">
        <v>113260</v>
      </c>
      <c r="AH27">
        <v>113264</v>
      </c>
      <c r="AK27" t="s">
        <v>92</v>
      </c>
      <c r="AL27">
        <v>113175</v>
      </c>
      <c r="AM27" t="s">
        <v>166</v>
      </c>
    </row>
    <row r="28" spans="1:39">
      <c r="A28" t="s">
        <v>106</v>
      </c>
      <c r="B28">
        <v>-77</v>
      </c>
      <c r="C28">
        <v>-2</v>
      </c>
      <c r="E28" t="s">
        <v>106</v>
      </c>
      <c r="F28">
        <v>-40</v>
      </c>
      <c r="G28">
        <v>-40</v>
      </c>
      <c r="J28" t="s">
        <v>106</v>
      </c>
      <c r="K28">
        <v>40</v>
      </c>
      <c r="L28">
        <v>40</v>
      </c>
      <c r="N28" t="s">
        <v>106</v>
      </c>
      <c r="O28">
        <v>40</v>
      </c>
      <c r="P28">
        <v>35</v>
      </c>
      <c r="S28" t="s">
        <v>106</v>
      </c>
      <c r="T28">
        <v>-28</v>
      </c>
      <c r="U28">
        <v>-28</v>
      </c>
      <c r="W28" t="s">
        <v>106</v>
      </c>
      <c r="X28">
        <v>-40</v>
      </c>
      <c r="Y28">
        <v>-29</v>
      </c>
      <c r="AB28" t="s">
        <v>106</v>
      </c>
      <c r="AC28">
        <v>-40</v>
      </c>
      <c r="AD28">
        <v>-35</v>
      </c>
      <c r="AF28" t="s">
        <v>106</v>
      </c>
      <c r="AG28">
        <v>-35</v>
      </c>
      <c r="AH28">
        <v>-31</v>
      </c>
      <c r="AK28" t="s">
        <v>106</v>
      </c>
      <c r="AL28">
        <v>-44</v>
      </c>
      <c r="AM28">
        <v>-48</v>
      </c>
    </row>
    <row r="29" spans="1:39">
      <c r="A29" t="s">
        <v>107</v>
      </c>
      <c r="B29" t="s">
        <v>17</v>
      </c>
      <c r="C29" t="s">
        <v>7</v>
      </c>
      <c r="E29" t="s">
        <v>107</v>
      </c>
      <c r="F29" t="s">
        <v>12</v>
      </c>
      <c r="G29" t="s">
        <v>12</v>
      </c>
      <c r="J29" t="s">
        <v>107</v>
      </c>
      <c r="K29" t="s">
        <v>12</v>
      </c>
      <c r="L29" t="s">
        <v>9</v>
      </c>
      <c r="N29" t="s">
        <v>107</v>
      </c>
      <c r="O29" t="s">
        <v>9</v>
      </c>
      <c r="P29" t="s">
        <v>12</v>
      </c>
      <c r="S29" t="s">
        <v>107</v>
      </c>
      <c r="T29" t="s">
        <v>19</v>
      </c>
      <c r="U29" t="s">
        <v>20</v>
      </c>
      <c r="W29" t="s">
        <v>107</v>
      </c>
      <c r="X29" t="s">
        <v>10</v>
      </c>
      <c r="Y29" t="s">
        <v>10</v>
      </c>
      <c r="AB29" t="s">
        <v>107</v>
      </c>
      <c r="AC29" t="s">
        <v>20</v>
      </c>
      <c r="AD29" t="s">
        <v>12</v>
      </c>
      <c r="AF29" t="s">
        <v>107</v>
      </c>
      <c r="AG29" t="s">
        <v>19</v>
      </c>
      <c r="AH29" t="s">
        <v>17</v>
      </c>
      <c r="AK29" t="s">
        <v>107</v>
      </c>
      <c r="AL29" t="s">
        <v>10</v>
      </c>
      <c r="AM29" t="s">
        <v>21</v>
      </c>
    </row>
    <row r="31" spans="1:39">
      <c r="AK31" t="s">
        <v>91</v>
      </c>
      <c r="AL31" t="s">
        <v>167</v>
      </c>
    </row>
    <row r="32" spans="1:39">
      <c r="AK32" t="s">
        <v>92</v>
      </c>
      <c r="AL32">
        <v>113222</v>
      </c>
      <c r="AM32">
        <v>113264</v>
      </c>
    </row>
    <row r="33" spans="37:39">
      <c r="AK33" t="s">
        <v>106</v>
      </c>
      <c r="AL33">
        <v>-42</v>
      </c>
      <c r="AM33">
        <v>-48</v>
      </c>
    </row>
    <row r="34" spans="37:39">
      <c r="AK34" t="s">
        <v>107</v>
      </c>
      <c r="AL34" t="s">
        <v>9</v>
      </c>
      <c r="AM3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Romdoni</dc:creator>
  <cp:lastModifiedBy>Indra Romdoni</cp:lastModifiedBy>
  <dcterms:created xsi:type="dcterms:W3CDTF">2025-03-16T03:02:50Z</dcterms:created>
  <dcterms:modified xsi:type="dcterms:W3CDTF">2025-03-16T08:34:27Z</dcterms:modified>
</cp:coreProperties>
</file>