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Provinsi Jambi" sheetId="1" r:id="rId4"/>
    <sheet state="visible" name="2. Kota Jambi" sheetId="2" r:id="rId5"/>
    <sheet state="visible" name="3. Batanghari" sheetId="3" r:id="rId6"/>
    <sheet state="visible" name="4. Muaro Jambi" sheetId="4" r:id="rId7"/>
    <sheet state="visible" name="5. Tanjabtim" sheetId="5" r:id="rId8"/>
    <sheet state="visible" name="6. Tanjabbar" sheetId="6" r:id="rId9"/>
    <sheet state="visible" name="7. Sarolangun" sheetId="7" r:id="rId10"/>
    <sheet state="visible" name="8. Merangin" sheetId="8" r:id="rId11"/>
    <sheet state="visible" name="9. Tebo" sheetId="9" r:id="rId12"/>
    <sheet state="visible" name="10. Bungo" sheetId="10" r:id="rId13"/>
    <sheet state="visible" name="11. Kerinci" sheetId="11" r:id="rId14"/>
    <sheet state="visible" name="12. Sungai Penuh" sheetId="12" r:id="rId15"/>
    <sheet state="visible" name="13. Semua" sheetId="13" r:id="rId16"/>
    <sheet state="visible" name="Sheet3" sheetId="14" r:id="rId17"/>
  </sheets>
  <definedNames/>
  <calcPr/>
</workbook>
</file>

<file path=xl/sharedStrings.xml><?xml version="1.0" encoding="utf-8"?>
<sst xmlns="http://schemas.openxmlformats.org/spreadsheetml/2006/main" count="3201" uniqueCount="123">
  <si>
    <t>Akun</t>
  </si>
  <si>
    <t>Pendapatan Daerah</t>
  </si>
  <si>
    <t xml:space="preserve">     PAD</t>
  </si>
  <si>
    <t xml:space="preserve">         Pajak Daerah</t>
  </si>
  <si>
    <t xml:space="preserve">         Retribusi Daerah</t>
  </si>
  <si>
    <t xml:space="preserve">         Hasil Pengelolaan Kekayaan Daerah yang Dipisahkan</t>
  </si>
  <si>
    <t xml:space="preserve">         Lain-Lain PAD yang Sah</t>
  </si>
  <si>
    <t xml:space="preserve">     TKDD</t>
  </si>
  <si>
    <t xml:space="preserve">         Pendapatan Transfer Pemerintah Pusat</t>
  </si>
  <si>
    <t xml:space="preserve">     Pendapatan Lainnya</t>
  </si>
  <si>
    <t xml:space="preserve">         Pendapatan Transfer Antar Daerah</t>
  </si>
  <si>
    <t xml:space="preserve">         Lain-lain Pendapatan Sesuai dengan Ketentuan Peraturan Perundang-Undangan</t>
  </si>
  <si>
    <t>Belanja Daerah</t>
  </si>
  <si>
    <t xml:space="preserve">     Belanja Pegawai</t>
  </si>
  <si>
    <t xml:space="preserve">         Belanja Pegawai</t>
  </si>
  <si>
    <t xml:space="preserve">     Belanja Barang Jasa</t>
  </si>
  <si>
    <t xml:space="preserve">         Belanja Barang dan Jasa</t>
  </si>
  <si>
    <t xml:space="preserve">     Belanja Modal</t>
  </si>
  <si>
    <t xml:space="preserve">         Belanja Modal</t>
  </si>
  <si>
    <t xml:space="preserve">     Belanja Lainnya</t>
  </si>
  <si>
    <t xml:space="preserve">         Belanja Bunga</t>
  </si>
  <si>
    <t xml:space="preserve">         Belanja Subsidi</t>
  </si>
  <si>
    <t xml:space="preserve">         Belanja Hibah</t>
  </si>
  <si>
    <t xml:space="preserve">         Belanja Bantuan Sosial</t>
  </si>
  <si>
    <t xml:space="preserve">         Belanja Tidak Terduga</t>
  </si>
  <si>
    <t>Surplus/(Defisit)</t>
  </si>
  <si>
    <t>Pembiayaan Daerah</t>
  </si>
  <si>
    <t xml:space="preserve">     Penerimaan Pembiayaan Daerah</t>
  </si>
  <si>
    <t xml:space="preserve">         Sisa Lebih Perhitungan Anggaran Tahun Sebelumnya</t>
  </si>
  <si>
    <t xml:space="preserve">         Penerimaan Pinjaman Daerah</t>
  </si>
  <si>
    <t xml:space="preserve">     Pengeluaran Pembiayaan Daerah</t>
  </si>
  <si>
    <t xml:space="preserve">         Penyertaan Modal Daerah</t>
  </si>
  <si>
    <t xml:space="preserve">         Pembayaran Cicilan Pokok Utang yang Jatuh Tempo</t>
  </si>
  <si>
    <t>*data aplikasi per tanggal 8 Mei 2022 (Kerinci Muaro Jambi Tanjabbar dan Tebo anomali)</t>
  </si>
  <si>
    <t>P8Agu dan Realisasi Pendapatan APBD dan Belanja Daerah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</si>
  <si>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</si>
  <si>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</si>
  <si>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</si>
  <si>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</si>
  <si>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</si>
  <si>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</si>
  <si>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</si>
  <si>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</si>
  <si>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</si>
  <si>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</si>
  <si>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</si>
  <si>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</si>
  <si>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A Pendapatan</t>
  </si>
  <si>
    <t xml:space="preserve">  I Pendapatan Asli Daerah</t>
  </si>
  <si>
    <t xml:space="preserve">    -Pajak Daerah</t>
  </si>
  <si>
    <t xml:space="preserve">    -Retribusi Daerah</t>
  </si>
  <si>
    <t xml:space="preserve">    -Hasil Pengel KDYD</t>
  </si>
  <si>
    <t xml:space="preserve">    -LLPDYS</t>
  </si>
  <si>
    <t xml:space="preserve">  II Pendapatan dari Dana Transfer</t>
  </si>
  <si>
    <t xml:space="preserve">  III Lain-lain Pendapatan Daerah</t>
  </si>
  <si>
    <t>B Belanja Daerah</t>
  </si>
  <si>
    <t xml:space="preserve">  I Belanja Operasi</t>
  </si>
  <si>
    <t xml:space="preserve">  II Belanja Modal</t>
  </si>
  <si>
    <t xml:space="preserve">  III Belanja Tidak Terduga</t>
  </si>
  <si>
    <t xml:space="preserve">  IV Belanja Transfer</t>
  </si>
  <si>
    <t>C Surplus/Defisit Anggaran</t>
  </si>
  <si>
    <t>D Pembiayaan Daerah</t>
  </si>
  <si>
    <t xml:space="preserve">  I Penerimaan Pembiayaan Daerah</t>
  </si>
  <si>
    <t xml:space="preserve">  II Pengeluaran Pembiayaan Daerah</t>
  </si>
  <si>
    <t>E Pembiayaan Netto</t>
  </si>
  <si>
    <t>F SILPA</t>
  </si>
  <si>
    <t xml:space="preserve">  I Belanja Pegawai</t>
  </si>
  <si>
    <t xml:space="preserve">  I Belanja Barang dan Jasa</t>
  </si>
  <si>
    <t xml:space="preserve">  I Belanja Bunga</t>
  </si>
  <si>
    <t xml:space="preserve">  I Belanja Subsidi</t>
  </si>
  <si>
    <t xml:space="preserve">  I Belanja Hibah</t>
  </si>
  <si>
    <t xml:space="preserve">  I Belanja Bantuan Sosial</t>
  </si>
  <si>
    <t xml:space="preserve">  I Dana Bagi Hasil (D)</t>
  </si>
  <si>
    <t xml:space="preserve">  I Bantuan Keuangan (D)</t>
  </si>
  <si>
    <t>Realisasi (Rupiah)</t>
  </si>
  <si>
    <t>uraian</t>
  </si>
  <si>
    <t>ID</t>
  </si>
  <si>
    <t>Pemda</t>
  </si>
  <si>
    <t>Tahun</t>
  </si>
  <si>
    <t>Bulan</t>
  </si>
  <si>
    <t>Pendapatan</t>
  </si>
  <si>
    <t>Belanja</t>
  </si>
  <si>
    <t>1</t>
  </si>
  <si>
    <t>Provinsi Jambi</t>
  </si>
  <si>
    <t>2022</t>
  </si>
  <si>
    <t xml:space="preserve">1_Jan </t>
  </si>
  <si>
    <t xml:space="preserve">2Feb </t>
  </si>
  <si>
    <t xml:space="preserve">3Mar </t>
  </si>
  <si>
    <t xml:space="preserve">4Mar </t>
  </si>
  <si>
    <t xml:space="preserve">5Mei </t>
  </si>
  <si>
    <t>6Jun</t>
  </si>
  <si>
    <t xml:space="preserve">7Jul </t>
  </si>
  <si>
    <t xml:space="preserve">8Agu </t>
  </si>
  <si>
    <t xml:space="preserve">9Sep </t>
  </si>
  <si>
    <t xml:space="preserve">10Okt </t>
  </si>
  <si>
    <t xml:space="preserve">11Nov </t>
  </si>
  <si>
    <t xml:space="preserve">12Des </t>
  </si>
  <si>
    <t>2</t>
  </si>
  <si>
    <t>Kota Jambi</t>
  </si>
  <si>
    <t>3</t>
  </si>
  <si>
    <t>Muaro Jambi</t>
  </si>
  <si>
    <t>4</t>
  </si>
  <si>
    <t>Batanghari</t>
  </si>
  <si>
    <t>5</t>
  </si>
  <si>
    <t>Tanjung Jabung Timur</t>
  </si>
  <si>
    <t>6</t>
  </si>
  <si>
    <t>Tanjung Jabung Barat</t>
  </si>
  <si>
    <t>7</t>
  </si>
  <si>
    <t>Sarolangun</t>
  </si>
  <si>
    <t>8</t>
  </si>
  <si>
    <t>Merangin</t>
  </si>
  <si>
    <t>9</t>
  </si>
  <si>
    <t>Tebo</t>
  </si>
  <si>
    <t>10</t>
  </si>
  <si>
    <t>Bungo</t>
  </si>
  <si>
    <t>11</t>
  </si>
  <si>
    <t>Kerinci</t>
  </si>
  <si>
    <t>12</t>
  </si>
  <si>
    <t>Sungai Penuh</t>
  </si>
  <si>
    <t>13</t>
  </si>
  <si>
    <t>Semua</t>
  </si>
  <si>
    <t>2021</t>
  </si>
  <si>
    <t>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</si>
</sst>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mmmm"/>
    <numFmt numFmtId="165" formatCode="_-* #,##0_-;\-* #,##0_-;_-* &quot;-&quot;_-;_-@"/>
  </numFmts>
  <fonts count="8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b/>
      <sz val="14.0"/>
      <color theme="1"/>
      <name val="Calibri"/>
    </font>
    <font/>
    <font>
      <color theme="1"/>
      <name val="Arial"/>
      <scheme val="minor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10" xfId="0" applyFont="1" applyNumberFormat="1"/>
    <xf borderId="0" fillId="0" fontId="2" numFmtId="4" xfId="0" applyFont="1" applyNumberFormat="1"/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readingOrder="0"/>
    </xf>
    <xf borderId="3" fillId="0" fontId="5" numFmtId="0" xfId="0" applyBorder="1" applyFont="1"/>
    <xf borderId="4" fillId="0" fontId="5" numFmtId="0" xfId="0" applyBorder="1" applyFont="1"/>
    <xf borderId="0" fillId="0" fontId="1" numFmtId="0" xfId="0" applyAlignment="1" applyFont="1">
      <alignment horizontal="center" readingOrder="0"/>
    </xf>
    <xf borderId="5" fillId="0" fontId="5" numFmtId="0" xfId="0" applyBorder="1" applyFont="1"/>
    <xf borderId="6" fillId="0" fontId="1" numFmtId="0" xfId="0" applyAlignment="1" applyBorder="1" applyFont="1">
      <alignment horizontal="center" readingOrder="0"/>
    </xf>
    <xf borderId="6" fillId="0" fontId="1" numFmtId="164" xfId="0" applyAlignment="1" applyBorder="1" applyFont="1" applyNumberFormat="1">
      <alignment horizontal="center" readingOrder="0"/>
    </xf>
    <xf borderId="6" fillId="2" fontId="2" numFmtId="0" xfId="0" applyAlignment="1" applyBorder="1" applyFill="1" applyFont="1">
      <alignment readingOrder="0"/>
    </xf>
    <xf borderId="6" fillId="2" fontId="2" numFmtId="3" xfId="0" applyAlignment="1" applyBorder="1" applyFont="1" applyNumberFormat="1">
      <alignment readingOrder="0"/>
    </xf>
    <xf borderId="6" fillId="2" fontId="2" numFmtId="3" xfId="0" applyBorder="1" applyFont="1" applyNumberFormat="1"/>
    <xf borderId="0" fillId="2" fontId="2" numFmtId="3" xfId="0" applyAlignment="1" applyFont="1" applyNumberFormat="1">
      <alignment readingOrder="0"/>
    </xf>
    <xf borderId="0" fillId="2" fontId="2" numFmtId="3" xfId="0" applyFont="1" applyNumberFormat="1"/>
    <xf quotePrefix="1" borderId="6" fillId="0" fontId="2" numFmtId="0" xfId="0" applyAlignment="1" applyBorder="1" applyFont="1">
      <alignment readingOrder="0"/>
    </xf>
    <xf borderId="6" fillId="0" fontId="2" numFmtId="3" xfId="0" applyAlignment="1" applyBorder="1" applyFont="1" applyNumberFormat="1">
      <alignment readingOrder="0"/>
    </xf>
    <xf borderId="6" fillId="0" fontId="2" numFmtId="3" xfId="0" applyBorder="1" applyFont="1" applyNumberFormat="1"/>
    <xf borderId="0" fillId="0" fontId="2" numFmtId="3" xfId="0" applyAlignment="1" applyFont="1" applyNumberFormat="1">
      <alignment readingOrder="0"/>
    </xf>
    <xf borderId="0" fillId="0" fontId="2" numFmtId="3" xfId="0" applyFont="1" applyNumberFormat="1"/>
    <xf quotePrefix="1" borderId="6" fillId="0" fontId="2" numFmtId="0" xfId="0" applyBorder="1" applyFont="1"/>
    <xf borderId="6" fillId="0" fontId="2" numFmtId="0" xfId="0" applyAlignment="1" applyBorder="1" applyFont="1">
      <alignment readingOrder="0"/>
    </xf>
    <xf borderId="6" fillId="0" fontId="6" numFmtId="3" xfId="0" applyAlignment="1" applyBorder="1" applyFont="1" applyNumberFormat="1">
      <alignment readingOrder="0"/>
    </xf>
    <xf borderId="6" fillId="0" fontId="6" numFmtId="3" xfId="0" applyBorder="1" applyFont="1" applyNumberFormat="1"/>
    <xf borderId="0" fillId="0" fontId="6" numFmtId="3" xfId="0" applyFont="1" applyNumberFormat="1"/>
    <xf quotePrefix="1" borderId="0" fillId="0" fontId="2" numFmtId="0" xfId="0" applyAlignment="1" applyFont="1">
      <alignment readingOrder="0" vertical="bottom"/>
    </xf>
    <xf borderId="0" fillId="0" fontId="6" numFmtId="3" xfId="0" applyAlignment="1" applyFont="1" applyNumberFormat="1">
      <alignment readingOrder="0"/>
    </xf>
    <xf quotePrefix="1" borderId="6" fillId="0" fontId="2" numFmtId="0" xfId="0" applyAlignment="1" applyBorder="1" applyFont="1">
      <alignment readingOrder="0" vertical="bottom"/>
    </xf>
    <xf borderId="0" fillId="0" fontId="1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6" numFmtId="164" xfId="0" applyAlignment="1" applyFont="1" applyNumberFormat="1">
      <alignment readingOrder="0"/>
    </xf>
    <xf borderId="0" fillId="0" fontId="6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6" numFmtId="0" xfId="0" applyFont="1"/>
    <xf borderId="0" fillId="0" fontId="6" numFmtId="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2" fillId="0" fontId="2" numFmtId="3" xfId="0" applyAlignment="1" applyBorder="1" applyFont="1" applyNumberFormat="1">
      <alignment readingOrder="0"/>
    </xf>
    <xf borderId="0" fillId="3" fontId="7" numFmtId="3" xfId="0" applyAlignment="1" applyFill="1" applyFont="1" applyNumberFormat="1">
      <alignment horizontal="right" readingOrder="0"/>
    </xf>
    <xf borderId="6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vertical="bottom"/>
    </xf>
    <xf borderId="4" fillId="0" fontId="1" numFmtId="164" xfId="0" applyAlignment="1" applyBorder="1" applyFont="1" applyNumberFormat="1">
      <alignment horizontal="center" readingOrder="0" vertical="bottom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center" readingOrder="0"/>
    </xf>
    <xf borderId="0" fillId="0" fontId="6" numFmtId="164" xfId="0" applyAlignment="1" applyFont="1" applyNumberFormat="1">
      <alignment horizontal="center" readingOrder="0"/>
    </xf>
    <xf borderId="0" fillId="0" fontId="6" numFmtId="3" xfId="0" applyAlignment="1" applyFont="1" applyNumberFormat="1">
      <alignment horizontal="center" readingOrder="0"/>
    </xf>
    <xf quotePrefix="1" borderId="0" fillId="0" fontId="6" numFmtId="0" xfId="0" applyAlignment="1" applyFont="1">
      <alignment readingOrder="0"/>
    </xf>
    <xf quotePrefix="1" borderId="0" fillId="0" fontId="6" numFmtId="0" xfId="0" applyFont="1"/>
    <xf borderId="6" fillId="2" fontId="6" numFmtId="3" xfId="0" applyBorder="1" applyFont="1" applyNumberFormat="1"/>
    <xf borderId="0" fillId="2" fontId="6" numFmtId="0" xfId="0" applyFont="1"/>
    <xf borderId="6" fillId="0" fontId="6" numFmtId="0" xfId="0" applyBorder="1" applyFont="1"/>
    <xf quotePrefix="1" borderId="0" fillId="0" fontId="6" numFmtId="0" xfId="0" applyAlignment="1" applyFont="1">
      <alignment readingOrder="0"/>
    </xf>
    <xf borderId="0" fillId="0" fontId="6" numFmtId="49" xfId="0" applyAlignment="1" applyFont="1" applyNumberFormat="1">
      <alignment horizontal="center" readingOrder="0"/>
    </xf>
    <xf borderId="0" fillId="0" fontId="6" numFmtId="0" xfId="0" applyAlignment="1" applyFont="1">
      <alignment horizontal="center" readingOrder="0"/>
    </xf>
    <xf borderId="0" fillId="0" fontId="6" numFmtId="49" xfId="0" applyAlignment="1" applyFont="1" applyNumberFormat="1">
      <alignment readingOrder="0"/>
    </xf>
    <xf borderId="0" fillId="0" fontId="6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'1. Provinsi Jambi'!$A$75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'1. Provinsi Jambi'!$B$74:$AF$74</c:f>
            </c:strRef>
          </c:cat>
          <c:val>
            <c:numRef>
              <c:f>'1. Provinsi Jambi'!$B$75:$AF$75</c:f>
              <c:numCache/>
            </c:numRef>
          </c:val>
          <c:smooth val="0"/>
        </c:ser>
        <c:ser>
          <c:idx val="1"/>
          <c:order val="1"/>
          <c:tx>
            <c:strRef>
              <c:f>'1. Provinsi Jambi'!$A$76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'1. Provinsi Jambi'!$B$74:$AF$74</c:f>
            </c:strRef>
          </c:cat>
          <c:val>
            <c:numRef>
              <c:f>'1. Provinsi Jambi'!$B$76:$AF$76</c:f>
              <c:numCache/>
            </c:numRef>
          </c:val>
          <c:smooth val="0"/>
        </c:ser>
        <c:axId val="447037458"/>
        <c:axId val="778602458"/>
      </c:lineChart>
      <c:catAx>
        <c:axId val="4470374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Akun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8602458"/>
      </c:catAx>
      <c:valAx>
        <c:axId val="778602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70374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'10. Bungo'!$A$75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'10. Bungo'!$B$74:$AF$74</c:f>
            </c:strRef>
          </c:cat>
          <c:val>
            <c:numRef>
              <c:f>'10. Bungo'!$B$75:$AF$75</c:f>
              <c:numCache/>
            </c:numRef>
          </c:val>
          <c:smooth val="0"/>
        </c:ser>
        <c:ser>
          <c:idx val="1"/>
          <c:order val="1"/>
          <c:tx>
            <c:strRef>
              <c:f>'10. Bungo'!$A$76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'10. Bungo'!$B$74:$AF$74</c:f>
            </c:strRef>
          </c:cat>
          <c:val>
            <c:numRef>
              <c:f>'10. Bungo'!$B$76:$AF$76</c:f>
              <c:numCache/>
            </c:numRef>
          </c:val>
          <c:smooth val="0"/>
        </c:ser>
        <c:axId val="995198618"/>
        <c:axId val="2108848460"/>
      </c:lineChart>
      <c:catAx>
        <c:axId val="9951986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Akun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8848460"/>
      </c:catAx>
      <c:valAx>
        <c:axId val="21088484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51986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'11. Kerinci'!$A$74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'11. Kerinci'!$B$73:$AE$73</c:f>
            </c:strRef>
          </c:cat>
          <c:val>
            <c:numRef>
              <c:f>'11. Kerinci'!$B$74:$AE$74</c:f>
              <c:numCache/>
            </c:numRef>
          </c:val>
          <c:smooth val="0"/>
        </c:ser>
        <c:ser>
          <c:idx val="1"/>
          <c:order val="1"/>
          <c:tx>
            <c:strRef>
              <c:f>'11. Kerinci'!$A$75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'11. Kerinci'!$B$73:$AE$73</c:f>
            </c:strRef>
          </c:cat>
          <c:val>
            <c:numRef>
              <c:f>'11. Kerinci'!$B$75:$AE$75</c:f>
              <c:numCache/>
            </c:numRef>
          </c:val>
          <c:smooth val="0"/>
        </c:ser>
        <c:axId val="650171822"/>
        <c:axId val="601278488"/>
      </c:lineChart>
      <c:catAx>
        <c:axId val="6501718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1278488"/>
      </c:catAx>
      <c:valAx>
        <c:axId val="601278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01718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'12. Sungai Penuh'!$A$75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'12. Sungai Penuh'!$B$74:$AF$74</c:f>
            </c:strRef>
          </c:cat>
          <c:val>
            <c:numRef>
              <c:f>'12. Sungai Penuh'!$B$75:$AF$75</c:f>
              <c:numCache/>
            </c:numRef>
          </c:val>
          <c:smooth val="0"/>
        </c:ser>
        <c:ser>
          <c:idx val="1"/>
          <c:order val="1"/>
          <c:tx>
            <c:strRef>
              <c:f>'12. Sungai Penuh'!$A$76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'12. Sungai Penuh'!$B$74:$AF$74</c:f>
            </c:strRef>
          </c:cat>
          <c:val>
            <c:numRef>
              <c:f>'12. Sungai Penuh'!$B$76:$AF$76</c:f>
              <c:numCache/>
            </c:numRef>
          </c:val>
          <c:smooth val="0"/>
        </c:ser>
        <c:axId val="1771150027"/>
        <c:axId val="392486769"/>
      </c:lineChart>
      <c:catAx>
        <c:axId val="17711500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Akun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2486769"/>
      </c:catAx>
      <c:valAx>
        <c:axId val="3924867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11500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Belanja Operasi 2021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'13. Semua'!$A$28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'13. Semua'!$B$27:$Y$27</c:f>
            </c:strRef>
          </c:cat>
          <c:val>
            <c:numRef>
              <c:f>'13. Semua'!$B$28:$Y$28</c:f>
              <c:numCache/>
            </c:numRef>
          </c:val>
          <c:smooth val="0"/>
        </c:ser>
        <c:axId val="1164776475"/>
        <c:axId val="470982194"/>
      </c:lineChart>
      <c:catAx>
        <c:axId val="11647764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uraian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0982194"/>
      </c:catAx>
      <c:valAx>
        <c:axId val="470982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 I Belanja Operasi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47764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'2. Kota Jambi'!$A$75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'2. Kota Jambi'!$B$74:$AF$74</c:f>
            </c:strRef>
          </c:cat>
          <c:val>
            <c:numRef>
              <c:f>'2. Kota Jambi'!$B$75:$AF$75</c:f>
              <c:numCache/>
            </c:numRef>
          </c:val>
          <c:smooth val="0"/>
        </c:ser>
        <c:ser>
          <c:idx val="1"/>
          <c:order val="1"/>
          <c:tx>
            <c:strRef>
              <c:f>'2. Kota Jambi'!$A$76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'2. Kota Jambi'!$B$74:$AF$74</c:f>
            </c:strRef>
          </c:cat>
          <c:val>
            <c:numRef>
              <c:f>'2. Kota Jambi'!$B$76:$AF$76</c:f>
              <c:numCache/>
            </c:numRef>
          </c:val>
          <c:smooth val="0"/>
        </c:ser>
        <c:axId val="2022040353"/>
        <c:axId val="1887233553"/>
      </c:lineChart>
      <c:catAx>
        <c:axId val="2022040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Akun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7233553"/>
      </c:catAx>
      <c:valAx>
        <c:axId val="18872335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20403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'3. Batanghari'!$A$75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'3. Batanghari'!$B$74:$AF$74</c:f>
            </c:strRef>
          </c:cat>
          <c:val>
            <c:numRef>
              <c:f>'3. Batanghari'!$B$75:$AF$75</c:f>
              <c:numCache/>
            </c:numRef>
          </c:val>
          <c:smooth val="0"/>
        </c:ser>
        <c:ser>
          <c:idx val="1"/>
          <c:order val="1"/>
          <c:tx>
            <c:strRef>
              <c:f>'3. Batanghari'!$A$76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'3. Batanghari'!$B$74:$AF$74</c:f>
            </c:strRef>
          </c:cat>
          <c:val>
            <c:numRef>
              <c:f>'3. Batanghari'!$B$76:$AF$76</c:f>
              <c:numCache/>
            </c:numRef>
          </c:val>
          <c:smooth val="0"/>
        </c:ser>
        <c:axId val="1140621661"/>
        <c:axId val="503163341"/>
      </c:lineChart>
      <c:catAx>
        <c:axId val="1140621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Akun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3163341"/>
      </c:catAx>
      <c:valAx>
        <c:axId val="5031633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06216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'4. Muaro Jambi'!$A$74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'4. Muaro Jambi'!$B$73:$AF$73</c:f>
            </c:strRef>
          </c:cat>
          <c:val>
            <c:numRef>
              <c:f>'4. Muaro Jambi'!$B$74:$AF$74</c:f>
              <c:numCache/>
            </c:numRef>
          </c:val>
          <c:smooth val="0"/>
        </c:ser>
        <c:ser>
          <c:idx val="1"/>
          <c:order val="1"/>
          <c:tx>
            <c:strRef>
              <c:f>'4. Muaro Jambi'!$A$75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'4. Muaro Jambi'!$B$73:$AF$73</c:f>
            </c:strRef>
          </c:cat>
          <c:val>
            <c:numRef>
              <c:f>'4. Muaro Jambi'!$B$75:$AF$75</c:f>
              <c:numCache/>
            </c:numRef>
          </c:val>
          <c:smooth val="0"/>
        </c:ser>
        <c:axId val="1415387728"/>
        <c:axId val="831314004"/>
      </c:lineChart>
      <c:catAx>
        <c:axId val="141538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Akun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1314004"/>
      </c:catAx>
      <c:valAx>
        <c:axId val="8313140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53877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'5. Tanjabtim'!$A$75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'5. Tanjabtim'!$B$74:$AF$74</c:f>
            </c:strRef>
          </c:cat>
          <c:val>
            <c:numRef>
              <c:f>'5. Tanjabtim'!$B$75:$AF$75</c:f>
              <c:numCache/>
            </c:numRef>
          </c:val>
          <c:smooth val="0"/>
        </c:ser>
        <c:ser>
          <c:idx val="1"/>
          <c:order val="1"/>
          <c:tx>
            <c:strRef>
              <c:f>'5. Tanjabtim'!$A$76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'5. Tanjabtim'!$B$74:$AF$74</c:f>
            </c:strRef>
          </c:cat>
          <c:val>
            <c:numRef>
              <c:f>'5. Tanjabtim'!$B$76:$AF$76</c:f>
              <c:numCache/>
            </c:numRef>
          </c:val>
          <c:smooth val="0"/>
        </c:ser>
        <c:axId val="200296063"/>
        <c:axId val="1543647484"/>
      </c:lineChart>
      <c:catAx>
        <c:axId val="200296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Akun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3647484"/>
      </c:catAx>
      <c:valAx>
        <c:axId val="15436474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2960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'6. Tanjabbar'!$A$74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'6. Tanjabbar'!$B$73:$AF$73</c:f>
            </c:strRef>
          </c:cat>
          <c:val>
            <c:numRef>
              <c:f>'6. Tanjabbar'!$B$74:$AF$74</c:f>
              <c:numCache/>
            </c:numRef>
          </c:val>
          <c:smooth val="0"/>
        </c:ser>
        <c:ser>
          <c:idx val="1"/>
          <c:order val="1"/>
          <c:tx>
            <c:strRef>
              <c:f>'6. Tanjabbar'!$A$75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'6. Tanjabbar'!$B$73:$AF$73</c:f>
            </c:strRef>
          </c:cat>
          <c:val>
            <c:numRef>
              <c:f>'6. Tanjabbar'!$B$75:$AF$75</c:f>
              <c:numCache/>
            </c:numRef>
          </c:val>
          <c:smooth val="0"/>
        </c:ser>
        <c:axId val="1219010957"/>
        <c:axId val="2117369899"/>
      </c:lineChart>
      <c:catAx>
        <c:axId val="12190109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Akun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7369899"/>
      </c:catAx>
      <c:valAx>
        <c:axId val="21173698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90109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'7. Sarolangun'!$A$74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'7. Sarolangun'!$B$73:$AF$73</c:f>
            </c:strRef>
          </c:cat>
          <c:val>
            <c:numRef>
              <c:f>'7. Sarolangun'!$B$74:$AF$74</c:f>
              <c:numCache/>
            </c:numRef>
          </c:val>
          <c:smooth val="0"/>
        </c:ser>
        <c:ser>
          <c:idx val="1"/>
          <c:order val="1"/>
          <c:tx>
            <c:strRef>
              <c:f>'7. Sarolangun'!$A$75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'7. Sarolangun'!$B$73:$AF$73</c:f>
            </c:strRef>
          </c:cat>
          <c:val>
            <c:numRef>
              <c:f>'7. Sarolangun'!$B$75:$AF$75</c:f>
              <c:numCache/>
            </c:numRef>
          </c:val>
          <c:smooth val="0"/>
        </c:ser>
        <c:axId val="1740478027"/>
        <c:axId val="1513492437"/>
      </c:lineChart>
      <c:catAx>
        <c:axId val="17404780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Akun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3492437"/>
      </c:catAx>
      <c:valAx>
        <c:axId val="15134924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04780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'8. Merangin'!$A$75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'8. Merangin'!$B$74:$AF$74</c:f>
            </c:strRef>
          </c:cat>
          <c:val>
            <c:numRef>
              <c:f>'8. Merangin'!$B$75:$AF$75</c:f>
              <c:numCache/>
            </c:numRef>
          </c:val>
          <c:smooth val="0"/>
        </c:ser>
        <c:ser>
          <c:idx val="1"/>
          <c:order val="1"/>
          <c:tx>
            <c:strRef>
              <c:f>'8. Merangin'!$A$76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'8. Merangin'!$B$74:$AF$74</c:f>
            </c:strRef>
          </c:cat>
          <c:val>
            <c:numRef>
              <c:f>'8. Merangin'!$B$76:$AF$76</c:f>
              <c:numCache/>
            </c:numRef>
          </c:val>
          <c:smooth val="0"/>
        </c:ser>
        <c:axId val="561289469"/>
        <c:axId val="1961855214"/>
      </c:lineChart>
      <c:catAx>
        <c:axId val="5612894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Akun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1855214"/>
      </c:catAx>
      <c:valAx>
        <c:axId val="19618552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12894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'9. Tebo'!$A$74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'9. Tebo'!$B$73:$AF$73</c:f>
            </c:strRef>
          </c:cat>
          <c:val>
            <c:numRef>
              <c:f>'9. Tebo'!$B$74:$AF$74</c:f>
              <c:numCache/>
            </c:numRef>
          </c:val>
          <c:smooth val="0"/>
        </c:ser>
        <c:ser>
          <c:idx val="1"/>
          <c:order val="1"/>
          <c:tx>
            <c:strRef>
              <c:f>'9. Tebo'!$A$75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'9. Tebo'!$B$73:$AF$73</c:f>
            </c:strRef>
          </c:cat>
          <c:val>
            <c:numRef>
              <c:f>'9. Tebo'!$B$75:$AF$75</c:f>
              <c:numCache/>
            </c:numRef>
          </c:val>
          <c:smooth val="0"/>
        </c:ser>
        <c:axId val="16172560"/>
        <c:axId val="58293835"/>
      </c:lineChart>
      <c:catAx>
        <c:axId val="1617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Akun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293835"/>
      </c:catAx>
      <c:valAx>
        <c:axId val="582938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725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981075</xdr:colOff>
      <xdr:row>77</xdr:row>
      <xdr:rowOff>152400</xdr:rowOff>
    </xdr:from>
    <xdr:ext cx="5715000" cy="3533775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19050</xdr:colOff>
      <xdr:row>77</xdr:row>
      <xdr:rowOff>171450</xdr:rowOff>
    </xdr:from>
    <xdr:ext cx="5715000" cy="3533775"/>
    <xdr:graphicFrame>
      <xdr:nvGraphicFramePr>
        <xdr:cNvPr id="10" name="Chart 10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0</xdr:colOff>
      <xdr:row>75</xdr:row>
      <xdr:rowOff>133350</xdr:rowOff>
    </xdr:from>
    <xdr:ext cx="5715000" cy="3533775"/>
    <xdr:graphicFrame>
      <xdr:nvGraphicFramePr>
        <xdr:cNvPr id="11" name="Chart 1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390525</xdr:colOff>
      <xdr:row>76</xdr:row>
      <xdr:rowOff>190500</xdr:rowOff>
    </xdr:from>
    <xdr:ext cx="5715000" cy="3533775"/>
    <xdr:graphicFrame>
      <xdr:nvGraphicFramePr>
        <xdr:cNvPr id="12" name="Chart 1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628650</xdr:colOff>
      <xdr:row>28</xdr:row>
      <xdr:rowOff>95250</xdr:rowOff>
    </xdr:from>
    <xdr:ext cx="5715000" cy="3533775"/>
    <xdr:graphicFrame>
      <xdr:nvGraphicFramePr>
        <xdr:cNvPr id="13" name="Chart 1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533400</xdr:colOff>
      <xdr:row>77</xdr:row>
      <xdr:rowOff>85725</xdr:rowOff>
    </xdr:from>
    <xdr:ext cx="5715000" cy="3533775"/>
    <xdr:graphicFrame>
      <xdr:nvGraphicFramePr>
        <xdr:cNvPr id="2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857250</xdr:colOff>
      <xdr:row>77</xdr:row>
      <xdr:rowOff>57150</xdr:rowOff>
    </xdr:from>
    <xdr:ext cx="5715000" cy="3533775"/>
    <xdr:graphicFrame>
      <xdr:nvGraphicFramePr>
        <xdr:cNvPr id="3" name="Chart 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21</xdr:col>
      <xdr:colOff>447675</xdr:colOff>
      <xdr:row>76</xdr:row>
      <xdr:rowOff>0</xdr:rowOff>
    </xdr:from>
    <xdr:ext cx="5715000" cy="3533775"/>
    <xdr:graphicFrame>
      <xdr:nvGraphicFramePr>
        <xdr:cNvPr id="4" name="Chart 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76200</xdr:colOff>
      <xdr:row>78</xdr:row>
      <xdr:rowOff>95250</xdr:rowOff>
    </xdr:from>
    <xdr:ext cx="5715000" cy="3533775"/>
    <xdr:graphicFrame>
      <xdr:nvGraphicFramePr>
        <xdr:cNvPr id="5" name="Chart 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21</xdr:col>
      <xdr:colOff>895350</xdr:colOff>
      <xdr:row>75</xdr:row>
      <xdr:rowOff>152400</xdr:rowOff>
    </xdr:from>
    <xdr:ext cx="5715000" cy="3533775"/>
    <xdr:graphicFrame>
      <xdr:nvGraphicFramePr>
        <xdr:cNvPr id="6" name="Chart 6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21</xdr:col>
      <xdr:colOff>923925</xdr:colOff>
      <xdr:row>75</xdr:row>
      <xdr:rowOff>180975</xdr:rowOff>
    </xdr:from>
    <xdr:ext cx="5715000" cy="3533775"/>
    <xdr:graphicFrame>
      <xdr:nvGraphicFramePr>
        <xdr:cNvPr id="7" name="Chart 7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1028700</xdr:colOff>
      <xdr:row>76</xdr:row>
      <xdr:rowOff>190500</xdr:rowOff>
    </xdr:from>
    <xdr:ext cx="5715000" cy="3533775"/>
    <xdr:graphicFrame>
      <xdr:nvGraphicFramePr>
        <xdr:cNvPr id="8" name="Chart 8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123825</xdr:colOff>
      <xdr:row>76</xdr:row>
      <xdr:rowOff>19050</xdr:rowOff>
    </xdr:from>
    <xdr:ext cx="5715000" cy="3533775"/>
    <xdr:graphicFrame>
      <xdr:nvGraphicFramePr>
        <xdr:cNvPr id="9" name="Chart 9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75"/>
    <col customWidth="1" min="2" max="27" width="14.88"/>
    <col customWidth="1" min="28" max="30" width="15.5"/>
    <col customWidth="1" min="31" max="60" width="14.88"/>
  </cols>
  <sheetData>
    <row r="1" hidden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hidden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hidden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</row>
    <row r="4" hidden="1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</row>
    <row r="5" hidden="1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</row>
    <row r="6" hidden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</row>
    <row r="7" hidden="1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</row>
    <row r="8" hidden="1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</row>
    <row r="9" hidden="1">
      <c r="A9" s="3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</row>
    <row r="10" hidden="1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</row>
    <row r="11" hidden="1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</row>
    <row r="12" hidden="1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</row>
    <row r="13" hidden="1">
      <c r="A13" s="3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</row>
    <row r="14" hidden="1">
      <c r="A14" s="3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</row>
    <row r="15" hidden="1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</row>
    <row r="16" hidden="1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</row>
    <row r="17" hidden="1">
      <c r="A17" s="3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</row>
    <row r="18" hidden="1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</row>
    <row r="19" hidden="1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</row>
    <row r="20" hidden="1">
      <c r="A20" s="3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</row>
    <row r="21" ht="15.75" hidden="1" customHeight="1">
      <c r="A21" s="3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</row>
    <row r="22" ht="15.75" hidden="1" customHeight="1">
      <c r="A22" s="3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</row>
    <row r="23" ht="15.75" hidden="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</row>
    <row r="24" ht="15.75" hidden="1" customHeight="1">
      <c r="A24" s="3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</row>
    <row r="25" ht="15.75" hidden="1" customHeight="1">
      <c r="A25" s="3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</row>
    <row r="26" ht="15.75" hidden="1" customHeight="1">
      <c r="A26" s="3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</row>
    <row r="27" ht="15.75" hidden="1" customHeight="1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</row>
    <row r="28" ht="15.75" hidden="1" customHeight="1">
      <c r="A28" s="3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</row>
    <row r="29" ht="15.75" hidden="1" customHeight="1">
      <c r="A29" s="3" t="s">
        <v>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</row>
    <row r="30" ht="15.75" hidden="1" customHeight="1">
      <c r="A30" s="3" t="s">
        <v>26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</row>
    <row r="31" ht="15.75" hidden="1" customHeight="1">
      <c r="A31" s="6" t="s">
        <v>27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</row>
    <row r="32" ht="15.75" hidden="1" customHeight="1">
      <c r="A32" s="6" t="s">
        <v>28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</row>
    <row r="33" ht="15.75" hidden="1" customHeight="1">
      <c r="A33" s="6" t="s">
        <v>29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</row>
    <row r="34" ht="15.75" hidden="1" customHeight="1">
      <c r="A34" s="6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</row>
    <row r="35" ht="15.75" hidden="1" customHeight="1">
      <c r="A35" s="6" t="s">
        <v>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</row>
    <row r="36" ht="15.75" hidden="1" customHeight="1">
      <c r="A36" s="6" t="s">
        <v>32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</row>
    <row r="37" ht="15.75" hidden="1" customHeight="1"/>
    <row r="38" ht="15.75" hidden="1" customHeight="1">
      <c r="A38" s="7" t="s">
        <v>33</v>
      </c>
    </row>
    <row r="39" ht="15.75" hidden="1" customHeight="1"/>
    <row r="40" ht="15.75" customHeight="1">
      <c r="A40" s="8" t="s">
        <v>34</v>
      </c>
    </row>
    <row r="41" ht="15.75" customHeight="1"/>
    <row r="42" ht="15.75" customHeight="1">
      <c r="A42" s="9" t="s">
        <v>0</v>
      </c>
      <c r="B42" s="10">
        <v>2020.0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0">
        <v>2021.0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/>
      <c r="Z42" s="10">
        <v>2022.0</v>
      </c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2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</row>
    <row r="43" ht="15.75" customHeight="1">
      <c r="A43" s="14"/>
      <c r="B43" s="15" t="s">
        <v>35</v>
      </c>
      <c r="C43" s="15" t="s">
        <v>36</v>
      </c>
      <c r="D43" s="15" t="s">
        <v>37</v>
      </c>
      <c r="E43" s="15" t="s">
        <v>38</v>
      </c>
      <c r="F43" s="15" t="s">
        <v>39</v>
      </c>
      <c r="G43" s="15" t="s">
        <v>40</v>
      </c>
      <c r="H43" s="15" t="s">
        <v>41</v>
      </c>
      <c r="I43" s="15" t="s">
        <v>42</v>
      </c>
      <c r="J43" s="15" t="s">
        <v>43</v>
      </c>
      <c r="K43" s="15" t="s">
        <v>44</v>
      </c>
      <c r="L43" s="15" t="s">
        <v>45</v>
      </c>
      <c r="M43" s="15" t="s">
        <v>46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5" t="s">
        <v>42</v>
      </c>
      <c r="V43" s="15" t="s">
        <v>43</v>
      </c>
      <c r="W43" s="15" t="s">
        <v>44</v>
      </c>
      <c r="X43" s="15" t="s">
        <v>45</v>
      </c>
      <c r="Y43" s="15" t="s">
        <v>46</v>
      </c>
      <c r="Z43" s="15" t="s">
        <v>35</v>
      </c>
      <c r="AA43" s="15" t="s">
        <v>36</v>
      </c>
      <c r="AB43" s="15" t="s">
        <v>37</v>
      </c>
      <c r="AC43" s="15" t="s">
        <v>38</v>
      </c>
      <c r="AD43" s="15" t="s">
        <v>39</v>
      </c>
      <c r="AE43" s="15" t="s">
        <v>40</v>
      </c>
      <c r="AF43" s="15" t="s">
        <v>41</v>
      </c>
      <c r="AG43" s="16">
        <v>44781.0</v>
      </c>
      <c r="AH43" s="16">
        <v>44813.0</v>
      </c>
      <c r="AI43" s="16">
        <v>44844.0</v>
      </c>
      <c r="AJ43" s="16">
        <v>44876.0</v>
      </c>
      <c r="AK43" s="16">
        <v>44907.0</v>
      </c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</row>
    <row r="44" ht="15.75" customHeight="1">
      <c r="A44" s="17" t="s">
        <v>47</v>
      </c>
      <c r="B44" s="18">
        <v>7.3007890191E10</v>
      </c>
      <c r="C44" s="18">
        <v>2.8508477566277E11</v>
      </c>
      <c r="D44" s="18">
        <v>6.9355154170669E11</v>
      </c>
      <c r="E44" s="18">
        <v>9.4521826643774E11</v>
      </c>
      <c r="F44" s="18">
        <v>5.6643110928553E11</v>
      </c>
      <c r="G44" s="18">
        <v>1.68034199124258E12</v>
      </c>
      <c r="H44" s="18">
        <v>1.98459381005208E12</v>
      </c>
      <c r="I44" s="18">
        <v>2.21625398325326E12</v>
      </c>
      <c r="J44" s="18">
        <v>2.61058979728124E12</v>
      </c>
      <c r="K44" s="18">
        <v>2.86180723335727E12</v>
      </c>
      <c r="L44" s="18">
        <v>3.40787847583374E12</v>
      </c>
      <c r="M44" s="18">
        <v>4.32202283757112E12</v>
      </c>
      <c r="N44" s="18">
        <v>2.1718359484E11</v>
      </c>
      <c r="O44" s="18">
        <v>4.8897468803E11</v>
      </c>
      <c r="P44" s="18">
        <v>7.54179931337E11</v>
      </c>
      <c r="Q44" s="18">
        <v>8.86907305752E11</v>
      </c>
      <c r="R44" s="18">
        <v>1.016829899964E12</v>
      </c>
      <c r="S44" s="18">
        <v>1.823085365483E12</v>
      </c>
      <c r="T44" s="18">
        <v>1.980481975129E12</v>
      </c>
      <c r="U44" s="18">
        <v>2.518067665996E12</v>
      </c>
      <c r="V44" s="18">
        <v>3.15016868363E12</v>
      </c>
      <c r="W44" s="18">
        <v>3.679747881864E12</v>
      </c>
      <c r="X44" s="18">
        <v>4.060558158266E12</v>
      </c>
      <c r="Y44" s="18">
        <v>4.725724403283E12</v>
      </c>
      <c r="Z44" s="18">
        <v>2.43544182732E11</v>
      </c>
      <c r="AA44" s="18">
        <v>4.84100290343E11</v>
      </c>
      <c r="AB44" s="18">
        <v>7.26530100978E11</v>
      </c>
      <c r="AC44" s="18">
        <v>9.42804334519E11</v>
      </c>
      <c r="AD44" s="18">
        <v>9.78335145888E11</v>
      </c>
      <c r="AE44" s="18">
        <v>1.443261179393E12</v>
      </c>
      <c r="AF44" s="18">
        <v>2.053746500567E12</v>
      </c>
      <c r="AG44" s="19"/>
      <c r="AH44" s="19"/>
      <c r="AI44" s="19"/>
      <c r="AJ44" s="19"/>
      <c r="AK44" s="19"/>
      <c r="AL44" s="20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</row>
    <row r="45" ht="15.75" customHeight="1">
      <c r="A45" s="22" t="s">
        <v>48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>
        <v>1.0041054364E11</v>
      </c>
      <c r="O45" s="23">
        <v>2.23308069198E11</v>
      </c>
      <c r="P45" s="23">
        <v>3.42301479059E11</v>
      </c>
      <c r="Q45" s="23">
        <v>4.67199071974E11</v>
      </c>
      <c r="R45" s="23">
        <v>5.73987469936E11</v>
      </c>
      <c r="S45" s="23">
        <v>8.03096964905E11</v>
      </c>
      <c r="T45" s="23">
        <v>9.20148967301E11</v>
      </c>
      <c r="U45" s="23">
        <v>1.032407814094E12</v>
      </c>
      <c r="V45" s="23">
        <v>1.263781457939E12</v>
      </c>
      <c r="W45" s="23">
        <v>1.4326933862E12</v>
      </c>
      <c r="X45" s="23">
        <v>1.587657684676E12</v>
      </c>
      <c r="Y45" s="23">
        <v>1.843431186553E12</v>
      </c>
      <c r="Z45" s="23">
        <v>1.30076554532E11</v>
      </c>
      <c r="AA45" s="23">
        <v>2.30196722907E11</v>
      </c>
      <c r="AB45" s="23">
        <v>3.34453228506E11</v>
      </c>
      <c r="AC45" s="23">
        <v>4.35269834446E11</v>
      </c>
      <c r="AD45" s="23">
        <v>4.70800645815E11</v>
      </c>
      <c r="AE45" s="23">
        <v>7.38802245363E11</v>
      </c>
      <c r="AF45" s="23">
        <v>1.016744572888E12</v>
      </c>
      <c r="AG45" s="24"/>
      <c r="AH45" s="24"/>
      <c r="AI45" s="24"/>
      <c r="AJ45" s="24"/>
      <c r="AK45" s="24"/>
      <c r="AL45" s="25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</row>
    <row r="46" ht="15.75" customHeight="1">
      <c r="A46" s="27" t="s">
        <v>49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>
        <v>9.7959110922E10</v>
      </c>
      <c r="O46" s="23">
        <v>1.89172391558E11</v>
      </c>
      <c r="P46" s="23">
        <v>2.96035773428E11</v>
      </c>
      <c r="Q46" s="23">
        <v>4.00863812314E11</v>
      </c>
      <c r="R46" s="23">
        <v>5.01629160763E11</v>
      </c>
      <c r="S46" s="23">
        <v>7.16942846373E11</v>
      </c>
      <c r="T46" s="23">
        <v>8.18541851865E11</v>
      </c>
      <c r="U46" s="23">
        <v>9.18360782578E11</v>
      </c>
      <c r="V46" s="23">
        <v>1.097065621473E12</v>
      </c>
      <c r="W46" s="23">
        <v>1.25766411213E12</v>
      </c>
      <c r="X46" s="23">
        <v>1.393840337916E12</v>
      </c>
      <c r="Y46" s="23">
        <v>1.558105416539E12</v>
      </c>
      <c r="Z46" s="23">
        <v>1.2195314926E11</v>
      </c>
      <c r="AA46" s="23">
        <v>2.1917293989E11</v>
      </c>
      <c r="AB46" s="23">
        <v>3.19400752693E11</v>
      </c>
      <c r="AC46" s="23">
        <v>4.18660347586E11</v>
      </c>
      <c r="AD46" s="23">
        <v>4.52697848992E11</v>
      </c>
      <c r="AE46" s="23">
        <v>7.0237169875E11</v>
      </c>
      <c r="AF46" s="23">
        <v>9.46424950056E11</v>
      </c>
      <c r="AG46" s="24"/>
      <c r="AH46" s="24"/>
      <c r="AI46" s="24"/>
      <c r="AJ46" s="24"/>
      <c r="AK46" s="24"/>
      <c r="AL46" s="25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</row>
    <row r="47" ht="15.75" customHeight="1">
      <c r="A47" s="27" t="s">
        <v>50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>
        <v>8.17030379E8</v>
      </c>
      <c r="O47" s="23">
        <v>1.406156975E9</v>
      </c>
      <c r="P47" s="23">
        <v>2.306323234E9</v>
      </c>
      <c r="Q47" s="23">
        <v>2.950598812E9</v>
      </c>
      <c r="R47" s="23">
        <v>3.605962636E9</v>
      </c>
      <c r="S47" s="23">
        <v>4.454667438E9</v>
      </c>
      <c r="T47" s="23">
        <v>5.501649183E9</v>
      </c>
      <c r="U47" s="23">
        <v>6.542269529E9</v>
      </c>
      <c r="V47" s="23">
        <v>7.573565784E9</v>
      </c>
      <c r="W47" s="23">
        <v>8.639222203E9</v>
      </c>
      <c r="X47" s="23">
        <v>9.843236665E9</v>
      </c>
      <c r="Y47" s="23">
        <v>1.2616308643E10</v>
      </c>
      <c r="Z47" s="23">
        <v>1.015485392E9</v>
      </c>
      <c r="AA47" s="23">
        <v>1.819739831E9</v>
      </c>
      <c r="AB47" s="23">
        <v>2.807440574E9</v>
      </c>
      <c r="AC47" s="23">
        <v>4.284429169E9</v>
      </c>
      <c r="AD47" s="23">
        <v>5.764139132E9</v>
      </c>
      <c r="AE47" s="23">
        <v>7.269970562E9</v>
      </c>
      <c r="AF47" s="23">
        <v>8.715604598E9</v>
      </c>
      <c r="AG47" s="24"/>
      <c r="AH47" s="24"/>
      <c r="AI47" s="24"/>
      <c r="AJ47" s="24"/>
      <c r="AK47" s="24"/>
      <c r="AL47" s="25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</row>
    <row r="48" ht="15.75" customHeight="1">
      <c r="A48" s="22" t="s">
        <v>51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>
        <v>0.0</v>
      </c>
      <c r="O48" s="23">
        <v>2.7850270214E10</v>
      </c>
      <c r="P48" s="23">
        <v>2.7850270214E10</v>
      </c>
      <c r="Q48" s="23">
        <v>2.7850270214E10</v>
      </c>
      <c r="R48" s="23">
        <v>2.7850270214E10</v>
      </c>
      <c r="S48" s="23">
        <v>2.8028487059E10</v>
      </c>
      <c r="T48" s="23">
        <v>2.8028487059E10</v>
      </c>
      <c r="U48" s="23">
        <v>2.8028487059E10</v>
      </c>
      <c r="V48" s="23">
        <v>2.8028487059E10</v>
      </c>
      <c r="W48" s="23">
        <v>2.8028487059E10</v>
      </c>
      <c r="X48" s="23">
        <v>2.8028487059E10</v>
      </c>
      <c r="Y48" s="23">
        <v>2.8028487059E10</v>
      </c>
      <c r="Z48" s="23">
        <v>0.0</v>
      </c>
      <c r="AA48" s="23">
        <v>0.0</v>
      </c>
      <c r="AB48" s="23">
        <v>0.0</v>
      </c>
      <c r="AC48" s="23">
        <v>0.0</v>
      </c>
      <c r="AD48" s="23">
        <v>0.0</v>
      </c>
      <c r="AE48" s="23">
        <v>0.0</v>
      </c>
      <c r="AF48" s="23">
        <v>3.0422308662E10</v>
      </c>
      <c r="AG48" s="23"/>
      <c r="AH48" s="23"/>
      <c r="AI48" s="23"/>
      <c r="AJ48" s="23"/>
      <c r="AK48" s="23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</row>
    <row r="49" ht="15.75" customHeight="1">
      <c r="A49" s="27" t="s">
        <v>52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>
        <v>1.634402339E9</v>
      </c>
      <c r="O49" s="23">
        <v>4.879250451E9</v>
      </c>
      <c r="P49" s="23">
        <v>1.6109112183E10</v>
      </c>
      <c r="Q49" s="23">
        <v>3.5534390634E10</v>
      </c>
      <c r="R49" s="23">
        <v>4.0902076323E10</v>
      </c>
      <c r="S49" s="23">
        <v>5.3670964035E10</v>
      </c>
      <c r="T49" s="23">
        <v>6.8076979194E10</v>
      </c>
      <c r="U49" s="23">
        <v>7.9476274928E10</v>
      </c>
      <c r="V49" s="23">
        <v>1.31113783623E11</v>
      </c>
      <c r="W49" s="23">
        <v>1.38361564808E11</v>
      </c>
      <c r="X49" s="23">
        <v>1.55945623036E11</v>
      </c>
      <c r="Y49" s="23">
        <v>2.44680974312E11</v>
      </c>
      <c r="Z49" s="23">
        <v>7.10791988E9</v>
      </c>
      <c r="AA49" s="23">
        <v>9.204043186E9</v>
      </c>
      <c r="AB49" s="23">
        <v>1.2245035239E10</v>
      </c>
      <c r="AC49" s="23">
        <v>1.2325057691E10</v>
      </c>
      <c r="AD49" s="23">
        <v>1.2338657691E10</v>
      </c>
      <c r="AE49" s="23">
        <v>2.9160576051E10</v>
      </c>
      <c r="AF49" s="23">
        <v>3.1181709572E10</v>
      </c>
      <c r="AG49" s="24"/>
      <c r="AH49" s="24"/>
      <c r="AI49" s="24"/>
      <c r="AJ49" s="24"/>
      <c r="AK49" s="24"/>
      <c r="AL49" s="25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</row>
    <row r="50" ht="15.75" customHeight="1">
      <c r="A50" s="22" t="s">
        <v>53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>
        <v>1.167730512E11</v>
      </c>
      <c r="O50" s="23">
        <v>2.65666618832E11</v>
      </c>
      <c r="P50" s="23">
        <v>4.11476452278E11</v>
      </c>
      <c r="Q50" s="23">
        <v>4.19172233778E11</v>
      </c>
      <c r="R50" s="23">
        <v>4.42172430028E11</v>
      </c>
      <c r="S50" s="23">
        <v>1.019184400578E12</v>
      </c>
      <c r="T50" s="23">
        <v>1.059395007828E12</v>
      </c>
      <c r="U50" s="23">
        <v>1.484587851902E12</v>
      </c>
      <c r="V50" s="23">
        <v>1.885181225691E12</v>
      </c>
      <c r="W50" s="23">
        <v>2.245714495664E12</v>
      </c>
      <c r="X50" s="23">
        <v>2.47142647359E12</v>
      </c>
      <c r="Y50" s="23">
        <v>2.88068521673E12</v>
      </c>
      <c r="Z50" s="23">
        <v>1.134676282E11</v>
      </c>
      <c r="AA50" s="23">
        <v>2.53903567436E11</v>
      </c>
      <c r="AB50" s="23">
        <v>3.91674362472E11</v>
      </c>
      <c r="AC50" s="23">
        <v>5.06997820073E11</v>
      </c>
      <c r="AD50" s="23">
        <v>5.06997820073E11</v>
      </c>
      <c r="AE50" s="23">
        <v>7.0392225403E11</v>
      </c>
      <c r="AF50" s="23">
        <v>1.036465247679E12</v>
      </c>
      <c r="AG50" s="24"/>
      <c r="AH50" s="24"/>
      <c r="AI50" s="24"/>
      <c r="AJ50" s="24"/>
      <c r="AK50" s="24"/>
      <c r="AL50" s="25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</row>
    <row r="51" ht="15.75" customHeight="1">
      <c r="A51" s="22" t="s">
        <v>54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>
        <v>0.0</v>
      </c>
      <c r="O51" s="23">
        <v>0.0</v>
      </c>
      <c r="P51" s="23">
        <v>4.02E8</v>
      </c>
      <c r="Q51" s="23">
        <v>5.36E8</v>
      </c>
      <c r="R51" s="23">
        <v>6.7E8</v>
      </c>
      <c r="S51" s="23">
        <v>8.04E8</v>
      </c>
      <c r="T51" s="23">
        <v>9.38E8</v>
      </c>
      <c r="U51" s="23">
        <v>1.072E9</v>
      </c>
      <c r="V51" s="23">
        <v>1.206E9</v>
      </c>
      <c r="W51" s="23">
        <v>1.34E9</v>
      </c>
      <c r="X51" s="23">
        <v>1.474E9</v>
      </c>
      <c r="Y51" s="23">
        <v>1.608E9</v>
      </c>
      <c r="Z51" s="23">
        <v>0.0</v>
      </c>
      <c r="AA51" s="23">
        <v>0.0</v>
      </c>
      <c r="AB51" s="23">
        <v>4.0251E8</v>
      </c>
      <c r="AC51" s="23">
        <v>5.3668E8</v>
      </c>
      <c r="AD51" s="23">
        <v>5.3668E8</v>
      </c>
      <c r="AE51" s="23">
        <v>5.3668E8</v>
      </c>
      <c r="AF51" s="23">
        <v>5.3668E8</v>
      </c>
      <c r="AG51" s="24"/>
      <c r="AH51" s="24"/>
      <c r="AI51" s="24"/>
      <c r="AJ51" s="24"/>
      <c r="AK51" s="24"/>
      <c r="AL51" s="25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</row>
    <row r="52" ht="15.75" customHeight="1">
      <c r="A52" s="17" t="s">
        <v>55</v>
      </c>
      <c r="B52" s="18">
        <v>2.7609468367E10</v>
      </c>
      <c r="C52" s="18">
        <v>1.7200074084656E11</v>
      </c>
      <c r="D52" s="18">
        <v>3.4140701833064E11</v>
      </c>
      <c r="E52" s="18">
        <v>6.6977640748864E11</v>
      </c>
      <c r="F52" s="18">
        <v>1.12187132055072E12</v>
      </c>
      <c r="G52" s="18">
        <v>1.50390592628757E12</v>
      </c>
      <c r="H52" s="18">
        <v>1.75435714796165E12</v>
      </c>
      <c r="I52" s="18">
        <v>1.94857615160365E12</v>
      </c>
      <c r="J52" s="18">
        <v>2.2692777643362E12</v>
      </c>
      <c r="K52" s="18">
        <v>2.51868006376016E12</v>
      </c>
      <c r="L52" s="18">
        <v>3.08679933444127E12</v>
      </c>
      <c r="M52" s="18">
        <v>3.70584728773415E12</v>
      </c>
      <c r="N52" s="18">
        <v>5.8954156206E10</v>
      </c>
      <c r="O52" s="18">
        <v>1.2648828783E11</v>
      </c>
      <c r="P52" s="18">
        <v>2.59787780419E11</v>
      </c>
      <c r="Q52" s="18">
        <v>4.01934980679E11</v>
      </c>
      <c r="R52" s="18">
        <v>8.48950215993E11</v>
      </c>
      <c r="S52" s="18">
        <v>1.537521735492E12</v>
      </c>
      <c r="T52" s="18">
        <v>1.785001902415E12</v>
      </c>
      <c r="U52" s="18">
        <v>2.150722343266E12</v>
      </c>
      <c r="V52" s="18">
        <v>2.416984212564E12</v>
      </c>
      <c r="W52" s="18">
        <v>2.78849977157E12</v>
      </c>
      <c r="X52" s="18">
        <v>3.140740159242E12</v>
      </c>
      <c r="Y52" s="18">
        <v>4.376358062778E12</v>
      </c>
      <c r="Z52" s="18">
        <v>5.4898540032E10</v>
      </c>
      <c r="AA52" s="18">
        <v>1.23667358306E11</v>
      </c>
      <c r="AB52" s="18">
        <v>3.0980094965E11</v>
      </c>
      <c r="AC52" s="18">
        <v>9.25240645211E11</v>
      </c>
      <c r="AD52" s="18">
        <v>1.040806366753E12</v>
      </c>
      <c r="AE52" s="18">
        <v>1.337363689672E12</v>
      </c>
      <c r="AF52" s="18">
        <v>1.708506880056E12</v>
      </c>
      <c r="AG52" s="19"/>
      <c r="AH52" s="19"/>
      <c r="AI52" s="19"/>
      <c r="AJ52" s="19"/>
      <c r="AK52" s="19"/>
      <c r="AL52" s="20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</row>
    <row r="53" ht="15.75" customHeight="1">
      <c r="A53" s="22" t="s">
        <v>56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>
        <v>5.5082404006E10</v>
      </c>
      <c r="O53" s="23">
        <v>1.22594689692E11</v>
      </c>
      <c r="P53" s="23">
        <v>2.55718736245E11</v>
      </c>
      <c r="Q53" s="23">
        <v>3.96880373769E11</v>
      </c>
      <c r="R53" s="23">
        <v>6.56012830837E11</v>
      </c>
      <c r="S53" s="23">
        <v>1.332934612822E12</v>
      </c>
      <c r="T53" s="23">
        <v>1.518298860684E12</v>
      </c>
      <c r="U53" s="23">
        <v>1.664759441219E12</v>
      </c>
      <c r="V53" s="23">
        <v>1.863166147524E12</v>
      </c>
      <c r="W53" s="23">
        <v>2.074982742623E12</v>
      </c>
      <c r="X53" s="23">
        <v>2.247578755941E12</v>
      </c>
      <c r="Y53" s="23">
        <v>3.063501982506E12</v>
      </c>
      <c r="Z53" s="23">
        <v>5.4898540032E10</v>
      </c>
      <c r="AA53" s="23">
        <v>1.23667358306E11</v>
      </c>
      <c r="AB53" s="23">
        <v>2.44891845942E11</v>
      </c>
      <c r="AC53" s="23">
        <v>6.26534798152E11</v>
      </c>
      <c r="AD53" s="23">
        <v>7.08725807007E11</v>
      </c>
      <c r="AE53" s="23">
        <v>8.784679843E11</v>
      </c>
      <c r="AF53" s="23">
        <v>1.179248396683E12</v>
      </c>
      <c r="AG53" s="24"/>
      <c r="AH53" s="24"/>
      <c r="AI53" s="24"/>
      <c r="AJ53" s="24"/>
      <c r="AK53" s="24"/>
      <c r="AL53" s="25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</row>
    <row r="54" ht="15.75" customHeight="1">
      <c r="A54" s="22" t="s">
        <v>57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>
        <v>0.0</v>
      </c>
      <c r="O54" s="23">
        <v>2.1845938E7</v>
      </c>
      <c r="P54" s="23">
        <v>1.97291974E8</v>
      </c>
      <c r="Q54" s="23">
        <v>1.18285471E9</v>
      </c>
      <c r="R54" s="23">
        <v>1.5344471924E10</v>
      </c>
      <c r="S54" s="23">
        <v>2.6994209438E10</v>
      </c>
      <c r="T54" s="23">
        <v>5.9346103663E10</v>
      </c>
      <c r="U54" s="23">
        <v>7.1543103262E10</v>
      </c>
      <c r="V54" s="23">
        <v>1.01751559992E11</v>
      </c>
      <c r="W54" s="23">
        <v>1.24084703203E11</v>
      </c>
      <c r="X54" s="23">
        <v>1.81972274003E11</v>
      </c>
      <c r="Y54" s="23">
        <v>4.49688838256E11</v>
      </c>
      <c r="Z54" s="23">
        <v>0.0</v>
      </c>
      <c r="AA54" s="24">
        <v>0.0</v>
      </c>
      <c r="AB54" s="23">
        <v>3.4631227606E10</v>
      </c>
      <c r="AC54" s="23">
        <v>1.10172149179E11</v>
      </c>
      <c r="AD54" s="23">
        <v>1.44151861866E11</v>
      </c>
      <c r="AE54" s="23">
        <v>1.95625544091E11</v>
      </c>
      <c r="AF54" s="23">
        <v>2.65989047092E11</v>
      </c>
      <c r="AG54" s="24"/>
      <c r="AH54" s="24"/>
      <c r="AI54" s="24"/>
      <c r="AJ54" s="24"/>
      <c r="AK54" s="24"/>
      <c r="AL54" s="25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</row>
    <row r="55" ht="15.75" customHeight="1">
      <c r="A55" s="22" t="s">
        <v>58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>
        <v>3.8717522E9</v>
      </c>
      <c r="O55" s="23">
        <v>3.8717522E9</v>
      </c>
      <c r="P55" s="23">
        <v>3.8717522E9</v>
      </c>
      <c r="Q55" s="23">
        <v>3.8717522E9</v>
      </c>
      <c r="R55" s="23">
        <v>4.1550022E9</v>
      </c>
      <c r="S55" s="23">
        <v>4.1550022E9</v>
      </c>
      <c r="T55" s="23">
        <v>3.3919027036E10</v>
      </c>
      <c r="U55" s="23">
        <v>5.3470307915E10</v>
      </c>
      <c r="V55" s="23">
        <v>5.4291846715E10</v>
      </c>
      <c r="W55" s="23">
        <v>5.4291846715E10</v>
      </c>
      <c r="X55" s="23">
        <v>5.4291846715E10</v>
      </c>
      <c r="Y55" s="23">
        <v>5.1908593557E10</v>
      </c>
      <c r="Z55" s="23">
        <v>0.0</v>
      </c>
      <c r="AA55" s="23">
        <v>0.0</v>
      </c>
      <c r="AB55" s="23">
        <v>0.0</v>
      </c>
      <c r="AC55" s="23">
        <v>9.665638E9</v>
      </c>
      <c r="AD55" s="23">
        <v>9.060638E9</v>
      </c>
      <c r="AE55" s="23">
        <v>9.665638E9</v>
      </c>
      <c r="AF55" s="23">
        <v>9.664913E9</v>
      </c>
      <c r="AG55" s="24"/>
      <c r="AH55" s="24"/>
      <c r="AI55" s="24"/>
      <c r="AJ55" s="24"/>
      <c r="AK55" s="24"/>
      <c r="AL55" s="25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</row>
    <row r="56" ht="15.75" customHeight="1">
      <c r="A56" s="22" t="s">
        <v>59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>
        <v>0.0</v>
      </c>
      <c r="O56" s="23"/>
      <c r="P56" s="23">
        <v>0.0</v>
      </c>
      <c r="Q56" s="23">
        <v>0.0</v>
      </c>
      <c r="R56" s="23">
        <v>1.73437911032E11</v>
      </c>
      <c r="S56" s="23">
        <v>1.73437911032E11</v>
      </c>
      <c r="T56" s="23">
        <v>1.73437911032E11</v>
      </c>
      <c r="U56" s="23">
        <v>3.6094949087E11</v>
      </c>
      <c r="V56" s="23">
        <v>3.97774658333E11</v>
      </c>
      <c r="W56" s="23">
        <v>5.35140479029E11</v>
      </c>
      <c r="X56" s="23">
        <v>6.56897282583E11</v>
      </c>
      <c r="Y56" s="23">
        <v>8.11258648459E11</v>
      </c>
      <c r="Z56" s="23">
        <v>0.0</v>
      </c>
      <c r="AA56" s="23">
        <v>0.0</v>
      </c>
      <c r="AB56" s="23">
        <v>3.0277876102E10</v>
      </c>
      <c r="AC56" s="23">
        <v>1.7886805988E11</v>
      </c>
      <c r="AD56" s="23">
        <v>1.7886805988E11</v>
      </c>
      <c r="AE56" s="23">
        <v>2.53604523281E11</v>
      </c>
      <c r="AF56" s="23">
        <v>2.53604523281E11</v>
      </c>
      <c r="AG56" s="24"/>
      <c r="AH56" s="24"/>
      <c r="AI56" s="24"/>
      <c r="AJ56" s="24"/>
      <c r="AK56" s="24"/>
      <c r="AL56" s="25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</row>
    <row r="57" ht="15.75" customHeight="1">
      <c r="A57" s="28" t="s">
        <v>60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>
        <v>1.58229438634E11</v>
      </c>
      <c r="O57" s="23">
        <v>3.624864002E11</v>
      </c>
      <c r="P57" s="23">
        <v>4.94392150918E11</v>
      </c>
      <c r="Q57" s="23">
        <v>4.84972325073E11</v>
      </c>
      <c r="R57" s="23">
        <v>1.67879683971E11</v>
      </c>
      <c r="S57" s="23">
        <v>2.85563629991E11</v>
      </c>
      <c r="T57" s="23">
        <v>1.95480072714E11</v>
      </c>
      <c r="U57" s="23">
        <v>3.6734532273E11</v>
      </c>
      <c r="V57" s="23">
        <v>7.33184471066E11</v>
      </c>
      <c r="W57" s="23">
        <v>8.91248110294E11</v>
      </c>
      <c r="X57" s="23">
        <v>9.19817999024E11</v>
      </c>
      <c r="Y57" s="23">
        <v>3.49366340505E11</v>
      </c>
      <c r="Z57" s="23">
        <v>1.886456427E11</v>
      </c>
      <c r="AA57" s="23">
        <v>3.60432932037E11</v>
      </c>
      <c r="AB57" s="23">
        <v>4.16729151328E11</v>
      </c>
      <c r="AC57" s="23">
        <v>1.7563689308E10</v>
      </c>
      <c r="AD57" s="23">
        <v>-6.2471220865E10</v>
      </c>
      <c r="AE57" s="23">
        <v>1.05897489721E11</v>
      </c>
      <c r="AF57" s="23">
        <v>3.45239620511E11</v>
      </c>
      <c r="AG57" s="24"/>
      <c r="AH57" s="24"/>
      <c r="AI57" s="24"/>
      <c r="AJ57" s="24"/>
      <c r="AK57" s="24"/>
      <c r="AL57" s="25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</row>
    <row r="58" ht="15.75" customHeight="1">
      <c r="A58" s="28" t="s">
        <v>61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</row>
    <row r="59" ht="15.75" customHeight="1">
      <c r="A59" s="22" t="s">
        <v>62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>
        <v>0.0</v>
      </c>
      <c r="O59" s="23">
        <v>0.0</v>
      </c>
      <c r="P59" s="23">
        <v>0.0</v>
      </c>
      <c r="Q59" s="23">
        <v>0.0</v>
      </c>
      <c r="R59" s="23">
        <v>0.0</v>
      </c>
      <c r="S59" s="23">
        <v>3.90555050891E11</v>
      </c>
      <c r="T59" s="23">
        <v>3.90555050891E11</v>
      </c>
      <c r="U59" s="23">
        <v>3.90555050891E11</v>
      </c>
      <c r="V59" s="23">
        <v>3.90555050891E11</v>
      </c>
      <c r="W59" s="23">
        <v>3.90555050891E11</v>
      </c>
      <c r="X59" s="23">
        <v>3.90555050891E11</v>
      </c>
      <c r="Y59" s="23">
        <v>3.90555050891E11</v>
      </c>
      <c r="Z59" s="23">
        <v>0.0</v>
      </c>
      <c r="AA59" s="23">
        <v>0.0</v>
      </c>
      <c r="AB59" s="23">
        <v>0.0</v>
      </c>
      <c r="AC59" s="23">
        <v>0.0</v>
      </c>
      <c r="AD59" s="23">
        <v>0.0</v>
      </c>
      <c r="AE59" s="23">
        <v>0.0</v>
      </c>
      <c r="AF59" s="23">
        <v>0.0</v>
      </c>
      <c r="AG59" s="23"/>
      <c r="AH59" s="23"/>
      <c r="AI59" s="23"/>
      <c r="AJ59" s="23"/>
      <c r="AK59" s="23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</row>
    <row r="60" ht="15.75" customHeight="1">
      <c r="A60" s="22" t="s">
        <v>63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>
        <v>0.0</v>
      </c>
      <c r="O60" s="23">
        <v>0.0</v>
      </c>
      <c r="P60" s="23">
        <v>0.0</v>
      </c>
      <c r="Q60" s="23">
        <v>0.0</v>
      </c>
      <c r="R60" s="23">
        <v>0.0</v>
      </c>
      <c r="S60" s="23">
        <v>0.0</v>
      </c>
      <c r="T60" s="23">
        <v>0.0</v>
      </c>
      <c r="U60" s="23">
        <v>0.0</v>
      </c>
      <c r="V60" s="23">
        <v>0.0</v>
      </c>
      <c r="W60" s="23">
        <v>0.0</v>
      </c>
      <c r="X60" s="23">
        <v>0.0</v>
      </c>
      <c r="Y60" s="23">
        <v>0.0</v>
      </c>
      <c r="Z60" s="23">
        <v>0.0</v>
      </c>
      <c r="AA60" s="23">
        <v>0.0</v>
      </c>
      <c r="AB60" s="23">
        <v>2.206531182E9</v>
      </c>
      <c r="AC60" s="23">
        <v>2.206531182E9</v>
      </c>
      <c r="AD60" s="23">
        <v>2.206531182E9</v>
      </c>
      <c r="AE60" s="23">
        <v>2.206531182E9</v>
      </c>
      <c r="AF60" s="23">
        <v>2.206531182E9</v>
      </c>
      <c r="AG60" s="24"/>
      <c r="AH60" s="24"/>
      <c r="AI60" s="24"/>
      <c r="AJ60" s="24"/>
      <c r="AK60" s="24"/>
      <c r="AL60" s="25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</row>
    <row r="61" ht="15.75" customHeight="1">
      <c r="A61" s="28" t="s">
        <v>64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>
        <v>0.0</v>
      </c>
      <c r="O61" s="23">
        <v>0.0</v>
      </c>
      <c r="P61" s="23">
        <v>0.0</v>
      </c>
      <c r="Q61" s="23">
        <v>0.0</v>
      </c>
      <c r="R61" s="23">
        <v>0.0</v>
      </c>
      <c r="S61" s="23">
        <v>3.90555050891E11</v>
      </c>
      <c r="T61" s="23">
        <v>3.90555050891E11</v>
      </c>
      <c r="U61" s="23">
        <v>3.90555050891E11</v>
      </c>
      <c r="V61" s="23">
        <v>3.90555050891E11</v>
      </c>
      <c r="W61" s="23">
        <v>3.90555050891E11</v>
      </c>
      <c r="X61" s="23">
        <v>3.90555050891E11</v>
      </c>
      <c r="Y61" s="23">
        <v>3.90555050891E11</v>
      </c>
      <c r="Z61" s="24">
        <v>0.0</v>
      </c>
      <c r="AA61" s="24">
        <v>0.0</v>
      </c>
      <c r="AB61" s="23">
        <v>-2.206531182E9</v>
      </c>
      <c r="AC61" s="23">
        <v>-2.206531182E9</v>
      </c>
      <c r="AD61" s="23">
        <v>-2.206531182E9</v>
      </c>
      <c r="AE61" s="23">
        <v>-2.206531182E9</v>
      </c>
      <c r="AF61" s="23">
        <v>-2.206531182E9</v>
      </c>
      <c r="AG61" s="24"/>
      <c r="AH61" s="24"/>
      <c r="AI61" s="24"/>
      <c r="AJ61" s="24"/>
      <c r="AK61" s="24"/>
      <c r="AL61" s="25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</row>
    <row r="62" ht="15.75" customHeight="1">
      <c r="A62" s="28" t="s">
        <v>65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>
        <v>1.58229438634E11</v>
      </c>
      <c r="O62" s="23">
        <v>3.624864002E11</v>
      </c>
      <c r="P62" s="23">
        <v>4.94392150918E11</v>
      </c>
      <c r="Q62" s="23">
        <v>4.84972325073E11</v>
      </c>
      <c r="R62" s="23">
        <v>1.67879683971E11</v>
      </c>
      <c r="S62" s="23">
        <v>6.76118680882E11</v>
      </c>
      <c r="T62" s="23">
        <v>5.86035123605E11</v>
      </c>
      <c r="U62" s="23">
        <v>7.57900373621E11</v>
      </c>
      <c r="V62" s="23">
        <v>1.123739521957E12</v>
      </c>
      <c r="W62" s="23">
        <v>1.281803161185E12</v>
      </c>
      <c r="X62" s="23">
        <v>1.310373049915E12</v>
      </c>
      <c r="Y62" s="23">
        <v>7.39921391396E11</v>
      </c>
      <c r="Z62" s="23">
        <v>1.886456427E11</v>
      </c>
      <c r="AA62" s="23">
        <v>3.60432932037E11</v>
      </c>
      <c r="AB62" s="23">
        <v>4.14522620146E11</v>
      </c>
      <c r="AC62" s="23">
        <v>1.5357158126E10</v>
      </c>
      <c r="AD62" s="23">
        <v>-6.4677752047E10</v>
      </c>
      <c r="AE62" s="23">
        <v>1.03690958539E11</v>
      </c>
      <c r="AF62" s="23">
        <v>3.43033089329E11</v>
      </c>
      <c r="AG62" s="24"/>
      <c r="AH62" s="24"/>
      <c r="AI62" s="24"/>
      <c r="AJ62" s="24"/>
      <c r="AK62" s="24"/>
      <c r="AL62" s="25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</row>
    <row r="63" ht="15.75" customHeight="1">
      <c r="A63" s="22" t="s">
        <v>66</v>
      </c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</row>
    <row r="64" ht="15.75" customHeight="1">
      <c r="A64" s="22" t="s">
        <v>67</v>
      </c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</row>
    <row r="65" ht="15.75" customHeight="1">
      <c r="A65" s="22" t="s">
        <v>68</v>
      </c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</row>
    <row r="66" ht="15.75" customHeight="1">
      <c r="A66" s="22" t="s">
        <v>69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</row>
    <row r="67" ht="15.75" customHeight="1">
      <c r="A67" s="22" t="s">
        <v>70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</row>
    <row r="68" ht="15.75" customHeight="1">
      <c r="A68" s="22" t="s">
        <v>71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</row>
    <row r="69" ht="15.75" customHeight="1">
      <c r="A69" s="32" t="s">
        <v>72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29"/>
      <c r="AA69" s="29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</row>
    <row r="70" ht="15.75" customHeight="1">
      <c r="A70" s="34" t="s">
        <v>73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</row>
    <row r="71" ht="15.75" customHeight="1"/>
    <row r="72" ht="15.75" customHeight="1"/>
    <row r="73" ht="15.75" customHeight="1"/>
    <row r="74" ht="15.75" customHeight="1">
      <c r="A74" s="35" t="s">
        <v>0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 t="s">
        <v>35</v>
      </c>
      <c r="O74" s="36" t="s">
        <v>36</v>
      </c>
      <c r="P74" s="36" t="s">
        <v>37</v>
      </c>
      <c r="Q74" s="36" t="s">
        <v>38</v>
      </c>
      <c r="R74" s="36" t="s">
        <v>39</v>
      </c>
      <c r="S74" s="36" t="s">
        <v>40</v>
      </c>
      <c r="T74" s="36" t="s">
        <v>41</v>
      </c>
      <c r="U74" s="37">
        <v>44781.0</v>
      </c>
      <c r="V74" s="37">
        <v>44813.0</v>
      </c>
      <c r="W74" s="37">
        <v>44844.0</v>
      </c>
      <c r="X74" s="37">
        <v>44876.0</v>
      </c>
      <c r="Y74" s="37">
        <v>44907.0</v>
      </c>
      <c r="Z74" s="36" t="s">
        <v>35</v>
      </c>
      <c r="AA74" s="36" t="s">
        <v>36</v>
      </c>
      <c r="AB74" s="36" t="s">
        <v>37</v>
      </c>
      <c r="AC74" s="36" t="s">
        <v>38</v>
      </c>
      <c r="AD74" s="36" t="s">
        <v>39</v>
      </c>
      <c r="AE74" s="36" t="s">
        <v>40</v>
      </c>
      <c r="AF74" s="36" t="s">
        <v>41</v>
      </c>
      <c r="AG74" s="38"/>
      <c r="AH74" s="38"/>
      <c r="AI74" s="38"/>
      <c r="AJ74" s="38"/>
      <c r="AK74" s="38"/>
    </row>
    <row r="75" ht="15.75" customHeight="1">
      <c r="A75" s="39" t="s">
        <v>47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>
        <v>2.1718359484E11</v>
      </c>
      <c r="O75" s="40">
        <v>4.8897468803E11</v>
      </c>
      <c r="P75" s="40">
        <v>7.54179931337E11</v>
      </c>
      <c r="Q75" s="40">
        <v>8.86907305752E11</v>
      </c>
      <c r="R75" s="40">
        <v>1.016829899964E12</v>
      </c>
      <c r="S75" s="40">
        <v>1.823085365483E12</v>
      </c>
      <c r="T75" s="40">
        <v>1.980481975129E12</v>
      </c>
      <c r="U75" s="40">
        <v>2.518067665996E12</v>
      </c>
      <c r="V75" s="40">
        <v>3.15016868363E12</v>
      </c>
      <c r="W75" s="40">
        <v>3.679747881864E12</v>
      </c>
      <c r="X75" s="40">
        <v>4.060558158266E12</v>
      </c>
      <c r="Y75" s="40">
        <v>4.725724403283E12</v>
      </c>
      <c r="Z75" s="41">
        <v>2.43544182732E11</v>
      </c>
      <c r="AA75" s="42">
        <v>4.84100290343E11</v>
      </c>
      <c r="AB75" s="43">
        <v>7.26530100978E11</v>
      </c>
      <c r="AC75" s="42">
        <v>9.42804334519E11</v>
      </c>
      <c r="AD75" s="42">
        <v>9.78335145888E11</v>
      </c>
      <c r="AE75" s="42">
        <v>1.443261179393E12</v>
      </c>
      <c r="AF75" s="44">
        <v>2.053746500567E12</v>
      </c>
      <c r="AG75" s="38"/>
      <c r="AH75" s="38"/>
      <c r="AI75" s="38"/>
      <c r="AJ75" s="38"/>
      <c r="AK75" s="38"/>
    </row>
    <row r="76" ht="15.75" customHeight="1">
      <c r="A76" s="40" t="s">
        <v>55</v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>
        <v>5.8954156206E10</v>
      </c>
      <c r="O76" s="44">
        <v>1.2648828783E11</v>
      </c>
      <c r="P76" s="44">
        <v>2.59787780419E11</v>
      </c>
      <c r="Q76" s="44">
        <v>4.01934980679E11</v>
      </c>
      <c r="R76" s="44">
        <v>8.48950215993E11</v>
      </c>
      <c r="S76" s="44">
        <v>1.537521735492E12</v>
      </c>
      <c r="T76" s="44">
        <v>1.785001902415E12</v>
      </c>
      <c r="U76" s="44">
        <v>2.150722343266E12</v>
      </c>
      <c r="V76" s="44">
        <v>2.416984212564E12</v>
      </c>
      <c r="W76" s="44">
        <v>2.78849977157E12</v>
      </c>
      <c r="X76" s="44">
        <v>3.140740159242E12</v>
      </c>
      <c r="Y76" s="44">
        <v>4.376358062778E12</v>
      </c>
      <c r="Z76" s="42">
        <v>5.4898540032E10</v>
      </c>
      <c r="AA76" s="38">
        <v>1.23667358306E11</v>
      </c>
      <c r="AB76" s="38">
        <v>3.0980094965E11</v>
      </c>
      <c r="AC76" s="38">
        <v>9.25240645211E11</v>
      </c>
      <c r="AD76" s="38">
        <v>1.040806366753E12</v>
      </c>
      <c r="AE76" s="38">
        <v>1.337363689672E12</v>
      </c>
      <c r="AF76" s="44">
        <v>1.708506880056E12</v>
      </c>
    </row>
    <row r="77" ht="15.75" customHeight="1">
      <c r="A77" s="7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</row>
    <row r="78" ht="15.75" customHeight="1">
      <c r="A78" s="7"/>
    </row>
    <row r="79" ht="15.75" customHeight="1"/>
    <row r="80" ht="15.75" customHeight="1"/>
    <row r="81" ht="15.75" customHeight="1"/>
    <row r="82" ht="15.75" customHeight="1">
      <c r="Z82" s="44">
        <v>1.134676282E11</v>
      </c>
      <c r="AA82" s="42">
        <v>2.53903567436E11</v>
      </c>
      <c r="AB82" s="42">
        <v>3.91674362472E11</v>
      </c>
    </row>
    <row r="83" ht="15.75" customHeight="1">
      <c r="AA83" s="42">
        <f t="shared" ref="AA83:AB83" si="1">AA82-Z82</f>
        <v>140435939236</v>
      </c>
      <c r="AB83" s="42">
        <f t="shared" si="1"/>
        <v>137770795036</v>
      </c>
    </row>
    <row r="84" ht="15.75" customHeight="1"/>
    <row r="85" ht="15.75" customHeight="1">
      <c r="Z85" s="23">
        <v>5.4898540032E10</v>
      </c>
      <c r="AA85" s="23">
        <v>1.23667358306E11</v>
      </c>
      <c r="AB85" s="47">
        <v>2.44891845942E11</v>
      </c>
      <c r="AC85" s="26"/>
      <c r="AD85" s="26"/>
      <c r="AE85" s="26"/>
      <c r="AF85" s="25"/>
    </row>
    <row r="86" ht="15.75" customHeight="1">
      <c r="AA86" s="31">
        <f t="shared" ref="AA86:AB86" si="2">AA85-Z85</f>
        <v>68768818274</v>
      </c>
      <c r="AB86" s="31">
        <f t="shared" si="2"/>
        <v>121224487636</v>
      </c>
    </row>
    <row r="87" ht="15.75" customHeight="1"/>
    <row r="88" ht="15.75" customHeight="1">
      <c r="Z88" s="42">
        <f>Z85/Z82</f>
        <v>0.4838255712</v>
      </c>
      <c r="AA88" s="42">
        <f t="shared" ref="AA88:AB88" si="3">AA86/AA83</f>
        <v>0.4896810506</v>
      </c>
      <c r="AB88" s="42">
        <f t="shared" si="3"/>
        <v>0.8798997466</v>
      </c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5">
    <mergeCell ref="A1:A2"/>
    <mergeCell ref="A42:A43"/>
    <mergeCell ref="B42:M42"/>
    <mergeCell ref="N42:Y42"/>
    <mergeCell ref="Z42:AK42"/>
  </mergeCells>
  <printOptions/>
  <pageMargins bottom="0.75" footer="0.0" header="0.0" left="0.25" right="0.25" top="0.75"/>
  <pageSetup paperSize="9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75"/>
    <col customWidth="1" min="2" max="27" width="14.88"/>
    <col customWidth="1" min="28" max="30" width="15.5"/>
    <col customWidth="1" min="31" max="60" width="14.88"/>
  </cols>
  <sheetData>
    <row r="1" hidden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hidden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hidden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</row>
    <row r="4" hidden="1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</row>
    <row r="5" hidden="1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</row>
    <row r="6" hidden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</row>
    <row r="7" hidden="1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</row>
    <row r="8" hidden="1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</row>
    <row r="9" hidden="1">
      <c r="A9" s="3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</row>
    <row r="10" hidden="1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</row>
    <row r="11" hidden="1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</row>
    <row r="12" hidden="1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</row>
    <row r="13" hidden="1">
      <c r="A13" s="3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</row>
    <row r="14" hidden="1">
      <c r="A14" s="3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</row>
    <row r="15" hidden="1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</row>
    <row r="16" hidden="1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</row>
    <row r="17" hidden="1">
      <c r="A17" s="3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</row>
    <row r="18" hidden="1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</row>
    <row r="19" hidden="1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</row>
    <row r="20" hidden="1">
      <c r="A20" s="3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</row>
    <row r="21" ht="15.75" hidden="1" customHeight="1">
      <c r="A21" s="3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</row>
    <row r="22" ht="15.75" hidden="1" customHeight="1">
      <c r="A22" s="3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</row>
    <row r="23" ht="15.75" hidden="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</row>
    <row r="24" ht="15.75" hidden="1" customHeight="1">
      <c r="A24" s="3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</row>
    <row r="25" ht="15.75" hidden="1" customHeight="1">
      <c r="A25" s="3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</row>
    <row r="26" ht="15.75" hidden="1" customHeight="1">
      <c r="A26" s="3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</row>
    <row r="27" ht="15.75" hidden="1" customHeight="1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</row>
    <row r="28" ht="15.75" hidden="1" customHeight="1">
      <c r="A28" s="3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</row>
    <row r="29" ht="15.75" hidden="1" customHeight="1">
      <c r="A29" s="3" t="s">
        <v>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</row>
    <row r="30" ht="15.75" hidden="1" customHeight="1">
      <c r="A30" s="3" t="s">
        <v>26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</row>
    <row r="31" ht="15.75" hidden="1" customHeight="1">
      <c r="A31" s="6" t="s">
        <v>27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</row>
    <row r="32" ht="15.75" hidden="1" customHeight="1">
      <c r="A32" s="6" t="s">
        <v>28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</row>
    <row r="33" ht="15.75" hidden="1" customHeight="1">
      <c r="A33" s="6" t="s">
        <v>29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</row>
    <row r="34" ht="15.75" hidden="1" customHeight="1">
      <c r="A34" s="6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</row>
    <row r="35" ht="15.75" hidden="1" customHeight="1">
      <c r="A35" s="6" t="s">
        <v>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</row>
    <row r="36" ht="15.75" hidden="1" customHeight="1">
      <c r="A36" s="6" t="s">
        <v>32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</row>
    <row r="37" ht="15.75" hidden="1" customHeight="1"/>
    <row r="38" ht="15.75" hidden="1" customHeight="1">
      <c r="A38" s="7" t="s">
        <v>33</v>
      </c>
    </row>
    <row r="39" ht="15.75" hidden="1" customHeight="1"/>
    <row r="40" ht="15.75" customHeight="1">
      <c r="A40" s="8" t="s">
        <v>34</v>
      </c>
    </row>
    <row r="41" ht="15.75" customHeight="1"/>
    <row r="42" ht="15.75" customHeight="1">
      <c r="A42" s="9" t="s">
        <v>0</v>
      </c>
      <c r="B42" s="10">
        <v>2020.0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0">
        <v>2021.0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/>
      <c r="Z42" s="10">
        <v>2022.0</v>
      </c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2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</row>
    <row r="43" ht="15.75" customHeight="1">
      <c r="A43" s="14"/>
      <c r="B43" s="15" t="s">
        <v>35</v>
      </c>
      <c r="C43" s="15" t="s">
        <v>36</v>
      </c>
      <c r="D43" s="15" t="s">
        <v>37</v>
      </c>
      <c r="E43" s="15" t="s">
        <v>38</v>
      </c>
      <c r="F43" s="15" t="s">
        <v>39</v>
      </c>
      <c r="G43" s="15" t="s">
        <v>40</v>
      </c>
      <c r="H43" s="15" t="s">
        <v>41</v>
      </c>
      <c r="I43" s="16">
        <v>44781.0</v>
      </c>
      <c r="J43" s="16">
        <v>44813.0</v>
      </c>
      <c r="K43" s="16">
        <v>44844.0</v>
      </c>
      <c r="L43" s="16">
        <v>44876.0</v>
      </c>
      <c r="M43" s="16">
        <v>44907.0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6">
        <v>44781.0</v>
      </c>
      <c r="V43" s="16">
        <v>44813.0</v>
      </c>
      <c r="W43" s="16">
        <v>44844.0</v>
      </c>
      <c r="X43" s="16">
        <v>44876.0</v>
      </c>
      <c r="Y43" s="16">
        <v>44907.0</v>
      </c>
      <c r="Z43" s="15" t="s">
        <v>35</v>
      </c>
      <c r="AA43" s="15" t="s">
        <v>36</v>
      </c>
      <c r="AB43" s="15" t="s">
        <v>37</v>
      </c>
      <c r="AC43" s="15" t="s">
        <v>38</v>
      </c>
      <c r="AD43" s="15" t="s">
        <v>39</v>
      </c>
      <c r="AE43" s="15" t="s">
        <v>40</v>
      </c>
      <c r="AF43" s="15" t="s">
        <v>41</v>
      </c>
      <c r="AG43" s="16">
        <v>44781.0</v>
      </c>
      <c r="AH43" s="16">
        <v>44813.0</v>
      </c>
      <c r="AI43" s="16">
        <v>44844.0</v>
      </c>
      <c r="AJ43" s="16">
        <v>44876.0</v>
      </c>
      <c r="AK43" s="16">
        <v>44907.0</v>
      </c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</row>
    <row r="44" ht="15.75" customHeight="1">
      <c r="A44" s="17" t="s">
        <v>47</v>
      </c>
      <c r="B44" s="18">
        <v>5.9701475321E10</v>
      </c>
      <c r="C44" s="18">
        <v>1.9032907924731E11</v>
      </c>
      <c r="D44" s="18">
        <v>2.7436293798847E11</v>
      </c>
      <c r="E44" s="18">
        <v>3.4648431265354E11</v>
      </c>
      <c r="F44" s="18">
        <v>4.8466886067966E11</v>
      </c>
      <c r="G44" s="18">
        <v>6.4112901169197E11</v>
      </c>
      <c r="H44" s="18">
        <v>7.1608124886912E11</v>
      </c>
      <c r="I44" s="18">
        <v>8.1080254447572E11</v>
      </c>
      <c r="J44" s="18">
        <v>9.8219133831573E11</v>
      </c>
      <c r="K44" s="18">
        <v>1.06042513736552E12</v>
      </c>
      <c r="L44" s="18">
        <v>1.15257262751452E12</v>
      </c>
      <c r="M44" s="18">
        <v>1.20394401240099E12</v>
      </c>
      <c r="N44" s="18">
        <v>1.10628012987E11</v>
      </c>
      <c r="O44" s="18">
        <v>1.86629898807E11</v>
      </c>
      <c r="P44" s="18">
        <v>2.74647149477E11</v>
      </c>
      <c r="Q44" s="18">
        <v>3.5305579131E11</v>
      </c>
      <c r="R44" s="18">
        <v>4.49880902792E11</v>
      </c>
      <c r="S44" s="18">
        <v>4.88000964741E11</v>
      </c>
      <c r="T44" s="18">
        <v>6.09084364035E11</v>
      </c>
      <c r="U44" s="18">
        <v>7.45301032821E11</v>
      </c>
      <c r="V44" s="18">
        <v>9.17742427961E11</v>
      </c>
      <c r="W44" s="18">
        <v>1.011233017648E12</v>
      </c>
      <c r="X44" s="18">
        <v>1.122554313683E12</v>
      </c>
      <c r="Y44" s="18">
        <v>1.30497402737E12</v>
      </c>
      <c r="Z44" s="18">
        <v>5.4155283936E10</v>
      </c>
      <c r="AA44" s="18">
        <v>2.13352052907E11</v>
      </c>
      <c r="AB44" s="18">
        <v>2.13352052907E11</v>
      </c>
      <c r="AC44" s="18">
        <v>2.13352052907E11</v>
      </c>
      <c r="AD44" s="18">
        <v>2.13352052907E11</v>
      </c>
      <c r="AE44" s="18">
        <v>2.13352052907E11</v>
      </c>
      <c r="AF44" s="18">
        <v>2.41888622504E11</v>
      </c>
      <c r="AG44" s="18"/>
      <c r="AH44" s="18"/>
      <c r="AI44" s="18"/>
      <c r="AJ44" s="18"/>
      <c r="AK44" s="18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</row>
    <row r="45" ht="15.75" customHeight="1">
      <c r="A45" s="22" t="s">
        <v>48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>
        <v>4.448416672E9</v>
      </c>
      <c r="O45" s="23">
        <v>1.8525889145E10</v>
      </c>
      <c r="P45" s="23">
        <v>3.4120809931E10</v>
      </c>
      <c r="Q45" s="23">
        <v>4.8736626503E10</v>
      </c>
      <c r="R45" s="23">
        <v>5.6392566871E10</v>
      </c>
      <c r="S45" s="23">
        <v>7.1321645407E10</v>
      </c>
      <c r="T45" s="23">
        <v>7.9927836449E10</v>
      </c>
      <c r="U45" s="23">
        <v>8.7440923136E10</v>
      </c>
      <c r="V45" s="23">
        <v>1.09455016196E11</v>
      </c>
      <c r="W45" s="23">
        <v>1.17177168448E11</v>
      </c>
      <c r="X45" s="23">
        <v>1.28845777762E11</v>
      </c>
      <c r="Y45" s="23">
        <v>1.98745354065E11</v>
      </c>
      <c r="Z45" s="23">
        <v>7.84705636E8</v>
      </c>
      <c r="AA45" s="23">
        <v>1.820973931E9</v>
      </c>
      <c r="AB45" s="23">
        <v>1.820973931E9</v>
      </c>
      <c r="AC45" s="23">
        <v>1.820973931E9</v>
      </c>
      <c r="AD45" s="23">
        <v>1.820973931E9</v>
      </c>
      <c r="AE45" s="23">
        <v>1.820973931E9</v>
      </c>
      <c r="AF45" s="23">
        <v>1.0832995228E10</v>
      </c>
      <c r="AG45" s="23"/>
      <c r="AH45" s="23"/>
      <c r="AI45" s="23"/>
      <c r="AJ45" s="23"/>
      <c r="AK45" s="23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</row>
    <row r="46" ht="15.75" customHeight="1">
      <c r="A46" s="27" t="s">
        <v>49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>
        <v>2.689038119E9</v>
      </c>
      <c r="O46" s="23">
        <v>5.140503352E9</v>
      </c>
      <c r="P46" s="23">
        <v>8.050505157E9</v>
      </c>
      <c r="Q46" s="23">
        <v>1.0867912722E10</v>
      </c>
      <c r="R46" s="23">
        <v>1.3341221157E10</v>
      </c>
      <c r="S46" s="23">
        <v>1.5755781893E10</v>
      </c>
      <c r="T46" s="23">
        <v>1.9382236064E10</v>
      </c>
      <c r="U46" s="23">
        <v>2.2530264729E10</v>
      </c>
      <c r="V46" s="23">
        <v>3.4083145233E10</v>
      </c>
      <c r="W46" s="23">
        <v>3.7472352354E10</v>
      </c>
      <c r="X46" s="23">
        <v>4.0761518696E10</v>
      </c>
      <c r="Y46" s="23">
        <v>4.4859993588E10</v>
      </c>
      <c r="Z46" s="23">
        <v>0.0</v>
      </c>
      <c r="AA46" s="23">
        <v>0.0</v>
      </c>
      <c r="AB46" s="23">
        <v>0.0</v>
      </c>
      <c r="AC46" s="23">
        <v>0.0</v>
      </c>
      <c r="AD46" s="23">
        <v>0.0</v>
      </c>
      <c r="AE46" s="23">
        <v>0.0</v>
      </c>
      <c r="AF46" s="23">
        <v>9.332739322E9</v>
      </c>
      <c r="AG46" s="23"/>
      <c r="AH46" s="23"/>
      <c r="AI46" s="23"/>
      <c r="AJ46" s="23"/>
      <c r="AK46" s="23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</row>
    <row r="47" ht="15.75" customHeight="1">
      <c r="A47" s="27" t="s">
        <v>50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>
        <v>2.42838132E8</v>
      </c>
      <c r="O47" s="23">
        <v>5.06682358E8</v>
      </c>
      <c r="P47" s="23">
        <v>7.56048011E8</v>
      </c>
      <c r="Q47" s="23">
        <v>9.83773059E8</v>
      </c>
      <c r="R47" s="23">
        <v>1.448594022E9</v>
      </c>
      <c r="S47" s="23">
        <v>1.609597923E9</v>
      </c>
      <c r="T47" s="23">
        <v>2.114062717E9</v>
      </c>
      <c r="U47" s="23">
        <v>2.372746621E9</v>
      </c>
      <c r="V47" s="23">
        <v>2.742582454E9</v>
      </c>
      <c r="W47" s="23">
        <v>3.02244672E9</v>
      </c>
      <c r="X47" s="23">
        <v>3.426907362E9</v>
      </c>
      <c r="Y47" s="23">
        <v>4.089471667E9</v>
      </c>
      <c r="Z47" s="23">
        <v>3.52969097E8</v>
      </c>
      <c r="AA47" s="23">
        <v>8.7767137E8</v>
      </c>
      <c r="AB47" s="23">
        <v>8.7767137E8</v>
      </c>
      <c r="AC47" s="23">
        <v>8.7767137E8</v>
      </c>
      <c r="AD47" s="23">
        <v>8.7767137E8</v>
      </c>
      <c r="AE47" s="23">
        <v>8.7767137E8</v>
      </c>
      <c r="AF47" s="23">
        <v>8.37249593E8</v>
      </c>
      <c r="AG47" s="23"/>
      <c r="AH47" s="23"/>
      <c r="AI47" s="23"/>
      <c r="AJ47" s="23"/>
      <c r="AK47" s="23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</row>
    <row r="48" ht="15.75" customHeight="1">
      <c r="A48" s="22" t="s">
        <v>51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>
        <v>0.0</v>
      </c>
      <c r="O48" s="23">
        <v>7.685159765E9</v>
      </c>
      <c r="P48" s="23">
        <v>7.685159765E9</v>
      </c>
      <c r="Q48" s="23">
        <v>7.685159765E9</v>
      </c>
      <c r="R48" s="23">
        <v>7.685159765E9</v>
      </c>
      <c r="S48" s="23">
        <v>7.685159765E9</v>
      </c>
      <c r="T48" s="23">
        <v>7.685159765E9</v>
      </c>
      <c r="U48" s="23">
        <v>7.685159765E9</v>
      </c>
      <c r="V48" s="23">
        <v>7.685159765E9</v>
      </c>
      <c r="W48" s="23">
        <v>7.685159765E9</v>
      </c>
      <c r="X48" s="23">
        <v>7.685159765E9</v>
      </c>
      <c r="Y48" s="23">
        <v>7.685159765E9</v>
      </c>
      <c r="Z48" s="23">
        <v>0.0</v>
      </c>
      <c r="AA48" s="23">
        <v>0.0</v>
      </c>
      <c r="AB48" s="23">
        <v>0.0</v>
      </c>
      <c r="AC48" s="23">
        <v>0.0</v>
      </c>
      <c r="AD48" s="23">
        <v>0.0</v>
      </c>
      <c r="AE48" s="23">
        <v>0.0</v>
      </c>
      <c r="AF48" s="23">
        <v>0.0</v>
      </c>
      <c r="AG48" s="23"/>
      <c r="AH48" s="23"/>
      <c r="AI48" s="23"/>
      <c r="AJ48" s="23"/>
      <c r="AK48" s="23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</row>
    <row r="49" ht="15.75" customHeight="1">
      <c r="A49" s="27" t="s">
        <v>52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>
        <v>1.516540421E9</v>
      </c>
      <c r="O49" s="23">
        <v>5.19354367E9</v>
      </c>
      <c r="P49" s="23">
        <v>1.7629096998E10</v>
      </c>
      <c r="Q49" s="23">
        <v>2.9199780957E10</v>
      </c>
      <c r="R49" s="23">
        <v>3.3917591927E10</v>
      </c>
      <c r="S49" s="23">
        <v>4.6271105826E10</v>
      </c>
      <c r="T49" s="23">
        <v>5.0746377903E10</v>
      </c>
      <c r="U49" s="23">
        <v>5.4852752021E10</v>
      </c>
      <c r="V49" s="23">
        <v>6.4944128744E10</v>
      </c>
      <c r="W49" s="23">
        <v>6.8997209609E10</v>
      </c>
      <c r="X49" s="23">
        <v>7.6972191939E10</v>
      </c>
      <c r="Y49" s="23">
        <v>1.42110729045E11</v>
      </c>
      <c r="Z49" s="23">
        <v>4.31736539E8</v>
      </c>
      <c r="AA49" s="23">
        <v>9.43302561E8</v>
      </c>
      <c r="AB49" s="23">
        <v>9.43302561E8</v>
      </c>
      <c r="AC49" s="23">
        <v>9.43302561E8</v>
      </c>
      <c r="AD49" s="23">
        <v>9.43302561E8</v>
      </c>
      <c r="AE49" s="23">
        <v>9.43302561E8</v>
      </c>
      <c r="AF49" s="23">
        <v>6.63006313E8</v>
      </c>
      <c r="AG49" s="23"/>
      <c r="AH49" s="23"/>
      <c r="AI49" s="23"/>
      <c r="AJ49" s="23"/>
      <c r="AK49" s="23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</row>
    <row r="50" ht="15.75" customHeight="1">
      <c r="A50" s="22" t="s">
        <v>53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>
        <v>1.0602991805E11</v>
      </c>
      <c r="O50" s="23">
        <v>1.67835031079E11</v>
      </c>
      <c r="P50" s="23">
        <v>2.40145289953E11</v>
      </c>
      <c r="Q50" s="23">
        <v>3.03834690924E11</v>
      </c>
      <c r="R50" s="23">
        <v>3.92889018058E11</v>
      </c>
      <c r="S50" s="23">
        <v>4.15954306718E11</v>
      </c>
      <c r="T50" s="23">
        <v>5.28340358458E11</v>
      </c>
      <c r="U50" s="23">
        <v>6.56962073412E11</v>
      </c>
      <c r="V50" s="23">
        <v>7.74459581757E11</v>
      </c>
      <c r="W50" s="23">
        <v>8.60164331342E11</v>
      </c>
      <c r="X50" s="23">
        <v>9.59756507818E11</v>
      </c>
      <c r="Y50" s="23">
        <v>1.055492746456E12</v>
      </c>
      <c r="Z50" s="23">
        <v>5.33705783E10</v>
      </c>
      <c r="AA50" s="23">
        <v>2.11531078976E11</v>
      </c>
      <c r="AB50" s="23">
        <v>2.11531078976E11</v>
      </c>
      <c r="AC50" s="23">
        <v>2.11531078976E11</v>
      </c>
      <c r="AD50" s="23">
        <v>2.11531078976E11</v>
      </c>
      <c r="AE50" s="23">
        <v>2.11531078976E11</v>
      </c>
      <c r="AF50" s="23">
        <v>2.31055627276E11</v>
      </c>
      <c r="AG50" s="23"/>
      <c r="AH50" s="23"/>
      <c r="AI50" s="23"/>
      <c r="AJ50" s="23"/>
      <c r="AK50" s="23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</row>
    <row r="51" ht="15.75" customHeight="1">
      <c r="A51" s="22" t="s">
        <v>54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>
        <v>1.49678265E8</v>
      </c>
      <c r="O51" s="23">
        <v>2.68978583E8</v>
      </c>
      <c r="P51" s="23">
        <v>3.81049593E8</v>
      </c>
      <c r="Q51" s="23">
        <v>4.84473883E8</v>
      </c>
      <c r="R51" s="23">
        <v>5.99317863E8</v>
      </c>
      <c r="S51" s="23">
        <v>7.25012616E8</v>
      </c>
      <c r="T51" s="23">
        <v>8.16169128E8</v>
      </c>
      <c r="U51" s="23">
        <v>8.98036273E8</v>
      </c>
      <c r="V51" s="23">
        <v>3.3827830008E10</v>
      </c>
      <c r="W51" s="23">
        <v>3.3891517858E10</v>
      </c>
      <c r="X51" s="23">
        <v>3.3952028103E10</v>
      </c>
      <c r="Y51" s="23">
        <v>5.0735926849E10</v>
      </c>
      <c r="Z51" s="23">
        <v>0.0</v>
      </c>
      <c r="AA51" s="23">
        <v>0.0</v>
      </c>
      <c r="AB51" s="23">
        <v>0.0</v>
      </c>
      <c r="AC51" s="23">
        <v>0.0</v>
      </c>
      <c r="AD51" s="23">
        <v>0.0</v>
      </c>
      <c r="AE51" s="23">
        <v>0.0</v>
      </c>
      <c r="AF51" s="23">
        <v>0.0</v>
      </c>
      <c r="AG51" s="23"/>
      <c r="AH51" s="23"/>
      <c r="AI51" s="23"/>
      <c r="AJ51" s="23"/>
      <c r="AK51" s="23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</row>
    <row r="52" ht="15.75" customHeight="1">
      <c r="A52" s="17" t="s">
        <v>55</v>
      </c>
      <c r="B52" s="18">
        <v>4.4487356184E10</v>
      </c>
      <c r="C52" s="18">
        <v>7.4885865175E10</v>
      </c>
      <c r="D52" s="18">
        <v>1.64837182961E11</v>
      </c>
      <c r="E52" s="18">
        <v>2.8183975787197E11</v>
      </c>
      <c r="F52" s="18">
        <v>3.7868576903497E11</v>
      </c>
      <c r="G52" s="18">
        <v>4.6112173580188E11</v>
      </c>
      <c r="H52" s="18">
        <v>5.6174045576134E11</v>
      </c>
      <c r="I52" s="18">
        <v>7.1896560796134E11</v>
      </c>
      <c r="J52" s="18">
        <v>8.3789546660372E11</v>
      </c>
      <c r="K52" s="18">
        <v>9.4527998799106E11</v>
      </c>
      <c r="L52" s="18">
        <v>1.03979440408806E12</v>
      </c>
      <c r="M52" s="18">
        <v>1.21447439568372E12</v>
      </c>
      <c r="N52" s="18">
        <v>3.1669646706E10</v>
      </c>
      <c r="O52" s="18">
        <v>8.2089484967E10</v>
      </c>
      <c r="P52" s="18">
        <v>1.78383809532E11</v>
      </c>
      <c r="Q52" s="18">
        <v>2.97156674501E11</v>
      </c>
      <c r="R52" s="18">
        <v>3.95080097876E11</v>
      </c>
      <c r="S52" s="18">
        <v>4.11027869578E11</v>
      </c>
      <c r="T52" s="18">
        <v>5.45183691111E11</v>
      </c>
      <c r="U52" s="18">
        <v>6.02083169809E11</v>
      </c>
      <c r="V52" s="18">
        <v>7.43593923042E11</v>
      </c>
      <c r="W52" s="18">
        <v>8.37861487297E11</v>
      </c>
      <c r="X52" s="18">
        <v>9.58215599477E11</v>
      </c>
      <c r="Y52" s="18">
        <v>1.154624658021E12</v>
      </c>
      <c r="Z52" s="18">
        <v>2.3509970822E10</v>
      </c>
      <c r="AA52" s="18">
        <v>7.5217278528E10</v>
      </c>
      <c r="AB52" s="18">
        <v>7.5217278528E10</v>
      </c>
      <c r="AC52" s="18">
        <v>7.5217278528E10</v>
      </c>
      <c r="AD52" s="18">
        <v>7.5217278528E10</v>
      </c>
      <c r="AE52" s="18">
        <v>7.5217278528E10</v>
      </c>
      <c r="AF52" s="18">
        <v>9.0151553689E10</v>
      </c>
      <c r="AG52" s="18"/>
      <c r="AH52" s="18"/>
      <c r="AI52" s="18"/>
      <c r="AJ52" s="18"/>
      <c r="AK52" s="18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</row>
    <row r="53" ht="15.75" customHeight="1">
      <c r="A53" s="22" t="s">
        <v>56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>
        <v>2.7284338267E10</v>
      </c>
      <c r="O53" s="23">
        <v>7.4312825164E10</v>
      </c>
      <c r="P53" s="23">
        <v>1.16180279695E11</v>
      </c>
      <c r="Q53" s="23">
        <v>1.98329338886E11</v>
      </c>
      <c r="R53" s="23">
        <v>2.7084081084E11</v>
      </c>
      <c r="S53" s="23">
        <v>3.45367379486E11</v>
      </c>
      <c r="T53" s="23">
        <v>4.07862532612E11</v>
      </c>
      <c r="U53" s="23">
        <v>4.61115941797E11</v>
      </c>
      <c r="V53" s="23">
        <v>5.41903367774E11</v>
      </c>
      <c r="W53" s="23">
        <v>6.14952192013E11</v>
      </c>
      <c r="X53" s="23">
        <v>6.97529914321E11</v>
      </c>
      <c r="Y53" s="23">
        <v>8.37858676773E11</v>
      </c>
      <c r="Z53" s="23">
        <v>2.3509970822E10</v>
      </c>
      <c r="AA53" s="23">
        <v>7.5174800528E10</v>
      </c>
      <c r="AB53" s="23">
        <v>7.5174800528E10</v>
      </c>
      <c r="AC53" s="23">
        <v>7.5174800528E10</v>
      </c>
      <c r="AD53" s="23">
        <v>7.5174800528E10</v>
      </c>
      <c r="AE53" s="23">
        <v>7.5174800528E10</v>
      </c>
      <c r="AF53" s="23">
        <v>8.8035515152E10</v>
      </c>
      <c r="AG53" s="23"/>
      <c r="AH53" s="23"/>
      <c r="AI53" s="23"/>
      <c r="AJ53" s="23"/>
      <c r="AK53" s="23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</row>
    <row r="54" ht="15.75" customHeight="1">
      <c r="A54" s="22" t="s">
        <v>57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>
        <v>2.65446347E8</v>
      </c>
      <c r="O54" s="23">
        <v>3.01012711E8</v>
      </c>
      <c r="P54" s="23">
        <v>1.0718735305E10</v>
      </c>
      <c r="Q54" s="23">
        <v>3.6192627156E10</v>
      </c>
      <c r="R54" s="23">
        <v>3.8133133811E10</v>
      </c>
      <c r="S54" s="23">
        <v>3.8217713357E10</v>
      </c>
      <c r="T54" s="23">
        <v>3.9685875673E10</v>
      </c>
      <c r="U54" s="23">
        <v>4.2634923354E10</v>
      </c>
      <c r="V54" s="23">
        <v>5.4440804018E10</v>
      </c>
      <c r="W54" s="23">
        <v>6.0469796028E10</v>
      </c>
      <c r="X54" s="23">
        <v>7.0134643545E10</v>
      </c>
      <c r="Y54" s="23">
        <v>1.03295154352E11</v>
      </c>
      <c r="Z54" s="23">
        <v>0.0</v>
      </c>
      <c r="AA54" s="23">
        <v>3.2638E7</v>
      </c>
      <c r="AB54" s="23">
        <v>3.2638E7</v>
      </c>
      <c r="AC54" s="48">
        <v>3.2638E7</v>
      </c>
      <c r="AD54" s="23">
        <v>3.2638E7</v>
      </c>
      <c r="AE54" s="23">
        <v>3.2638E7</v>
      </c>
      <c r="AF54" s="23">
        <v>2.106198537E9</v>
      </c>
      <c r="AG54" s="23"/>
      <c r="AH54" s="23"/>
      <c r="AI54" s="23"/>
      <c r="AJ54" s="23"/>
      <c r="AK54" s="23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</row>
    <row r="55" ht="15.75" customHeight="1">
      <c r="A55" s="22" t="s">
        <v>58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>
        <v>4.119862092E9</v>
      </c>
      <c r="O55" s="23">
        <v>4.119862092E9</v>
      </c>
      <c r="P55" s="23">
        <v>4.119862092E9</v>
      </c>
      <c r="Q55" s="23">
        <v>4.119862092E9</v>
      </c>
      <c r="R55" s="23">
        <v>6.237712308E9</v>
      </c>
      <c r="S55" s="23">
        <v>6.237712308E9</v>
      </c>
      <c r="T55" s="23">
        <v>6.237712308E9</v>
      </c>
      <c r="U55" s="23">
        <v>6.237712308E9</v>
      </c>
      <c r="V55" s="23">
        <v>6.237712308E9</v>
      </c>
      <c r="W55" s="23">
        <v>6.237712308E9</v>
      </c>
      <c r="X55" s="23">
        <v>6.237712308E9</v>
      </c>
      <c r="Y55" s="23">
        <v>6.397712308E9</v>
      </c>
      <c r="Z55" s="23">
        <v>0.0</v>
      </c>
      <c r="AA55" s="23">
        <v>0.0</v>
      </c>
      <c r="AB55" s="23">
        <v>0.0</v>
      </c>
      <c r="AC55" s="23">
        <v>0.0</v>
      </c>
      <c r="AD55" s="23">
        <v>0.0</v>
      </c>
      <c r="AE55" s="23">
        <v>0.0</v>
      </c>
      <c r="AF55" s="23">
        <v>0.0</v>
      </c>
      <c r="AG55" s="23"/>
      <c r="AH55" s="23"/>
      <c r="AI55" s="23"/>
      <c r="AJ55" s="23"/>
      <c r="AK55" s="23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</row>
    <row r="56" ht="15.75" customHeight="1">
      <c r="A56" s="22" t="s">
        <v>59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>
        <v>0.0</v>
      </c>
      <c r="O56" s="23">
        <v>3.355785E9</v>
      </c>
      <c r="P56" s="23">
        <v>4.736493244E10</v>
      </c>
      <c r="Q56" s="23">
        <v>5.8514846367E10</v>
      </c>
      <c r="R56" s="23">
        <v>7.9868440917E10</v>
      </c>
      <c r="S56" s="23">
        <v>2.1205064427E10</v>
      </c>
      <c r="T56" s="23">
        <v>9.1397570518E10</v>
      </c>
      <c r="U56" s="23">
        <v>9.209459235E10</v>
      </c>
      <c r="V56" s="23">
        <v>1.41012038942E11</v>
      </c>
      <c r="W56" s="23">
        <v>1.56201786948E11</v>
      </c>
      <c r="X56" s="23">
        <v>1.84313329303E11</v>
      </c>
      <c r="Y56" s="23">
        <v>2.07073114588E11</v>
      </c>
      <c r="Z56" s="23">
        <v>0.0</v>
      </c>
      <c r="AA56" s="23">
        <v>9840000.0</v>
      </c>
      <c r="AB56" s="23">
        <v>9840000.0</v>
      </c>
      <c r="AC56" s="23">
        <v>9840000.0</v>
      </c>
      <c r="AD56" s="23">
        <v>9840000.0</v>
      </c>
      <c r="AE56" s="23">
        <v>9840000.0</v>
      </c>
      <c r="AF56" s="23">
        <v>9840000.0</v>
      </c>
      <c r="AG56" s="23"/>
      <c r="AH56" s="23"/>
      <c r="AI56" s="23"/>
      <c r="AJ56" s="23"/>
      <c r="AK56" s="23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</row>
    <row r="57" ht="15.75" customHeight="1">
      <c r="A57" s="28" t="s">
        <v>60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>
        <v>7.8958366281E10</v>
      </c>
      <c r="O57" s="23">
        <v>1.0454041384E11</v>
      </c>
      <c r="P57" s="23">
        <v>9.6263339945E10</v>
      </c>
      <c r="Q57" s="23">
        <v>5.5899116809E10</v>
      </c>
      <c r="R57" s="23">
        <v>5.4800804916E10</v>
      </c>
      <c r="S57" s="23">
        <v>7.6973095163E10</v>
      </c>
      <c r="T57" s="23">
        <v>6.3900672924E10</v>
      </c>
      <c r="U57" s="23">
        <v>1.43217863012E11</v>
      </c>
      <c r="V57" s="23">
        <v>1.74148504919E11</v>
      </c>
      <c r="W57" s="23">
        <v>1.73371530351E11</v>
      </c>
      <c r="X57" s="23">
        <v>1.64338714206E11</v>
      </c>
      <c r="Y57" s="23">
        <v>1.50349369349E11</v>
      </c>
      <c r="Z57" s="23">
        <v>3.0645313114E10</v>
      </c>
      <c r="AA57" s="23">
        <v>1.38134774379E11</v>
      </c>
      <c r="AB57" s="23">
        <v>1.38134774379E11</v>
      </c>
      <c r="AC57" s="23">
        <v>1.38134774379E11</v>
      </c>
      <c r="AD57" s="23">
        <v>1.38134774379E11</v>
      </c>
      <c r="AE57" s="23">
        <v>1.38134774379E11</v>
      </c>
      <c r="AF57" s="23">
        <v>1.51737068815E11</v>
      </c>
      <c r="AG57" s="23"/>
      <c r="AH57" s="23"/>
      <c r="AI57" s="23"/>
      <c r="AJ57" s="23"/>
      <c r="AK57" s="23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</row>
    <row r="58" ht="15.75" customHeight="1">
      <c r="A58" s="28" t="s">
        <v>61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</row>
    <row r="59" ht="15.75" customHeight="1">
      <c r="A59" s="22" t="s">
        <v>62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>
        <v>3034602.0</v>
      </c>
      <c r="O59" s="23">
        <v>4534602.0</v>
      </c>
      <c r="P59" s="23">
        <v>4534602.0</v>
      </c>
      <c r="Q59" s="23">
        <v>4534602.0</v>
      </c>
      <c r="R59" s="23">
        <v>5.822613302E9</v>
      </c>
      <c r="S59" s="23">
        <v>5.822613302E9</v>
      </c>
      <c r="T59" s="23">
        <v>5.823613302E9</v>
      </c>
      <c r="U59" s="23">
        <v>5.823613302E9</v>
      </c>
      <c r="V59" s="23">
        <v>5.824613302E9</v>
      </c>
      <c r="W59" s="23">
        <v>5.824613302E9</v>
      </c>
      <c r="X59" s="23">
        <v>5.824613302E9</v>
      </c>
      <c r="Y59" s="23">
        <v>5.824613302E9</v>
      </c>
      <c r="Z59" s="23">
        <v>0.0</v>
      </c>
      <c r="AA59" s="23">
        <v>0.0</v>
      </c>
      <c r="AB59" s="23">
        <v>0.0</v>
      </c>
      <c r="AC59" s="23">
        <v>0.0</v>
      </c>
      <c r="AD59" s="23">
        <v>0.0</v>
      </c>
      <c r="AE59" s="23">
        <v>0.0</v>
      </c>
      <c r="AF59" s="23">
        <v>0.0</v>
      </c>
      <c r="AG59" s="23"/>
      <c r="AH59" s="23"/>
      <c r="AI59" s="23"/>
      <c r="AJ59" s="23"/>
      <c r="AK59" s="23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</row>
    <row r="60" ht="15.75" customHeight="1">
      <c r="A60" s="22" t="s">
        <v>63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>
        <v>0.0</v>
      </c>
      <c r="O60" s="23">
        <v>0.0</v>
      </c>
      <c r="P60" s="23">
        <v>0.0</v>
      </c>
      <c r="Q60" s="23">
        <v>0.0</v>
      </c>
      <c r="R60" s="23">
        <v>1.662182457E9</v>
      </c>
      <c r="S60" s="23">
        <v>1.662182457E9</v>
      </c>
      <c r="T60" s="23">
        <v>1.662182457E9</v>
      </c>
      <c r="U60" s="23">
        <v>1.662182457E9</v>
      </c>
      <c r="V60" s="23">
        <v>1.662182457E9</v>
      </c>
      <c r="W60" s="23">
        <v>1.662182457E9</v>
      </c>
      <c r="X60" s="23">
        <v>1.662182457E9</v>
      </c>
      <c r="Y60" s="23">
        <v>1.662182457E9</v>
      </c>
      <c r="Z60" s="23">
        <v>0.0</v>
      </c>
      <c r="AA60" s="23">
        <v>0.0</v>
      </c>
      <c r="AB60" s="23">
        <v>0.0</v>
      </c>
      <c r="AC60" s="23">
        <v>0.0</v>
      </c>
      <c r="AD60" s="23">
        <v>0.0</v>
      </c>
      <c r="AE60" s="23">
        <v>0.0</v>
      </c>
      <c r="AF60" s="23">
        <v>0.0</v>
      </c>
      <c r="AG60" s="23"/>
      <c r="AH60" s="23"/>
      <c r="AI60" s="23"/>
      <c r="AJ60" s="23"/>
      <c r="AK60" s="23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</row>
    <row r="61" ht="15.75" customHeight="1">
      <c r="A61" s="28" t="s">
        <v>64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>
        <v>3034602.0</v>
      </c>
      <c r="O61" s="23">
        <v>4534602.0</v>
      </c>
      <c r="P61" s="23">
        <v>4534602.0</v>
      </c>
      <c r="Q61" s="23">
        <v>4534602.0</v>
      </c>
      <c r="R61" s="23">
        <v>4.160430845E9</v>
      </c>
      <c r="S61" s="23">
        <v>4.160430845E9</v>
      </c>
      <c r="T61" s="23">
        <v>4.161430845E9</v>
      </c>
      <c r="U61" s="23">
        <v>4.161430845E9</v>
      </c>
      <c r="V61" s="23">
        <v>4.162430845E9</v>
      </c>
      <c r="W61" s="23">
        <v>4.162430845E9</v>
      </c>
      <c r="X61" s="23">
        <v>4.162430845E9</v>
      </c>
      <c r="Y61" s="23">
        <v>4.162430845E9</v>
      </c>
      <c r="Z61" s="24">
        <v>0.0</v>
      </c>
      <c r="AA61" s="24">
        <v>0.0</v>
      </c>
      <c r="AB61" s="24">
        <v>0.0</v>
      </c>
      <c r="AC61" s="24">
        <v>0.0</v>
      </c>
      <c r="AD61" s="24">
        <v>0.0</v>
      </c>
      <c r="AE61" s="24">
        <v>0.0</v>
      </c>
      <c r="AF61" s="23">
        <v>0.0</v>
      </c>
      <c r="AG61" s="23"/>
      <c r="AH61" s="23"/>
      <c r="AI61" s="23"/>
      <c r="AJ61" s="23"/>
      <c r="AK61" s="23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</row>
    <row r="62" ht="15.75" customHeight="1">
      <c r="A62" s="28" t="s">
        <v>65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>
        <v>7.8961400883E10</v>
      </c>
      <c r="O62" s="23">
        <v>1.04544948442E11</v>
      </c>
      <c r="P62" s="23">
        <v>9.6267874547E10</v>
      </c>
      <c r="Q62" s="23">
        <v>5.5903651411E10</v>
      </c>
      <c r="R62" s="23">
        <v>5.8961235761E10</v>
      </c>
      <c r="S62" s="23">
        <v>8.1133526008E10</v>
      </c>
      <c r="T62" s="23">
        <v>6.8062103769E10</v>
      </c>
      <c r="U62" s="23">
        <v>1.47379293857E11</v>
      </c>
      <c r="V62" s="23">
        <v>1.78310935764E11</v>
      </c>
      <c r="W62" s="23">
        <v>1.77533961196E11</v>
      </c>
      <c r="X62" s="23">
        <v>1.68501145051E11</v>
      </c>
      <c r="Y62" s="23">
        <v>1.54511800194E11</v>
      </c>
      <c r="Z62" s="23">
        <v>3.0645313114E10</v>
      </c>
      <c r="AA62" s="23">
        <v>1.38134774379E11</v>
      </c>
      <c r="AB62" s="23">
        <v>1.38134774379E11</v>
      </c>
      <c r="AC62" s="23">
        <v>1.38134774379E11</v>
      </c>
      <c r="AD62" s="23">
        <v>1.38134774379E11</v>
      </c>
      <c r="AE62" s="23">
        <v>1.38134774379E11</v>
      </c>
      <c r="AF62" s="23">
        <v>1.51737068815E11</v>
      </c>
      <c r="AG62" s="23"/>
      <c r="AH62" s="23"/>
      <c r="AI62" s="23"/>
      <c r="AJ62" s="23"/>
      <c r="AK62" s="23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</row>
    <row r="63" ht="15.75" customHeight="1">
      <c r="A63" s="22" t="s">
        <v>66</v>
      </c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</row>
    <row r="64" ht="15.75" customHeight="1">
      <c r="A64" s="22" t="s">
        <v>67</v>
      </c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</row>
    <row r="65" ht="15.75" customHeight="1">
      <c r="A65" s="22" t="s">
        <v>68</v>
      </c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</row>
    <row r="66" ht="15.75" customHeight="1">
      <c r="A66" s="22" t="s">
        <v>69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</row>
    <row r="67" ht="15.75" customHeight="1">
      <c r="A67" s="22" t="s">
        <v>70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</row>
    <row r="68" ht="15.75" customHeight="1">
      <c r="A68" s="22" t="s">
        <v>71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</row>
    <row r="69" ht="15.75" customHeight="1">
      <c r="A69" s="32" t="s">
        <v>72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29"/>
      <c r="AA69" s="29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</row>
    <row r="70" ht="15.75" customHeight="1">
      <c r="A70" s="34" t="s">
        <v>73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</row>
    <row r="71" ht="15.75" customHeight="1"/>
    <row r="72" ht="15.75" customHeight="1"/>
    <row r="73" ht="15.75" customHeight="1"/>
    <row r="74" ht="15.75" customHeight="1">
      <c r="A74" s="44" t="s">
        <v>0</v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 t="s">
        <v>35</v>
      </c>
      <c r="O74" s="44" t="s">
        <v>36</v>
      </c>
      <c r="P74" s="44" t="s">
        <v>37</v>
      </c>
      <c r="Q74" s="44" t="s">
        <v>38</v>
      </c>
      <c r="R74" s="44" t="s">
        <v>39</v>
      </c>
      <c r="S74" s="44" t="s">
        <v>40</v>
      </c>
      <c r="T74" s="44" t="s">
        <v>41</v>
      </c>
      <c r="U74" s="37">
        <v>44781.0</v>
      </c>
      <c r="V74" s="37">
        <v>44813.0</v>
      </c>
      <c r="W74" s="37">
        <v>44844.0</v>
      </c>
      <c r="X74" s="37">
        <v>44876.0</v>
      </c>
      <c r="Y74" s="37">
        <v>44907.0</v>
      </c>
      <c r="Z74" s="44" t="s">
        <v>35</v>
      </c>
      <c r="AA74" s="44" t="s">
        <v>36</v>
      </c>
      <c r="AB74" s="44" t="s">
        <v>37</v>
      </c>
      <c r="AC74" s="44" t="s">
        <v>38</v>
      </c>
      <c r="AD74" s="44" t="s">
        <v>39</v>
      </c>
      <c r="AE74" s="44" t="s">
        <v>40</v>
      </c>
      <c r="AF74" s="44" t="s">
        <v>41</v>
      </c>
    </row>
    <row r="75" ht="15.75" customHeight="1">
      <c r="A75" s="36" t="s">
        <v>47</v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>
        <v>1.10628012987E11</v>
      </c>
      <c r="O75" s="44">
        <v>1.86629898807E11</v>
      </c>
      <c r="P75" s="44">
        <v>2.74647149477E11</v>
      </c>
      <c r="Q75" s="44">
        <v>3.5305579131E11</v>
      </c>
      <c r="R75" s="44">
        <v>4.49880902792E11</v>
      </c>
      <c r="S75" s="44">
        <v>4.88000964741E11</v>
      </c>
      <c r="T75" s="44">
        <v>6.09084364035E11</v>
      </c>
      <c r="U75" s="44">
        <v>7.45301032821E11</v>
      </c>
      <c r="V75" s="44">
        <v>9.17742427961E11</v>
      </c>
      <c r="W75" s="44">
        <v>1.011233017648E12</v>
      </c>
      <c r="X75" s="44">
        <v>1.122554313683E12</v>
      </c>
      <c r="Y75" s="44">
        <v>1.30497402737E12</v>
      </c>
      <c r="Z75" s="42">
        <v>5.4155283936E10</v>
      </c>
      <c r="AA75" s="42">
        <v>2.13352052907E11</v>
      </c>
      <c r="AB75" s="42">
        <v>2.13352052907E11</v>
      </c>
      <c r="AC75" s="42">
        <v>2.13352052907E11</v>
      </c>
      <c r="AD75" s="42">
        <v>2.13352052907E11</v>
      </c>
      <c r="AE75" s="42">
        <v>2.13352052907E11</v>
      </c>
      <c r="AF75" s="44">
        <v>2.41888622504E11</v>
      </c>
    </row>
    <row r="76" ht="15.75" customHeight="1">
      <c r="A76" s="36" t="s">
        <v>55</v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>
        <v>3.1669646706E10</v>
      </c>
      <c r="O76" s="44">
        <v>8.2089484967E10</v>
      </c>
      <c r="P76" s="44">
        <v>1.78383809532E11</v>
      </c>
      <c r="Q76" s="44">
        <v>2.97156674501E11</v>
      </c>
      <c r="R76" s="44">
        <v>3.95080097876E11</v>
      </c>
      <c r="S76" s="44">
        <v>4.11027869578E11</v>
      </c>
      <c r="T76" s="44">
        <v>5.45183691111E11</v>
      </c>
      <c r="U76" s="44">
        <v>6.02083169809E11</v>
      </c>
      <c r="V76" s="44">
        <v>7.43593923042E11</v>
      </c>
      <c r="W76" s="44">
        <v>8.37861487297E11</v>
      </c>
      <c r="X76" s="44">
        <v>9.58215599477E11</v>
      </c>
      <c r="Y76" s="44">
        <v>1.154624658021E12</v>
      </c>
      <c r="Z76" s="42">
        <v>2.3509970822E10</v>
      </c>
      <c r="AA76" s="42">
        <v>7.5217278528E10</v>
      </c>
      <c r="AB76" s="42">
        <v>7.5217278528E10</v>
      </c>
      <c r="AC76" s="42">
        <v>7.5217278528E10</v>
      </c>
      <c r="AD76" s="42">
        <v>7.5217278528E10</v>
      </c>
      <c r="AE76" s="42">
        <v>7.5217278528E10</v>
      </c>
      <c r="AF76" s="44">
        <v>9.0151553689E10</v>
      </c>
    </row>
    <row r="77" ht="15.75" customHeight="1"/>
    <row r="78" ht="15.75" customHeight="1">
      <c r="A78" s="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</row>
    <row r="79" ht="15.75" customHeight="1">
      <c r="A79" s="7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5">
    <mergeCell ref="A1:A2"/>
    <mergeCell ref="A42:A43"/>
    <mergeCell ref="B42:M42"/>
    <mergeCell ref="N42:Y42"/>
    <mergeCell ref="Z42:AK42"/>
  </mergeCells>
  <printOptions/>
  <pageMargins bottom="0.75" footer="0.0" header="0.0" left="0.25" right="0.25" top="0.75"/>
  <pageSetup paperSize="9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75"/>
    <col customWidth="1" min="2" max="27" width="14.88"/>
    <col customWidth="1" min="28" max="30" width="15.5"/>
    <col customWidth="1" min="31" max="60" width="14.88"/>
  </cols>
  <sheetData>
    <row r="1" hidden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hidden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hidden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</row>
    <row r="4" hidden="1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</row>
    <row r="5" hidden="1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</row>
    <row r="6" hidden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</row>
    <row r="7" hidden="1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</row>
    <row r="8" hidden="1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</row>
    <row r="9" hidden="1">
      <c r="A9" s="3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</row>
    <row r="10" hidden="1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</row>
    <row r="11" hidden="1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</row>
    <row r="12" hidden="1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</row>
    <row r="13" hidden="1">
      <c r="A13" s="3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</row>
    <row r="14" hidden="1">
      <c r="A14" s="3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</row>
    <row r="15" hidden="1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</row>
    <row r="16" hidden="1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</row>
    <row r="17" hidden="1">
      <c r="A17" s="3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</row>
    <row r="18" hidden="1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</row>
    <row r="19" hidden="1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</row>
    <row r="20" hidden="1">
      <c r="A20" s="3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</row>
    <row r="21" ht="15.75" hidden="1" customHeight="1">
      <c r="A21" s="3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</row>
    <row r="22" ht="15.75" hidden="1" customHeight="1">
      <c r="A22" s="3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</row>
    <row r="23" ht="15.75" hidden="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</row>
    <row r="24" ht="15.75" hidden="1" customHeight="1">
      <c r="A24" s="3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</row>
    <row r="25" ht="15.75" hidden="1" customHeight="1">
      <c r="A25" s="3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</row>
    <row r="26" ht="15.75" hidden="1" customHeight="1">
      <c r="A26" s="3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</row>
    <row r="27" ht="15.75" hidden="1" customHeight="1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</row>
    <row r="28" ht="15.75" hidden="1" customHeight="1">
      <c r="A28" s="3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</row>
    <row r="29" ht="15.75" hidden="1" customHeight="1">
      <c r="A29" s="3" t="s">
        <v>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</row>
    <row r="30" ht="15.75" hidden="1" customHeight="1">
      <c r="A30" s="3" t="s">
        <v>26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</row>
    <row r="31" ht="15.75" hidden="1" customHeight="1">
      <c r="A31" s="6" t="s">
        <v>27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</row>
    <row r="32" ht="15.75" hidden="1" customHeight="1">
      <c r="A32" s="6" t="s">
        <v>28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</row>
    <row r="33" ht="15.75" hidden="1" customHeight="1">
      <c r="A33" s="6" t="s">
        <v>29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</row>
    <row r="34" ht="15.75" hidden="1" customHeight="1">
      <c r="A34" s="6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</row>
    <row r="35" ht="15.75" hidden="1" customHeight="1">
      <c r="A35" s="6" t="s">
        <v>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</row>
    <row r="36" ht="15.75" hidden="1" customHeight="1">
      <c r="A36" s="6" t="s">
        <v>32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</row>
    <row r="37" ht="15.75" hidden="1" customHeight="1"/>
    <row r="38" ht="15.75" hidden="1" customHeight="1">
      <c r="A38" s="7" t="s">
        <v>33</v>
      </c>
    </row>
    <row r="39" ht="15.75" hidden="1" customHeight="1"/>
    <row r="40" ht="15.75" customHeight="1">
      <c r="A40" s="8" t="s">
        <v>34</v>
      </c>
    </row>
    <row r="41" ht="15.75" customHeight="1"/>
    <row r="42" ht="15.75" customHeight="1">
      <c r="A42" s="9" t="s">
        <v>0</v>
      </c>
      <c r="B42" s="10">
        <v>2020.0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0">
        <v>2021.0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/>
      <c r="Z42" s="10">
        <v>2022.0</v>
      </c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2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</row>
    <row r="43" ht="15.75" customHeight="1">
      <c r="A43" s="14"/>
      <c r="B43" s="15" t="s">
        <v>35</v>
      </c>
      <c r="C43" s="15" t="s">
        <v>36</v>
      </c>
      <c r="D43" s="15" t="s">
        <v>37</v>
      </c>
      <c r="E43" s="15" t="s">
        <v>38</v>
      </c>
      <c r="F43" s="15" t="s">
        <v>39</v>
      </c>
      <c r="G43" s="15" t="s">
        <v>40</v>
      </c>
      <c r="H43" s="15" t="s">
        <v>41</v>
      </c>
      <c r="I43" s="16">
        <v>44781.0</v>
      </c>
      <c r="J43" s="16">
        <v>44813.0</v>
      </c>
      <c r="K43" s="16">
        <v>44844.0</v>
      </c>
      <c r="L43" s="16">
        <v>44876.0</v>
      </c>
      <c r="M43" s="16">
        <v>44907.0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6">
        <v>44781.0</v>
      </c>
      <c r="V43" s="16">
        <v>44813.0</v>
      </c>
      <c r="W43" s="16">
        <v>44844.0</v>
      </c>
      <c r="X43" s="16">
        <v>44876.0</v>
      </c>
      <c r="Y43" s="16">
        <v>44907.0</v>
      </c>
      <c r="Z43" s="15" t="s">
        <v>35</v>
      </c>
      <c r="AA43" s="15" t="s">
        <v>36</v>
      </c>
      <c r="AB43" s="15" t="s">
        <v>37</v>
      </c>
      <c r="AC43" s="15" t="s">
        <v>38</v>
      </c>
      <c r="AD43" s="15" t="s">
        <v>39</v>
      </c>
      <c r="AE43" s="15" t="s">
        <v>40</v>
      </c>
      <c r="AF43" s="15" t="s">
        <v>41</v>
      </c>
      <c r="AG43" s="16">
        <v>44781.0</v>
      </c>
      <c r="AH43" s="16">
        <v>44813.0</v>
      </c>
      <c r="AI43" s="16">
        <v>44844.0</v>
      </c>
      <c r="AJ43" s="16">
        <v>44876.0</v>
      </c>
      <c r="AK43" s="16">
        <v>44907.0</v>
      </c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</row>
    <row r="44" ht="15.75" customHeight="1">
      <c r="A44" s="17" t="s">
        <v>47</v>
      </c>
      <c r="B44" s="18">
        <v>1.0472089408726E11</v>
      </c>
      <c r="C44" s="18">
        <v>1.1392696111203E11</v>
      </c>
      <c r="D44" s="18">
        <v>2.4037712184542E11</v>
      </c>
      <c r="E44" s="18">
        <v>2.5339758696114E11</v>
      </c>
      <c r="F44" s="18">
        <v>4.1179004169633E11</v>
      </c>
      <c r="G44" s="18">
        <v>5.0897508640179E11</v>
      </c>
      <c r="H44" s="18">
        <v>5.6187093948492E11</v>
      </c>
      <c r="I44" s="18">
        <v>5.8294108577002E11</v>
      </c>
      <c r="J44" s="18">
        <v>7.250143948753E11</v>
      </c>
      <c r="K44" s="18">
        <v>8.0362059138269E11</v>
      </c>
      <c r="L44" s="18">
        <v>8.3296030014968E11</v>
      </c>
      <c r="M44" s="18">
        <v>1.17513246057584E12</v>
      </c>
      <c r="N44" s="18">
        <v>0.0</v>
      </c>
      <c r="O44" s="18">
        <v>0.0</v>
      </c>
      <c r="P44" s="18">
        <v>0.0</v>
      </c>
      <c r="Q44" s="18">
        <v>0.0</v>
      </c>
      <c r="R44" s="18">
        <v>2.19594732591E11</v>
      </c>
      <c r="S44" s="18">
        <v>3.51193317015E11</v>
      </c>
      <c r="T44" s="18">
        <v>3.97111693375E11</v>
      </c>
      <c r="U44" s="18">
        <v>5.50050072147E11</v>
      </c>
      <c r="V44" s="18">
        <v>5.62361209425E11</v>
      </c>
      <c r="W44" s="18">
        <v>6.64439048068E11</v>
      </c>
      <c r="X44" s="18">
        <v>7.51859057298E11</v>
      </c>
      <c r="Y44" s="18">
        <v>8.42887000765E11</v>
      </c>
      <c r="Z44" s="18">
        <v>8.3007165101E10</v>
      </c>
      <c r="AA44" s="18">
        <v>1.36534378831E11</v>
      </c>
      <c r="AB44" s="18">
        <v>1.36645898931E11</v>
      </c>
      <c r="AC44" s="18">
        <v>1.36672616431E11</v>
      </c>
      <c r="AD44" s="18">
        <v>1.36672616431E11</v>
      </c>
      <c r="AE44" s="18">
        <v>1.36672616431E11</v>
      </c>
      <c r="AF44" s="18">
        <f>AF45+AF50+AF51</f>
        <v>144080770791</v>
      </c>
      <c r="AG44" s="18"/>
      <c r="AH44" s="18"/>
      <c r="AI44" s="18"/>
      <c r="AJ44" s="18"/>
      <c r="AK44" s="18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</row>
    <row r="45" ht="15.75" customHeight="1">
      <c r="A45" s="22" t="s">
        <v>48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>
        <v>0.0</v>
      </c>
      <c r="O45" s="23">
        <v>0.0</v>
      </c>
      <c r="P45" s="23">
        <v>0.0</v>
      </c>
      <c r="Q45" s="23">
        <v>0.0</v>
      </c>
      <c r="R45" s="23">
        <v>1.4983881551E10</v>
      </c>
      <c r="S45" s="23">
        <v>1.6361796205E10</v>
      </c>
      <c r="T45" s="23">
        <v>1.760123767E10</v>
      </c>
      <c r="U45" s="23">
        <v>1.9142608843E10</v>
      </c>
      <c r="V45" s="23">
        <v>2.0956358271E10</v>
      </c>
      <c r="W45" s="23">
        <v>2.4008899143E10</v>
      </c>
      <c r="X45" s="23">
        <v>2.6221933415E10</v>
      </c>
      <c r="Y45" s="23">
        <v>4.2510038438E10</v>
      </c>
      <c r="Z45" s="23">
        <v>8.15924051E8</v>
      </c>
      <c r="AA45" s="23">
        <v>1.559418481E9</v>
      </c>
      <c r="AB45" s="23">
        <v>1.670938581E9</v>
      </c>
      <c r="AC45" s="23">
        <v>1.697656081E9</v>
      </c>
      <c r="AD45" s="23">
        <v>1.697656081E9</v>
      </c>
      <c r="AE45" s="23">
        <v>1.697656081E9</v>
      </c>
      <c r="AF45" s="23">
        <f>sum(AF46:AF49)</f>
        <v>6748495841</v>
      </c>
      <c r="AG45" s="23"/>
      <c r="AH45" s="23"/>
      <c r="AI45" s="23"/>
      <c r="AJ45" s="23"/>
      <c r="AK45" s="23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</row>
    <row r="46" ht="15.75" customHeight="1">
      <c r="A46" s="27" t="s">
        <v>49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>
        <v>0.0</v>
      </c>
      <c r="O46" s="23">
        <v>0.0</v>
      </c>
      <c r="P46" s="23">
        <v>0.0</v>
      </c>
      <c r="Q46" s="23">
        <v>0.0</v>
      </c>
      <c r="R46" s="23">
        <v>3.750166239E9</v>
      </c>
      <c r="S46" s="23">
        <v>4.437985936E9</v>
      </c>
      <c r="T46" s="23">
        <v>5.294147131E9</v>
      </c>
      <c r="U46" s="23">
        <v>6.501903073E9</v>
      </c>
      <c r="V46" s="23">
        <v>7.847312737E9</v>
      </c>
      <c r="W46" s="23">
        <v>9.229057505E9</v>
      </c>
      <c r="X46" s="23">
        <v>1.0207865464E10</v>
      </c>
      <c r="Y46" s="23">
        <v>1.0479889574E10</v>
      </c>
      <c r="Z46" s="23">
        <v>6.92630701E8</v>
      </c>
      <c r="AA46" s="23">
        <v>1.344645431E9</v>
      </c>
      <c r="AB46" s="23">
        <v>1.359427031E9</v>
      </c>
      <c r="AC46" s="23">
        <v>1.359427031E9</v>
      </c>
      <c r="AD46" s="23">
        <v>1.359427031E9</v>
      </c>
      <c r="AE46" s="23">
        <v>1.359427031E9</v>
      </c>
      <c r="AF46" s="23">
        <v>1.351043891E9</v>
      </c>
      <c r="AG46" s="23"/>
      <c r="AH46" s="23"/>
      <c r="AI46" s="23"/>
      <c r="AJ46" s="23"/>
      <c r="AK46" s="23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</row>
    <row r="47" ht="15.75" customHeight="1">
      <c r="A47" s="27" t="s">
        <v>50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>
        <v>0.0</v>
      </c>
      <c r="O47" s="23">
        <v>0.0</v>
      </c>
      <c r="P47" s="23">
        <v>0.0</v>
      </c>
      <c r="Q47" s="23">
        <v>0.0</v>
      </c>
      <c r="R47" s="23">
        <v>8.37181501E8</v>
      </c>
      <c r="S47" s="23">
        <v>1.236076701E9</v>
      </c>
      <c r="T47" s="23">
        <v>1.440146201E9</v>
      </c>
      <c r="U47" s="23">
        <v>1.599336051E9</v>
      </c>
      <c r="V47" s="23">
        <v>1.880783851E9</v>
      </c>
      <c r="W47" s="23">
        <v>2.143897551E9</v>
      </c>
      <c r="X47" s="23">
        <v>2.519988785E9</v>
      </c>
      <c r="Y47" s="23">
        <v>2.614935285E9</v>
      </c>
      <c r="Z47" s="23">
        <v>1.2329335E8</v>
      </c>
      <c r="AA47" s="23">
        <v>2.1477305E8</v>
      </c>
      <c r="AB47" s="23">
        <v>3.1151155E8</v>
      </c>
      <c r="AC47" s="23">
        <v>3.3822905E8</v>
      </c>
      <c r="AD47" s="23">
        <v>3.3822905E8</v>
      </c>
      <c r="AE47" s="23">
        <v>3.3822905E8</v>
      </c>
      <c r="AF47" s="23">
        <v>1.48647225E9</v>
      </c>
      <c r="AG47" s="23"/>
      <c r="AH47" s="23"/>
      <c r="AI47" s="23"/>
      <c r="AJ47" s="23"/>
      <c r="AK47" s="23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</row>
    <row r="48" ht="15.75" customHeight="1">
      <c r="A48" s="22" t="s">
        <v>51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>
        <v>0.0</v>
      </c>
      <c r="O48" s="23">
        <v>0.0</v>
      </c>
      <c r="P48" s="23">
        <v>0.0</v>
      </c>
      <c r="Q48" s="23">
        <v>0.0</v>
      </c>
      <c r="R48" s="23">
        <v>8.996187974E9</v>
      </c>
      <c r="S48" s="23">
        <v>8.996187974E9</v>
      </c>
      <c r="T48" s="23">
        <v>8.996187974E9</v>
      </c>
      <c r="U48" s="23">
        <v>8.996187974E9</v>
      </c>
      <c r="V48" s="23">
        <v>8.996187974E9</v>
      </c>
      <c r="W48" s="23">
        <v>8.996187974E9</v>
      </c>
      <c r="X48" s="23">
        <v>8.996187974E9</v>
      </c>
      <c r="Y48" s="23">
        <v>8.996187974E9</v>
      </c>
      <c r="Z48" s="23">
        <v>0.0</v>
      </c>
      <c r="AA48" s="23">
        <v>0.0</v>
      </c>
      <c r="AB48" s="23">
        <v>0.0</v>
      </c>
      <c r="AC48" s="23">
        <v>0.0</v>
      </c>
      <c r="AD48" s="23">
        <v>0.0</v>
      </c>
      <c r="AE48" s="23">
        <v>0.0</v>
      </c>
      <c r="AF48" s="23">
        <v>0.0</v>
      </c>
      <c r="AG48" s="23"/>
      <c r="AH48" s="23"/>
      <c r="AI48" s="23"/>
      <c r="AJ48" s="23"/>
      <c r="AK48" s="23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</row>
    <row r="49" ht="15.75" customHeight="1">
      <c r="A49" s="27" t="s">
        <v>52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>
        <v>0.0</v>
      </c>
      <c r="O49" s="23">
        <v>0.0</v>
      </c>
      <c r="P49" s="23">
        <v>0.0</v>
      </c>
      <c r="Q49" s="23">
        <v>0.0</v>
      </c>
      <c r="R49" s="23">
        <v>1.400345837E9</v>
      </c>
      <c r="S49" s="23">
        <v>1.691545594E9</v>
      </c>
      <c r="T49" s="23">
        <v>1.870756364E9</v>
      </c>
      <c r="U49" s="23">
        <v>2.045181745E9</v>
      </c>
      <c r="V49" s="23">
        <v>2.232073709E9</v>
      </c>
      <c r="W49" s="23">
        <v>3.639756113E9</v>
      </c>
      <c r="X49" s="23">
        <v>4.497891192E9</v>
      </c>
      <c r="Y49" s="23">
        <v>2.0419025605E10</v>
      </c>
      <c r="Z49" s="23">
        <v>0.0</v>
      </c>
      <c r="AA49" s="23">
        <v>0.0</v>
      </c>
      <c r="AB49" s="23">
        <v>0.0</v>
      </c>
      <c r="AC49" s="23">
        <v>0.0</v>
      </c>
      <c r="AD49" s="23">
        <v>0.0</v>
      </c>
      <c r="AE49" s="23">
        <v>0.0</v>
      </c>
      <c r="AF49" s="23">
        <v>3.9109797E9</v>
      </c>
      <c r="AG49" s="23"/>
      <c r="AH49" s="23"/>
      <c r="AI49" s="23"/>
      <c r="AJ49" s="23"/>
      <c r="AK49" s="23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</row>
    <row r="50" ht="15.75" customHeight="1">
      <c r="A50" s="22" t="s">
        <v>53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>
        <v>0.0</v>
      </c>
      <c r="O50" s="23">
        <v>0.0</v>
      </c>
      <c r="P50" s="23">
        <v>0.0</v>
      </c>
      <c r="Q50" s="23">
        <v>0.0</v>
      </c>
      <c r="R50" s="23">
        <v>2.0461085104E11</v>
      </c>
      <c r="S50" s="23">
        <v>3.3483152081E11</v>
      </c>
      <c r="T50" s="23">
        <v>3.79510455705E11</v>
      </c>
      <c r="U50" s="23">
        <v>5.30907463304E11</v>
      </c>
      <c r="V50" s="23">
        <v>5.41404851154E11</v>
      </c>
      <c r="W50" s="23">
        <v>6.40430148925E11</v>
      </c>
      <c r="X50" s="23">
        <v>7.25637123883E11</v>
      </c>
      <c r="Y50" s="23">
        <v>8.00376962327E11</v>
      </c>
      <c r="Z50" s="23">
        <v>8.219124105E10</v>
      </c>
      <c r="AA50" s="23">
        <v>1.3497496035E11</v>
      </c>
      <c r="AB50" s="23">
        <v>1.3497496035E11</v>
      </c>
      <c r="AC50" s="23">
        <v>1.3497496035E11</v>
      </c>
      <c r="AD50" s="23">
        <v>1.3497496035E11</v>
      </c>
      <c r="AE50" s="23">
        <v>1.3497496035E11</v>
      </c>
      <c r="AF50" s="23">
        <v>1.3733227495E11</v>
      </c>
      <c r="AG50" s="23"/>
      <c r="AH50" s="23"/>
      <c r="AI50" s="23"/>
      <c r="AJ50" s="23"/>
      <c r="AK50" s="23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</row>
    <row r="51" ht="15.75" customHeight="1">
      <c r="A51" s="22" t="s">
        <v>54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>
        <v>0.0</v>
      </c>
      <c r="O51" s="23">
        <v>0.0</v>
      </c>
      <c r="P51" s="23">
        <v>0.0</v>
      </c>
      <c r="Q51" s="23">
        <v>0.0</v>
      </c>
      <c r="R51" s="23">
        <v>0.0</v>
      </c>
      <c r="S51" s="23">
        <v>0.0</v>
      </c>
      <c r="T51" s="23">
        <v>0.0</v>
      </c>
      <c r="U51" s="23">
        <v>0.0</v>
      </c>
      <c r="V51" s="23">
        <v>0.0</v>
      </c>
      <c r="W51" s="23">
        <v>0.0</v>
      </c>
      <c r="X51" s="23">
        <v>0.0</v>
      </c>
      <c r="Y51" s="23">
        <v>0.0</v>
      </c>
      <c r="Z51" s="23">
        <v>0.0</v>
      </c>
      <c r="AA51" s="23">
        <v>0.0</v>
      </c>
      <c r="AB51" s="23">
        <v>0.0</v>
      </c>
      <c r="AC51" s="23">
        <v>0.0</v>
      </c>
      <c r="AD51" s="23">
        <v>0.0</v>
      </c>
      <c r="AE51" s="23">
        <v>0.0</v>
      </c>
      <c r="AF51" s="23">
        <v>0.0</v>
      </c>
      <c r="AG51" s="23"/>
      <c r="AH51" s="23"/>
      <c r="AI51" s="23"/>
      <c r="AJ51" s="23"/>
      <c r="AK51" s="23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</row>
    <row r="52" ht="15.75" customHeight="1">
      <c r="A52" s="17" t="s">
        <v>55</v>
      </c>
      <c r="B52" s="18">
        <v>4.28863755E8</v>
      </c>
      <c r="C52" s="18">
        <v>4.8569595728E10</v>
      </c>
      <c r="D52" s="18">
        <v>6.1242704189E10</v>
      </c>
      <c r="E52" s="18">
        <v>1.30742503997E11</v>
      </c>
      <c r="F52" s="18">
        <v>2.3463845572E11</v>
      </c>
      <c r="G52" s="18">
        <v>2.77743950069E11</v>
      </c>
      <c r="H52" s="18">
        <v>3.4750421124338E11</v>
      </c>
      <c r="I52" s="18">
        <v>4.4366894031638E11</v>
      </c>
      <c r="J52" s="18">
        <v>5.3388488911988E11</v>
      </c>
      <c r="K52" s="18">
        <v>5.9451109376988E11</v>
      </c>
      <c r="L52" s="18">
        <v>9.2666607265188E11</v>
      </c>
      <c r="M52" s="18">
        <v>1.19082503612748E12</v>
      </c>
      <c r="N52" s="18">
        <v>2.3376264098E10</v>
      </c>
      <c r="O52" s="18">
        <v>4.7181893458E10</v>
      </c>
      <c r="P52" s="18">
        <v>7.1316108333E10</v>
      </c>
      <c r="Q52" s="18">
        <v>1.08422110358E11</v>
      </c>
      <c r="R52" s="18">
        <v>2.14698771465E11</v>
      </c>
      <c r="S52" s="18">
        <v>2.88974865154E11</v>
      </c>
      <c r="T52" s="18">
        <v>3.5651334664E11</v>
      </c>
      <c r="U52" s="18">
        <v>4.10757233631E11</v>
      </c>
      <c r="V52" s="18">
        <v>4.77208070449E11</v>
      </c>
      <c r="W52" s="18">
        <v>5.35323698624E11</v>
      </c>
      <c r="X52" s="18">
        <v>6.49997586692E11</v>
      </c>
      <c r="Y52" s="18">
        <v>6.63837500573E11</v>
      </c>
      <c r="Z52" s="18">
        <v>2.1499168E10</v>
      </c>
      <c r="AA52" s="18">
        <v>4.4890874479E10</v>
      </c>
      <c r="AB52" s="18">
        <v>7.0925282041E10</v>
      </c>
      <c r="AC52" s="18">
        <v>1.74449924401E11</v>
      </c>
      <c r="AD52" s="18">
        <v>1.74449924401E11</v>
      </c>
      <c r="AE52" s="18">
        <v>1.74449924401E11</v>
      </c>
      <c r="AF52" s="18">
        <f>sum(AF53:AF56)</f>
        <v>357901676547</v>
      </c>
      <c r="AG52" s="18"/>
      <c r="AH52" s="18"/>
      <c r="AI52" s="18"/>
      <c r="AJ52" s="18"/>
      <c r="AK52" s="18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</row>
    <row r="53" ht="15.75" customHeight="1">
      <c r="A53" s="22" t="s">
        <v>56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>
        <v>2.3376264098E10</v>
      </c>
      <c r="O53" s="23">
        <v>4.7181893458E10</v>
      </c>
      <c r="P53" s="23">
        <v>7.1316108333E10</v>
      </c>
      <c r="Q53" s="23">
        <v>1.00305787508E11</v>
      </c>
      <c r="R53" s="23">
        <v>1.99146127805E11</v>
      </c>
      <c r="S53" s="23">
        <v>2.54066323953E11</v>
      </c>
      <c r="T53" s="23">
        <v>3.16896470089E11</v>
      </c>
      <c r="U53" s="23">
        <v>3.5877075803E11</v>
      </c>
      <c r="V53" s="23">
        <v>4.04684248692E11</v>
      </c>
      <c r="W53" s="23">
        <v>4.41174248939E11</v>
      </c>
      <c r="X53" s="23">
        <v>5.04168679243E11</v>
      </c>
      <c r="Y53" s="23">
        <v>5.18312793634E11</v>
      </c>
      <c r="Z53" s="23">
        <v>2.1499168E10</v>
      </c>
      <c r="AA53" s="23">
        <v>4.4880332479E10</v>
      </c>
      <c r="AB53" s="23">
        <v>7.0700546341E10</v>
      </c>
      <c r="AC53" s="23">
        <v>1.59308145261E11</v>
      </c>
      <c r="AD53" s="23">
        <v>1.59308145261E11</v>
      </c>
      <c r="AE53" s="23">
        <v>1.59308145261E11</v>
      </c>
      <c r="AF53" s="23">
        <v>3.03785047983E11</v>
      </c>
      <c r="AG53" s="23"/>
      <c r="AH53" s="23"/>
      <c r="AI53" s="23"/>
      <c r="AJ53" s="23"/>
      <c r="AK53" s="23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</row>
    <row r="54" ht="15.75" customHeight="1">
      <c r="A54" s="22" t="s">
        <v>57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>
        <v>0.0</v>
      </c>
      <c r="O54" s="23">
        <v>0.0</v>
      </c>
      <c r="P54" s="23">
        <v>0.0</v>
      </c>
      <c r="Q54" s="23">
        <v>1.1385E7</v>
      </c>
      <c r="R54" s="23">
        <v>4.1255795E8</v>
      </c>
      <c r="S54" s="23">
        <v>8.852779141E9</v>
      </c>
      <c r="T54" s="23">
        <v>1.2071810241E10</v>
      </c>
      <c r="U54" s="23">
        <v>2.3048830291E10</v>
      </c>
      <c r="V54" s="23">
        <v>3.8750211947E10</v>
      </c>
      <c r="W54" s="23">
        <v>5.3394109775E10</v>
      </c>
      <c r="X54" s="23">
        <v>8.2029445739E10</v>
      </c>
      <c r="Y54" s="23">
        <v>8.1725245229E10</v>
      </c>
      <c r="Z54" s="23">
        <v>0.0</v>
      </c>
      <c r="AA54" s="23">
        <v>1.0542E7</v>
      </c>
      <c r="AB54" s="23">
        <v>2.247357E8</v>
      </c>
      <c r="AC54" s="48">
        <v>2.590718765E9</v>
      </c>
      <c r="AD54" s="23">
        <v>2.590718765E9</v>
      </c>
      <c r="AE54" s="23">
        <v>2.590718765E9</v>
      </c>
      <c r="AF54" s="23">
        <v>2.5675202814E10</v>
      </c>
      <c r="AG54" s="23"/>
      <c r="AH54" s="23"/>
      <c r="AI54" s="23"/>
      <c r="AJ54" s="23"/>
      <c r="AK54" s="23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</row>
    <row r="55" ht="15.75" customHeight="1">
      <c r="A55" s="22" t="s">
        <v>58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>
        <v>0.0</v>
      </c>
      <c r="O55" s="23">
        <v>0.0</v>
      </c>
      <c r="P55" s="23">
        <v>0.0</v>
      </c>
      <c r="Q55" s="23">
        <v>0.0</v>
      </c>
      <c r="R55" s="23">
        <v>7.6780586E8</v>
      </c>
      <c r="S55" s="23">
        <v>7.6780586E8</v>
      </c>
      <c r="T55" s="23">
        <v>7.6780586E8</v>
      </c>
      <c r="U55" s="23">
        <v>7.6780586E8</v>
      </c>
      <c r="V55" s="23">
        <v>7.6780586E8</v>
      </c>
      <c r="W55" s="23">
        <v>7.6780586E8</v>
      </c>
      <c r="X55" s="23">
        <v>7.6780586E8</v>
      </c>
      <c r="Y55" s="23">
        <v>7.6780586E8</v>
      </c>
      <c r="Z55" s="23">
        <v>0.0</v>
      </c>
      <c r="AA55" s="23">
        <v>0.0</v>
      </c>
      <c r="AB55" s="23">
        <v>0.0</v>
      </c>
      <c r="AC55" s="23">
        <v>0.0</v>
      </c>
      <c r="AD55" s="23">
        <v>0.0</v>
      </c>
      <c r="AE55" s="23">
        <v>0.0</v>
      </c>
      <c r="AF55" s="23">
        <v>8.8679E7</v>
      </c>
      <c r="AG55" s="23"/>
      <c r="AH55" s="23"/>
      <c r="AI55" s="23"/>
      <c r="AJ55" s="23"/>
      <c r="AK55" s="23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</row>
    <row r="56" ht="15.75" customHeight="1">
      <c r="A56" s="22" t="s">
        <v>59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>
        <v>0.0</v>
      </c>
      <c r="O56" s="23">
        <v>0.0</v>
      </c>
      <c r="P56" s="23">
        <v>0.0</v>
      </c>
      <c r="Q56" s="23">
        <v>8.10493785E9</v>
      </c>
      <c r="R56" s="23">
        <v>1.437227985E10</v>
      </c>
      <c r="S56" s="23">
        <v>2.52879562E10</v>
      </c>
      <c r="T56" s="23">
        <v>2.677726045E10</v>
      </c>
      <c r="U56" s="23">
        <v>2.816983945E10</v>
      </c>
      <c r="V56" s="23">
        <v>3.300580395E10</v>
      </c>
      <c r="W56" s="23">
        <v>3.998753405E10</v>
      </c>
      <c r="X56" s="23">
        <v>6.303165585E10</v>
      </c>
      <c r="Y56" s="23">
        <v>6.303165585E10</v>
      </c>
      <c r="Z56" s="23">
        <v>0.0</v>
      </c>
      <c r="AA56" s="23">
        <v>0.0</v>
      </c>
      <c r="AB56" s="23">
        <v>0.0</v>
      </c>
      <c r="AC56" s="23">
        <v>1.2551060375E10</v>
      </c>
      <c r="AD56" s="23">
        <v>1.2551060375E10</v>
      </c>
      <c r="AE56" s="23">
        <v>1.2551060375E10</v>
      </c>
      <c r="AF56" s="23">
        <v>2.835274675E10</v>
      </c>
      <c r="AG56" s="23"/>
      <c r="AH56" s="23"/>
      <c r="AI56" s="23"/>
      <c r="AJ56" s="23"/>
      <c r="AK56" s="23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</row>
    <row r="57" ht="15.75" customHeight="1">
      <c r="A57" s="28" t="s">
        <v>60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>
        <v>-2.3376264098E10</v>
      </c>
      <c r="O57" s="23">
        <v>-4.7181893458E10</v>
      </c>
      <c r="P57" s="23">
        <v>-7.1316108333E10</v>
      </c>
      <c r="Q57" s="23">
        <v>-1.08422110358E11</v>
      </c>
      <c r="R57" s="23">
        <v>4.895961126E9</v>
      </c>
      <c r="S57" s="23">
        <v>6.2218451861E10</v>
      </c>
      <c r="T57" s="23">
        <v>4.0598346735E10</v>
      </c>
      <c r="U57" s="23">
        <v>1.39292838516E11</v>
      </c>
      <c r="V57" s="23">
        <v>8.5153138976E10</v>
      </c>
      <c r="W57" s="23">
        <v>1.29115349444E11</v>
      </c>
      <c r="X57" s="23">
        <v>1.01861470606E11</v>
      </c>
      <c r="Y57" s="23">
        <v>1.79049500192E11</v>
      </c>
      <c r="Z57" s="23">
        <v>6.1507997101E10</v>
      </c>
      <c r="AA57" s="23">
        <v>9.1643504352E10</v>
      </c>
      <c r="AB57" s="23">
        <v>6.572061689E10</v>
      </c>
      <c r="AC57" s="23">
        <v>-3.777730797E10</v>
      </c>
      <c r="AD57" s="23">
        <v>-3.777730797E10</v>
      </c>
      <c r="AE57" s="23">
        <v>-3.777730797E10</v>
      </c>
      <c r="AF57" s="23">
        <f>AF44-AF52</f>
        <v>-213820905756</v>
      </c>
      <c r="AG57" s="23"/>
      <c r="AH57" s="23"/>
      <c r="AI57" s="23"/>
      <c r="AJ57" s="23"/>
      <c r="AK57" s="23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</row>
    <row r="58" ht="15.75" customHeight="1">
      <c r="A58" s="28" t="s">
        <v>61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</row>
    <row r="59" ht="15.75" customHeight="1">
      <c r="A59" s="22" t="s">
        <v>62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>
        <v>0.0</v>
      </c>
      <c r="O59" s="23">
        <v>0.0</v>
      </c>
      <c r="P59" s="23">
        <v>0.0</v>
      </c>
      <c r="Q59" s="23">
        <v>0.0</v>
      </c>
      <c r="R59" s="23">
        <v>0.0</v>
      </c>
      <c r="S59" s="23">
        <v>0.0</v>
      </c>
      <c r="T59" s="23">
        <v>0.0</v>
      </c>
      <c r="U59" s="23">
        <v>0.0</v>
      </c>
      <c r="V59" s="23">
        <v>0.0</v>
      </c>
      <c r="W59" s="23">
        <v>0.0</v>
      </c>
      <c r="X59" s="23">
        <v>0.0</v>
      </c>
      <c r="Y59" s="23">
        <v>0.0</v>
      </c>
      <c r="Z59" s="23">
        <v>0.0</v>
      </c>
      <c r="AA59" s="23">
        <v>0.0</v>
      </c>
      <c r="AB59" s="23">
        <v>0.0</v>
      </c>
      <c r="AC59" s="23">
        <v>0.0</v>
      </c>
      <c r="AD59" s="23">
        <v>0.0</v>
      </c>
      <c r="AE59" s="23">
        <v>0.0</v>
      </c>
      <c r="AF59" s="23">
        <v>0.0</v>
      </c>
      <c r="AG59" s="23"/>
      <c r="AH59" s="23"/>
      <c r="AI59" s="23"/>
      <c r="AJ59" s="23"/>
      <c r="AK59" s="23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</row>
    <row r="60" ht="15.75" customHeight="1">
      <c r="A60" s="22" t="s">
        <v>63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>
        <v>0.0</v>
      </c>
      <c r="O60" s="23">
        <v>0.0</v>
      </c>
      <c r="P60" s="23">
        <v>0.0</v>
      </c>
      <c r="Q60" s="23">
        <v>0.0</v>
      </c>
      <c r="R60" s="23">
        <v>0.0</v>
      </c>
      <c r="S60" s="23">
        <v>0.0</v>
      </c>
      <c r="T60" s="23">
        <v>0.0</v>
      </c>
      <c r="U60" s="23">
        <v>5.0E9</v>
      </c>
      <c r="V60" s="23">
        <v>5.0E9</v>
      </c>
      <c r="W60" s="23">
        <v>5.0E9</v>
      </c>
      <c r="X60" s="23">
        <v>5.0E9</v>
      </c>
      <c r="Y60" s="23">
        <v>5.0E9</v>
      </c>
      <c r="Z60" s="23">
        <v>0.0</v>
      </c>
      <c r="AA60" s="23">
        <v>0.0</v>
      </c>
      <c r="AB60" s="23">
        <v>0.0</v>
      </c>
      <c r="AC60" s="23">
        <v>0.0</v>
      </c>
      <c r="AD60" s="23">
        <v>0.0</v>
      </c>
      <c r="AE60" s="23">
        <v>0.0</v>
      </c>
      <c r="AF60" s="23">
        <v>0.0</v>
      </c>
      <c r="AG60" s="23"/>
      <c r="AH60" s="23"/>
      <c r="AI60" s="23"/>
      <c r="AJ60" s="23"/>
      <c r="AK60" s="23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</row>
    <row r="61" ht="15.75" customHeight="1">
      <c r="A61" s="28" t="s">
        <v>64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>
        <v>0.0</v>
      </c>
      <c r="O61" s="23">
        <v>0.0</v>
      </c>
      <c r="P61" s="23">
        <v>0.0</v>
      </c>
      <c r="Q61" s="23">
        <v>0.0</v>
      </c>
      <c r="R61" s="23">
        <v>0.0</v>
      </c>
      <c r="S61" s="23">
        <v>0.0</v>
      </c>
      <c r="T61" s="23">
        <v>0.0</v>
      </c>
      <c r="U61" s="23">
        <v>-5.0E9</v>
      </c>
      <c r="V61" s="23">
        <v>-5.0E9</v>
      </c>
      <c r="W61" s="23">
        <v>-5.0E9</v>
      </c>
      <c r="X61" s="23">
        <v>-5.0E9</v>
      </c>
      <c r="Y61" s="23">
        <v>-5.0E9</v>
      </c>
      <c r="Z61" s="24">
        <v>0.0</v>
      </c>
      <c r="AA61" s="24">
        <v>0.0</v>
      </c>
      <c r="AB61" s="24">
        <v>0.0</v>
      </c>
      <c r="AC61" s="24">
        <v>0.0</v>
      </c>
      <c r="AD61" s="24">
        <v>0.0</v>
      </c>
      <c r="AE61" s="24">
        <v>0.0</v>
      </c>
      <c r="AF61" s="23">
        <v>0.0</v>
      </c>
      <c r="AG61" s="23"/>
      <c r="AH61" s="23"/>
      <c r="AI61" s="23"/>
      <c r="AJ61" s="23"/>
      <c r="AK61" s="23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</row>
    <row r="62" ht="15.75" customHeight="1">
      <c r="A62" s="28" t="s">
        <v>65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>
        <v>-2.3376264098E10</v>
      </c>
      <c r="O62" s="23">
        <v>-4.7181893458E10</v>
      </c>
      <c r="P62" s="23">
        <v>-7.1316108333E10</v>
      </c>
      <c r="Q62" s="23">
        <v>-1.08422110358E11</v>
      </c>
      <c r="R62" s="23">
        <v>4.895961126E9</v>
      </c>
      <c r="S62" s="23">
        <v>6.2218451861E10</v>
      </c>
      <c r="T62" s="23">
        <v>4.0598346735E10</v>
      </c>
      <c r="U62" s="23">
        <v>1.34292838516E11</v>
      </c>
      <c r="V62" s="23">
        <v>8.0153138976E10</v>
      </c>
      <c r="W62" s="23">
        <v>1.24115349444E11</v>
      </c>
      <c r="X62" s="23">
        <v>9.6861470606E10</v>
      </c>
      <c r="Y62" s="23">
        <v>1.74049500192E11</v>
      </c>
      <c r="Z62" s="23">
        <v>6.1507997101E10</v>
      </c>
      <c r="AA62" s="23">
        <v>9.1643504352E10</v>
      </c>
      <c r="AB62" s="23">
        <v>6.572061689E10</v>
      </c>
      <c r="AC62" s="23">
        <v>-3.777730797E10</v>
      </c>
      <c r="AD62" s="23">
        <v>-3.777730797E10</v>
      </c>
      <c r="AE62" s="23">
        <v>-3.777730797E10</v>
      </c>
      <c r="AF62" s="23">
        <f>AF57+AF61</f>
        <v>-213820905756</v>
      </c>
      <c r="AG62" s="23"/>
      <c r="AH62" s="23"/>
      <c r="AI62" s="23"/>
      <c r="AJ62" s="23"/>
      <c r="AK62" s="23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</row>
    <row r="63" ht="15.75" customHeight="1">
      <c r="A63" s="22" t="s">
        <v>66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>
        <v>2.3376264098E10</v>
      </c>
      <c r="O63" s="23">
        <v>4.7181893458E10</v>
      </c>
      <c r="P63" s="23">
        <v>7.1316108333E10</v>
      </c>
      <c r="Q63" s="23">
        <v>9.548778103E10</v>
      </c>
      <c r="R63" s="23">
        <v>1.79506824887E11</v>
      </c>
      <c r="S63" s="23">
        <v>2.25617104731E11</v>
      </c>
      <c r="T63" s="23">
        <v>2.68650333229E11</v>
      </c>
      <c r="U63" s="23">
        <v>2.92506337503E11</v>
      </c>
      <c r="V63" s="23">
        <v>3.24749243474E11</v>
      </c>
      <c r="W63" s="23">
        <v>3.49624526529E11</v>
      </c>
      <c r="X63" s="23">
        <v>3.8765409025E11</v>
      </c>
      <c r="Y63" s="23">
        <v>4.01930536441E11</v>
      </c>
      <c r="Z63" s="24"/>
      <c r="AA63" s="24"/>
      <c r="AB63" s="24"/>
      <c r="AC63" s="24"/>
      <c r="AD63" s="24"/>
      <c r="AE63" s="24"/>
      <c r="AF63" s="23">
        <v>2.36490287361E11</v>
      </c>
      <c r="AG63" s="24"/>
      <c r="AH63" s="24"/>
      <c r="AI63" s="24"/>
      <c r="AJ63" s="24"/>
      <c r="AK63" s="24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</row>
    <row r="64" ht="15.75" customHeight="1">
      <c r="A64" s="22" t="s">
        <v>67</v>
      </c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>
        <v>0.0</v>
      </c>
      <c r="O64" s="23">
        <v>0.0</v>
      </c>
      <c r="P64" s="23">
        <v>0.0</v>
      </c>
      <c r="Q64" s="23">
        <v>4.818006478E9</v>
      </c>
      <c r="R64" s="23">
        <v>1.9424077918E10</v>
      </c>
      <c r="S64" s="23">
        <v>2.8233994222E10</v>
      </c>
      <c r="T64" s="23">
        <v>4.683091186E10</v>
      </c>
      <c r="U64" s="23">
        <v>6.1348095527E10</v>
      </c>
      <c r="V64" s="23">
        <v>7.3651471118E10</v>
      </c>
      <c r="W64" s="23">
        <v>8.4542746012E10</v>
      </c>
      <c r="X64" s="23">
        <v>1.06416124695E11</v>
      </c>
      <c r="Y64" s="23">
        <v>1.06283792895E11</v>
      </c>
      <c r="Z64" s="24"/>
      <c r="AA64" s="24"/>
      <c r="AB64" s="24"/>
      <c r="AC64" s="24"/>
      <c r="AD64" s="24"/>
      <c r="AE64" s="24"/>
      <c r="AF64" s="23">
        <v>6.6016940622E10</v>
      </c>
      <c r="AG64" s="24"/>
      <c r="AH64" s="24"/>
      <c r="AI64" s="24"/>
      <c r="AJ64" s="24"/>
      <c r="AK64" s="24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</row>
    <row r="65" ht="15.75" customHeight="1">
      <c r="A65" s="22" t="s">
        <v>68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>
        <v>0.0</v>
      </c>
      <c r="O65" s="23">
        <v>0.0</v>
      </c>
      <c r="P65" s="23">
        <v>0.0</v>
      </c>
      <c r="Q65" s="23">
        <v>0.0</v>
      </c>
      <c r="R65" s="23">
        <v>0.0</v>
      </c>
      <c r="S65" s="23">
        <v>0.0</v>
      </c>
      <c r="T65" s="23">
        <v>0.0</v>
      </c>
      <c r="U65" s="23">
        <v>0.0</v>
      </c>
      <c r="V65" s="23">
        <v>0.0</v>
      </c>
      <c r="W65" s="23">
        <v>0.0</v>
      </c>
      <c r="X65" s="23">
        <v>0.0</v>
      </c>
      <c r="Y65" s="23">
        <v>0.0</v>
      </c>
      <c r="Z65" s="24"/>
      <c r="AA65" s="24"/>
      <c r="AB65" s="24"/>
      <c r="AC65" s="24"/>
      <c r="AD65" s="24"/>
      <c r="AE65" s="24"/>
      <c r="AF65" s="23">
        <v>0.0</v>
      </c>
      <c r="AG65" s="24"/>
      <c r="AH65" s="24"/>
      <c r="AI65" s="24"/>
      <c r="AJ65" s="24"/>
      <c r="AK65" s="24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</row>
    <row r="66" ht="15.75" customHeight="1">
      <c r="A66" s="22" t="s">
        <v>69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>
        <v>0.0</v>
      </c>
      <c r="O66" s="29">
        <v>0.0</v>
      </c>
      <c r="P66" s="29">
        <v>0.0</v>
      </c>
      <c r="Q66" s="29">
        <v>0.0</v>
      </c>
      <c r="R66" s="29">
        <v>0.0</v>
      </c>
      <c r="S66" s="29">
        <v>0.0</v>
      </c>
      <c r="T66" s="29">
        <v>0.0</v>
      </c>
      <c r="U66" s="29">
        <v>0.0</v>
      </c>
      <c r="V66" s="29">
        <v>0.0</v>
      </c>
      <c r="W66" s="29">
        <v>0.0</v>
      </c>
      <c r="X66" s="29">
        <v>0.0</v>
      </c>
      <c r="Y66" s="29">
        <v>0.0</v>
      </c>
      <c r="Z66" s="29"/>
      <c r="AA66" s="30"/>
      <c r="AB66" s="30"/>
      <c r="AC66" s="30"/>
      <c r="AD66" s="30"/>
      <c r="AE66" s="30"/>
      <c r="AF66" s="29">
        <v>0.0</v>
      </c>
      <c r="AG66" s="30"/>
      <c r="AH66" s="30"/>
      <c r="AI66" s="30"/>
      <c r="AJ66" s="30"/>
      <c r="AK66" s="30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</row>
    <row r="67" ht="15.75" customHeight="1">
      <c r="A67" s="22" t="s">
        <v>70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>
        <v>0.0</v>
      </c>
      <c r="O67" s="29">
        <v>0.0</v>
      </c>
      <c r="P67" s="29">
        <v>0.0</v>
      </c>
      <c r="Q67" s="29">
        <v>0.0</v>
      </c>
      <c r="R67" s="29">
        <v>0.0</v>
      </c>
      <c r="S67" s="29">
        <v>0.0</v>
      </c>
      <c r="T67" s="29">
        <v>1.2E9</v>
      </c>
      <c r="U67" s="29">
        <v>4.7011E9</v>
      </c>
      <c r="V67" s="29">
        <v>6.0683091E9</v>
      </c>
      <c r="W67" s="29">
        <v>6.789101398E9</v>
      </c>
      <c r="X67" s="29">
        <v>7.025189298E9</v>
      </c>
      <c r="Y67" s="29">
        <v>7.025189298E9</v>
      </c>
      <c r="Z67" s="29"/>
      <c r="AA67" s="29"/>
      <c r="AB67" s="30"/>
      <c r="AC67" s="30"/>
      <c r="AD67" s="30"/>
      <c r="AE67" s="30"/>
      <c r="AF67" s="29">
        <v>1.27482E9</v>
      </c>
      <c r="AG67" s="30"/>
      <c r="AH67" s="30"/>
      <c r="AI67" s="30"/>
      <c r="AJ67" s="30"/>
      <c r="AK67" s="30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</row>
    <row r="68" ht="15.75" customHeight="1">
      <c r="A68" s="22" t="s">
        <v>71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>
        <v>0.0</v>
      </c>
      <c r="O68" s="29">
        <v>0.0</v>
      </c>
      <c r="P68" s="29">
        <v>0.0</v>
      </c>
      <c r="Q68" s="29">
        <v>0.0</v>
      </c>
      <c r="R68" s="29">
        <v>2.15225E8</v>
      </c>
      <c r="S68" s="29">
        <v>2.15225E8</v>
      </c>
      <c r="T68" s="29">
        <v>2.15225E8</v>
      </c>
      <c r="U68" s="29">
        <v>2.15225E8</v>
      </c>
      <c r="V68" s="29">
        <v>2.15225E8</v>
      </c>
      <c r="W68" s="29">
        <v>2.17875E8</v>
      </c>
      <c r="X68" s="29">
        <v>3.073275E9</v>
      </c>
      <c r="Y68" s="29">
        <v>3.073275E9</v>
      </c>
      <c r="Z68" s="29"/>
      <c r="AA68" s="29"/>
      <c r="AB68" s="30"/>
      <c r="AC68" s="30"/>
      <c r="AD68" s="30"/>
      <c r="AE68" s="30"/>
      <c r="AF68" s="29">
        <v>3000000.0</v>
      </c>
      <c r="AG68" s="30"/>
      <c r="AH68" s="30"/>
      <c r="AI68" s="30"/>
      <c r="AJ68" s="30"/>
      <c r="AK68" s="30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</row>
    <row r="69" ht="15.75" customHeight="1">
      <c r="A69" s="32" t="s">
        <v>72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>
        <v>0.0</v>
      </c>
      <c r="O69" s="33">
        <v>0.0</v>
      </c>
      <c r="P69" s="33">
        <v>0.0</v>
      </c>
      <c r="Q69" s="33">
        <v>0.0</v>
      </c>
      <c r="R69" s="33">
        <v>0.0</v>
      </c>
      <c r="S69" s="33">
        <v>0.0</v>
      </c>
      <c r="T69" s="33">
        <v>0.0</v>
      </c>
      <c r="U69" s="33">
        <v>0.0</v>
      </c>
      <c r="V69" s="33">
        <v>0.0</v>
      </c>
      <c r="W69" s="33">
        <v>0.0</v>
      </c>
      <c r="X69" s="33">
        <v>1.0576668E9</v>
      </c>
      <c r="Y69" s="33">
        <v>1.0576668E9</v>
      </c>
      <c r="Z69" s="29"/>
      <c r="AA69" s="29"/>
      <c r="AB69" s="30"/>
      <c r="AC69" s="30"/>
      <c r="AD69" s="30"/>
      <c r="AE69" s="30"/>
      <c r="AF69" s="29">
        <v>0.0</v>
      </c>
      <c r="AG69" s="30"/>
      <c r="AH69" s="30"/>
      <c r="AI69" s="30"/>
      <c r="AJ69" s="30"/>
      <c r="AK69" s="30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</row>
    <row r="70" ht="15.75" customHeight="1">
      <c r="A70" s="34" t="s">
        <v>73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>
        <v>0.0</v>
      </c>
      <c r="O70" s="29">
        <v>0.0</v>
      </c>
      <c r="P70" s="29">
        <v>0.0</v>
      </c>
      <c r="Q70" s="29">
        <v>8.10493785E9</v>
      </c>
      <c r="R70" s="29">
        <v>1.437227985E10</v>
      </c>
      <c r="S70" s="29">
        <v>2.52879562E10</v>
      </c>
      <c r="T70" s="29">
        <v>2.677726045E10</v>
      </c>
      <c r="U70" s="29">
        <v>2.816983945E10</v>
      </c>
      <c r="V70" s="29">
        <v>3.300580395E10</v>
      </c>
      <c r="W70" s="29">
        <v>3.998753405E10</v>
      </c>
      <c r="X70" s="29">
        <v>6.197398905E10</v>
      </c>
      <c r="Y70" s="29">
        <v>6.197398905E10</v>
      </c>
      <c r="Z70" s="30"/>
      <c r="AA70" s="30"/>
      <c r="AB70" s="30"/>
      <c r="AC70" s="30"/>
      <c r="AD70" s="30"/>
      <c r="AE70" s="30"/>
      <c r="AF70" s="29">
        <v>2.835274675E10</v>
      </c>
      <c r="AG70" s="30"/>
      <c r="AH70" s="30"/>
      <c r="AI70" s="30"/>
      <c r="AJ70" s="30"/>
      <c r="AK70" s="30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</row>
    <row r="71" ht="15.75" customHeight="1"/>
    <row r="72" ht="15.75" customHeight="1"/>
    <row r="73" ht="15.75" customHeight="1">
      <c r="A73" s="44" t="s">
        <v>0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 t="s">
        <v>35</v>
      </c>
      <c r="O73" s="44" t="s">
        <v>36</v>
      </c>
      <c r="P73" s="44" t="s">
        <v>37</v>
      </c>
      <c r="Q73" s="44" t="s">
        <v>38</v>
      </c>
      <c r="R73" s="44" t="s">
        <v>39</v>
      </c>
      <c r="S73" s="44" t="s">
        <v>40</v>
      </c>
      <c r="T73" s="44" t="s">
        <v>41</v>
      </c>
      <c r="U73" s="37">
        <v>44781.0</v>
      </c>
      <c r="V73" s="37">
        <v>44813.0</v>
      </c>
      <c r="W73" s="37">
        <v>44844.0</v>
      </c>
      <c r="X73" s="37">
        <v>44876.0</v>
      </c>
      <c r="Y73" s="37">
        <v>44907.0</v>
      </c>
      <c r="Z73" s="44" t="s">
        <v>35</v>
      </c>
      <c r="AA73" s="44" t="s">
        <v>36</v>
      </c>
      <c r="AB73" s="44" t="s">
        <v>37</v>
      </c>
      <c r="AC73" s="44" t="s">
        <v>38</v>
      </c>
      <c r="AD73" s="44" t="s">
        <v>39</v>
      </c>
      <c r="AE73" s="44" t="s">
        <v>40</v>
      </c>
      <c r="AF73" s="44" t="s">
        <v>41</v>
      </c>
    </row>
    <row r="74" ht="15.75" customHeight="1">
      <c r="A74" s="36" t="s">
        <v>47</v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>
        <v>0.0</v>
      </c>
      <c r="O74" s="44">
        <v>0.0</v>
      </c>
      <c r="P74" s="44">
        <v>0.0</v>
      </c>
      <c r="Q74" s="44">
        <v>0.0</v>
      </c>
      <c r="R74" s="44">
        <v>2.19594732591E11</v>
      </c>
      <c r="S74" s="44">
        <v>3.51193317015E11</v>
      </c>
      <c r="T74" s="44">
        <v>3.97111693375E11</v>
      </c>
      <c r="U74" s="44">
        <v>5.50050072147E11</v>
      </c>
      <c r="V74" s="44">
        <v>5.62361209425E11</v>
      </c>
      <c r="W74" s="44">
        <v>6.64439048068E11</v>
      </c>
      <c r="X74" s="44">
        <v>7.51859057298E11</v>
      </c>
      <c r="Y74" s="44">
        <v>8.42887000765E11</v>
      </c>
      <c r="Z74" s="42">
        <v>8.3007165101E10</v>
      </c>
      <c r="AA74" s="42">
        <v>1.36534378831E11</v>
      </c>
      <c r="AB74" s="42">
        <v>1.36645898931E11</v>
      </c>
      <c r="AC74" s="42">
        <v>1.36672616431E11</v>
      </c>
      <c r="AD74" s="42">
        <v>1.36672616431E11</v>
      </c>
      <c r="AE74" s="42">
        <v>1.36672616431E11</v>
      </c>
      <c r="AF74" s="44">
        <v>1.36672616431E11</v>
      </c>
    </row>
    <row r="75" ht="15.75" customHeight="1">
      <c r="A75" s="36" t="s">
        <v>55</v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>
        <v>2.3376264098E10</v>
      </c>
      <c r="O75" s="44">
        <v>4.7181893458E10</v>
      </c>
      <c r="P75" s="44">
        <v>7.1316108333E10</v>
      </c>
      <c r="Q75" s="44">
        <v>1.08422110358E11</v>
      </c>
      <c r="R75" s="44">
        <v>2.14698771465E11</v>
      </c>
      <c r="S75" s="44">
        <v>2.88974865154E11</v>
      </c>
      <c r="T75" s="44">
        <v>3.5651334664E11</v>
      </c>
      <c r="U75" s="44">
        <v>4.10757233631E11</v>
      </c>
      <c r="V75" s="44">
        <v>4.77208070449E11</v>
      </c>
      <c r="W75" s="44">
        <v>5.35323698624E11</v>
      </c>
      <c r="X75" s="44">
        <v>6.49997586692E11</v>
      </c>
      <c r="Y75" s="44">
        <v>6.63837500573E11</v>
      </c>
      <c r="Z75" s="42">
        <v>2.1499168E10</v>
      </c>
      <c r="AA75" s="42">
        <v>4.4890874479E10</v>
      </c>
      <c r="AB75" s="42">
        <v>7.0925282041E10</v>
      </c>
      <c r="AC75" s="42">
        <v>1.74449924401E11</v>
      </c>
      <c r="AD75" s="42">
        <v>1.74449924401E11</v>
      </c>
      <c r="AE75" s="42">
        <v>1.74449924401E11</v>
      </c>
      <c r="AF75" s="44">
        <v>1.74449924401E11</v>
      </c>
    </row>
    <row r="76" ht="15.75" customHeight="1"/>
    <row r="77" ht="15.75" customHeight="1"/>
    <row r="78" ht="15.75" customHeight="1">
      <c r="A78" s="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</row>
    <row r="79" ht="15.75" customHeight="1">
      <c r="A79" s="7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>
        <v>2.0461085104E11</v>
      </c>
      <c r="O79" s="44">
        <v>3.3483152081E11</v>
      </c>
      <c r="P79" s="44">
        <v>3.79510455705E11</v>
      </c>
      <c r="Q79" s="44">
        <v>5.30907463304E11</v>
      </c>
      <c r="R79" s="44">
        <v>5.41404851154E11</v>
      </c>
      <c r="S79" s="44">
        <v>6.40430148925E11</v>
      </c>
      <c r="T79" s="44">
        <v>7.25637123883E11</v>
      </c>
      <c r="U79" s="44">
        <v>8.00376962327E11</v>
      </c>
    </row>
    <row r="80" ht="15.75" customHeight="1">
      <c r="O80" s="42">
        <f>O79-N79</f>
        <v>130220669770</v>
      </c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hidden="1" customHeight="1">
      <c r="A97" s="52" t="s">
        <v>0</v>
      </c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>
        <v>2021.0</v>
      </c>
      <c r="Z97" s="53">
        <v>2022.0</v>
      </c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  <c r="BA97" s="44"/>
      <c r="BB97" s="44"/>
      <c r="BC97" s="44"/>
      <c r="BD97" s="44"/>
      <c r="BE97" s="44"/>
      <c r="BF97" s="44"/>
      <c r="BG97" s="44"/>
      <c r="BH97" s="44"/>
    </row>
    <row r="98" ht="15.75" hidden="1" customHeight="1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 t="s">
        <v>35</v>
      </c>
      <c r="O98" s="53" t="s">
        <v>36</v>
      </c>
      <c r="P98" s="53" t="s">
        <v>37</v>
      </c>
      <c r="Q98" s="53" t="s">
        <v>38</v>
      </c>
      <c r="R98" s="53" t="s">
        <v>39</v>
      </c>
      <c r="S98" s="53" t="s">
        <v>40</v>
      </c>
      <c r="T98" s="53" t="s">
        <v>41</v>
      </c>
      <c r="U98" s="54">
        <v>44781.0</v>
      </c>
      <c r="V98" s="54">
        <v>44813.0</v>
      </c>
      <c r="W98" s="54">
        <v>44844.0</v>
      </c>
      <c r="X98" s="54">
        <v>44876.0</v>
      </c>
      <c r="Y98" s="54">
        <v>44907.0</v>
      </c>
      <c r="Z98" s="55" t="s">
        <v>35</v>
      </c>
      <c r="AA98" s="55" t="s">
        <v>36</v>
      </c>
      <c r="AB98" s="55" t="s">
        <v>37</v>
      </c>
      <c r="AC98" s="55" t="s">
        <v>38</v>
      </c>
      <c r="AD98" s="53" t="s">
        <v>39</v>
      </c>
      <c r="AE98" s="53" t="s">
        <v>40</v>
      </c>
      <c r="AF98" s="53" t="s">
        <v>41</v>
      </c>
      <c r="AG98" s="54">
        <v>44781.0</v>
      </c>
      <c r="AH98" s="54">
        <v>44813.0</v>
      </c>
      <c r="AI98" s="54">
        <v>44844.0</v>
      </c>
      <c r="AJ98" s="54">
        <v>44876.0</v>
      </c>
      <c r="AK98" s="54">
        <v>44907.0</v>
      </c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  <c r="BA98" s="44"/>
      <c r="BB98" s="44"/>
      <c r="BC98" s="44"/>
      <c r="BD98" s="44"/>
      <c r="BE98" s="44"/>
      <c r="BF98" s="44"/>
      <c r="BG98" s="44"/>
      <c r="BH98" s="44"/>
    </row>
    <row r="99" ht="15.75" hidden="1" customHeight="1">
      <c r="A99" s="36" t="s">
        <v>47</v>
      </c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>
        <v>0.0</v>
      </c>
      <c r="O99" s="33">
        <v>0.0</v>
      </c>
      <c r="P99" s="33">
        <v>0.0</v>
      </c>
      <c r="Q99" s="33">
        <v>0.0</v>
      </c>
      <c r="R99" s="33">
        <v>2.19594732591E11</v>
      </c>
      <c r="S99" s="33">
        <v>3.51193317015E11</v>
      </c>
      <c r="T99" s="33">
        <v>3.97111693375E11</v>
      </c>
      <c r="U99" s="33">
        <v>5.50050072147E11</v>
      </c>
      <c r="V99" s="33">
        <v>5.62361209425E11</v>
      </c>
      <c r="W99" s="33">
        <v>6.64439048068E11</v>
      </c>
      <c r="X99" s="33">
        <v>7.51859057298E11</v>
      </c>
      <c r="Y99" s="33">
        <v>8.42887000765E11</v>
      </c>
      <c r="Z99" s="33">
        <v>8.3007165101E10</v>
      </c>
      <c r="AA99" s="33">
        <v>1.36534378831E11</v>
      </c>
      <c r="AB99" s="33">
        <v>1.36645898931E11</v>
      </c>
      <c r="AC99" s="33">
        <v>1.36672616431E11</v>
      </c>
      <c r="AD99" s="33">
        <v>1.36672616431E11</v>
      </c>
      <c r="AE99" s="33">
        <v>1.36672616431E11</v>
      </c>
      <c r="AF99" s="33">
        <v>1.36672616431E11</v>
      </c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  <c r="BA99" s="44"/>
      <c r="BB99" s="44"/>
      <c r="BC99" s="44"/>
      <c r="BD99" s="44"/>
      <c r="BE99" s="44"/>
      <c r="BF99" s="44"/>
      <c r="BG99" s="44"/>
      <c r="BH99" s="44"/>
    </row>
    <row r="100" ht="15.75" hidden="1" customHeight="1">
      <c r="A100" s="56" t="s">
        <v>48</v>
      </c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>
        <v>0.0</v>
      </c>
      <c r="O100" s="33">
        <v>0.0</v>
      </c>
      <c r="P100" s="33">
        <v>0.0</v>
      </c>
      <c r="Q100" s="33">
        <v>0.0</v>
      </c>
      <c r="R100" s="33">
        <v>1.4983881551E10</v>
      </c>
      <c r="S100" s="33">
        <v>1.6361796205E10</v>
      </c>
      <c r="T100" s="33">
        <v>1.760123767E10</v>
      </c>
      <c r="U100" s="33">
        <v>1.9142608843E10</v>
      </c>
      <c r="V100" s="33">
        <v>2.0956358271E10</v>
      </c>
      <c r="W100" s="33">
        <v>2.4008899143E10</v>
      </c>
      <c r="X100" s="33">
        <v>2.6221933415E10</v>
      </c>
      <c r="Y100" s="33">
        <v>4.2510038438E10</v>
      </c>
      <c r="Z100" s="33">
        <v>8.15924051E8</v>
      </c>
      <c r="AA100" s="33">
        <v>1.559418481E9</v>
      </c>
      <c r="AB100" s="33">
        <v>1.670938581E9</v>
      </c>
      <c r="AC100" s="33">
        <v>1.697656081E9</v>
      </c>
      <c r="AD100" s="33">
        <v>1.697656081E9</v>
      </c>
      <c r="AE100" s="33">
        <v>1.697656081E9</v>
      </c>
      <c r="AF100" s="33">
        <v>1.697656081E9</v>
      </c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</row>
    <row r="101" ht="15.75" hidden="1" customHeight="1">
      <c r="A101" s="57" t="s">
        <v>49</v>
      </c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>
        <v>0.0</v>
      </c>
      <c r="O101" s="55">
        <v>0.0</v>
      </c>
      <c r="P101" s="55">
        <v>0.0</v>
      </c>
      <c r="Q101" s="55">
        <v>0.0</v>
      </c>
      <c r="R101" s="33">
        <v>3.750166239E9</v>
      </c>
      <c r="S101" s="33">
        <v>4.437985936E9</v>
      </c>
      <c r="T101" s="33">
        <v>5.294147131E9</v>
      </c>
      <c r="U101" s="33">
        <v>6.501903073E9</v>
      </c>
      <c r="V101" s="33">
        <v>7.847312737E9</v>
      </c>
      <c r="W101" s="33">
        <v>9.229057505E9</v>
      </c>
      <c r="X101" s="33">
        <v>1.0207865464E10</v>
      </c>
      <c r="Y101" s="33">
        <v>1.0479889574E10</v>
      </c>
      <c r="Z101" s="33">
        <v>6.92630701E8</v>
      </c>
      <c r="AA101" s="33">
        <v>1.344645431E9</v>
      </c>
      <c r="AB101" s="33">
        <v>1.359427031E9</v>
      </c>
      <c r="AC101" s="33">
        <v>1.359427031E9</v>
      </c>
      <c r="AD101" s="33">
        <v>1.359427031E9</v>
      </c>
      <c r="AE101" s="33">
        <v>1.359427031E9</v>
      </c>
      <c r="AF101" s="33">
        <v>1.359427031E9</v>
      </c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  <c r="AZ101" s="44"/>
      <c r="BA101" s="44"/>
      <c r="BB101" s="44"/>
      <c r="BC101" s="44"/>
      <c r="BD101" s="44"/>
      <c r="BE101" s="44"/>
      <c r="BF101" s="44"/>
      <c r="BG101" s="44"/>
      <c r="BH101" s="44"/>
    </row>
    <row r="102" ht="15.75" hidden="1" customHeight="1">
      <c r="A102" s="57" t="s">
        <v>50</v>
      </c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>
        <v>0.0</v>
      </c>
      <c r="O102" s="33">
        <v>0.0</v>
      </c>
      <c r="P102" s="33">
        <v>0.0</v>
      </c>
      <c r="Q102" s="33">
        <v>0.0</v>
      </c>
      <c r="R102" s="33">
        <v>8.37181501E8</v>
      </c>
      <c r="S102" s="33">
        <v>1.236076701E9</v>
      </c>
      <c r="T102" s="33">
        <v>1.440146201E9</v>
      </c>
      <c r="U102" s="33">
        <v>1.599336051E9</v>
      </c>
      <c r="V102" s="33">
        <v>1.880783851E9</v>
      </c>
      <c r="W102" s="33">
        <v>2.143897551E9</v>
      </c>
      <c r="X102" s="33">
        <v>2.519988785E9</v>
      </c>
      <c r="Y102" s="33">
        <v>2.614935285E9</v>
      </c>
      <c r="Z102" s="33">
        <v>1.2329335E8</v>
      </c>
      <c r="AA102" s="33">
        <v>2.1477305E8</v>
      </c>
      <c r="AB102" s="33">
        <v>3.1151155E8</v>
      </c>
      <c r="AC102" s="33">
        <v>3.3822905E8</v>
      </c>
      <c r="AD102" s="33">
        <v>3.3822905E8</v>
      </c>
      <c r="AE102" s="33">
        <v>3.3822905E8</v>
      </c>
      <c r="AF102" s="33">
        <v>3.3822905E8</v>
      </c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</row>
    <row r="103" ht="15.75" hidden="1" customHeight="1">
      <c r="A103" s="56" t="s">
        <v>51</v>
      </c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>
        <v>0.0</v>
      </c>
      <c r="O103" s="33">
        <v>0.0</v>
      </c>
      <c r="P103" s="33">
        <v>0.0</v>
      </c>
      <c r="Q103" s="33">
        <v>0.0</v>
      </c>
      <c r="R103" s="33">
        <v>8.996187974E9</v>
      </c>
      <c r="S103" s="33">
        <v>8.996187974E9</v>
      </c>
      <c r="T103" s="33">
        <v>8.996187974E9</v>
      </c>
      <c r="U103" s="33">
        <v>8.996187974E9</v>
      </c>
      <c r="V103" s="33">
        <v>8.996187974E9</v>
      </c>
      <c r="W103" s="33">
        <v>8.996187974E9</v>
      </c>
      <c r="X103" s="33">
        <v>8.996187974E9</v>
      </c>
      <c r="Y103" s="33">
        <v>8.996187974E9</v>
      </c>
      <c r="Z103" s="33">
        <v>0.0</v>
      </c>
      <c r="AA103" s="33">
        <v>0.0</v>
      </c>
      <c r="AB103" s="33">
        <v>0.0</v>
      </c>
      <c r="AC103" s="33">
        <v>0.0</v>
      </c>
      <c r="AD103" s="33">
        <v>0.0</v>
      </c>
      <c r="AE103" s="33">
        <v>0.0</v>
      </c>
      <c r="AF103" s="33">
        <v>0.0</v>
      </c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/>
      <c r="BC103" s="44"/>
      <c r="BD103" s="44"/>
      <c r="BE103" s="44"/>
      <c r="BF103" s="44"/>
      <c r="BG103" s="44"/>
      <c r="BH103" s="44"/>
    </row>
    <row r="104" ht="15.75" hidden="1" customHeight="1">
      <c r="A104" s="57" t="s">
        <v>52</v>
      </c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>
        <v>0.0</v>
      </c>
      <c r="O104" s="33">
        <v>0.0</v>
      </c>
      <c r="P104" s="33">
        <v>0.0</v>
      </c>
      <c r="Q104" s="33">
        <v>0.0</v>
      </c>
      <c r="R104" s="33">
        <v>1.400345837E9</v>
      </c>
      <c r="S104" s="33">
        <v>1.691545594E9</v>
      </c>
      <c r="T104" s="33">
        <v>1.870756364E9</v>
      </c>
      <c r="U104" s="33">
        <v>2.045181745E9</v>
      </c>
      <c r="V104" s="33">
        <v>2.232073709E9</v>
      </c>
      <c r="W104" s="33">
        <v>3.639756113E9</v>
      </c>
      <c r="X104" s="33">
        <v>4.497891192E9</v>
      </c>
      <c r="Y104" s="33">
        <v>2.0419025605E10</v>
      </c>
      <c r="Z104" s="33">
        <v>0.0</v>
      </c>
      <c r="AA104" s="33">
        <v>0.0</v>
      </c>
      <c r="AB104" s="33">
        <v>0.0</v>
      </c>
      <c r="AC104" s="33">
        <v>0.0</v>
      </c>
      <c r="AD104" s="33">
        <v>0.0</v>
      </c>
      <c r="AE104" s="33">
        <v>0.0</v>
      </c>
      <c r="AF104" s="33">
        <v>0.0</v>
      </c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</row>
    <row r="105" ht="15.75" hidden="1" customHeight="1">
      <c r="A105" s="56" t="s">
        <v>53</v>
      </c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>
        <v>0.0</v>
      </c>
      <c r="O105" s="33">
        <v>0.0</v>
      </c>
      <c r="P105" s="33">
        <v>0.0</v>
      </c>
      <c r="Q105" s="33">
        <v>0.0</v>
      </c>
      <c r="R105" s="33">
        <v>2.0461085104E11</v>
      </c>
      <c r="S105" s="33">
        <v>3.3483152081E11</v>
      </c>
      <c r="T105" s="33">
        <v>3.79510455705E11</v>
      </c>
      <c r="U105" s="33">
        <v>5.30907463304E11</v>
      </c>
      <c r="V105" s="33">
        <v>5.41404851154E11</v>
      </c>
      <c r="W105" s="33">
        <v>6.40430148925E11</v>
      </c>
      <c r="X105" s="33">
        <v>7.25637123883E11</v>
      </c>
      <c r="Y105" s="33">
        <v>8.00376962327E11</v>
      </c>
      <c r="Z105" s="33">
        <v>8.219124105E10</v>
      </c>
      <c r="AA105" s="33">
        <v>1.3497496035E11</v>
      </c>
      <c r="AB105" s="33">
        <v>1.3497496035E11</v>
      </c>
      <c r="AC105" s="33">
        <v>1.3497496035E11</v>
      </c>
      <c r="AD105" s="33">
        <v>1.3497496035E11</v>
      </c>
      <c r="AE105" s="33">
        <v>1.3497496035E11</v>
      </c>
      <c r="AF105" s="33">
        <v>1.3497496035E11</v>
      </c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</row>
    <row r="106" ht="15.75" hidden="1" customHeight="1">
      <c r="A106" s="56" t="s">
        <v>54</v>
      </c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>
        <v>0.0</v>
      </c>
      <c r="O106" s="33">
        <v>0.0</v>
      </c>
      <c r="P106" s="33">
        <v>0.0</v>
      </c>
      <c r="Q106" s="33">
        <v>0.0</v>
      </c>
      <c r="R106" s="33">
        <v>0.0</v>
      </c>
      <c r="S106" s="33">
        <v>0.0</v>
      </c>
      <c r="T106" s="33">
        <v>0.0</v>
      </c>
      <c r="U106" s="33">
        <v>0.0</v>
      </c>
      <c r="V106" s="33">
        <v>0.0</v>
      </c>
      <c r="W106" s="33">
        <v>0.0</v>
      </c>
      <c r="X106" s="33">
        <v>0.0</v>
      </c>
      <c r="Y106" s="33">
        <v>0.0</v>
      </c>
      <c r="Z106" s="33">
        <v>0.0</v>
      </c>
      <c r="AA106" s="33">
        <v>0.0</v>
      </c>
      <c r="AB106" s="33">
        <v>0.0</v>
      </c>
      <c r="AC106" s="33">
        <v>0.0</v>
      </c>
      <c r="AD106" s="33">
        <v>0.0</v>
      </c>
      <c r="AE106" s="33">
        <v>0.0</v>
      </c>
      <c r="AF106" s="33">
        <v>0.0</v>
      </c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</row>
    <row r="107" ht="15.75" hidden="1" customHeight="1">
      <c r="A107" s="36" t="s">
        <v>55</v>
      </c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>
        <v>2.3376264098E10</v>
      </c>
      <c r="O107" s="33">
        <v>4.7181893458E10</v>
      </c>
      <c r="P107" s="33">
        <v>7.1316108333E10</v>
      </c>
      <c r="Q107" s="33">
        <v>1.08422110358E11</v>
      </c>
      <c r="R107" s="33">
        <v>2.14698771465E11</v>
      </c>
      <c r="S107" s="33">
        <v>2.88974865154E11</v>
      </c>
      <c r="T107" s="33">
        <v>3.5651334664E11</v>
      </c>
      <c r="U107" s="33">
        <v>4.10757233631E11</v>
      </c>
      <c r="V107" s="33">
        <v>4.77208070449E11</v>
      </c>
      <c r="W107" s="33">
        <v>5.35323698624E11</v>
      </c>
      <c r="X107" s="33">
        <v>6.49997586692E11</v>
      </c>
      <c r="Y107" s="33">
        <v>6.63837500573E11</v>
      </c>
      <c r="Z107" s="33">
        <v>2.1499168E10</v>
      </c>
      <c r="AA107" s="33">
        <v>4.4890874479E10</v>
      </c>
      <c r="AB107" s="33">
        <v>7.0925282041E10</v>
      </c>
      <c r="AC107" s="33">
        <v>1.74449924401E11</v>
      </c>
      <c r="AD107" s="33">
        <v>1.74449924401E11</v>
      </c>
      <c r="AE107" s="33">
        <v>1.74449924401E11</v>
      </c>
      <c r="AF107" s="33">
        <v>1.74449924401E11</v>
      </c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</row>
    <row r="108" ht="15.75" hidden="1" customHeight="1">
      <c r="A108" s="56" t="s">
        <v>56</v>
      </c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>
        <v>2.3376264098E10</v>
      </c>
      <c r="O108" s="33">
        <v>4.7181893458E10</v>
      </c>
      <c r="P108" s="33">
        <v>7.1316108333E10</v>
      </c>
      <c r="Q108" s="33">
        <v>1.00305787508E11</v>
      </c>
      <c r="R108" s="33">
        <v>1.99146127805E11</v>
      </c>
      <c r="S108" s="33">
        <v>2.54066323953E11</v>
      </c>
      <c r="T108" s="33">
        <v>3.16896470089E11</v>
      </c>
      <c r="U108" s="33">
        <v>3.5877075803E11</v>
      </c>
      <c r="V108" s="33">
        <v>4.04684248692E11</v>
      </c>
      <c r="W108" s="33">
        <v>4.41174248939E11</v>
      </c>
      <c r="X108" s="33">
        <v>5.04168679243E11</v>
      </c>
      <c r="Y108" s="33">
        <v>5.18312793634E11</v>
      </c>
      <c r="Z108" s="33">
        <v>2.1499168E10</v>
      </c>
      <c r="AA108" s="33">
        <v>4.4880332479E10</v>
      </c>
      <c r="AB108" s="33">
        <v>7.0700546341E10</v>
      </c>
      <c r="AC108" s="33">
        <v>1.59308145261E11</v>
      </c>
      <c r="AD108" s="33">
        <v>1.59308145261E11</v>
      </c>
      <c r="AE108" s="33">
        <v>1.59308145261E11</v>
      </c>
      <c r="AF108" s="33">
        <v>1.59308145261E11</v>
      </c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</row>
    <row r="109" ht="15.75" hidden="1" customHeight="1">
      <c r="A109" s="56" t="s">
        <v>57</v>
      </c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>
        <v>0.0</v>
      </c>
      <c r="O109" s="33">
        <v>0.0</v>
      </c>
      <c r="P109" s="33">
        <v>0.0</v>
      </c>
      <c r="Q109" s="33">
        <v>1.1385E7</v>
      </c>
      <c r="R109" s="33">
        <v>4.1255795E8</v>
      </c>
      <c r="S109" s="33">
        <v>8.852779141E9</v>
      </c>
      <c r="T109" s="33">
        <v>1.2071810241E10</v>
      </c>
      <c r="U109" s="33">
        <v>2.3048830291E10</v>
      </c>
      <c r="V109" s="33">
        <v>3.8750211947E10</v>
      </c>
      <c r="W109" s="33">
        <v>5.3394109775E10</v>
      </c>
      <c r="X109" s="33">
        <v>8.2029445739E10</v>
      </c>
      <c r="Y109" s="33">
        <v>8.1725245229E10</v>
      </c>
      <c r="Z109" s="33">
        <v>0.0</v>
      </c>
      <c r="AA109" s="33">
        <v>1.0542E7</v>
      </c>
      <c r="AB109" s="33">
        <v>2.247357E8</v>
      </c>
      <c r="AC109" s="33">
        <v>2.590718765E9</v>
      </c>
      <c r="AD109" s="33">
        <v>2.590718765E9</v>
      </c>
      <c r="AE109" s="33">
        <v>2.590718765E9</v>
      </c>
      <c r="AF109" s="33">
        <v>2.590718765E9</v>
      </c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</row>
    <row r="110" ht="15.75" hidden="1" customHeight="1">
      <c r="A110" s="56" t="s">
        <v>58</v>
      </c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>
        <v>0.0</v>
      </c>
      <c r="O110" s="33">
        <v>0.0</v>
      </c>
      <c r="P110" s="33">
        <v>0.0</v>
      </c>
      <c r="Q110" s="33">
        <v>0.0</v>
      </c>
      <c r="R110" s="33">
        <v>7.6780586E8</v>
      </c>
      <c r="S110" s="33">
        <v>7.6780586E8</v>
      </c>
      <c r="T110" s="33">
        <v>7.6780586E8</v>
      </c>
      <c r="U110" s="33">
        <v>7.6780586E8</v>
      </c>
      <c r="V110" s="33">
        <v>7.6780586E8</v>
      </c>
      <c r="W110" s="33">
        <v>7.6780586E8</v>
      </c>
      <c r="X110" s="33">
        <v>7.6780586E8</v>
      </c>
      <c r="Y110" s="33">
        <v>7.6780586E8</v>
      </c>
      <c r="Z110" s="33">
        <v>0.0</v>
      </c>
      <c r="AA110" s="33">
        <v>0.0</v>
      </c>
      <c r="AB110" s="33">
        <v>0.0</v>
      </c>
      <c r="AC110" s="33">
        <v>0.0</v>
      </c>
      <c r="AD110" s="33">
        <v>0.0</v>
      </c>
      <c r="AE110" s="33">
        <v>0.0</v>
      </c>
      <c r="AF110" s="33">
        <v>0.0</v>
      </c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</row>
    <row r="111" ht="15.75" hidden="1" customHeight="1">
      <c r="A111" s="56" t="s">
        <v>59</v>
      </c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>
        <v>0.0</v>
      </c>
      <c r="O111" s="33">
        <v>0.0</v>
      </c>
      <c r="P111" s="33">
        <v>0.0</v>
      </c>
      <c r="Q111" s="33">
        <v>8.10493785E9</v>
      </c>
      <c r="R111" s="33">
        <v>1.437227985E10</v>
      </c>
      <c r="S111" s="33">
        <v>2.52879562E10</v>
      </c>
      <c r="T111" s="33">
        <v>2.677726045E10</v>
      </c>
      <c r="U111" s="33">
        <v>2.816983945E10</v>
      </c>
      <c r="V111" s="33">
        <v>3.300580395E10</v>
      </c>
      <c r="W111" s="33">
        <v>3.998753405E10</v>
      </c>
      <c r="X111" s="33">
        <v>6.303165585E10</v>
      </c>
      <c r="Y111" s="33">
        <v>6.303165585E10</v>
      </c>
      <c r="Z111" s="33">
        <v>0.0</v>
      </c>
      <c r="AA111" s="33">
        <v>0.0</v>
      </c>
      <c r="AB111" s="33">
        <v>0.0</v>
      </c>
      <c r="AC111" s="33">
        <v>1.2551060375E10</v>
      </c>
      <c r="AD111" s="33">
        <v>1.2551060375E10</v>
      </c>
      <c r="AE111" s="33">
        <v>1.2551060375E10</v>
      </c>
      <c r="AF111" s="33">
        <v>1.2551060375E10</v>
      </c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</row>
    <row r="112" ht="15.75" hidden="1" customHeight="1">
      <c r="A112" s="36" t="s">
        <v>60</v>
      </c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>
        <v>-2.3376264098E10</v>
      </c>
      <c r="O112" s="33">
        <v>-4.7181893458E10</v>
      </c>
      <c r="P112" s="33">
        <v>-7.1316108333E10</v>
      </c>
      <c r="Q112" s="33">
        <v>-1.08422110358E11</v>
      </c>
      <c r="R112" s="33">
        <v>4.895961126E9</v>
      </c>
      <c r="S112" s="33">
        <v>6.2218451861E10</v>
      </c>
      <c r="T112" s="33">
        <v>4.0598346735E10</v>
      </c>
      <c r="U112" s="33">
        <v>1.39292838516E11</v>
      </c>
      <c r="V112" s="33">
        <v>8.5153138976E10</v>
      </c>
      <c r="W112" s="33">
        <v>1.29115349444E11</v>
      </c>
      <c r="X112" s="33">
        <v>1.01861470606E11</v>
      </c>
      <c r="Y112" s="33">
        <v>1.79049500192E11</v>
      </c>
      <c r="Z112" s="33">
        <v>6.1507997101E10</v>
      </c>
      <c r="AA112" s="33">
        <v>9.1643504352E10</v>
      </c>
      <c r="AB112" s="33">
        <v>6.572061689E10</v>
      </c>
      <c r="AC112" s="33">
        <v>-3.777730797E10</v>
      </c>
      <c r="AD112" s="33">
        <v>-3.777730797E10</v>
      </c>
      <c r="AE112" s="33">
        <v>-3.777730797E10</v>
      </c>
      <c r="AF112" s="33">
        <v>-3.777730797E10</v>
      </c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</row>
    <row r="113" ht="15.75" hidden="1" customHeight="1">
      <c r="A113" s="36" t="s">
        <v>61</v>
      </c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</row>
    <row r="114" ht="15.75" hidden="1" customHeight="1">
      <c r="A114" s="56" t="s">
        <v>62</v>
      </c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>
        <v>0.0</v>
      </c>
      <c r="O114" s="33">
        <v>0.0</v>
      </c>
      <c r="P114" s="33">
        <v>0.0</v>
      </c>
      <c r="Q114" s="33">
        <v>0.0</v>
      </c>
      <c r="R114" s="33">
        <v>0.0</v>
      </c>
      <c r="S114" s="33">
        <v>0.0</v>
      </c>
      <c r="T114" s="33">
        <v>0.0</v>
      </c>
      <c r="U114" s="33">
        <v>0.0</v>
      </c>
      <c r="V114" s="33">
        <v>0.0</v>
      </c>
      <c r="W114" s="33">
        <v>0.0</v>
      </c>
      <c r="X114" s="33">
        <v>0.0</v>
      </c>
      <c r="Y114" s="33">
        <v>0.0</v>
      </c>
      <c r="Z114" s="33">
        <v>0.0</v>
      </c>
      <c r="AA114" s="33">
        <v>0.0</v>
      </c>
      <c r="AB114" s="33">
        <v>0.0</v>
      </c>
      <c r="AC114" s="33">
        <v>0.0</v>
      </c>
      <c r="AD114" s="33">
        <v>0.0</v>
      </c>
      <c r="AE114" s="33">
        <v>0.0</v>
      </c>
      <c r="AF114" s="33">
        <v>0.0</v>
      </c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</row>
    <row r="115" ht="15.75" hidden="1" customHeight="1">
      <c r="A115" s="56" t="s">
        <v>63</v>
      </c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>
        <v>0.0</v>
      </c>
      <c r="O115" s="33">
        <v>0.0</v>
      </c>
      <c r="P115" s="33">
        <v>0.0</v>
      </c>
      <c r="Q115" s="33">
        <v>0.0</v>
      </c>
      <c r="R115" s="33">
        <v>0.0</v>
      </c>
      <c r="S115" s="33">
        <v>0.0</v>
      </c>
      <c r="T115" s="33">
        <v>0.0</v>
      </c>
      <c r="U115" s="33">
        <v>5.0E9</v>
      </c>
      <c r="V115" s="33">
        <v>5.0E9</v>
      </c>
      <c r="W115" s="33">
        <v>5.0E9</v>
      </c>
      <c r="X115" s="33">
        <v>5.0E9</v>
      </c>
      <c r="Y115" s="33">
        <v>5.0E9</v>
      </c>
      <c r="Z115" s="33">
        <v>0.0</v>
      </c>
      <c r="AA115" s="33">
        <v>0.0</v>
      </c>
      <c r="AB115" s="33">
        <v>0.0</v>
      </c>
      <c r="AC115" s="33">
        <v>0.0</v>
      </c>
      <c r="AD115" s="33">
        <v>0.0</v>
      </c>
      <c r="AE115" s="33">
        <v>0.0</v>
      </c>
      <c r="AF115" s="33">
        <v>0.0</v>
      </c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</row>
    <row r="116" ht="15.75" hidden="1" customHeight="1">
      <c r="A116" s="36" t="s">
        <v>64</v>
      </c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>
        <v>0.0</v>
      </c>
      <c r="O116" s="33">
        <v>0.0</v>
      </c>
      <c r="P116" s="33">
        <v>0.0</v>
      </c>
      <c r="Q116" s="33">
        <v>0.0</v>
      </c>
      <c r="R116" s="33">
        <v>0.0</v>
      </c>
      <c r="S116" s="33">
        <v>0.0</v>
      </c>
      <c r="T116" s="33">
        <v>0.0</v>
      </c>
      <c r="U116" s="33">
        <v>-5.0E9</v>
      </c>
      <c r="V116" s="33">
        <v>-5.0E9</v>
      </c>
      <c r="W116" s="33">
        <v>-5.0E9</v>
      </c>
      <c r="X116" s="33">
        <v>-5.0E9</v>
      </c>
      <c r="Y116" s="33">
        <v>-5.0E9</v>
      </c>
      <c r="Z116" s="31">
        <v>0.0</v>
      </c>
      <c r="AA116" s="31">
        <v>0.0</v>
      </c>
      <c r="AB116" s="31">
        <v>0.0</v>
      </c>
      <c r="AC116" s="31">
        <v>0.0</v>
      </c>
      <c r="AD116" s="31">
        <v>0.0</v>
      </c>
      <c r="AE116" s="31">
        <v>0.0</v>
      </c>
      <c r="AF116" s="33">
        <v>0.0</v>
      </c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</row>
    <row r="117" ht="15.75" hidden="1" customHeight="1">
      <c r="A117" s="36" t="s">
        <v>65</v>
      </c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>
        <v>-2.3376264098E10</v>
      </c>
      <c r="O117" s="33">
        <v>-4.7181893458E10</v>
      </c>
      <c r="P117" s="33">
        <v>-7.1316108333E10</v>
      </c>
      <c r="Q117" s="33">
        <v>-1.08422110358E11</v>
      </c>
      <c r="R117" s="33">
        <v>4.895961126E9</v>
      </c>
      <c r="S117" s="33">
        <v>6.2218451861E10</v>
      </c>
      <c r="T117" s="33">
        <v>4.0598346735E10</v>
      </c>
      <c r="U117" s="33">
        <v>1.34292838516E11</v>
      </c>
      <c r="V117" s="33">
        <v>8.0153138976E10</v>
      </c>
      <c r="W117" s="33">
        <v>1.24115349444E11</v>
      </c>
      <c r="X117" s="33">
        <v>9.6861470606E10</v>
      </c>
      <c r="Y117" s="33">
        <v>1.74049500192E11</v>
      </c>
      <c r="Z117" s="33">
        <v>6.1507997101E10</v>
      </c>
      <c r="AA117" s="33">
        <v>9.1643504352E10</v>
      </c>
      <c r="AB117" s="33">
        <v>6.572061689E10</v>
      </c>
      <c r="AC117" s="33">
        <v>-3.777730797E10</v>
      </c>
      <c r="AD117" s="33">
        <v>-3.777730797E10</v>
      </c>
      <c r="AE117" s="33">
        <v>-3.777730797E10</v>
      </c>
      <c r="AF117" s="33">
        <v>-3.777730797E10</v>
      </c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</row>
    <row r="118" ht="15.75" customHeight="1"/>
    <row r="119" ht="15.75" customHeight="1"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 t="s">
        <v>39</v>
      </c>
      <c r="O119" s="44" t="s">
        <v>40</v>
      </c>
      <c r="P119" s="44" t="s">
        <v>41</v>
      </c>
      <c r="Q119" s="37">
        <v>44781.0</v>
      </c>
      <c r="R119" s="37">
        <v>44813.0</v>
      </c>
      <c r="S119" s="37">
        <v>44844.0</v>
      </c>
      <c r="T119" s="37">
        <v>44876.0</v>
      </c>
      <c r="U119" s="37">
        <v>44907.0</v>
      </c>
      <c r="V119" s="44" t="s">
        <v>35</v>
      </c>
      <c r="W119" s="44" t="s">
        <v>36</v>
      </c>
      <c r="X119" s="44" t="s">
        <v>37</v>
      </c>
      <c r="Y119" s="44" t="s">
        <v>38</v>
      </c>
      <c r="Z119" s="44" t="s">
        <v>39</v>
      </c>
      <c r="AA119" s="44" t="s">
        <v>40</v>
      </c>
      <c r="AB119" s="44" t="s">
        <v>41</v>
      </c>
      <c r="AC119" s="44" t="s">
        <v>38</v>
      </c>
      <c r="AD119" s="44" t="s">
        <v>39</v>
      </c>
      <c r="AE119" s="44" t="s">
        <v>40</v>
      </c>
      <c r="AF119" s="44" t="s">
        <v>41</v>
      </c>
    </row>
    <row r="120" ht="15.75" customHeight="1">
      <c r="A120" s="44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>
        <v>2.0461085104E11</v>
      </c>
      <c r="O120" s="33">
        <v>3.3483152081E11</v>
      </c>
      <c r="P120" s="33">
        <v>3.79510455705E11</v>
      </c>
      <c r="Q120" s="33">
        <v>5.30907463304E11</v>
      </c>
      <c r="R120" s="33">
        <v>5.41404851154E11</v>
      </c>
      <c r="S120" s="33">
        <v>6.40430148925E11</v>
      </c>
      <c r="T120" s="33">
        <v>7.25637123883E11</v>
      </c>
      <c r="U120" s="33">
        <v>8.00376962327E11</v>
      </c>
      <c r="V120" s="33">
        <v>8.219124105E10</v>
      </c>
      <c r="W120" s="33">
        <v>1.3497496035E11</v>
      </c>
      <c r="X120" s="44">
        <v>1.3497496035E11</v>
      </c>
      <c r="Y120" s="44">
        <v>1.3497496035E11</v>
      </c>
      <c r="Z120" s="44">
        <v>1.3497496035E11</v>
      </c>
      <c r="AA120" s="44">
        <v>1.3497496035E11</v>
      </c>
      <c r="AB120" s="44">
        <v>1.3497496035E11</v>
      </c>
    </row>
    <row r="121" ht="15.75" customHeight="1"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>
        <f t="shared" ref="O121:AB121" si="1">O120-N120</f>
        <v>130220669770</v>
      </c>
      <c r="P121" s="31">
        <f t="shared" si="1"/>
        <v>44678934895</v>
      </c>
      <c r="Q121" s="31">
        <f t="shared" si="1"/>
        <v>151397007599</v>
      </c>
      <c r="R121" s="31">
        <f t="shared" si="1"/>
        <v>10497387850</v>
      </c>
      <c r="S121" s="31">
        <f t="shared" si="1"/>
        <v>99025297771</v>
      </c>
      <c r="T121" s="31">
        <f t="shared" si="1"/>
        <v>85206974958</v>
      </c>
      <c r="U121" s="31">
        <f t="shared" si="1"/>
        <v>74739838444</v>
      </c>
      <c r="V121" s="31">
        <f t="shared" si="1"/>
        <v>-718185721277</v>
      </c>
      <c r="W121" s="31">
        <f t="shared" si="1"/>
        <v>52783719300</v>
      </c>
      <c r="X121" s="31">
        <f t="shared" si="1"/>
        <v>0</v>
      </c>
      <c r="Y121" s="42">
        <f t="shared" si="1"/>
        <v>0</v>
      </c>
      <c r="Z121" s="42">
        <f t="shared" si="1"/>
        <v>0</v>
      </c>
      <c r="AA121" s="42">
        <f t="shared" si="1"/>
        <v>0</v>
      </c>
      <c r="AB121" s="42">
        <f t="shared" si="1"/>
        <v>0</v>
      </c>
    </row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8">
    <mergeCell ref="A1:A2"/>
    <mergeCell ref="A42:A43"/>
    <mergeCell ref="B42:M42"/>
    <mergeCell ref="N42:Y42"/>
    <mergeCell ref="Z42:AK42"/>
    <mergeCell ref="A97:A98"/>
    <mergeCell ref="N97:Y97"/>
    <mergeCell ref="Z97:AK97"/>
  </mergeCells>
  <printOptions/>
  <pageMargins bottom="0.75" footer="0.0" header="0.0" left="0.25" right="0.25" top="0.75"/>
  <pageSetup paperSize="9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75"/>
    <col customWidth="1" min="2" max="27" width="14.88"/>
    <col customWidth="1" min="28" max="30" width="15.5"/>
    <col customWidth="1" min="31" max="37" width="14.88"/>
  </cols>
  <sheetData>
    <row r="1" hidden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hidden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hidden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hidden="1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 hidden="1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 hidden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hidden="1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hidden="1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hidden="1">
      <c r="A9" s="3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hidden="1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 hidden="1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 hidden="1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hidden="1">
      <c r="A13" s="3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hidden="1">
      <c r="A14" s="3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hidden="1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hidden="1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hidden="1">
      <c r="A17" s="3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hidden="1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hidden="1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hidden="1">
      <c r="A20" s="3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ht="15.75" hidden="1" customHeight="1">
      <c r="A21" s="3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ht="15.75" hidden="1" customHeight="1">
      <c r="A22" s="3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ht="15.75" hidden="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ht="15.75" hidden="1" customHeight="1">
      <c r="A24" s="3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ht="15.75" hidden="1" customHeight="1">
      <c r="A25" s="3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ht="15.75" hidden="1" customHeight="1">
      <c r="A26" s="3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ht="15.75" hidden="1" customHeight="1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ht="15.75" hidden="1" customHeight="1">
      <c r="A28" s="3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ht="15.75" hidden="1" customHeight="1">
      <c r="A29" s="3" t="s">
        <v>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ht="15.75" hidden="1" customHeight="1">
      <c r="A30" s="3" t="s">
        <v>26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ht="15.75" hidden="1" customHeight="1">
      <c r="A31" s="6" t="s">
        <v>27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ht="15.75" hidden="1" customHeight="1">
      <c r="A32" s="6" t="s">
        <v>28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ht="15.75" hidden="1" customHeight="1">
      <c r="A33" s="6" t="s">
        <v>29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ht="15.75" hidden="1" customHeight="1">
      <c r="A34" s="6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ht="15.75" hidden="1" customHeight="1">
      <c r="A35" s="6" t="s">
        <v>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ht="15.75" hidden="1" customHeight="1">
      <c r="A36" s="6" t="s">
        <v>32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ht="15.75" hidden="1" customHeight="1"/>
    <row r="38" ht="15.75" hidden="1" customHeight="1">
      <c r="A38" s="7" t="s">
        <v>33</v>
      </c>
    </row>
    <row r="39" ht="15.75" hidden="1" customHeight="1"/>
    <row r="40" ht="15.75" customHeight="1">
      <c r="A40" s="8" t="s">
        <v>34</v>
      </c>
    </row>
    <row r="41" ht="15.75" customHeight="1"/>
    <row r="42" ht="15.75" customHeight="1">
      <c r="A42" s="9" t="s">
        <v>0</v>
      </c>
      <c r="B42" s="10">
        <v>2020.0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0">
        <v>2021.0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/>
      <c r="Z42" s="10">
        <v>2022.0</v>
      </c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2"/>
    </row>
    <row r="43" ht="15.75" customHeight="1">
      <c r="A43" s="14"/>
      <c r="B43" s="15" t="s">
        <v>35</v>
      </c>
      <c r="C43" s="15" t="s">
        <v>36</v>
      </c>
      <c r="D43" s="15" t="s">
        <v>37</v>
      </c>
      <c r="E43" s="15" t="s">
        <v>38</v>
      </c>
      <c r="F43" s="15" t="s">
        <v>39</v>
      </c>
      <c r="G43" s="15" t="s">
        <v>40</v>
      </c>
      <c r="H43" s="15" t="s">
        <v>41</v>
      </c>
      <c r="I43" s="16">
        <v>44781.0</v>
      </c>
      <c r="J43" s="16">
        <v>44813.0</v>
      </c>
      <c r="K43" s="16">
        <v>44844.0</v>
      </c>
      <c r="L43" s="16">
        <v>44876.0</v>
      </c>
      <c r="M43" s="16">
        <v>44907.0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6">
        <v>44781.0</v>
      </c>
      <c r="V43" s="16">
        <v>44813.0</v>
      </c>
      <c r="W43" s="16">
        <v>44844.0</v>
      </c>
      <c r="X43" s="16">
        <v>44876.0</v>
      </c>
      <c r="Y43" s="16">
        <v>44907.0</v>
      </c>
      <c r="Z43" s="15" t="s">
        <v>35</v>
      </c>
      <c r="AA43" s="15" t="s">
        <v>36</v>
      </c>
      <c r="AB43" s="15" t="s">
        <v>37</v>
      </c>
      <c r="AC43" s="15" t="s">
        <v>38</v>
      </c>
      <c r="AD43" s="15" t="s">
        <v>39</v>
      </c>
      <c r="AE43" s="15" t="s">
        <v>40</v>
      </c>
      <c r="AF43" s="15" t="s">
        <v>41</v>
      </c>
      <c r="AG43" s="16">
        <v>44781.0</v>
      </c>
      <c r="AH43" s="16">
        <v>44813.0</v>
      </c>
      <c r="AI43" s="16">
        <v>44844.0</v>
      </c>
      <c r="AJ43" s="16">
        <v>44876.0</v>
      </c>
      <c r="AK43" s="16">
        <v>44907.0</v>
      </c>
    </row>
    <row r="44" ht="15.75" customHeight="1">
      <c r="A44" s="17" t="s">
        <v>47</v>
      </c>
      <c r="B44" s="18">
        <v>7.783476249994E10</v>
      </c>
      <c r="C44" s="18">
        <v>9.043828534884E10</v>
      </c>
      <c r="D44" s="18">
        <v>1.795100984929E11</v>
      </c>
      <c r="E44" s="18">
        <v>1.799354661185E11</v>
      </c>
      <c r="F44" s="18">
        <v>2.231979247255E11</v>
      </c>
      <c r="G44" s="18">
        <v>3.6231187496103E11</v>
      </c>
      <c r="H44" s="18">
        <v>4.0328314051933E11</v>
      </c>
      <c r="I44" s="18">
        <v>4.8285090121807E11</v>
      </c>
      <c r="J44" s="18">
        <v>5.4142811510507E11</v>
      </c>
      <c r="K44" s="18">
        <v>6.114682079327E11</v>
      </c>
      <c r="L44" s="18">
        <v>6.121667430727E11</v>
      </c>
      <c r="M44" s="18">
        <v>7.493442069632E11</v>
      </c>
      <c r="N44" s="18">
        <v>3.748703169E10</v>
      </c>
      <c r="O44" s="18">
        <v>5.6010973084E10</v>
      </c>
      <c r="P44" s="18">
        <v>1.07103693339E11</v>
      </c>
      <c r="Q44" s="18">
        <v>1.18006989619E11</v>
      </c>
      <c r="R44" s="18">
        <v>1.71069938754E11</v>
      </c>
      <c r="S44" s="18">
        <v>2.69675662406E11</v>
      </c>
      <c r="T44" s="18">
        <v>3.44068848042E11</v>
      </c>
      <c r="U44" s="18">
        <v>3.94745520102E11</v>
      </c>
      <c r="V44" s="18">
        <v>4.85472689359E11</v>
      </c>
      <c r="W44" s="18">
        <v>5.0828833813E11</v>
      </c>
      <c r="X44" s="18">
        <v>5.7847075541E11</v>
      </c>
      <c r="Y44" s="18">
        <v>7.22053305801E11</v>
      </c>
      <c r="Z44" s="18">
        <v>3.5805372614E10</v>
      </c>
      <c r="AA44" s="18">
        <v>1.5560968361E11</v>
      </c>
      <c r="AB44" s="18">
        <v>1.69104688853E11</v>
      </c>
      <c r="AC44" s="18">
        <v>2.1394454123E11</v>
      </c>
      <c r="AD44" s="18">
        <v>2.50950836814E11</v>
      </c>
      <c r="AE44" s="18">
        <v>2.57114969684E11</v>
      </c>
      <c r="AF44" s="18">
        <v>3.8547493993E11</v>
      </c>
      <c r="AG44" s="18"/>
      <c r="AH44" s="18"/>
      <c r="AI44" s="18"/>
      <c r="AJ44" s="18"/>
      <c r="AK44" s="18"/>
    </row>
    <row r="45" ht="15.75" customHeight="1">
      <c r="A45" s="22" t="s">
        <v>48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>
        <v>1.27799784E9</v>
      </c>
      <c r="O45" s="23">
        <v>1.2996419553E10</v>
      </c>
      <c r="P45" s="23">
        <v>1.4084771191E10</v>
      </c>
      <c r="Q45" s="23">
        <v>1.5513133554E10</v>
      </c>
      <c r="R45" s="23">
        <v>1.6206062022E10</v>
      </c>
      <c r="S45" s="23">
        <v>1.5543396944E10</v>
      </c>
      <c r="T45" s="23">
        <v>1.8648434016E10</v>
      </c>
      <c r="U45" s="23">
        <v>1.9761743613E10</v>
      </c>
      <c r="V45" s="23">
        <v>2.086260532E10</v>
      </c>
      <c r="W45" s="23">
        <v>2.2096012929E10</v>
      </c>
      <c r="X45" s="23">
        <v>2.522584829E10</v>
      </c>
      <c r="Y45" s="23">
        <v>2.9341532559E10</v>
      </c>
      <c r="Z45" s="23">
        <v>1.006031314E9</v>
      </c>
      <c r="AA45" s="23">
        <v>1.320638051E10</v>
      </c>
      <c r="AB45" s="23">
        <v>1.3510792423E10</v>
      </c>
      <c r="AC45" s="23">
        <v>1.3747003804E10</v>
      </c>
      <c r="AD45" s="23">
        <v>1.3778055638E10</v>
      </c>
      <c r="AE45" s="23">
        <v>1.4573483508E10</v>
      </c>
      <c r="AF45" s="23">
        <v>4.1663801957E10</v>
      </c>
      <c r="AG45" s="23"/>
      <c r="AH45" s="23"/>
      <c r="AI45" s="23"/>
      <c r="AJ45" s="23"/>
      <c r="AK45" s="23"/>
    </row>
    <row r="46" ht="15.75" customHeight="1">
      <c r="A46" s="27" t="s">
        <v>49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>
        <v>8.5970108E8</v>
      </c>
      <c r="O46" s="23">
        <v>1.26434254E9</v>
      </c>
      <c r="P46" s="23">
        <v>1.749079468E9</v>
      </c>
      <c r="Q46" s="23">
        <v>2.345416177E9</v>
      </c>
      <c r="R46" s="23">
        <v>2.803696138E9</v>
      </c>
      <c r="S46" s="23">
        <v>2.759685982E9</v>
      </c>
      <c r="T46" s="23">
        <v>4.407454707E9</v>
      </c>
      <c r="U46" s="23">
        <v>5.141498169E9</v>
      </c>
      <c r="V46" s="23">
        <v>5.872870387E9</v>
      </c>
      <c r="W46" s="23">
        <v>6.743594829E9</v>
      </c>
      <c r="X46" s="23">
        <v>7.452156721E9</v>
      </c>
      <c r="Y46" s="23">
        <v>8.553897385E9</v>
      </c>
      <c r="Z46" s="23">
        <v>6.84203916E8</v>
      </c>
      <c r="AA46" s="23">
        <v>8.98125199E8</v>
      </c>
      <c r="AB46" s="23">
        <v>1.109247423E9</v>
      </c>
      <c r="AC46" s="23">
        <v>1.356836804E9</v>
      </c>
      <c r="AD46" s="23">
        <v>1.383818638E9</v>
      </c>
      <c r="AE46" s="23">
        <v>2.1170095E9</v>
      </c>
      <c r="AF46" s="23">
        <v>3.997177561E9</v>
      </c>
      <c r="AG46" s="23"/>
      <c r="AH46" s="23"/>
      <c r="AI46" s="23"/>
      <c r="AJ46" s="23"/>
      <c r="AK46" s="23"/>
    </row>
    <row r="47" ht="15.75" customHeight="1">
      <c r="A47" s="27" t="s">
        <v>50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>
        <v>1.249595E8</v>
      </c>
      <c r="O47" s="23">
        <v>2.43465E8</v>
      </c>
      <c r="P47" s="23">
        <v>3.70713E8</v>
      </c>
      <c r="Q47" s="23">
        <v>5.0768855E8</v>
      </c>
      <c r="R47" s="23">
        <v>6.0200555E8</v>
      </c>
      <c r="S47" s="23">
        <v>7.2111505E8</v>
      </c>
      <c r="T47" s="23">
        <v>8.96550344E8</v>
      </c>
      <c r="U47" s="23">
        <v>1.032140668E9</v>
      </c>
      <c r="V47" s="23">
        <v>1.184966982E9</v>
      </c>
      <c r="W47" s="23">
        <v>1.300319982E9</v>
      </c>
      <c r="X47" s="23">
        <v>1.429292139E9</v>
      </c>
      <c r="Y47" s="23">
        <v>1.723834139E9</v>
      </c>
      <c r="Z47" s="23">
        <v>8.41965E7</v>
      </c>
      <c r="AA47" s="23">
        <v>1.500725E8</v>
      </c>
      <c r="AB47" s="23">
        <v>2.43362189E8</v>
      </c>
      <c r="AC47" s="23">
        <v>2.31984189E8</v>
      </c>
      <c r="AD47" s="23">
        <v>2.36054189E8</v>
      </c>
      <c r="AE47" s="23">
        <v>2.96634197E8</v>
      </c>
      <c r="AF47" s="23">
        <v>8.97482857E8</v>
      </c>
      <c r="AG47" s="23"/>
      <c r="AH47" s="23"/>
      <c r="AI47" s="23"/>
      <c r="AJ47" s="23"/>
      <c r="AK47" s="23"/>
    </row>
    <row r="48" ht="15.75" customHeight="1">
      <c r="A48" s="22" t="s">
        <v>51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>
        <v>0.0</v>
      </c>
      <c r="O48" s="23">
        <v>1.0843619433E10</v>
      </c>
      <c r="P48" s="23">
        <v>1.0843619433E10</v>
      </c>
      <c r="Q48" s="23">
        <v>1.0843619433E10</v>
      </c>
      <c r="R48" s="23">
        <v>1.0843619433E10</v>
      </c>
      <c r="S48" s="23">
        <v>1.0843619433E10</v>
      </c>
      <c r="T48" s="23">
        <v>1.0843619433E10</v>
      </c>
      <c r="U48" s="23">
        <v>1.0843619433E10</v>
      </c>
      <c r="V48" s="23">
        <v>1.0843619433E10</v>
      </c>
      <c r="W48" s="23">
        <v>1.0843619433E10</v>
      </c>
      <c r="X48" s="23">
        <v>1.0843619433E10</v>
      </c>
      <c r="Y48" s="23">
        <v>1.0843619433E10</v>
      </c>
      <c r="Z48" s="23">
        <v>0.0</v>
      </c>
      <c r="AA48" s="23">
        <v>1.1845053383E10</v>
      </c>
      <c r="AB48" s="23">
        <v>1.1845053383E10</v>
      </c>
      <c r="AC48" s="23">
        <v>1.1845053383E10</v>
      </c>
      <c r="AD48" s="23">
        <v>1.1845053383E10</v>
      </c>
      <c r="AE48" s="23">
        <v>1.1845053383E10</v>
      </c>
      <c r="AF48" s="23">
        <v>1.1845053383E10</v>
      </c>
      <c r="AG48" s="23"/>
      <c r="AH48" s="23"/>
      <c r="AI48" s="23"/>
      <c r="AJ48" s="23"/>
      <c r="AK48" s="23"/>
    </row>
    <row r="49" ht="15.75" customHeight="1">
      <c r="A49" s="27" t="s">
        <v>52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>
        <v>2.9333726E8</v>
      </c>
      <c r="O49" s="23">
        <v>6.4499258E8</v>
      </c>
      <c r="P49" s="23">
        <v>1.12135929E9</v>
      </c>
      <c r="Q49" s="23">
        <v>1.816409394E9</v>
      </c>
      <c r="R49" s="23">
        <v>1.956740901E9</v>
      </c>
      <c r="S49" s="23">
        <v>1.218976479E9</v>
      </c>
      <c r="T49" s="23">
        <v>2.500809532E9</v>
      </c>
      <c r="U49" s="23">
        <v>2.744485343E9</v>
      </c>
      <c r="V49" s="23">
        <v>2.961148518E9</v>
      </c>
      <c r="W49" s="23">
        <v>3.208478685E9</v>
      </c>
      <c r="X49" s="23">
        <v>5.500779997E9</v>
      </c>
      <c r="Y49" s="23">
        <v>8.220181602E9</v>
      </c>
      <c r="Z49" s="23">
        <v>2.37630898E8</v>
      </c>
      <c r="AA49" s="23">
        <v>3.13129428E8</v>
      </c>
      <c r="AB49" s="23">
        <v>3.13129428E8</v>
      </c>
      <c r="AC49" s="23">
        <v>3.13129428E8</v>
      </c>
      <c r="AD49" s="23">
        <v>3.13129428E8</v>
      </c>
      <c r="AE49" s="23">
        <v>3.14786428E8</v>
      </c>
      <c r="AF49" s="23">
        <v>2.4924088156E10</v>
      </c>
      <c r="AG49" s="23"/>
      <c r="AH49" s="23"/>
      <c r="AI49" s="23"/>
      <c r="AJ49" s="23"/>
      <c r="AK49" s="23"/>
    </row>
    <row r="50" ht="15.75" customHeight="1">
      <c r="A50" s="22" t="s">
        <v>53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>
        <v>3.620903385E10</v>
      </c>
      <c r="O50" s="23">
        <v>4.3014553531E10</v>
      </c>
      <c r="P50" s="23">
        <v>9.3018922148E10</v>
      </c>
      <c r="Q50" s="23">
        <v>1.02493856065E11</v>
      </c>
      <c r="R50" s="23">
        <v>1.54619639593E11</v>
      </c>
      <c r="S50" s="23">
        <v>2.53888028323E11</v>
      </c>
      <c r="T50" s="23">
        <v>3.25176176887E11</v>
      </c>
      <c r="U50" s="23">
        <v>3.7473953935E11</v>
      </c>
      <c r="V50" s="23">
        <v>4.619084716E11</v>
      </c>
      <c r="W50" s="23">
        <v>4.83490712762E11</v>
      </c>
      <c r="X50" s="23">
        <v>5.50543294681E11</v>
      </c>
      <c r="Y50" s="23">
        <v>6.90010160803E11</v>
      </c>
      <c r="Z50" s="23">
        <v>3.47993413E10</v>
      </c>
      <c r="AA50" s="23">
        <v>1.424033031E11</v>
      </c>
      <c r="AB50" s="23">
        <v>1.5559389643E11</v>
      </c>
      <c r="AC50" s="23">
        <v>2.00197537426E11</v>
      </c>
      <c r="AD50" s="23">
        <v>2.37172781176E11</v>
      </c>
      <c r="AE50" s="23">
        <v>2.42541486176E11</v>
      </c>
      <c r="AF50" s="23">
        <v>3.43811137973E11</v>
      </c>
      <c r="AG50" s="23"/>
      <c r="AH50" s="23"/>
      <c r="AI50" s="23"/>
      <c r="AJ50" s="23"/>
      <c r="AK50" s="23"/>
    </row>
    <row r="51" ht="15.75" customHeight="1">
      <c r="A51" s="22" t="s">
        <v>54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>
        <v>0.0</v>
      </c>
      <c r="O51" s="23">
        <v>0.0</v>
      </c>
      <c r="P51" s="23">
        <v>0.0</v>
      </c>
      <c r="Q51" s="23">
        <v>0.0</v>
      </c>
      <c r="R51" s="23">
        <v>2.44237139E8</v>
      </c>
      <c r="S51" s="23">
        <v>2.44237139E8</v>
      </c>
      <c r="T51" s="23">
        <v>2.44237139E8</v>
      </c>
      <c r="U51" s="23">
        <v>2.44237139E8</v>
      </c>
      <c r="V51" s="23">
        <v>2.701612439E9</v>
      </c>
      <c r="W51" s="23">
        <v>2.701612439E9</v>
      </c>
      <c r="X51" s="23">
        <v>2.701612439E9</v>
      </c>
      <c r="Y51" s="23">
        <v>2.701612439E9</v>
      </c>
      <c r="Z51" s="23">
        <v>0.0</v>
      </c>
      <c r="AA51" s="23">
        <v>0.0</v>
      </c>
      <c r="AB51" s="23">
        <v>0.0</v>
      </c>
      <c r="AC51" s="23">
        <v>0.0</v>
      </c>
      <c r="AD51" s="23">
        <v>0.0</v>
      </c>
      <c r="AE51" s="23">
        <v>0.0</v>
      </c>
      <c r="AF51" s="23">
        <v>0.0</v>
      </c>
      <c r="AG51" s="23"/>
      <c r="AH51" s="23"/>
      <c r="AI51" s="23"/>
      <c r="AJ51" s="23"/>
      <c r="AK51" s="23"/>
    </row>
    <row r="52" ht="15.75" customHeight="1">
      <c r="A52" s="17" t="s">
        <v>55</v>
      </c>
      <c r="B52" s="18">
        <v>1.413647882E10</v>
      </c>
      <c r="C52" s="18">
        <v>3.6812847926E10</v>
      </c>
      <c r="D52" s="18">
        <v>6.809427753E10</v>
      </c>
      <c r="E52" s="18">
        <v>1.01961575124E11</v>
      </c>
      <c r="F52" s="18">
        <v>1.53478343807E11</v>
      </c>
      <c r="G52" s="18">
        <v>2.0936778869466E11</v>
      </c>
      <c r="H52" s="18">
        <v>2.6841323821566E11</v>
      </c>
      <c r="I52" s="18">
        <v>3.1716639445562E11</v>
      </c>
      <c r="J52" s="18">
        <v>3.8467787127362E11</v>
      </c>
      <c r="K52" s="18">
        <v>4.2209259772748E11</v>
      </c>
      <c r="L52" s="18">
        <v>4.8415129518204E11</v>
      </c>
      <c r="M52" s="18">
        <v>7.1132402034933E11</v>
      </c>
      <c r="N52" s="18">
        <v>1.3095528258E10</v>
      </c>
      <c r="O52" s="18">
        <v>2.7130984795E10</v>
      </c>
      <c r="P52" s="18">
        <v>4.4987542278E10</v>
      </c>
      <c r="Q52" s="18">
        <v>1.1360536467E11</v>
      </c>
      <c r="R52" s="18">
        <v>1.80070911164E11</v>
      </c>
      <c r="S52" s="18">
        <v>2.54253343537E11</v>
      </c>
      <c r="T52" s="18">
        <v>3.13836631377E11</v>
      </c>
      <c r="U52" s="18">
        <v>3.61610467618E11</v>
      </c>
      <c r="V52" s="18">
        <v>4.18823280508E11</v>
      </c>
      <c r="W52" s="18">
        <v>4.70812784821E11</v>
      </c>
      <c r="X52" s="18">
        <v>5.51563717785E11</v>
      </c>
      <c r="Y52" s="18">
        <v>7.54674125965E11</v>
      </c>
      <c r="Z52" s="18">
        <v>1.4779438303E10</v>
      </c>
      <c r="AA52" s="18">
        <v>2.95986135E10</v>
      </c>
      <c r="AB52" s="18">
        <v>6.1656728049E10</v>
      </c>
      <c r="AC52" s="18">
        <v>1.53566680396E11</v>
      </c>
      <c r="AD52" s="18">
        <v>1.82632443394E11</v>
      </c>
      <c r="AE52" s="18">
        <v>2.29530222776E11</v>
      </c>
      <c r="AF52" s="18">
        <v>3.38980341018E11</v>
      </c>
      <c r="AG52" s="18"/>
      <c r="AH52" s="18"/>
      <c r="AI52" s="18"/>
      <c r="AJ52" s="18"/>
      <c r="AK52" s="18"/>
    </row>
    <row r="53" ht="15.75" customHeight="1">
      <c r="A53" s="22" t="s">
        <v>56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>
        <v>1.3095528258E10</v>
      </c>
      <c r="O53" s="23">
        <v>2.7130984795E10</v>
      </c>
      <c r="P53" s="23">
        <v>4.4984996823E10</v>
      </c>
      <c r="Q53" s="23">
        <v>1.05786748725E11</v>
      </c>
      <c r="R53" s="23">
        <v>1.54503972822E11</v>
      </c>
      <c r="S53" s="23">
        <v>2.03392738689E11</v>
      </c>
      <c r="T53" s="23">
        <v>2.36967501497E11</v>
      </c>
      <c r="U53" s="23">
        <v>2.70195081437E11</v>
      </c>
      <c r="V53" s="23">
        <v>3.00166043231E11</v>
      </c>
      <c r="W53" s="23">
        <v>3.27497246931E11</v>
      </c>
      <c r="X53" s="23">
        <v>3.90176161598E11</v>
      </c>
      <c r="Y53" s="23">
        <v>4.82677663492E11</v>
      </c>
      <c r="Z53" s="23">
        <v>1.4779438303E10</v>
      </c>
      <c r="AA53" s="23">
        <v>2.95986135E10</v>
      </c>
      <c r="AB53" s="23">
        <v>5.3384435309E10</v>
      </c>
      <c r="AC53" s="23">
        <v>1.30894571914E11</v>
      </c>
      <c r="AD53" s="23">
        <v>1.59578316812E11</v>
      </c>
      <c r="AE53" s="23">
        <v>1.97114612611E11</v>
      </c>
      <c r="AF53" s="23">
        <v>2.70992609102E11</v>
      </c>
      <c r="AG53" s="23"/>
      <c r="AH53" s="23"/>
      <c r="AI53" s="23"/>
      <c r="AJ53" s="23"/>
      <c r="AK53" s="23"/>
    </row>
    <row r="54" ht="15.75" customHeight="1">
      <c r="A54" s="22" t="s">
        <v>57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>
        <v>0.0</v>
      </c>
      <c r="O54" s="23">
        <v>0.0</v>
      </c>
      <c r="P54" s="23">
        <v>2545455.0</v>
      </c>
      <c r="Q54" s="23">
        <v>4.523845485E9</v>
      </c>
      <c r="R54" s="23">
        <v>1.864693056E10</v>
      </c>
      <c r="S54" s="23">
        <v>3.9071964762E10</v>
      </c>
      <c r="T54" s="23">
        <v>5.4415892172E10</v>
      </c>
      <c r="U54" s="23">
        <v>6.7293973787E10</v>
      </c>
      <c r="V54" s="23">
        <v>8.8779285074E10</v>
      </c>
      <c r="W54" s="23">
        <v>1.13255834347E11</v>
      </c>
      <c r="X54" s="23">
        <v>1.22901588327E11</v>
      </c>
      <c r="Y54" s="23">
        <v>1.66187786159E11</v>
      </c>
      <c r="Z54" s="23">
        <v>0.0</v>
      </c>
      <c r="AA54" s="23">
        <v>0.0</v>
      </c>
      <c r="AB54" s="23">
        <v>0.0</v>
      </c>
      <c r="AC54" s="48">
        <v>5.70985187E8</v>
      </c>
      <c r="AD54" s="23">
        <v>9.53003287E8</v>
      </c>
      <c r="AE54" s="23">
        <v>3.543484306E9</v>
      </c>
      <c r="AF54" s="23">
        <v>6.920068651E9</v>
      </c>
      <c r="AG54" s="23"/>
      <c r="AH54" s="23"/>
      <c r="AI54" s="23"/>
      <c r="AJ54" s="23"/>
      <c r="AK54" s="23"/>
    </row>
    <row r="55" ht="15.75" customHeight="1">
      <c r="A55" s="22" t="s">
        <v>58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>
        <v>0.0</v>
      </c>
      <c r="O55" s="23">
        <v>0.0</v>
      </c>
      <c r="P55" s="23">
        <v>0.0</v>
      </c>
      <c r="Q55" s="23">
        <v>0.0</v>
      </c>
      <c r="R55" s="23">
        <v>4.35696657E8</v>
      </c>
      <c r="S55" s="23">
        <v>4.35696657E8</v>
      </c>
      <c r="T55" s="23">
        <v>4.35696657E8</v>
      </c>
      <c r="U55" s="23">
        <v>4.35696657E8</v>
      </c>
      <c r="V55" s="23">
        <v>4.35696657E8</v>
      </c>
      <c r="W55" s="23">
        <v>4.35696657E8</v>
      </c>
      <c r="X55" s="23">
        <v>4.35696657E8</v>
      </c>
      <c r="Y55" s="23">
        <v>1.716114787E9</v>
      </c>
      <c r="Z55" s="23">
        <v>0.0</v>
      </c>
      <c r="AA55" s="23">
        <v>0.0</v>
      </c>
      <c r="AB55" s="23">
        <v>0.0</v>
      </c>
      <c r="AC55" s="23">
        <v>0.0</v>
      </c>
      <c r="AD55" s="23">
        <v>0.0</v>
      </c>
      <c r="AE55" s="23">
        <v>0.0</v>
      </c>
      <c r="AF55" s="23">
        <v>0.0</v>
      </c>
      <c r="AG55" s="23"/>
      <c r="AH55" s="23"/>
      <c r="AI55" s="23"/>
      <c r="AJ55" s="23"/>
      <c r="AK55" s="23"/>
    </row>
    <row r="56" ht="15.75" customHeight="1">
      <c r="A56" s="22" t="s">
        <v>59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>
        <v>0.0</v>
      </c>
      <c r="O56" s="23">
        <v>0.0</v>
      </c>
      <c r="P56" s="23">
        <v>0.0</v>
      </c>
      <c r="Q56" s="23">
        <v>3.29477046E9</v>
      </c>
      <c r="R56" s="23">
        <v>6.484311125E9</v>
      </c>
      <c r="S56" s="23">
        <v>1.1352943429E10</v>
      </c>
      <c r="T56" s="23">
        <v>2.2017541051E10</v>
      </c>
      <c r="U56" s="23">
        <v>2.3685715737E10</v>
      </c>
      <c r="V56" s="23">
        <v>2.9442255546E10</v>
      </c>
      <c r="W56" s="23">
        <v>2.9624006886E10</v>
      </c>
      <c r="X56" s="23">
        <v>3.8050271203E10</v>
      </c>
      <c r="Y56" s="23">
        <v>1.04092561527E11</v>
      </c>
      <c r="Z56" s="23">
        <v>0.0</v>
      </c>
      <c r="AA56" s="23">
        <v>0.0</v>
      </c>
      <c r="AB56" s="23">
        <v>8.27229274E9</v>
      </c>
      <c r="AC56" s="23">
        <v>2.2101123295E10</v>
      </c>
      <c r="AD56" s="23">
        <v>2.2101123295E10</v>
      </c>
      <c r="AE56" s="23">
        <v>2.8872125859E10</v>
      </c>
      <c r="AF56" s="23">
        <v>6.1067663265E10</v>
      </c>
      <c r="AG56" s="23"/>
      <c r="AH56" s="23"/>
      <c r="AI56" s="23"/>
      <c r="AJ56" s="23"/>
      <c r="AK56" s="23"/>
    </row>
    <row r="57" ht="15.75" customHeight="1">
      <c r="A57" s="28" t="s">
        <v>60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>
        <v>2.4391503432E10</v>
      </c>
      <c r="O57" s="23">
        <v>2.8879988289E10</v>
      </c>
      <c r="P57" s="23">
        <v>6.2116151061E10</v>
      </c>
      <c r="Q57" s="23">
        <v>4.401624949E9</v>
      </c>
      <c r="R57" s="23">
        <v>-9.00097241E9</v>
      </c>
      <c r="S57" s="23">
        <v>1.5422318869E10</v>
      </c>
      <c r="T57" s="23">
        <v>3.0232216665E10</v>
      </c>
      <c r="U57" s="23">
        <v>3.3135052484E10</v>
      </c>
      <c r="V57" s="23">
        <v>6.6649408851E10</v>
      </c>
      <c r="W57" s="23">
        <v>3.7475553309E10</v>
      </c>
      <c r="X57" s="23">
        <v>2.6907037625E10</v>
      </c>
      <c r="Y57" s="23">
        <v>-3.2620820164E10</v>
      </c>
      <c r="Z57" s="23">
        <v>2.1025934311E10</v>
      </c>
      <c r="AA57" s="23">
        <v>1.2601107011E11</v>
      </c>
      <c r="AB57" s="23">
        <v>1.07447960804E11</v>
      </c>
      <c r="AC57" s="23">
        <v>6.0377860834E10</v>
      </c>
      <c r="AD57" s="23">
        <v>6.831839342E10</v>
      </c>
      <c r="AE57" s="23">
        <v>2.7584746908E10</v>
      </c>
      <c r="AF57" s="23">
        <v>4.6494598912E10</v>
      </c>
      <c r="AG57" s="23"/>
      <c r="AH57" s="23"/>
      <c r="AI57" s="23"/>
      <c r="AJ57" s="23"/>
      <c r="AK57" s="23"/>
    </row>
    <row r="58" ht="15.75" customHeight="1">
      <c r="A58" s="28" t="s">
        <v>61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</row>
    <row r="59" ht="15.75" customHeight="1">
      <c r="A59" s="22" t="s">
        <v>62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>
        <v>8.9484018182E10</v>
      </c>
      <c r="O59" s="23">
        <v>8.9484018182E10</v>
      </c>
      <c r="P59" s="23">
        <v>8.9484018182E10</v>
      </c>
      <c r="Q59" s="23">
        <v>8.9484018182E10</v>
      </c>
      <c r="R59" s="23">
        <v>8.9484018182E10</v>
      </c>
      <c r="S59" s="23">
        <v>8.9484018182E10</v>
      </c>
      <c r="T59" s="23">
        <v>8.9484018182E10</v>
      </c>
      <c r="U59" s="23">
        <v>8.9484018182E10</v>
      </c>
      <c r="V59" s="23">
        <v>8.9484018182E10</v>
      </c>
      <c r="W59" s="23">
        <v>8.9484018182E10</v>
      </c>
      <c r="X59" s="23">
        <v>8.9484018182E10</v>
      </c>
      <c r="Y59" s="23">
        <v>8.9484018182E10</v>
      </c>
      <c r="Z59" s="23">
        <v>0.0</v>
      </c>
      <c r="AA59" s="23">
        <v>0.0</v>
      </c>
      <c r="AB59" s="23">
        <v>0.0</v>
      </c>
      <c r="AC59" s="23">
        <v>0.0</v>
      </c>
      <c r="AD59" s="23">
        <v>0.0</v>
      </c>
      <c r="AE59" s="23">
        <v>0.0</v>
      </c>
      <c r="AF59" s="23">
        <v>6.4065247975E10</v>
      </c>
      <c r="AG59" s="23"/>
      <c r="AH59" s="23"/>
      <c r="AI59" s="23"/>
      <c r="AJ59" s="23"/>
      <c r="AK59" s="23"/>
    </row>
    <row r="60" ht="15.75" customHeight="1">
      <c r="A60" s="22" t="s">
        <v>63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>
        <v>0.0</v>
      </c>
      <c r="O60" s="23">
        <v>0.0</v>
      </c>
      <c r="P60" s="23">
        <v>0.0</v>
      </c>
      <c r="Q60" s="23">
        <v>0.0</v>
      </c>
      <c r="R60" s="23">
        <v>0.0</v>
      </c>
      <c r="S60" s="23">
        <v>0.0</v>
      </c>
      <c r="T60" s="23">
        <v>0.0</v>
      </c>
      <c r="U60" s="23">
        <v>0.0</v>
      </c>
      <c r="V60" s="23">
        <v>0.0</v>
      </c>
      <c r="W60" s="23">
        <v>0.0</v>
      </c>
      <c r="X60" s="23">
        <v>0.0</v>
      </c>
      <c r="Y60" s="23">
        <v>0.0</v>
      </c>
      <c r="Z60" s="23">
        <v>0.0</v>
      </c>
      <c r="AA60" s="23">
        <v>0.0</v>
      </c>
      <c r="AB60" s="23">
        <v>0.0</v>
      </c>
      <c r="AC60" s="23">
        <v>0.0</v>
      </c>
      <c r="AD60" s="23">
        <v>0.0</v>
      </c>
      <c r="AE60" s="23">
        <v>0.0</v>
      </c>
      <c r="AF60" s="23">
        <v>0.0</v>
      </c>
      <c r="AG60" s="23"/>
      <c r="AH60" s="23"/>
      <c r="AI60" s="23"/>
      <c r="AJ60" s="23"/>
      <c r="AK60" s="23"/>
    </row>
    <row r="61" ht="15.75" customHeight="1">
      <c r="A61" s="28" t="s">
        <v>64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>
        <v>8.9484018182E10</v>
      </c>
      <c r="O61" s="23">
        <v>8.9484018182E10</v>
      </c>
      <c r="P61" s="23">
        <v>8.9484018182E10</v>
      </c>
      <c r="Q61" s="23">
        <v>8.9484018182E10</v>
      </c>
      <c r="R61" s="23">
        <v>8.9484018182E10</v>
      </c>
      <c r="S61" s="23">
        <v>8.9484018182E10</v>
      </c>
      <c r="T61" s="23">
        <v>8.9484018182E10</v>
      </c>
      <c r="U61" s="23">
        <v>8.9484018182E10</v>
      </c>
      <c r="V61" s="23">
        <v>8.9484018182E10</v>
      </c>
      <c r="W61" s="23">
        <v>8.9484018182E10</v>
      </c>
      <c r="X61" s="23">
        <v>8.9484018182E10</v>
      </c>
      <c r="Y61" s="23">
        <v>8.9484018182E10</v>
      </c>
      <c r="Z61" s="24">
        <v>0.0</v>
      </c>
      <c r="AA61" s="24">
        <v>0.0</v>
      </c>
      <c r="AB61" s="24">
        <v>0.0</v>
      </c>
      <c r="AC61" s="24">
        <v>0.0</v>
      </c>
      <c r="AD61" s="24">
        <v>0.0</v>
      </c>
      <c r="AE61" s="24">
        <v>0.0</v>
      </c>
      <c r="AF61" s="23">
        <v>6.4065247975E10</v>
      </c>
      <c r="AG61" s="23"/>
      <c r="AH61" s="23"/>
      <c r="AI61" s="23"/>
      <c r="AJ61" s="23"/>
      <c r="AK61" s="23"/>
    </row>
    <row r="62" ht="15.75" customHeight="1">
      <c r="A62" s="28" t="s">
        <v>65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>
        <v>1.13875521614E11</v>
      </c>
      <c r="O62" s="23">
        <v>1.18364006471E11</v>
      </c>
      <c r="P62" s="23">
        <v>1.51600169243E11</v>
      </c>
      <c r="Q62" s="23">
        <v>9.3885643131E10</v>
      </c>
      <c r="R62" s="23">
        <v>8.0483045772E10</v>
      </c>
      <c r="S62" s="23">
        <v>1.04906337051E11</v>
      </c>
      <c r="T62" s="23">
        <v>1.19716234847E11</v>
      </c>
      <c r="U62" s="23">
        <v>1.22619070666E11</v>
      </c>
      <c r="V62" s="23">
        <v>1.56133427033E11</v>
      </c>
      <c r="W62" s="23">
        <v>1.26959571491E11</v>
      </c>
      <c r="X62" s="23">
        <v>1.16391055807E11</v>
      </c>
      <c r="Y62" s="23">
        <v>5.6863198018E10</v>
      </c>
      <c r="Z62" s="23">
        <v>2.1025934311E10</v>
      </c>
      <c r="AA62" s="23">
        <v>1.2601107011E11</v>
      </c>
      <c r="AB62" s="23">
        <v>1.07447960804E11</v>
      </c>
      <c r="AC62" s="23">
        <v>6.0377860834E10</v>
      </c>
      <c r="AD62" s="23">
        <v>6.831839342E10</v>
      </c>
      <c r="AE62" s="23">
        <v>2.7584746908E10</v>
      </c>
      <c r="AF62" s="23">
        <v>1.10559846887E11</v>
      </c>
      <c r="AG62" s="23"/>
      <c r="AH62" s="23"/>
      <c r="AI62" s="23"/>
      <c r="AJ62" s="23"/>
      <c r="AK62" s="23"/>
    </row>
    <row r="63" ht="15.75" customHeight="1">
      <c r="A63" s="22" t="s">
        <v>66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>
        <v>1.3095528258E10</v>
      </c>
      <c r="O63" s="23">
        <v>2.6711679795E10</v>
      </c>
      <c r="P63" s="23">
        <v>4.0296117199E10</v>
      </c>
      <c r="Q63" s="23">
        <v>8.0227660694E10</v>
      </c>
      <c r="R63" s="23">
        <v>1.12263886227E11</v>
      </c>
      <c r="S63" s="23">
        <v>1.43803192405E11</v>
      </c>
      <c r="T63" s="23">
        <v>1.62817574521E11</v>
      </c>
      <c r="U63" s="23">
        <v>1.85003159532E11</v>
      </c>
      <c r="V63" s="23">
        <v>1.99114862232E11</v>
      </c>
      <c r="W63" s="23">
        <v>2.12842248709E11</v>
      </c>
      <c r="X63" s="23">
        <v>2.56053676063E11</v>
      </c>
      <c r="Y63" s="23">
        <v>2.92497394802E11</v>
      </c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</row>
    <row r="64" ht="15.75" customHeight="1">
      <c r="A64" s="22" t="s">
        <v>67</v>
      </c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>
        <v>0.0</v>
      </c>
      <c r="O64" s="23">
        <v>4.19305E8</v>
      </c>
      <c r="P64" s="23">
        <v>4.688879624E9</v>
      </c>
      <c r="Q64" s="23">
        <v>2.5546654531E10</v>
      </c>
      <c r="R64" s="23">
        <v>4.2219710595E10</v>
      </c>
      <c r="S64" s="23">
        <v>5.9569170284E10</v>
      </c>
      <c r="T64" s="23">
        <v>7.2901150976E10</v>
      </c>
      <c r="U64" s="23">
        <v>8.3425780205E10</v>
      </c>
      <c r="V64" s="23">
        <v>9.827098114E10</v>
      </c>
      <c r="W64" s="23">
        <v>1.11525065059E11</v>
      </c>
      <c r="X64" s="23">
        <v>1.30636861972E11</v>
      </c>
      <c r="Y64" s="23">
        <v>1.85049162875E11</v>
      </c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</row>
    <row r="65" ht="15.75" customHeight="1">
      <c r="A65" s="22" t="s">
        <v>68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>
        <v>0.0</v>
      </c>
      <c r="O65" s="23">
        <v>0.0</v>
      </c>
      <c r="P65" s="23">
        <v>0.0</v>
      </c>
      <c r="Q65" s="23">
        <v>0.0</v>
      </c>
      <c r="R65" s="23">
        <v>0.0</v>
      </c>
      <c r="S65" s="23">
        <v>0.0</v>
      </c>
      <c r="T65" s="23">
        <v>0.0</v>
      </c>
      <c r="U65" s="23">
        <v>0.0</v>
      </c>
      <c r="V65" s="23">
        <v>0.0</v>
      </c>
      <c r="W65" s="23">
        <v>0.0</v>
      </c>
      <c r="X65" s="23">
        <v>0.0</v>
      </c>
      <c r="Y65" s="23">
        <v>0.0</v>
      </c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</row>
    <row r="66" ht="15.75" customHeight="1">
      <c r="A66" s="22" t="s">
        <v>69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>
        <v>0.0</v>
      </c>
      <c r="O66" s="29">
        <v>0.0</v>
      </c>
      <c r="P66" s="29">
        <v>0.0</v>
      </c>
      <c r="Q66" s="29">
        <v>0.0</v>
      </c>
      <c r="R66" s="29">
        <v>0.0</v>
      </c>
      <c r="S66" s="29">
        <v>0.0</v>
      </c>
      <c r="T66" s="29">
        <v>0.0</v>
      </c>
      <c r="U66" s="29">
        <v>0.0</v>
      </c>
      <c r="V66" s="29">
        <v>0.0</v>
      </c>
      <c r="W66" s="29">
        <v>0.0</v>
      </c>
      <c r="X66" s="29">
        <v>0.0</v>
      </c>
      <c r="Y66" s="29">
        <v>0.0</v>
      </c>
      <c r="Z66" s="29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</row>
    <row r="67" ht="15.75" customHeight="1">
      <c r="A67" s="22" t="s">
        <v>70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>
        <v>0.0</v>
      </c>
      <c r="O67" s="29">
        <v>0.0</v>
      </c>
      <c r="P67" s="29">
        <v>0.0</v>
      </c>
      <c r="Q67" s="29">
        <v>1.24335E7</v>
      </c>
      <c r="R67" s="29">
        <v>2.0376E7</v>
      </c>
      <c r="S67" s="29">
        <v>2.0376E7</v>
      </c>
      <c r="T67" s="29">
        <v>1.248776E9</v>
      </c>
      <c r="U67" s="29">
        <v>1.7661417E9</v>
      </c>
      <c r="V67" s="29">
        <v>2.780199859E9</v>
      </c>
      <c r="W67" s="29">
        <v>3.129933163E9</v>
      </c>
      <c r="X67" s="29">
        <v>3.485623563E9</v>
      </c>
      <c r="Y67" s="29">
        <v>4.931105815E9</v>
      </c>
      <c r="Z67" s="29"/>
      <c r="AA67" s="29"/>
      <c r="AB67" s="30"/>
      <c r="AC67" s="30"/>
      <c r="AD67" s="30"/>
      <c r="AE67" s="30"/>
      <c r="AF67" s="30"/>
      <c r="AG67" s="30"/>
      <c r="AH67" s="30"/>
      <c r="AI67" s="30"/>
      <c r="AJ67" s="30"/>
      <c r="AK67" s="30"/>
    </row>
    <row r="68" ht="15.75" customHeight="1">
      <c r="A68" s="22" t="s">
        <v>71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>
        <v>0.0</v>
      </c>
      <c r="O68" s="29">
        <v>0.0</v>
      </c>
      <c r="P68" s="29">
        <v>0.0</v>
      </c>
      <c r="Q68" s="29">
        <v>0.0</v>
      </c>
      <c r="R68" s="29">
        <v>0.0</v>
      </c>
      <c r="S68" s="29">
        <v>0.0</v>
      </c>
      <c r="T68" s="29">
        <v>0.0</v>
      </c>
      <c r="U68" s="29">
        <v>0.0</v>
      </c>
      <c r="V68" s="29">
        <v>0.0</v>
      </c>
      <c r="W68" s="29">
        <v>0.0</v>
      </c>
      <c r="X68" s="29">
        <v>0.0</v>
      </c>
      <c r="Y68" s="29">
        <v>2.0E8</v>
      </c>
      <c r="Z68" s="29"/>
      <c r="AA68" s="29"/>
      <c r="AB68" s="30"/>
      <c r="AC68" s="30"/>
      <c r="AD68" s="30"/>
      <c r="AE68" s="30"/>
      <c r="AF68" s="30"/>
      <c r="AG68" s="30"/>
      <c r="AH68" s="30"/>
      <c r="AI68" s="30"/>
      <c r="AJ68" s="30"/>
      <c r="AK68" s="30"/>
    </row>
    <row r="69" ht="15.75" customHeight="1">
      <c r="A69" s="32" t="s">
        <v>72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>
        <v>0.0</v>
      </c>
      <c r="O69" s="33">
        <v>0.0</v>
      </c>
      <c r="P69" s="33">
        <v>0.0</v>
      </c>
      <c r="Q69" s="33">
        <v>0.0</v>
      </c>
      <c r="R69" s="33">
        <v>0.0</v>
      </c>
      <c r="S69" s="33">
        <v>0.0</v>
      </c>
      <c r="T69" s="33">
        <v>0.0</v>
      </c>
      <c r="U69" s="33">
        <v>0.0</v>
      </c>
      <c r="V69" s="33">
        <v>0.0</v>
      </c>
      <c r="W69" s="33">
        <v>0.0</v>
      </c>
      <c r="X69" s="33">
        <v>0.0</v>
      </c>
      <c r="Y69" s="33">
        <v>0.0</v>
      </c>
      <c r="Z69" s="29"/>
      <c r="AA69" s="29"/>
      <c r="AB69" s="30"/>
      <c r="AC69" s="30"/>
      <c r="AD69" s="30"/>
      <c r="AE69" s="30"/>
      <c r="AF69" s="30"/>
      <c r="AG69" s="30"/>
      <c r="AH69" s="30"/>
      <c r="AI69" s="30"/>
      <c r="AJ69" s="30"/>
      <c r="AK69" s="30"/>
    </row>
    <row r="70" ht="15.75" customHeight="1">
      <c r="A70" s="34" t="s">
        <v>73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>
        <v>0.0</v>
      </c>
      <c r="O70" s="29">
        <v>0.0</v>
      </c>
      <c r="P70" s="29">
        <v>0.0</v>
      </c>
      <c r="Q70" s="29">
        <v>3.29477046E9</v>
      </c>
      <c r="R70" s="29">
        <v>6.484311125E9</v>
      </c>
      <c r="S70" s="29">
        <v>1.1352943429E10</v>
      </c>
      <c r="T70" s="29">
        <v>2.2017541051E10</v>
      </c>
      <c r="U70" s="29">
        <v>2.3685715737E10</v>
      </c>
      <c r="V70" s="29">
        <v>2.9442255546E10</v>
      </c>
      <c r="W70" s="29">
        <v>2.9624006886E10</v>
      </c>
      <c r="X70" s="29">
        <v>3.8050271203E10</v>
      </c>
      <c r="Y70" s="29">
        <v>1.04092561527E11</v>
      </c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</row>
    <row r="71" ht="15.75" customHeight="1"/>
    <row r="72" ht="15.75" customHeight="1"/>
    <row r="73" ht="15.75" customHeight="1"/>
    <row r="74" ht="15.75" customHeight="1">
      <c r="A74" s="36" t="s">
        <v>0</v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 t="s">
        <v>35</v>
      </c>
      <c r="O74" s="44" t="s">
        <v>36</v>
      </c>
      <c r="P74" s="44" t="s">
        <v>37</v>
      </c>
      <c r="Q74" s="44" t="s">
        <v>38</v>
      </c>
      <c r="R74" s="44" t="s">
        <v>39</v>
      </c>
      <c r="S74" s="44" t="s">
        <v>40</v>
      </c>
      <c r="T74" s="44" t="s">
        <v>41</v>
      </c>
      <c r="U74" s="37">
        <v>44781.0</v>
      </c>
      <c r="V74" s="37">
        <v>44813.0</v>
      </c>
      <c r="W74" s="37">
        <v>44844.0</v>
      </c>
      <c r="X74" s="37">
        <v>44876.0</v>
      </c>
      <c r="Y74" s="37">
        <v>44907.0</v>
      </c>
      <c r="Z74" s="44" t="s">
        <v>35</v>
      </c>
      <c r="AA74" s="44" t="s">
        <v>36</v>
      </c>
      <c r="AB74" s="44" t="s">
        <v>37</v>
      </c>
      <c r="AC74" s="44" t="s">
        <v>38</v>
      </c>
      <c r="AD74" s="44" t="s">
        <v>39</v>
      </c>
      <c r="AE74" s="44" t="s">
        <v>40</v>
      </c>
      <c r="AF74" s="44" t="s">
        <v>41</v>
      </c>
    </row>
    <row r="75" ht="15.75" customHeight="1">
      <c r="A75" s="36" t="s">
        <v>47</v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>
        <v>3.748703169E10</v>
      </c>
      <c r="O75" s="44">
        <v>5.6010973084E10</v>
      </c>
      <c r="P75" s="44">
        <v>1.07103693339E11</v>
      </c>
      <c r="Q75" s="44">
        <v>1.18006989619E11</v>
      </c>
      <c r="R75" s="44">
        <v>1.71069938754E11</v>
      </c>
      <c r="S75" s="44">
        <v>2.69675662406E11</v>
      </c>
      <c r="T75" s="44">
        <v>3.44068848042E11</v>
      </c>
      <c r="U75" s="44">
        <v>3.94745520102E11</v>
      </c>
      <c r="V75" s="44">
        <v>4.85472689359E11</v>
      </c>
      <c r="W75" s="44">
        <v>5.0828833813E11</v>
      </c>
      <c r="X75" s="44">
        <v>5.7847075541E11</v>
      </c>
      <c r="Y75" s="44">
        <v>7.22053305801E11</v>
      </c>
      <c r="Z75" s="42">
        <v>3.5805372614E10</v>
      </c>
      <c r="AA75" s="42">
        <v>1.5560968361E11</v>
      </c>
      <c r="AB75" s="42">
        <v>1.69104688853E11</v>
      </c>
      <c r="AC75" s="42">
        <v>2.1394454123E11</v>
      </c>
      <c r="AD75" s="42">
        <v>2.50950836814E11</v>
      </c>
      <c r="AE75" s="42">
        <v>2.57114969684E11</v>
      </c>
      <c r="AF75" s="44">
        <v>3.8547493993E11</v>
      </c>
    </row>
    <row r="76" ht="15.75" customHeight="1">
      <c r="A76" s="36" t="s">
        <v>55</v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>
        <v>1.3095528258E10</v>
      </c>
      <c r="O76" s="44">
        <v>2.7130984795E10</v>
      </c>
      <c r="P76" s="44">
        <v>4.4987542278E10</v>
      </c>
      <c r="Q76" s="44">
        <v>1.1360536467E11</v>
      </c>
      <c r="R76" s="44">
        <v>1.80070911164E11</v>
      </c>
      <c r="S76" s="44">
        <v>2.54253343537E11</v>
      </c>
      <c r="T76" s="44">
        <v>3.13836631377E11</v>
      </c>
      <c r="U76" s="44">
        <v>3.61610467618E11</v>
      </c>
      <c r="V76" s="44">
        <v>4.18823280508E11</v>
      </c>
      <c r="W76" s="44">
        <v>4.70812784821E11</v>
      </c>
      <c r="X76" s="44">
        <v>5.51563717785E11</v>
      </c>
      <c r="Y76" s="44">
        <v>7.54674125965E11</v>
      </c>
      <c r="Z76" s="42">
        <v>1.4779438303E10</v>
      </c>
      <c r="AA76" s="42">
        <v>2.95986135E10</v>
      </c>
      <c r="AB76" s="42">
        <v>6.1656728049E10</v>
      </c>
      <c r="AC76" s="42">
        <v>1.53566680396E11</v>
      </c>
      <c r="AD76" s="42">
        <v>1.82632443394E11</v>
      </c>
      <c r="AE76" s="42">
        <v>2.29530222776E11</v>
      </c>
      <c r="AF76" s="44">
        <v>3.38980341018E11</v>
      </c>
    </row>
    <row r="77" ht="15.75" customHeight="1"/>
    <row r="78" ht="15.75" customHeight="1">
      <c r="A78" s="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</row>
    <row r="79" ht="15.75" customHeight="1">
      <c r="A79" s="7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>
      <c r="A98" s="52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Z98" s="53"/>
    </row>
    <row r="99" ht="15.75" customHeight="1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</row>
    <row r="100" ht="15.75" customHeight="1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1"/>
      <c r="AA100" s="31"/>
      <c r="AB100" s="31"/>
      <c r="AC100" s="31"/>
      <c r="AD100" s="31"/>
      <c r="AE100" s="31"/>
      <c r="AF100" s="33"/>
    </row>
    <row r="101" ht="15.75" customHeight="1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1"/>
      <c r="AA101" s="31"/>
      <c r="AB101" s="31"/>
      <c r="AC101" s="31"/>
      <c r="AD101" s="31"/>
      <c r="AE101" s="31"/>
      <c r="AF101" s="33"/>
    </row>
    <row r="102" ht="15.75" customHeight="1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</row>
    <row r="103" ht="15.75" customHeight="1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1"/>
      <c r="AC103" s="31"/>
      <c r="AD103" s="31"/>
      <c r="AE103" s="31"/>
      <c r="AF103" s="33"/>
    </row>
    <row r="104" ht="15.75" customHeight="1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</row>
    <row r="105" ht="15.75" customHeight="1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</row>
    <row r="106" ht="15.75" customHeight="1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</row>
    <row r="107" ht="15.75" customHeight="1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</row>
    <row r="108" ht="15.75" customHeight="1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1"/>
      <c r="AA108" s="31"/>
      <c r="AB108" s="31"/>
      <c r="AC108" s="31"/>
      <c r="AD108" s="31"/>
      <c r="AE108" s="31"/>
      <c r="AF108" s="33"/>
    </row>
    <row r="109" ht="15.75" customHeight="1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1"/>
      <c r="AB109" s="31"/>
      <c r="AC109" s="31"/>
      <c r="AD109" s="31"/>
      <c r="AE109" s="31"/>
      <c r="AF109" s="33"/>
    </row>
    <row r="110" ht="15.75" customHeight="1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</row>
    <row r="111" ht="15.75" customHeight="1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</row>
    <row r="112" ht="15.75" customHeight="1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</row>
    <row r="113" ht="15.75" customHeight="1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1"/>
      <c r="AA113" s="31"/>
      <c r="AB113" s="31"/>
      <c r="AC113" s="31"/>
      <c r="AD113" s="31"/>
      <c r="AE113" s="31"/>
      <c r="AF113" s="33"/>
    </row>
    <row r="114" ht="15.75" customHeight="1"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</row>
    <row r="115" ht="15.75" customHeight="1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</row>
    <row r="116" ht="15.75" customHeight="1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</row>
    <row r="117" ht="15.75" customHeight="1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1"/>
      <c r="AA117" s="31"/>
      <c r="AB117" s="31"/>
      <c r="AC117" s="31"/>
      <c r="AD117" s="31"/>
      <c r="AE117" s="31"/>
      <c r="AF117" s="33"/>
    </row>
    <row r="118" ht="15.75" customHeight="1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1"/>
      <c r="AA118" s="31"/>
      <c r="AB118" s="31"/>
      <c r="AC118" s="31"/>
      <c r="AD118" s="31"/>
      <c r="AE118" s="31"/>
      <c r="AF118" s="33"/>
    </row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8">
    <mergeCell ref="A1:A2"/>
    <mergeCell ref="A42:A43"/>
    <mergeCell ref="B42:M42"/>
    <mergeCell ref="N42:Y42"/>
    <mergeCell ref="Z42:AK42"/>
    <mergeCell ref="A98:A99"/>
    <mergeCell ref="N98:Y98"/>
    <mergeCell ref="Z98:AK98"/>
  </mergeCells>
  <printOptions/>
  <pageMargins bottom="0.75" footer="0.0" header="0.0" left="0.25" right="0.25" top="0.75"/>
  <pageSetup paperSize="9"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0.0"/>
    <col customWidth="1" min="2" max="14" width="14.63"/>
    <col customWidth="1" min="15" max="20" width="14.88"/>
    <col customWidth="1" min="21" max="21" width="15.88"/>
    <col customWidth="1" min="22" max="22" width="15.75"/>
    <col customWidth="1" min="23" max="25" width="15.88"/>
    <col customWidth="1" min="26" max="32" width="14.88"/>
  </cols>
  <sheetData>
    <row r="1">
      <c r="A1" s="8" t="s">
        <v>34</v>
      </c>
    </row>
    <row r="3" ht="15.75" customHeight="1">
      <c r="A3" s="9" t="s">
        <v>0</v>
      </c>
      <c r="B3" s="10">
        <v>2020.0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10">
        <v>2021.0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2"/>
      <c r="Z3" s="10">
        <v>2022.0</v>
      </c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2"/>
    </row>
    <row r="4" ht="15.75" customHeight="1">
      <c r="A4" s="14"/>
      <c r="B4" s="15" t="s">
        <v>35</v>
      </c>
      <c r="C4" s="15" t="s">
        <v>36</v>
      </c>
      <c r="D4" s="15" t="s">
        <v>37</v>
      </c>
      <c r="E4" s="15" t="s">
        <v>38</v>
      </c>
      <c r="F4" s="15" t="s">
        <v>39</v>
      </c>
      <c r="G4" s="15" t="s">
        <v>40</v>
      </c>
      <c r="H4" s="15" t="s">
        <v>41</v>
      </c>
      <c r="I4" s="16">
        <v>44781.0</v>
      </c>
      <c r="J4" s="16">
        <v>44813.0</v>
      </c>
      <c r="K4" s="16">
        <v>44844.0</v>
      </c>
      <c r="L4" s="16">
        <v>44876.0</v>
      </c>
      <c r="M4" s="16">
        <v>44907.0</v>
      </c>
      <c r="N4" s="15" t="s">
        <v>35</v>
      </c>
      <c r="O4" s="15" t="s">
        <v>36</v>
      </c>
      <c r="P4" s="15" t="s">
        <v>37</v>
      </c>
      <c r="Q4" s="15" t="s">
        <v>38</v>
      </c>
      <c r="R4" s="15" t="s">
        <v>39</v>
      </c>
      <c r="S4" s="15" t="s">
        <v>40</v>
      </c>
      <c r="T4" s="15" t="s">
        <v>41</v>
      </c>
      <c r="U4" s="16">
        <v>44781.0</v>
      </c>
      <c r="V4" s="16">
        <v>44813.0</v>
      </c>
      <c r="W4" s="16">
        <v>44844.0</v>
      </c>
      <c r="X4" s="16">
        <v>44876.0</v>
      </c>
      <c r="Y4" s="16">
        <v>44907.0</v>
      </c>
      <c r="Z4" s="15" t="s">
        <v>35</v>
      </c>
      <c r="AA4" s="15" t="s">
        <v>36</v>
      </c>
      <c r="AB4" s="15" t="s">
        <v>37</v>
      </c>
      <c r="AC4" s="15" t="s">
        <v>38</v>
      </c>
      <c r="AD4" s="15" t="s">
        <v>39</v>
      </c>
      <c r="AE4" s="15" t="s">
        <v>40</v>
      </c>
      <c r="AF4" s="15" t="s">
        <v>41</v>
      </c>
      <c r="AG4" s="16">
        <v>44781.0</v>
      </c>
      <c r="AH4" s="16">
        <v>44813.0</v>
      </c>
      <c r="AI4" s="16">
        <v>44844.0</v>
      </c>
      <c r="AJ4" s="16">
        <v>44876.0</v>
      </c>
      <c r="AK4" s="16">
        <v>44907.0</v>
      </c>
    </row>
    <row r="5">
      <c r="A5" s="17" t="s">
        <v>47</v>
      </c>
      <c r="B5" s="58">
        <f>'1. Provinsi Jambi'!B44+'2. Kota Jambi'!B44+'3. Batanghari'!B44+'4. Muaro Jambi'!B44+'5. Tanjabtim'!B44+'6. Tanjabbar'!B44+'7. Sarolangun'!B44+'8. Merangin'!B44+'9. Tebo'!B44+'10. Bungo'!B44+'11. Kerinci'!B44+'12. Sungai Penuh'!B44</f>
        <v>1164214852372</v>
      </c>
      <c r="C5" s="58">
        <f>'1. Provinsi Jambi'!C44+'2. Kota Jambi'!C44+'3. Batanghari'!C44+'4. Muaro Jambi'!C44+'5. Tanjabtim'!C44+'6. Tanjabbar'!C44+'7. Sarolangun'!C44+'8. Merangin'!C44+'9. Tebo'!C44+'10. Bungo'!C44+'11. Kerinci'!C44+'12. Sungai Penuh'!C44</f>
        <v>2117440601092</v>
      </c>
      <c r="D5" s="58">
        <f>'1. Provinsi Jambi'!D44+'2. Kota Jambi'!D44+'3. Batanghari'!D44+'4. Muaro Jambi'!D44+'5. Tanjabtim'!D44+'6. Tanjabbar'!D44+'7. Sarolangun'!D44+'8. Merangin'!D44+'9. Tebo'!D44+'10. Bungo'!D44+'11. Kerinci'!D44+'12. Sungai Penuh'!D44</f>
        <v>3682428211764</v>
      </c>
      <c r="E5" s="58">
        <f>'1. Provinsi Jambi'!E44+'2. Kota Jambi'!E44+'3. Batanghari'!E44+'4. Muaro Jambi'!E44+'5. Tanjabtim'!E44+'6. Tanjabbar'!E44+'7. Sarolangun'!E44+'8. Merangin'!E44+'9. Tebo'!E44+'10. Bungo'!E44+'11. Kerinci'!E44+'12. Sungai Penuh'!E44</f>
        <v>4629083605463</v>
      </c>
      <c r="F5" s="58">
        <f>'1. Provinsi Jambi'!F44+'2. Kota Jambi'!F44+'3. Batanghari'!F44+'4. Muaro Jambi'!F44+'5. Tanjabtim'!F44+'6. Tanjabbar'!F44+'7. Sarolangun'!F44+'8. Merangin'!F44+'9. Tebo'!F44+'10. Bungo'!F44+'11. Kerinci'!F44+'12. Sungai Penuh'!F44</f>
        <v>5321176941477</v>
      </c>
      <c r="G5" s="58">
        <f>'1. Provinsi Jambi'!G44+'2. Kota Jambi'!G44+'3. Batanghari'!G44+'4. Muaro Jambi'!G44+'5. Tanjabtim'!G44+'6. Tanjabbar'!G44+'7. Sarolangun'!G44+'8. Merangin'!G44+'9. Tebo'!G44+'10. Bungo'!G44+'11. Kerinci'!G44+'12. Sungai Penuh'!G44</f>
        <v>7842000324459</v>
      </c>
      <c r="H5" s="58">
        <f>'1. Provinsi Jambi'!H44+'2. Kota Jambi'!H44+'3. Batanghari'!H44+'4. Muaro Jambi'!H44+'5. Tanjabtim'!H44+'6. Tanjabbar'!H44+'7. Sarolangun'!H44+'8. Merangin'!H44+'9. Tebo'!H44+'10. Bungo'!H44+'11. Kerinci'!H44+'12. Sungai Penuh'!H44</f>
        <v>8956883607407</v>
      </c>
      <c r="I5" s="58">
        <f>'1. Provinsi Jambi'!I44+'2. Kota Jambi'!I44+'3. Batanghari'!I44+'4. Muaro Jambi'!I44+'5. Tanjabtim'!I44+'6. Tanjabbar'!I44+'7. Sarolangun'!I44+'8. Merangin'!I44+'9. Tebo'!I44+'10. Bungo'!I44+'11. Kerinci'!I44+'12. Sungai Penuh'!I44</f>
        <v>10544153636891</v>
      </c>
      <c r="J5" s="58">
        <f>'1. Provinsi Jambi'!J44+'2. Kota Jambi'!J44+'3. Batanghari'!J44+'4. Muaro Jambi'!J44+'5. Tanjabtim'!J44+'6. Tanjabbar'!J44+'7. Sarolangun'!J44+'8. Merangin'!J44+'9. Tebo'!J44+'10. Bungo'!J44+'11. Kerinci'!J44+'12. Sungai Penuh'!J44</f>
        <v>12197451336635</v>
      </c>
      <c r="K5" s="58">
        <f>'1. Provinsi Jambi'!K44+'2. Kota Jambi'!K44+'3. Batanghari'!K44+'4. Muaro Jambi'!K44+'5. Tanjabtim'!K44+'6. Tanjabbar'!K44+'7. Sarolangun'!K44+'8. Merangin'!K44+'9. Tebo'!K44+'10. Bungo'!K44+'11. Kerinci'!K44+'12. Sungai Penuh'!K44</f>
        <v>13354000660032</v>
      </c>
      <c r="L5" s="58">
        <f>'1. Provinsi Jambi'!L44+'2. Kota Jambi'!L44+'3. Batanghari'!L44+'4. Muaro Jambi'!L44+'5. Tanjabtim'!L44+'6. Tanjabbar'!L44+'7. Sarolangun'!L44+'8. Merangin'!L44+'9. Tebo'!L44+'10. Bungo'!L44+'11. Kerinci'!L44+'12. Sungai Penuh'!L44</f>
        <v>14901111048581</v>
      </c>
      <c r="M5" s="58">
        <f>'1. Provinsi Jambi'!M44+'2. Kota Jambi'!M44+'3. Batanghari'!M44+'4. Muaro Jambi'!M44+'5. Tanjabtim'!M44+'6. Tanjabbar'!M44+'7. Sarolangun'!M44+'8. Merangin'!M44+'9. Tebo'!M44+'10. Bungo'!M44+'11. Kerinci'!M44+'12. Sungai Penuh'!M44</f>
        <v>18404523679264</v>
      </c>
      <c r="N5" s="58">
        <f t="shared" ref="N5:AK5" si="1">N6+N11+N12</f>
        <v>1111656834156</v>
      </c>
      <c r="O5" s="58">
        <f t="shared" si="1"/>
        <v>1987347008580</v>
      </c>
      <c r="P5" s="58">
        <f t="shared" si="1"/>
        <v>2897749827527</v>
      </c>
      <c r="Q5" s="58">
        <f t="shared" si="1"/>
        <v>3982740717731</v>
      </c>
      <c r="R5" s="58">
        <f t="shared" si="1"/>
        <v>5253402886820</v>
      </c>
      <c r="S5" s="58">
        <f t="shared" si="1"/>
        <v>7854831383183</v>
      </c>
      <c r="T5" s="58">
        <f t="shared" si="1"/>
        <v>8462876890272</v>
      </c>
      <c r="U5" s="58">
        <f t="shared" si="1"/>
        <v>10079679478995</v>
      </c>
      <c r="V5" s="58">
        <f t="shared" si="1"/>
        <v>11985082387809</v>
      </c>
      <c r="W5" s="58">
        <f t="shared" si="1"/>
        <v>13619744637927</v>
      </c>
      <c r="X5" s="58">
        <f t="shared" si="1"/>
        <v>15209662554119</v>
      </c>
      <c r="Y5" s="58">
        <f t="shared" si="1"/>
        <v>17784976877537</v>
      </c>
      <c r="Z5" s="58">
        <f t="shared" si="1"/>
        <v>1119434357286</v>
      </c>
      <c r="AA5" s="58">
        <f t="shared" si="1"/>
        <v>2094557757650</v>
      </c>
      <c r="AB5" s="58">
        <f t="shared" si="1"/>
        <v>2943221793469</v>
      </c>
      <c r="AC5" s="58">
        <f t="shared" si="1"/>
        <v>3755336278146</v>
      </c>
      <c r="AD5" s="58">
        <f t="shared" si="1"/>
        <v>4267844393503</v>
      </c>
      <c r="AE5" s="58">
        <f t="shared" si="1"/>
        <v>5186994321774</v>
      </c>
      <c r="AF5" s="58">
        <f t="shared" si="1"/>
        <v>7410546246901</v>
      </c>
      <c r="AG5" s="58">
        <f t="shared" si="1"/>
        <v>0</v>
      </c>
      <c r="AH5" s="58">
        <f t="shared" si="1"/>
        <v>0</v>
      </c>
      <c r="AI5" s="58">
        <f t="shared" si="1"/>
        <v>0</v>
      </c>
      <c r="AJ5" s="58">
        <f t="shared" si="1"/>
        <v>0</v>
      </c>
      <c r="AK5" s="58">
        <f t="shared" si="1"/>
        <v>0</v>
      </c>
      <c r="AL5" s="59"/>
    </row>
    <row r="6">
      <c r="A6" s="22" t="s">
        <v>48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30">
        <f t="shared" ref="N6:AK6" si="2">sum(N7:N10)</f>
        <v>188745434941</v>
      </c>
      <c r="O6" s="30">
        <f t="shared" si="2"/>
        <v>393857593116</v>
      </c>
      <c r="P6" s="30">
        <f t="shared" si="2"/>
        <v>606505157152</v>
      </c>
      <c r="Q6" s="30">
        <f t="shared" si="2"/>
        <v>822228469513</v>
      </c>
      <c r="R6" s="30">
        <f t="shared" si="2"/>
        <v>1001180603757</v>
      </c>
      <c r="S6" s="30">
        <f t="shared" si="2"/>
        <v>1310475654557</v>
      </c>
      <c r="T6" s="30">
        <f t="shared" si="2"/>
        <v>1518663012791</v>
      </c>
      <c r="U6" s="30">
        <f t="shared" si="2"/>
        <v>1729127834831</v>
      </c>
      <c r="V6" s="30">
        <f t="shared" si="2"/>
        <v>2082010540373</v>
      </c>
      <c r="W6" s="30">
        <f t="shared" si="2"/>
        <v>2356033830958</v>
      </c>
      <c r="X6" s="30">
        <f t="shared" si="2"/>
        <v>2597737632173</v>
      </c>
      <c r="Y6" s="30">
        <f t="shared" si="2"/>
        <v>3208986080154</v>
      </c>
      <c r="Z6" s="30">
        <f t="shared" si="2"/>
        <v>197973175337</v>
      </c>
      <c r="AA6" s="30">
        <f t="shared" si="2"/>
        <v>402667054812</v>
      </c>
      <c r="AB6" s="30">
        <f t="shared" si="2"/>
        <v>569931526423</v>
      </c>
      <c r="AC6" s="30">
        <f t="shared" si="2"/>
        <v>724789262634</v>
      </c>
      <c r="AD6" s="30">
        <f t="shared" si="2"/>
        <v>791364949690</v>
      </c>
      <c r="AE6" s="30">
        <f t="shared" si="2"/>
        <v>1127674520182</v>
      </c>
      <c r="AF6" s="30">
        <f t="shared" si="2"/>
        <v>1639806578619</v>
      </c>
      <c r="AG6" s="30">
        <f t="shared" si="2"/>
        <v>0</v>
      </c>
      <c r="AH6" s="30">
        <f t="shared" si="2"/>
        <v>0</v>
      </c>
      <c r="AI6" s="30">
        <f t="shared" si="2"/>
        <v>0</v>
      </c>
      <c r="AJ6" s="30">
        <f t="shared" si="2"/>
        <v>0</v>
      </c>
      <c r="AK6" s="30">
        <f t="shared" si="2"/>
        <v>0</v>
      </c>
    </row>
    <row r="7">
      <c r="A7" s="27" t="s">
        <v>49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30">
        <f>'1. Provinsi Jambi'!N46+'2. Kota Jambi'!N46+'3. Batanghari'!N46+'4. Muaro Jambi'!N46+'5. Tanjabtim'!N46+'6. Tanjabbar'!N46+'7. Sarolangun'!N46+'8. Merangin'!N46+'9. Tebo'!N46+'10. Bungo'!N46+'11. Kerinci'!N46+'12. Sungai Penuh'!N46</f>
        <v>149503219119</v>
      </c>
      <c r="O7" s="30">
        <f>'1. Provinsi Jambi'!O46+'2. Kota Jambi'!O46+'3. Batanghari'!O46+'4. Muaro Jambi'!O46+'5. Tanjabtim'!O46+'6. Tanjabbar'!O46+'7. Sarolangun'!O46+'8. Merangin'!O46+'9. Tebo'!O46+'10. Bungo'!O46+'11. Kerinci'!O46+'12. Sungai Penuh'!O46</f>
        <v>253007224102</v>
      </c>
      <c r="P7" s="30">
        <f>'1. Provinsi Jambi'!P46+'2. Kota Jambi'!P46+'3. Batanghari'!P46+'4. Muaro Jambi'!P46+'5. Tanjabtim'!P46+'6. Tanjabbar'!P46+'7. Sarolangun'!P46+'8. Merangin'!P46+'9. Tebo'!P46+'10. Bungo'!P46+'11. Kerinci'!P46+'12. Sungai Penuh'!P46</f>
        <v>395003049416</v>
      </c>
      <c r="Q7" s="30">
        <f>'1. Provinsi Jambi'!Q46+'2. Kota Jambi'!Q46+'3. Batanghari'!Q46+'4. Muaro Jambi'!Q46+'5. Tanjabtim'!Q46+'6. Tanjabbar'!Q46+'7. Sarolangun'!Q46+'8. Merangin'!Q46+'9. Tebo'!Q46+'10. Bungo'!Q46+'11. Kerinci'!Q46+'12. Sungai Penuh'!Q46</f>
        <v>532705872909</v>
      </c>
      <c r="R7" s="30">
        <f>'1. Provinsi Jambi'!R46+'2. Kota Jambi'!R46+'3. Batanghari'!R46+'4. Muaro Jambi'!R46+'5. Tanjabtim'!R46+'6. Tanjabbar'!R46+'7. Sarolangun'!R46+'8. Merangin'!R46+'9. Tebo'!R46+'10. Bungo'!R46+'11. Kerinci'!R46+'12. Sungai Penuh'!R46</f>
        <v>669549088292</v>
      </c>
      <c r="S7" s="30">
        <f>'1. Provinsi Jambi'!S46+'2. Kota Jambi'!S46+'3. Batanghari'!S46+'4. Muaro Jambi'!S46+'5. Tanjabtim'!S46+'6. Tanjabbar'!S46+'7. Sarolangun'!S46+'8. Merangin'!S46+'9. Tebo'!S46+'10. Bungo'!S46+'11. Kerinci'!S46+'12. Sungai Penuh'!S46</f>
        <v>918575540194</v>
      </c>
      <c r="T7" s="30">
        <f>'1. Provinsi Jambi'!T46+'2. Kota Jambi'!T46+'3. Batanghari'!T46+'4. Muaro Jambi'!T46+'5. Tanjabtim'!T46+'6. Tanjabbar'!T46+'7. Sarolangun'!T46+'8. Merangin'!T46+'9. Tebo'!T46+'10. Bungo'!T46+'11. Kerinci'!T46+'12. Sungai Penuh'!T46</f>
        <v>1064308924272</v>
      </c>
      <c r="U7" s="30">
        <f>'1. Provinsi Jambi'!U46+'2. Kota Jambi'!U46+'3. Batanghari'!U46+'4. Muaro Jambi'!U46+'5. Tanjabtim'!U46+'6. Tanjabbar'!U46+'7. Sarolangun'!U46+'8. Merangin'!U46+'9. Tebo'!U46+'10. Bungo'!U46+'11. Kerinci'!U46+'12. Sungai Penuh'!U46</f>
        <v>1210313731880</v>
      </c>
      <c r="V7" s="30">
        <f>'1. Provinsi Jambi'!V46+'2. Kota Jambi'!V46+'3. Batanghari'!V46+'4. Muaro Jambi'!V46+'5. Tanjabtim'!V46+'6. Tanjabbar'!V46+'7. Sarolangun'!V46+'8. Merangin'!V46+'9. Tebo'!V46+'10. Bungo'!V46+'11. Kerinci'!V46+'12. Sungai Penuh'!V46</f>
        <v>1453835664410</v>
      </c>
      <c r="W7" s="30">
        <f>'1. Provinsi Jambi'!W46+'2. Kota Jambi'!W46+'3. Batanghari'!W46+'4. Muaro Jambi'!W46+'5. Tanjabtim'!W46+'6. Tanjabbar'!W46+'7. Sarolangun'!W46+'8. Merangin'!W46+'9. Tebo'!W46+'10. Bungo'!W46+'11. Kerinci'!W46+'12. Sungai Penuh'!W46</f>
        <v>1656709527016</v>
      </c>
      <c r="X7" s="30">
        <f>'1. Provinsi Jambi'!X46+'2. Kota Jambi'!X46+'3. Batanghari'!X46+'4. Muaro Jambi'!X46+'5. Tanjabtim'!X46+'6. Tanjabbar'!X46+'7. Sarolangun'!X46+'8. Merangin'!X46+'9. Tebo'!X46+'10. Bungo'!X46+'11. Kerinci'!X46+'12. Sungai Penuh'!X46</f>
        <v>1839141943171</v>
      </c>
      <c r="Y7" s="30">
        <f>'1. Provinsi Jambi'!Y46+'2. Kota Jambi'!Y46+'3. Batanghari'!Y46+'4. Muaro Jambi'!Y46+'5. Tanjabtim'!Y46+'6. Tanjabbar'!Y46+'7. Sarolangun'!Y46+'8. Merangin'!Y46+'9. Tebo'!Y46+'10. Bungo'!Y46+'11. Kerinci'!Y46+'12. Sungai Penuh'!Y46</f>
        <v>2055305136301</v>
      </c>
      <c r="Z7" s="30">
        <f>'1. Provinsi Jambi'!Z46+'2. Kota Jambi'!Z46+'3. Batanghari'!Z46+'4. Muaro Jambi'!Z46+'5. Tanjabtim'!Z46+'6. Tanjabbar'!Z46+'7. Sarolangun'!Z46+'8. Merangin'!Z46+'9. Tebo'!Z46+'10. Bungo'!Z46+'11. Kerinci'!Z46+'12. Sungai Penuh'!Z46</f>
        <v>168583383003</v>
      </c>
      <c r="AA7" s="30">
        <f>'1. Provinsi Jambi'!AA46+'2. Kota Jambi'!AA46+'3. Batanghari'!AA46+'4. Muaro Jambi'!AA46+'5. Tanjabtim'!AA46+'6. Tanjabbar'!AA46+'7. Sarolangun'!AA46+'8. Merangin'!AA46+'9. Tebo'!AA46+'10. Bungo'!AA46+'11. Kerinci'!AA46+'12. Sungai Penuh'!AA46</f>
        <v>297038535150</v>
      </c>
      <c r="AB7" s="30">
        <f>'1. Provinsi Jambi'!AB46+'2. Kota Jambi'!AB46+'3. Batanghari'!AB46+'4. Muaro Jambi'!AB46+'5. Tanjabtim'!AB46+'6. Tanjabbar'!AB46+'7. Sarolangun'!AB46+'8. Merangin'!AB46+'9. Tebo'!AB46+'10. Bungo'!AB46+'11. Kerinci'!AB46+'12. Sungai Penuh'!AB46</f>
        <v>430499847201</v>
      </c>
      <c r="AC7" s="30">
        <f>'1. Provinsi Jambi'!AC46+'2. Kota Jambi'!AC46+'3. Batanghari'!AC46+'4. Muaro Jambi'!AC46+'5. Tanjabtim'!AC46+'6. Tanjabbar'!AC46+'7. Sarolangun'!AC46+'8. Merangin'!AC46+'9. Tebo'!AC46+'10. Bungo'!AC46+'11. Kerinci'!AC46+'12. Sungai Penuh'!AC46</f>
        <v>563281867399</v>
      </c>
      <c r="AD7" s="30">
        <f>'1. Provinsi Jambi'!AD46+'2. Kota Jambi'!AD46+'3. Batanghari'!AD46+'4. Muaro Jambi'!AD46+'5. Tanjabtim'!AD46+'6. Tanjabbar'!AD46+'7. Sarolangun'!AD46+'8. Merangin'!AD46+'9. Tebo'!AD46+'10. Bungo'!AD46+'11. Kerinci'!AD46+'12. Sungai Penuh'!AD46</f>
        <v>611890054730</v>
      </c>
      <c r="AE7" s="30">
        <f>'1. Provinsi Jambi'!AE46+'2. Kota Jambi'!AE46+'3. Batanghari'!AE46+'4. Muaro Jambi'!AE46+'5. Tanjabtim'!AE46+'6. Tanjabbar'!AE46+'7. Sarolangun'!AE46+'8. Merangin'!AE46+'9. Tebo'!AE46+'10. Bungo'!AE46+'11. Kerinci'!AE46+'12. Sungai Penuh'!AE46</f>
        <v>911664744433</v>
      </c>
      <c r="AF7" s="30">
        <f>'1. Provinsi Jambi'!AF46+'2. Kota Jambi'!AF46+'3. Batanghari'!AF46+'4. Muaro Jambi'!AF46+'5. Tanjabtim'!AF46+'6. Tanjabbar'!AF46+'7. Sarolangun'!AF46+'8. Merangin'!AF46+'9. Tebo'!AF46+'10. Bungo'!AF46+'11. Kerinci'!AF46+'12. Sungai Penuh'!AF46</f>
        <v>1213145035302</v>
      </c>
      <c r="AG7" s="30">
        <f>'1. Provinsi Jambi'!AG46+'2. Kota Jambi'!AG46+'3. Batanghari'!AG46+'4. Muaro Jambi'!AG46+'5. Tanjabtim'!AG46+'6. Tanjabbar'!AG46+'7. Sarolangun'!AG46+'8. Merangin'!AG46+'9. Tebo'!AG46+'10. Bungo'!AG46+'11. Kerinci'!AG46+'12. Sungai Penuh'!AG46</f>
        <v>0</v>
      </c>
      <c r="AH7" s="30">
        <f>'1. Provinsi Jambi'!AH46+'2. Kota Jambi'!AH46+'3. Batanghari'!AH46+'4. Muaro Jambi'!AH46+'5. Tanjabtim'!AH46+'6. Tanjabbar'!AH46+'7. Sarolangun'!AH46+'8. Merangin'!AH46+'9. Tebo'!AH46+'10. Bungo'!AH46+'11. Kerinci'!AH46+'12. Sungai Penuh'!AH46</f>
        <v>0</v>
      </c>
      <c r="AI7" s="30">
        <f>'1. Provinsi Jambi'!AI46+'2. Kota Jambi'!AI46+'3. Batanghari'!AI46+'4. Muaro Jambi'!AI46+'5. Tanjabtim'!AI46+'6. Tanjabbar'!AI46+'7. Sarolangun'!AI46+'8. Merangin'!AI46+'9. Tebo'!AI46+'10. Bungo'!AI46+'11. Kerinci'!AI46+'12. Sungai Penuh'!AI46</f>
        <v>0</v>
      </c>
      <c r="AJ7" s="30">
        <f>'1. Provinsi Jambi'!AJ46+'2. Kota Jambi'!AJ46+'3. Batanghari'!AJ46+'4. Muaro Jambi'!AJ46+'5. Tanjabtim'!AJ46+'6. Tanjabbar'!AJ46+'7. Sarolangun'!AJ46+'8. Merangin'!AJ46+'9. Tebo'!AJ46+'10. Bungo'!AJ46+'11. Kerinci'!AJ46+'12. Sungai Penuh'!AJ46</f>
        <v>0</v>
      </c>
      <c r="AK7" s="30">
        <f>'1. Provinsi Jambi'!AK46+'2. Kota Jambi'!AK46+'3. Batanghari'!AK46+'4. Muaro Jambi'!AK46+'5. Tanjabtim'!AK46+'6. Tanjabbar'!AK46+'7. Sarolangun'!AK46+'8. Merangin'!AK46+'9. Tebo'!AK46+'10. Bungo'!AK46+'11. Kerinci'!AK46+'12. Sungai Penuh'!AK46</f>
        <v>0</v>
      </c>
    </row>
    <row r="8">
      <c r="A8" s="27" t="s">
        <v>50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30">
        <f>'1. Provinsi Jambi'!N47+'2. Kota Jambi'!N47+'3. Batanghari'!N47+'4. Muaro Jambi'!N47+'5. Tanjabtim'!N47+'6. Tanjabbar'!N47+'7. Sarolangun'!N47+'8. Merangin'!N47+'9. Tebo'!N47+'10. Bungo'!N47+'11. Kerinci'!N47+'12. Sungai Penuh'!N47</f>
        <v>10809536994</v>
      </c>
      <c r="O8" s="30">
        <f>'1. Provinsi Jambi'!O47+'2. Kota Jambi'!O47+'3. Batanghari'!O47+'4. Muaro Jambi'!O47+'5. Tanjabtim'!O47+'6. Tanjabbar'!O47+'7. Sarolangun'!O47+'8. Merangin'!O47+'9. Tebo'!O47+'10. Bungo'!O47+'11. Kerinci'!O47+'12. Sungai Penuh'!O47</f>
        <v>12896984524</v>
      </c>
      <c r="P8" s="30">
        <f>'1. Provinsi Jambi'!P47+'2. Kota Jambi'!P47+'3. Batanghari'!P47+'4. Muaro Jambi'!P47+'5. Tanjabtim'!P47+'6. Tanjabbar'!P47+'7. Sarolangun'!P47+'8. Merangin'!P47+'9. Tebo'!P47+'10. Bungo'!P47+'11. Kerinci'!P47+'12. Sungai Penuh'!P47</f>
        <v>20316265300</v>
      </c>
      <c r="Q8" s="30">
        <f>'1. Provinsi Jambi'!Q47+'2. Kota Jambi'!Q47+'3. Batanghari'!Q47+'4. Muaro Jambi'!Q47+'5. Tanjabtim'!Q47+'6. Tanjabbar'!Q47+'7. Sarolangun'!Q47+'8. Merangin'!Q47+'9. Tebo'!Q47+'10. Bungo'!Q47+'11. Kerinci'!Q47+'12. Sungai Penuh'!Q47</f>
        <v>26705444982</v>
      </c>
      <c r="R8" s="30">
        <f>'1. Provinsi Jambi'!R47+'2. Kota Jambi'!R47+'3. Batanghari'!R47+'4. Muaro Jambi'!R47+'5. Tanjabtim'!R47+'6. Tanjabbar'!R47+'7. Sarolangun'!R47+'8. Merangin'!R47+'9. Tebo'!R47+'10. Bungo'!R47+'11. Kerinci'!R47+'12. Sungai Penuh'!R47</f>
        <v>33139281117</v>
      </c>
      <c r="S8" s="30">
        <f>'1. Provinsi Jambi'!S47+'2. Kota Jambi'!S47+'3. Batanghari'!S47+'4. Muaro Jambi'!S47+'5. Tanjabtim'!S47+'6. Tanjabbar'!S47+'7. Sarolangun'!S47+'8. Merangin'!S47+'9. Tebo'!S47+'10. Bungo'!S47+'11. Kerinci'!S47+'12. Sungai Penuh'!S47</f>
        <v>41282993978</v>
      </c>
      <c r="T8" s="30">
        <f>'1. Provinsi Jambi'!T47+'2. Kota Jambi'!T47+'3. Batanghari'!T47+'4. Muaro Jambi'!T47+'5. Tanjabtim'!T47+'6. Tanjabbar'!T47+'7. Sarolangun'!T47+'8. Merangin'!T47+'9. Tebo'!T47+'10. Bungo'!T47+'11. Kerinci'!T47+'12. Sungai Penuh'!T47</f>
        <v>54340375785</v>
      </c>
      <c r="U8" s="30">
        <f>'1. Provinsi Jambi'!U47+'2. Kota Jambi'!U47+'3. Batanghari'!U47+'4. Muaro Jambi'!U47+'5. Tanjabtim'!U47+'6. Tanjabbar'!U47+'7. Sarolangun'!U47+'8. Merangin'!U47+'9. Tebo'!U47+'10. Bungo'!U47+'11. Kerinci'!U47+'12. Sungai Penuh'!U47</f>
        <v>62157097653</v>
      </c>
      <c r="V8" s="30">
        <f>'1. Provinsi Jambi'!V47+'2. Kota Jambi'!V47+'3. Batanghari'!V47+'4. Muaro Jambi'!V47+'5. Tanjabtim'!V47+'6. Tanjabbar'!V47+'7. Sarolangun'!V47+'8. Merangin'!V47+'9. Tebo'!V47+'10. Bungo'!V47+'11. Kerinci'!V47+'12. Sungai Penuh'!V47</f>
        <v>83265185666</v>
      </c>
      <c r="W8" s="30">
        <f>'1. Provinsi Jambi'!W47+'2. Kota Jambi'!W47+'3. Batanghari'!W47+'4. Muaro Jambi'!W47+'5. Tanjabtim'!W47+'6. Tanjabbar'!W47+'7. Sarolangun'!W47+'8. Merangin'!W47+'9. Tebo'!W47+'10. Bungo'!W47+'11. Kerinci'!W47+'12. Sungai Penuh'!W47</f>
        <v>91023375559</v>
      </c>
      <c r="X8" s="30">
        <f>'1. Provinsi Jambi'!X47+'2. Kota Jambi'!X47+'3. Batanghari'!X47+'4. Muaro Jambi'!X47+'5. Tanjabtim'!X47+'6. Tanjabbar'!X47+'7. Sarolangun'!X47+'8. Merangin'!X47+'9. Tebo'!X47+'10. Bungo'!X47+'11. Kerinci'!X47+'12. Sungai Penuh'!X47</f>
        <v>98271966219</v>
      </c>
      <c r="Y8" s="30">
        <f>'1. Provinsi Jambi'!Y47+'2. Kota Jambi'!Y47+'3. Batanghari'!Y47+'4. Muaro Jambi'!Y47+'5. Tanjabtim'!Y47+'6. Tanjabbar'!Y47+'7. Sarolangun'!Y47+'8. Merangin'!Y47+'9. Tebo'!Y47+'10. Bungo'!Y47+'11. Kerinci'!Y47+'12. Sungai Penuh'!Y47</f>
        <v>110494222910</v>
      </c>
      <c r="Z8" s="30">
        <f>'1. Provinsi Jambi'!Z47+'2. Kota Jambi'!Z47+'3. Batanghari'!Z47+'4. Muaro Jambi'!Z47+'5. Tanjabtim'!Z47+'6. Tanjabbar'!Z47+'7. Sarolangun'!Z47+'8. Merangin'!Z47+'9. Tebo'!Z47+'10. Bungo'!Z47+'11. Kerinci'!Z47+'12. Sungai Penuh'!Z47</f>
        <v>6499279762</v>
      </c>
      <c r="AA8" s="30">
        <f>'1. Provinsi Jambi'!AA47+'2. Kota Jambi'!AA47+'3. Batanghari'!AA47+'4. Muaro Jambi'!AA47+'5. Tanjabtim'!AA47+'6. Tanjabbar'!AA47+'7. Sarolangun'!AA47+'8. Merangin'!AA47+'9. Tebo'!AA47+'10. Bungo'!AA47+'11. Kerinci'!AA47+'12. Sungai Penuh'!AA47</f>
        <v>11432380942</v>
      </c>
      <c r="AB8" s="30">
        <f>'1. Provinsi Jambi'!AB47+'2. Kota Jambi'!AB47+'3. Batanghari'!AB47+'4. Muaro Jambi'!AB47+'5. Tanjabtim'!AB47+'6. Tanjabbar'!AB47+'7. Sarolangun'!AB47+'8. Merangin'!AB47+'9. Tebo'!AB47+'10. Bungo'!AB47+'11. Kerinci'!AB47+'12. Sungai Penuh'!AB47</f>
        <v>17328663311</v>
      </c>
      <c r="AC8" s="30">
        <f>'1. Provinsi Jambi'!AC47+'2. Kota Jambi'!AC47+'3. Batanghari'!AC47+'4. Muaro Jambi'!AC47+'5. Tanjabtim'!AC47+'6. Tanjabbar'!AC47+'7. Sarolangun'!AC47+'8. Merangin'!AC47+'9. Tebo'!AC47+'10. Bungo'!AC47+'11. Kerinci'!AC47+'12. Sungai Penuh'!AC47</f>
        <v>22269892228</v>
      </c>
      <c r="AD8" s="30">
        <f>'1. Provinsi Jambi'!AD47+'2. Kota Jambi'!AD47+'3. Batanghari'!AD47+'4. Muaro Jambi'!AD47+'5. Tanjabtim'!AD47+'6. Tanjabbar'!AD47+'7. Sarolangun'!AD47+'8. Merangin'!AD47+'9. Tebo'!AD47+'10. Bungo'!AD47+'11. Kerinci'!AD47+'12. Sungai Penuh'!AD47</f>
        <v>26725747760</v>
      </c>
      <c r="AE8" s="30">
        <f>'1. Provinsi Jambi'!AE47+'2. Kota Jambi'!AE47+'3. Batanghari'!AE47+'4. Muaro Jambi'!AE47+'5. Tanjabtim'!AE47+'6. Tanjabbar'!AE47+'7. Sarolangun'!AE47+'8. Merangin'!AE47+'9. Tebo'!AE47+'10. Bungo'!AE47+'11. Kerinci'!AE47+'12. Sungai Penuh'!AE47</f>
        <v>32204776430</v>
      </c>
      <c r="AF8" s="30">
        <f>'1. Provinsi Jambi'!AF47+'2. Kota Jambi'!AF47+'3. Batanghari'!AF47+'4. Muaro Jambi'!AF47+'5. Tanjabtim'!AF47+'6. Tanjabbar'!AF47+'7. Sarolangun'!AF47+'8. Merangin'!AF47+'9. Tebo'!AF47+'10. Bungo'!AF47+'11. Kerinci'!AF47+'12. Sungai Penuh'!AF47</f>
        <v>45782567491</v>
      </c>
      <c r="AG8" s="30">
        <f>'1. Provinsi Jambi'!AG47+'2. Kota Jambi'!AG47+'3. Batanghari'!AG47+'4. Muaro Jambi'!AG47+'5. Tanjabtim'!AG47+'6. Tanjabbar'!AG47+'7. Sarolangun'!AG47+'8. Merangin'!AG47+'9. Tebo'!AG47+'10. Bungo'!AG47+'11. Kerinci'!AG47+'12. Sungai Penuh'!AG47</f>
        <v>0</v>
      </c>
      <c r="AH8" s="30">
        <f>'1. Provinsi Jambi'!AH47+'2. Kota Jambi'!AH47+'3. Batanghari'!AH47+'4. Muaro Jambi'!AH47+'5. Tanjabtim'!AH47+'6. Tanjabbar'!AH47+'7. Sarolangun'!AH47+'8. Merangin'!AH47+'9. Tebo'!AH47+'10. Bungo'!AH47+'11. Kerinci'!AH47+'12. Sungai Penuh'!AH47</f>
        <v>0</v>
      </c>
      <c r="AI8" s="30">
        <f>'1. Provinsi Jambi'!AI47+'2. Kota Jambi'!AI47+'3. Batanghari'!AI47+'4. Muaro Jambi'!AI47+'5. Tanjabtim'!AI47+'6. Tanjabbar'!AI47+'7. Sarolangun'!AI47+'8. Merangin'!AI47+'9. Tebo'!AI47+'10. Bungo'!AI47+'11. Kerinci'!AI47+'12. Sungai Penuh'!AI47</f>
        <v>0</v>
      </c>
      <c r="AJ8" s="30">
        <f>'1. Provinsi Jambi'!AJ47+'2. Kota Jambi'!AJ47+'3. Batanghari'!AJ47+'4. Muaro Jambi'!AJ47+'5. Tanjabtim'!AJ47+'6. Tanjabbar'!AJ47+'7. Sarolangun'!AJ47+'8. Merangin'!AJ47+'9. Tebo'!AJ47+'10. Bungo'!AJ47+'11. Kerinci'!AJ47+'12. Sungai Penuh'!AJ47</f>
        <v>0</v>
      </c>
      <c r="AK8" s="30">
        <f>'1. Provinsi Jambi'!AK47+'2. Kota Jambi'!AK47+'3. Batanghari'!AK47+'4. Muaro Jambi'!AK47+'5. Tanjabtim'!AK47+'6. Tanjabbar'!AK47+'7. Sarolangun'!AK47+'8. Merangin'!AK47+'9. Tebo'!AK47+'10. Bungo'!AK47+'11. Kerinci'!AK47+'12. Sungai Penuh'!AK47</f>
        <v>0</v>
      </c>
    </row>
    <row r="9">
      <c r="A9" s="22" t="s">
        <v>51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30">
        <f>'1. Provinsi Jambi'!N48+'2. Kota Jambi'!N48+'3. Batanghari'!N48+'4. Muaro Jambi'!N48+'5. Tanjabtim'!N48+'6. Tanjabbar'!N48+'7. Sarolangun'!N48+'8. Merangin'!N48+'9. Tebo'!N48+'10. Bungo'!N48+'11. Kerinci'!N48+'12. Sungai Penuh'!N48</f>
        <v>8032310691</v>
      </c>
      <c r="O9" s="30">
        <f>'1. Provinsi Jambi'!O48+'2. Kota Jambi'!O48+'3. Batanghari'!O48+'4. Muaro Jambi'!O48+'5. Tanjabtim'!O48+'6. Tanjabbar'!O48+'7. Sarolangun'!O48+'8. Merangin'!O48+'9. Tebo'!O48+'10. Bungo'!O48+'11. Kerinci'!O48+'12. Sungai Penuh'!O48</f>
        <v>94255109764</v>
      </c>
      <c r="P9" s="30">
        <f>'1. Provinsi Jambi'!P48+'2. Kota Jambi'!P48+'3. Batanghari'!P48+'4. Muaro Jambi'!P48+'5. Tanjabtim'!P48+'6. Tanjabbar'!P48+'7. Sarolangun'!P48+'8. Merangin'!P48+'9. Tebo'!P48+'10. Bungo'!P48+'11. Kerinci'!P48+'12. Sungai Penuh'!P48</f>
        <v>102287420455</v>
      </c>
      <c r="Q9" s="30">
        <f>'1. Provinsi Jambi'!Q48+'2. Kota Jambi'!Q48+'3. Batanghari'!Q48+'4. Muaro Jambi'!Q48+'5. Tanjabtim'!Q48+'6. Tanjabbar'!Q48+'7. Sarolangun'!Q48+'8. Merangin'!Q48+'9. Tebo'!Q48+'10. Bungo'!Q48+'11. Kerinci'!Q48+'12. Sungai Penuh'!Q48</f>
        <v>111926193285</v>
      </c>
      <c r="R9" s="30">
        <f>'1. Provinsi Jambi'!R48+'2. Kota Jambi'!R48+'3. Batanghari'!R48+'4. Muaro Jambi'!R48+'5. Tanjabtim'!R48+'6. Tanjabbar'!R48+'7. Sarolangun'!R48+'8. Merangin'!R48+'9. Tebo'!R48+'10. Bungo'!R48+'11. Kerinci'!R48+'12. Sungai Penuh'!R48</f>
        <v>120922381259</v>
      </c>
      <c r="S9" s="30">
        <f>'1. Provinsi Jambi'!S48+'2. Kota Jambi'!S48+'3. Batanghari'!S48+'4. Muaro Jambi'!S48+'5. Tanjabtim'!S48+'6. Tanjabbar'!S48+'7. Sarolangun'!S48+'8. Merangin'!S48+'9. Tebo'!S48+'10. Bungo'!S48+'11. Kerinci'!S48+'12. Sungai Penuh'!S48</f>
        <v>121100598104</v>
      </c>
      <c r="T9" s="30">
        <f>'1. Provinsi Jambi'!T48+'2. Kota Jambi'!T48+'3. Batanghari'!T48+'4. Muaro Jambi'!T48+'5. Tanjabtim'!T48+'6. Tanjabbar'!T48+'7. Sarolangun'!T48+'8. Merangin'!T48+'9. Tebo'!T48+'10. Bungo'!T48+'11. Kerinci'!T48+'12. Sungai Penuh'!T48</f>
        <v>121262762412</v>
      </c>
      <c r="U9" s="30">
        <f>'1. Provinsi Jambi'!U48+'2. Kota Jambi'!U48+'3. Batanghari'!U48+'4. Muaro Jambi'!U48+'5. Tanjabtim'!U48+'6. Tanjabbar'!U48+'7. Sarolangun'!U48+'8. Merangin'!U48+'9. Tebo'!U48+'10. Bungo'!U48+'11. Kerinci'!U48+'12. Sungai Penuh'!U48</f>
        <v>121262762412</v>
      </c>
      <c r="V9" s="30">
        <f>'1. Provinsi Jambi'!V48+'2. Kota Jambi'!V48+'3. Batanghari'!V48+'4. Muaro Jambi'!V48+'5. Tanjabtim'!V48+'6. Tanjabbar'!V48+'7. Sarolangun'!V48+'8. Merangin'!V48+'9. Tebo'!V48+'10. Bungo'!V48+'11. Kerinci'!V48+'12. Sungai Penuh'!V48</f>
        <v>121262762412</v>
      </c>
      <c r="W9" s="30">
        <f>'1. Provinsi Jambi'!W48+'2. Kota Jambi'!W48+'3. Batanghari'!W48+'4. Muaro Jambi'!W48+'5. Tanjabtim'!W48+'6. Tanjabbar'!W48+'7. Sarolangun'!W48+'8. Merangin'!W48+'9. Tebo'!W48+'10. Bungo'!W48+'11. Kerinci'!W48+'12. Sungai Penuh'!W48</f>
        <v>121262762412</v>
      </c>
      <c r="X9" s="30">
        <f>'1. Provinsi Jambi'!X48+'2. Kota Jambi'!X48+'3. Batanghari'!X48+'4. Muaro Jambi'!X48+'5. Tanjabtim'!X48+'6. Tanjabbar'!X48+'7. Sarolangun'!X48+'8. Merangin'!X48+'9. Tebo'!X48+'10. Bungo'!X48+'11. Kerinci'!X48+'12. Sungai Penuh'!X48</f>
        <v>122343907558</v>
      </c>
      <c r="Y9" s="30">
        <f>'1. Provinsi Jambi'!Y48+'2. Kota Jambi'!Y48+'3. Batanghari'!Y48+'4. Muaro Jambi'!Y48+'5. Tanjabtim'!Y48+'6. Tanjabbar'!Y48+'7. Sarolangun'!Y48+'8. Merangin'!Y48+'9. Tebo'!Y48+'10. Bungo'!Y48+'11. Kerinci'!Y48+'12. Sungai Penuh'!Y48</f>
        <v>122343907558</v>
      </c>
      <c r="Z9" s="30">
        <f>'1. Provinsi Jambi'!Z48+'2. Kota Jambi'!Z48+'3. Batanghari'!Z48+'4. Muaro Jambi'!Z48+'5. Tanjabtim'!Z48+'6. Tanjabbar'!Z48+'7. Sarolangun'!Z48+'8. Merangin'!Z48+'9. Tebo'!Z48+'10. Bungo'!Z48+'11. Kerinci'!Z48+'12. Sungai Penuh'!Z48</f>
        <v>0</v>
      </c>
      <c r="AA9" s="30">
        <f>'1. Provinsi Jambi'!AA48+'2. Kota Jambi'!AA48+'3. Batanghari'!AA48+'4. Muaro Jambi'!AA48+'5. Tanjabtim'!AA48+'6. Tanjabbar'!AA48+'7. Sarolangun'!AA48+'8. Merangin'!AA48+'9. Tebo'!AA48+'10. Bungo'!AA48+'11. Kerinci'!AA48+'12. Sungai Penuh'!AA48</f>
        <v>64264327823</v>
      </c>
      <c r="AB9" s="30">
        <f>'1. Provinsi Jambi'!AB48+'2. Kota Jambi'!AB48+'3. Batanghari'!AB48+'4. Muaro Jambi'!AB48+'5. Tanjabtim'!AB48+'6. Tanjabbar'!AB48+'7. Sarolangun'!AB48+'8. Merangin'!AB48+'9. Tebo'!AB48+'10. Bungo'!AB48+'11. Kerinci'!AB48+'12. Sungai Penuh'!AB48</f>
        <v>74793088681</v>
      </c>
      <c r="AC9" s="30">
        <f>'1. Provinsi Jambi'!AC48+'2. Kota Jambi'!AC48+'3. Batanghari'!AC48+'4. Muaro Jambi'!AC48+'5. Tanjabtim'!AC48+'6. Tanjabbar'!AC48+'7. Sarolangun'!AC48+'8. Merangin'!AC48+'9. Tebo'!AC48+'10. Bungo'!AC48+'11. Kerinci'!AC48+'12. Sungai Penuh'!AC48</f>
        <v>66018975064</v>
      </c>
      <c r="AD9" s="30">
        <f>'1. Provinsi Jambi'!AD48+'2. Kota Jambi'!AD48+'3. Batanghari'!AD48+'4. Muaro Jambi'!AD48+'5. Tanjabtim'!AD48+'6. Tanjabbar'!AD48+'7. Sarolangun'!AD48+'8. Merangin'!AD48+'9. Tebo'!AD48+'10. Bungo'!AD48+'11. Kerinci'!AD48+'12. Sungai Penuh'!AD48</f>
        <v>66018975064</v>
      </c>
      <c r="AE9" s="30">
        <f>'1. Provinsi Jambi'!AE48+'2. Kota Jambi'!AE48+'3. Batanghari'!AE48+'4. Muaro Jambi'!AE48+'5. Tanjabtim'!AE48+'6. Tanjabbar'!AE48+'7. Sarolangun'!AE48+'8. Merangin'!AE48+'9. Tebo'!AE48+'10. Bungo'!AE48+'11. Kerinci'!AE48+'12. Sungai Penuh'!AE48</f>
        <v>74957718927</v>
      </c>
      <c r="AF9" s="30">
        <f>'1. Provinsi Jambi'!AF48+'2. Kota Jambi'!AF48+'3. Batanghari'!AF48+'4. Muaro Jambi'!AF48+'5. Tanjabtim'!AF48+'6. Tanjabbar'!AF48+'7. Sarolangun'!AF48+'8. Merangin'!AF48+'9. Tebo'!AF48+'10. Bungo'!AF48+'11. Kerinci'!AF48+'12. Sungai Penuh'!AF48</f>
        <v>115908963929</v>
      </c>
      <c r="AG9" s="30">
        <f>'1. Provinsi Jambi'!AG48+'2. Kota Jambi'!AG48+'3. Batanghari'!AG48+'4. Muaro Jambi'!AG48+'5. Tanjabtim'!AG48+'6. Tanjabbar'!AG48+'7. Sarolangun'!AG48+'8. Merangin'!AG48+'9. Tebo'!AG48+'10. Bungo'!AG48+'11. Kerinci'!AG48+'12. Sungai Penuh'!AG48</f>
        <v>0</v>
      </c>
      <c r="AH9" s="30">
        <f>'1. Provinsi Jambi'!AH48+'2. Kota Jambi'!AH48+'3. Batanghari'!AH48+'4. Muaro Jambi'!AH48+'5. Tanjabtim'!AH48+'6. Tanjabbar'!AH48+'7. Sarolangun'!AH48+'8. Merangin'!AH48+'9. Tebo'!AH48+'10. Bungo'!AH48+'11. Kerinci'!AH48+'12. Sungai Penuh'!AH48</f>
        <v>0</v>
      </c>
      <c r="AI9" s="30">
        <f>'1. Provinsi Jambi'!AI48+'2. Kota Jambi'!AI48+'3. Batanghari'!AI48+'4. Muaro Jambi'!AI48+'5. Tanjabtim'!AI48+'6. Tanjabbar'!AI48+'7. Sarolangun'!AI48+'8. Merangin'!AI48+'9. Tebo'!AI48+'10. Bungo'!AI48+'11. Kerinci'!AI48+'12. Sungai Penuh'!AI48</f>
        <v>0</v>
      </c>
      <c r="AJ9" s="30">
        <f>'1. Provinsi Jambi'!AJ48+'2. Kota Jambi'!AJ48+'3. Batanghari'!AJ48+'4. Muaro Jambi'!AJ48+'5. Tanjabtim'!AJ48+'6. Tanjabbar'!AJ48+'7. Sarolangun'!AJ48+'8. Merangin'!AJ48+'9. Tebo'!AJ48+'10. Bungo'!AJ48+'11. Kerinci'!AJ48+'12. Sungai Penuh'!AJ48</f>
        <v>0</v>
      </c>
      <c r="AK9" s="30">
        <f>'1. Provinsi Jambi'!AK48+'2. Kota Jambi'!AK48+'3. Batanghari'!AK48+'4. Muaro Jambi'!AK48+'5. Tanjabtim'!AK48+'6. Tanjabbar'!AK48+'7. Sarolangun'!AK48+'8. Merangin'!AK48+'9. Tebo'!AK48+'10. Bungo'!AK48+'11. Kerinci'!AK48+'12. Sungai Penuh'!AK48</f>
        <v>0</v>
      </c>
    </row>
    <row r="10">
      <c r="A10" s="27" t="s">
        <v>52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30">
        <f>'1. Provinsi Jambi'!N49+'2. Kota Jambi'!N49+'3. Batanghari'!N49+'4. Muaro Jambi'!N49+'5. Tanjabtim'!N49+'6. Tanjabbar'!N49+'7. Sarolangun'!N49+'8. Merangin'!N49+'9. Tebo'!N49+'10. Bungo'!N49+'11. Kerinci'!N49+'12. Sungai Penuh'!N49</f>
        <v>20400368137</v>
      </c>
      <c r="O10" s="30">
        <f>'1. Provinsi Jambi'!O49+'2. Kota Jambi'!O49+'3. Batanghari'!O49+'4. Muaro Jambi'!O49+'5. Tanjabtim'!O49+'6. Tanjabbar'!O49+'7. Sarolangun'!O49+'8. Merangin'!O49+'9. Tebo'!O49+'10. Bungo'!O49+'11. Kerinci'!O49+'12. Sungai Penuh'!O49</f>
        <v>33698274726</v>
      </c>
      <c r="P10" s="30">
        <f>'1. Provinsi Jambi'!P49+'2. Kota Jambi'!P49+'3. Batanghari'!P49+'4. Muaro Jambi'!P49+'5. Tanjabtim'!P49+'6. Tanjabbar'!P49+'7. Sarolangun'!P49+'8. Merangin'!P49+'9. Tebo'!P49+'10. Bungo'!P49+'11. Kerinci'!P49+'12. Sungai Penuh'!P49</f>
        <v>88898421981</v>
      </c>
      <c r="Q10" s="30">
        <f>'1. Provinsi Jambi'!Q49+'2. Kota Jambi'!Q49+'3. Batanghari'!Q49+'4. Muaro Jambi'!Q49+'5. Tanjabtim'!Q49+'6. Tanjabbar'!Q49+'7. Sarolangun'!Q49+'8. Merangin'!Q49+'9. Tebo'!Q49+'10. Bungo'!Q49+'11. Kerinci'!Q49+'12. Sungai Penuh'!Q49</f>
        <v>150890958337</v>
      </c>
      <c r="R10" s="30">
        <f>'1. Provinsi Jambi'!R49+'2. Kota Jambi'!R49+'3. Batanghari'!R49+'4. Muaro Jambi'!R49+'5. Tanjabtim'!R49+'6. Tanjabbar'!R49+'7. Sarolangun'!R49+'8. Merangin'!R49+'9. Tebo'!R49+'10. Bungo'!R49+'11. Kerinci'!R49+'12. Sungai Penuh'!R49</f>
        <v>177569853089</v>
      </c>
      <c r="S10" s="30">
        <f>'1. Provinsi Jambi'!S49+'2. Kota Jambi'!S49+'3. Batanghari'!S49+'4. Muaro Jambi'!S49+'5. Tanjabtim'!S49+'6. Tanjabbar'!S49+'7. Sarolangun'!S49+'8. Merangin'!S49+'9. Tebo'!S49+'10. Bungo'!S49+'11. Kerinci'!S49+'12. Sungai Penuh'!S49</f>
        <v>229516522281</v>
      </c>
      <c r="T10" s="30">
        <f>'1. Provinsi Jambi'!T49+'2. Kota Jambi'!T49+'3. Batanghari'!T49+'4. Muaro Jambi'!T49+'5. Tanjabtim'!T49+'6. Tanjabbar'!T49+'7. Sarolangun'!T49+'8. Merangin'!T49+'9. Tebo'!T49+'10. Bungo'!T49+'11. Kerinci'!T49+'12. Sungai Penuh'!T49</f>
        <v>278750950322</v>
      </c>
      <c r="U10" s="30">
        <f>'1. Provinsi Jambi'!U49+'2. Kota Jambi'!U49+'3. Batanghari'!U49+'4. Muaro Jambi'!U49+'5. Tanjabtim'!U49+'6. Tanjabbar'!U49+'7. Sarolangun'!U49+'8. Merangin'!U49+'9. Tebo'!U49+'10. Bungo'!U49+'11. Kerinci'!U49+'12. Sungai Penuh'!U49</f>
        <v>335394242886</v>
      </c>
      <c r="V10" s="30">
        <f>'1. Provinsi Jambi'!V49+'2. Kota Jambi'!V49+'3. Batanghari'!V49+'4. Muaro Jambi'!V49+'5. Tanjabtim'!V49+'6. Tanjabbar'!V49+'7. Sarolangun'!V49+'8. Merangin'!V49+'9. Tebo'!V49+'10. Bungo'!V49+'11. Kerinci'!V49+'12. Sungai Penuh'!V49</f>
        <v>423646927885</v>
      </c>
      <c r="W10" s="30">
        <f>'1. Provinsi Jambi'!W49+'2. Kota Jambi'!W49+'3. Batanghari'!W49+'4. Muaro Jambi'!W49+'5. Tanjabtim'!W49+'6. Tanjabbar'!W49+'7. Sarolangun'!W49+'8. Merangin'!W49+'9. Tebo'!W49+'10. Bungo'!W49+'11. Kerinci'!W49+'12. Sungai Penuh'!W49</f>
        <v>487038165971</v>
      </c>
      <c r="X10" s="30">
        <f>'1. Provinsi Jambi'!X49+'2. Kota Jambi'!X49+'3. Batanghari'!X49+'4. Muaro Jambi'!X49+'5. Tanjabtim'!X49+'6. Tanjabbar'!X49+'7. Sarolangun'!X49+'8. Merangin'!X49+'9. Tebo'!X49+'10. Bungo'!X49+'11. Kerinci'!X49+'12. Sungai Penuh'!X49</f>
        <v>537979815225</v>
      </c>
      <c r="Y10" s="30">
        <f>'1. Provinsi Jambi'!Y49+'2. Kota Jambi'!Y49+'3. Batanghari'!Y49+'4. Muaro Jambi'!Y49+'5. Tanjabtim'!Y49+'6. Tanjabbar'!Y49+'7. Sarolangun'!Y49+'8. Merangin'!Y49+'9. Tebo'!Y49+'10. Bungo'!Y49+'11. Kerinci'!Y49+'12. Sungai Penuh'!Y49</f>
        <v>920842813385</v>
      </c>
      <c r="Z10" s="30">
        <f>'1. Provinsi Jambi'!Z49+'2. Kota Jambi'!Z49+'3. Batanghari'!Z49+'4. Muaro Jambi'!Z49+'5. Tanjabtim'!Z49+'6. Tanjabbar'!Z49+'7. Sarolangun'!Z49+'8. Merangin'!Z49+'9. Tebo'!Z49+'10. Bungo'!Z49+'11. Kerinci'!Z49+'12. Sungai Penuh'!Z49</f>
        <v>22890512572</v>
      </c>
      <c r="AA10" s="30">
        <f>'1. Provinsi Jambi'!AA49+'2. Kota Jambi'!AA49+'3. Batanghari'!AA49+'4. Muaro Jambi'!AA49+'5. Tanjabtim'!AA49+'6. Tanjabbar'!AA49+'7. Sarolangun'!AA49+'8. Merangin'!AA49+'9. Tebo'!AA49+'10. Bungo'!AA49+'11. Kerinci'!AA49+'12. Sungai Penuh'!AA49</f>
        <v>29931810897</v>
      </c>
      <c r="AB10" s="30">
        <f>'1. Provinsi Jambi'!AB49+'2. Kota Jambi'!AB49+'3. Batanghari'!AB49+'4. Muaro Jambi'!AB49+'5. Tanjabtim'!AB49+'6. Tanjabbar'!AB49+'7. Sarolangun'!AB49+'8. Merangin'!AB49+'9. Tebo'!AB49+'10. Bungo'!AB49+'11. Kerinci'!AB49+'12. Sungai Penuh'!AB49</f>
        <v>47309927230</v>
      </c>
      <c r="AC10" s="30">
        <f>'1. Provinsi Jambi'!AC49+'2. Kota Jambi'!AC49+'3. Batanghari'!AC49+'4. Muaro Jambi'!AC49+'5. Tanjabtim'!AC49+'6. Tanjabbar'!AC49+'7. Sarolangun'!AC49+'8. Merangin'!AC49+'9. Tebo'!AC49+'10. Bungo'!AC49+'11. Kerinci'!AC49+'12. Sungai Penuh'!AC49</f>
        <v>73218527943</v>
      </c>
      <c r="AD10" s="30">
        <f>'1. Provinsi Jambi'!AD49+'2. Kota Jambi'!AD49+'3. Batanghari'!AD49+'4. Muaro Jambi'!AD49+'5. Tanjabtim'!AD49+'6. Tanjabbar'!AD49+'7. Sarolangun'!AD49+'8. Merangin'!AD49+'9. Tebo'!AD49+'10. Bungo'!AD49+'11. Kerinci'!AD49+'12. Sungai Penuh'!AD49</f>
        <v>86730172136</v>
      </c>
      <c r="AE10" s="30">
        <f>'1. Provinsi Jambi'!AE49+'2. Kota Jambi'!AE49+'3. Batanghari'!AE49+'4. Muaro Jambi'!AE49+'5. Tanjabtim'!AE49+'6. Tanjabbar'!AE49+'7. Sarolangun'!AE49+'8. Merangin'!AE49+'9. Tebo'!AE49+'10. Bungo'!AE49+'11. Kerinci'!AE49+'12. Sungai Penuh'!AE49</f>
        <v>108847280392</v>
      </c>
      <c r="AF10" s="30">
        <f>'1. Provinsi Jambi'!AF49+'2. Kota Jambi'!AF49+'3. Batanghari'!AF49+'4. Muaro Jambi'!AF49+'5. Tanjabtim'!AF49+'6. Tanjabbar'!AF49+'7. Sarolangun'!AF49+'8. Merangin'!AF49+'9. Tebo'!AF49+'10. Bungo'!AF49+'11. Kerinci'!AF49+'12. Sungai Penuh'!AF49</f>
        <v>264970011897</v>
      </c>
      <c r="AG10" s="30">
        <f>'1. Provinsi Jambi'!AG49+'2. Kota Jambi'!AG49+'3. Batanghari'!AG49+'4. Muaro Jambi'!AG49+'5. Tanjabtim'!AG49+'6. Tanjabbar'!AG49+'7. Sarolangun'!AG49+'8. Merangin'!AG49+'9. Tebo'!AG49+'10. Bungo'!AG49+'11. Kerinci'!AG49+'12. Sungai Penuh'!AG49</f>
        <v>0</v>
      </c>
      <c r="AH10" s="30">
        <f>'1. Provinsi Jambi'!AH49+'2. Kota Jambi'!AH49+'3. Batanghari'!AH49+'4. Muaro Jambi'!AH49+'5. Tanjabtim'!AH49+'6. Tanjabbar'!AH49+'7. Sarolangun'!AH49+'8. Merangin'!AH49+'9. Tebo'!AH49+'10. Bungo'!AH49+'11. Kerinci'!AH49+'12. Sungai Penuh'!AH49</f>
        <v>0</v>
      </c>
      <c r="AI10" s="30">
        <f>'1. Provinsi Jambi'!AI49+'2. Kota Jambi'!AI49+'3. Batanghari'!AI49+'4. Muaro Jambi'!AI49+'5. Tanjabtim'!AI49+'6. Tanjabbar'!AI49+'7. Sarolangun'!AI49+'8. Merangin'!AI49+'9. Tebo'!AI49+'10. Bungo'!AI49+'11. Kerinci'!AI49+'12. Sungai Penuh'!AI49</f>
        <v>0</v>
      </c>
      <c r="AJ10" s="30">
        <f>'1. Provinsi Jambi'!AJ49+'2. Kota Jambi'!AJ49+'3. Batanghari'!AJ49+'4. Muaro Jambi'!AJ49+'5. Tanjabtim'!AJ49+'6. Tanjabbar'!AJ49+'7. Sarolangun'!AJ49+'8. Merangin'!AJ49+'9. Tebo'!AJ49+'10. Bungo'!AJ49+'11. Kerinci'!AJ49+'12. Sungai Penuh'!AJ49</f>
        <v>0</v>
      </c>
      <c r="AK10" s="30">
        <f>'1. Provinsi Jambi'!AK49+'2. Kota Jambi'!AK49+'3. Batanghari'!AK49+'4. Muaro Jambi'!AK49+'5. Tanjabtim'!AK49+'6. Tanjabbar'!AK49+'7. Sarolangun'!AK49+'8. Merangin'!AK49+'9. Tebo'!AK49+'10. Bungo'!AK49+'11. Kerinci'!AK49+'12. Sungai Penuh'!AK49</f>
        <v>0</v>
      </c>
    </row>
    <row r="11">
      <c r="A11" s="22" t="s">
        <v>53</v>
      </c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30">
        <f>'1. Provinsi Jambi'!N50+'2. Kota Jambi'!N50+'3. Batanghari'!N50+'4. Muaro Jambi'!N50+'5. Tanjabtim'!N50+'6. Tanjabbar'!N50+'7. Sarolangun'!N50+'8. Merangin'!N50+'9. Tebo'!N50+'10. Bungo'!N50+'11. Kerinci'!N50+'12. Sungai Penuh'!N50</f>
        <v>881474386150</v>
      </c>
      <c r="O11" s="30">
        <f>'1. Provinsi Jambi'!O50+'2. Kota Jambi'!O50+'3. Batanghari'!O50+'4. Muaro Jambi'!O50+'5. Tanjabtim'!O50+'6. Tanjabbar'!O50+'7. Sarolangun'!O50+'8. Merangin'!O50+'9. Tebo'!O50+'10. Bungo'!O50+'11. Kerinci'!O50+'12. Sungai Penuh'!O50</f>
        <v>1551919874465</v>
      </c>
      <c r="P11" s="30">
        <f>'1. Provinsi Jambi'!P50+'2. Kota Jambi'!P50+'3. Batanghari'!P50+'4. Muaro Jambi'!P50+'5. Tanjabtim'!P50+'6. Tanjabbar'!P50+'7. Sarolangun'!P50+'8. Merangin'!P50+'9. Tebo'!P50+'10. Bungo'!P50+'11. Kerinci'!P50+'12. Sungai Penuh'!P50</f>
        <v>2249147879459</v>
      </c>
      <c r="Q11" s="30">
        <f>'1. Provinsi Jambi'!Q50+'2. Kota Jambi'!Q50+'3. Batanghari'!Q50+'4. Muaro Jambi'!Q50+'5. Tanjabtim'!Q50+'6. Tanjabbar'!Q50+'7. Sarolangun'!Q50+'8. Merangin'!Q50+'9. Tebo'!Q50+'10. Bungo'!Q50+'11. Kerinci'!Q50+'12. Sungai Penuh'!Q50</f>
        <v>3017408629012</v>
      </c>
      <c r="R11" s="30">
        <f>'1. Provinsi Jambi'!R50+'2. Kota Jambi'!R50+'3. Batanghari'!R50+'4. Muaro Jambi'!R50+'5. Tanjabtim'!R50+'6. Tanjabbar'!R50+'7. Sarolangun'!R50+'8. Merangin'!R50+'9. Tebo'!R50+'10. Bungo'!R50+'11. Kerinci'!R50+'12. Sungai Penuh'!R50</f>
        <v>4108610156789</v>
      </c>
      <c r="S11" s="30">
        <f>'1. Provinsi Jambi'!S50+'2. Kota Jambi'!S50+'3. Batanghari'!S50+'4. Muaro Jambi'!S50+'5. Tanjabtim'!S50+'6. Tanjabbar'!S50+'7. Sarolangun'!S50+'8. Merangin'!S50+'9. Tebo'!S50+'10. Bungo'!S50+'11. Kerinci'!S50+'12. Sungai Penuh'!S50</f>
        <v>5810109613941</v>
      </c>
      <c r="T11" s="30">
        <f>'1. Provinsi Jambi'!T50+'2. Kota Jambi'!T50+'3. Batanghari'!T50+'4. Muaro Jambi'!T50+'5. Tanjabtim'!T50+'6. Tanjabbar'!T50+'7. Sarolangun'!T50+'8. Merangin'!T50+'9. Tebo'!T50+'10. Bungo'!T50+'11. Kerinci'!T50+'12. Sungai Penuh'!T50</f>
        <v>6587347712130</v>
      </c>
      <c r="U11" s="30">
        <f>'1. Provinsi Jambi'!U50+'2. Kota Jambi'!U50+'3. Batanghari'!U50+'4. Muaro Jambi'!U50+'5. Tanjabtim'!U50+'6. Tanjabbar'!U50+'7. Sarolangun'!U50+'8. Merangin'!U50+'9. Tebo'!U50+'10. Bungo'!U50+'11. Kerinci'!U50+'12. Sungai Penuh'!U50</f>
        <v>7968640671972</v>
      </c>
      <c r="V11" s="30">
        <f>'1. Provinsi Jambi'!V50+'2. Kota Jambi'!V50+'3. Batanghari'!V50+'4. Muaro Jambi'!V50+'5. Tanjabtim'!V50+'6. Tanjabbar'!V50+'7. Sarolangun'!V50+'8. Merangin'!V50+'9. Tebo'!V50+'10. Bungo'!V50+'11. Kerinci'!V50+'12. Sungai Penuh'!V50</f>
        <v>9485623802610</v>
      </c>
      <c r="W11" s="30">
        <f>'1. Provinsi Jambi'!W50+'2. Kota Jambi'!W50+'3. Batanghari'!W50+'4. Muaro Jambi'!W50+'5. Tanjabtim'!W50+'6. Tanjabbar'!W50+'7. Sarolangun'!W50+'8. Merangin'!W50+'9. Tebo'!W50+'10. Bungo'!W50+'11. Kerinci'!W50+'12. Sungai Penuh'!W50</f>
        <v>10766443387233</v>
      </c>
      <c r="X11" s="30">
        <f>'1. Provinsi Jambi'!X50+'2. Kota Jambi'!X50+'3. Batanghari'!X50+'4. Muaro Jambi'!X50+'5. Tanjabtim'!X50+'6. Tanjabbar'!X50+'7. Sarolangun'!X50+'8. Merangin'!X50+'9. Tebo'!X50+'10. Bungo'!X50+'11. Kerinci'!X50+'12. Sungai Penuh'!X50</f>
        <v>12007093076028</v>
      </c>
      <c r="Y11" s="30">
        <f>'1. Provinsi Jambi'!Y50+'2. Kota Jambi'!Y50+'3. Batanghari'!Y50+'4. Muaro Jambi'!Y50+'5. Tanjabtim'!Y50+'6. Tanjabbar'!Y50+'7. Sarolangun'!Y50+'8. Merangin'!Y50+'9. Tebo'!Y50+'10. Bungo'!Y50+'11. Kerinci'!Y50+'12. Sungai Penuh'!Y50</f>
        <v>13740297102252</v>
      </c>
      <c r="Z11" s="30">
        <f>'1. Provinsi Jambi'!Z50+'2. Kota Jambi'!Z50+'3. Batanghari'!Z50+'4. Muaro Jambi'!Z50+'5. Tanjabtim'!Z50+'6. Tanjabbar'!Z50+'7. Sarolangun'!Z50+'8. Merangin'!Z50+'9. Tebo'!Z50+'10. Bungo'!Z50+'11. Kerinci'!Z50+'12. Sungai Penuh'!Z50</f>
        <v>921450408950</v>
      </c>
      <c r="AA11" s="30">
        <f>'1. Provinsi Jambi'!AA50+'2. Kota Jambi'!AA50+'3. Batanghari'!AA50+'4. Muaro Jambi'!AA50+'5. Tanjabtim'!AA50+'6. Tanjabbar'!AA50+'7. Sarolangun'!AA50+'8. Merangin'!AA50+'9. Tebo'!AA50+'10. Bungo'!AA50+'11. Kerinci'!AA50+'12. Sungai Penuh'!AA50</f>
        <v>1691854943490</v>
      </c>
      <c r="AB11" s="30">
        <f>'1. Provinsi Jambi'!AB50+'2. Kota Jambi'!AB50+'3. Batanghari'!AB50+'4. Muaro Jambi'!AB50+'5. Tanjabtim'!AB50+'6. Tanjabbar'!AB50+'7. Sarolangun'!AB50+'8. Merangin'!AB50+'9. Tebo'!AB50+'10. Bungo'!AB50+'11. Kerinci'!AB50+'12. Sungai Penuh'!AB50</f>
        <v>2372842477404</v>
      </c>
      <c r="AC11" s="30">
        <f>'1. Provinsi Jambi'!AC50+'2. Kota Jambi'!AC50+'3. Batanghari'!AC50+'4. Muaro Jambi'!AC50+'5. Tanjabtim'!AC50+'6. Tanjabbar'!AC50+'7. Sarolangun'!AC50+'8. Merangin'!AC50+'9. Tebo'!AC50+'10. Bungo'!AC50+'11. Kerinci'!AC50+'12. Sungai Penuh'!AC50</f>
        <v>3029798247339</v>
      </c>
      <c r="AD11" s="30">
        <f>'1. Provinsi Jambi'!AD50+'2. Kota Jambi'!AD50+'3. Batanghari'!AD50+'4. Muaro Jambi'!AD50+'5. Tanjabtim'!AD50+'6. Tanjabbar'!AD50+'7. Sarolangun'!AD50+'8. Merangin'!AD50+'9. Tebo'!AD50+'10. Bungo'!AD50+'11. Kerinci'!AD50+'12. Sungai Penuh'!AD50</f>
        <v>3475730675640</v>
      </c>
      <c r="AE11" s="30">
        <f>'1. Provinsi Jambi'!AE50+'2. Kota Jambi'!AE50+'3. Batanghari'!AE50+'4. Muaro Jambi'!AE50+'5. Tanjabtim'!AE50+'6. Tanjabbar'!AE50+'7. Sarolangun'!AE50+'8. Merangin'!AE50+'9. Tebo'!AE50+'10. Bungo'!AE50+'11. Kerinci'!AE50+'12. Sungai Penuh'!AE50</f>
        <v>4039195800384</v>
      </c>
      <c r="AF11" s="30">
        <f>'1. Provinsi Jambi'!AF50+'2. Kota Jambi'!AF50+'3. Batanghari'!AF50+'4. Muaro Jambi'!AF50+'5. Tanjabtim'!AF50+'6. Tanjabbar'!AF50+'7. Sarolangun'!AF50+'8. Merangin'!AF50+'9. Tebo'!AF50+'10. Bungo'!AF50+'11. Kerinci'!AF50+'12. Sungai Penuh'!AF50</f>
        <v>5770125522470</v>
      </c>
      <c r="AG11" s="30">
        <f>'1. Provinsi Jambi'!AG50+'2. Kota Jambi'!AG50+'3. Batanghari'!AG50+'4. Muaro Jambi'!AG50+'5. Tanjabtim'!AG50+'6. Tanjabbar'!AG50+'7. Sarolangun'!AG50+'8. Merangin'!AG50+'9. Tebo'!AG50+'10. Bungo'!AG50+'11. Kerinci'!AG50+'12. Sungai Penuh'!AG50</f>
        <v>0</v>
      </c>
      <c r="AH11" s="30">
        <f>'1. Provinsi Jambi'!AH50+'2. Kota Jambi'!AH50+'3. Batanghari'!AH50+'4. Muaro Jambi'!AH50+'5. Tanjabtim'!AH50+'6. Tanjabbar'!AH50+'7. Sarolangun'!AH50+'8. Merangin'!AH50+'9. Tebo'!AH50+'10. Bungo'!AH50+'11. Kerinci'!AH50+'12. Sungai Penuh'!AH50</f>
        <v>0</v>
      </c>
      <c r="AI11" s="30">
        <f>'1. Provinsi Jambi'!AI50+'2. Kota Jambi'!AI50+'3. Batanghari'!AI50+'4. Muaro Jambi'!AI50+'5. Tanjabtim'!AI50+'6. Tanjabbar'!AI50+'7. Sarolangun'!AI50+'8. Merangin'!AI50+'9. Tebo'!AI50+'10. Bungo'!AI50+'11. Kerinci'!AI50+'12. Sungai Penuh'!AI50</f>
        <v>0</v>
      </c>
      <c r="AJ11" s="30">
        <f>'1. Provinsi Jambi'!AJ50+'2. Kota Jambi'!AJ50+'3. Batanghari'!AJ50+'4. Muaro Jambi'!AJ50+'5. Tanjabtim'!AJ50+'6. Tanjabbar'!AJ50+'7. Sarolangun'!AJ50+'8. Merangin'!AJ50+'9. Tebo'!AJ50+'10. Bungo'!AJ50+'11. Kerinci'!AJ50+'12. Sungai Penuh'!AJ50</f>
        <v>0</v>
      </c>
      <c r="AK11" s="30">
        <f>'1. Provinsi Jambi'!AK50+'2. Kota Jambi'!AK50+'3. Batanghari'!AK50+'4. Muaro Jambi'!AK50+'5. Tanjabtim'!AK50+'6. Tanjabbar'!AK50+'7. Sarolangun'!AK50+'8. Merangin'!AK50+'9. Tebo'!AK50+'10. Bungo'!AK50+'11. Kerinci'!AK50+'12. Sungai Penuh'!AK50</f>
        <v>0</v>
      </c>
    </row>
    <row r="12">
      <c r="A12" s="22" t="s">
        <v>54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30">
        <f>'1. Provinsi Jambi'!N51+'2. Kota Jambi'!N51+'3. Batanghari'!N51+'4. Muaro Jambi'!N51+'5. Tanjabtim'!N51+'6. Tanjabbar'!N51+'7. Sarolangun'!N51+'8. Merangin'!N51+'9. Tebo'!N51+'10. Bungo'!N51+'11. Kerinci'!N51+'12. Sungai Penuh'!N51</f>
        <v>41437013065</v>
      </c>
      <c r="O12" s="30">
        <f>'1. Provinsi Jambi'!O51+'2. Kota Jambi'!O51+'3. Batanghari'!O51+'4. Muaro Jambi'!O51+'5. Tanjabtim'!O51+'6. Tanjabbar'!O51+'7. Sarolangun'!O51+'8. Merangin'!O51+'9. Tebo'!O51+'10. Bungo'!O51+'11. Kerinci'!O51+'12. Sungai Penuh'!O51</f>
        <v>41569540999</v>
      </c>
      <c r="P12" s="30">
        <f>'1. Provinsi Jambi'!P51+'2. Kota Jambi'!P51+'3. Batanghari'!P51+'4. Muaro Jambi'!P51+'5. Tanjabtim'!P51+'6. Tanjabbar'!P51+'7. Sarolangun'!P51+'8. Merangin'!P51+'9. Tebo'!P51+'10. Bungo'!P51+'11. Kerinci'!P51+'12. Sungai Penuh'!P51</f>
        <v>42096790916</v>
      </c>
      <c r="Q12" s="30">
        <f>'1. Provinsi Jambi'!Q51+'2. Kota Jambi'!Q51+'3. Batanghari'!Q51+'4. Muaro Jambi'!Q51+'5. Tanjabtim'!Q51+'6. Tanjabbar'!Q51+'7. Sarolangun'!Q51+'8. Merangin'!Q51+'9. Tebo'!Q51+'10. Bungo'!Q51+'11. Kerinci'!Q51+'12. Sungai Penuh'!Q51</f>
        <v>143103619206</v>
      </c>
      <c r="R12" s="30">
        <f>'1. Provinsi Jambi'!R51+'2. Kota Jambi'!R51+'3. Batanghari'!R51+'4. Muaro Jambi'!R51+'5. Tanjabtim'!R51+'6. Tanjabbar'!R51+'7. Sarolangun'!R51+'8. Merangin'!R51+'9. Tebo'!R51+'10. Bungo'!R51+'11. Kerinci'!R51+'12. Sungai Penuh'!R51</f>
        <v>143612126274</v>
      </c>
      <c r="S12" s="30">
        <f>'1. Provinsi Jambi'!S51+'2. Kota Jambi'!S51+'3. Batanghari'!S51+'4. Muaro Jambi'!S51+'5. Tanjabtim'!S51+'6. Tanjabbar'!S51+'7. Sarolangun'!S51+'8. Merangin'!S51+'9. Tebo'!S51+'10. Bungo'!S51+'11. Kerinci'!S51+'12. Sungai Penuh'!S51</f>
        <v>734246114685</v>
      </c>
      <c r="T12" s="30">
        <f>'1. Provinsi Jambi'!T51+'2. Kota Jambi'!T51+'3. Batanghari'!T51+'4. Muaro Jambi'!T51+'5. Tanjabtim'!T51+'6. Tanjabbar'!T51+'7. Sarolangun'!T51+'8. Merangin'!T51+'9. Tebo'!T51+'10. Bungo'!T51+'11. Kerinci'!T51+'12. Sungai Penuh'!T51</f>
        <v>356866165351</v>
      </c>
      <c r="U12" s="30">
        <f>'1. Provinsi Jambi'!U51+'2. Kota Jambi'!U51+'3. Batanghari'!U51+'4. Muaro Jambi'!U51+'5. Tanjabtim'!U51+'6. Tanjabbar'!U51+'7. Sarolangun'!U51+'8. Merangin'!U51+'9. Tebo'!U51+'10. Bungo'!U51+'11. Kerinci'!U51+'12. Sungai Penuh'!U51</f>
        <v>381910972192</v>
      </c>
      <c r="V12" s="30">
        <f>'1. Provinsi Jambi'!V51+'2. Kota Jambi'!V51+'3. Batanghari'!V51+'4. Muaro Jambi'!V51+'5. Tanjabtim'!V51+'6. Tanjabbar'!V51+'7. Sarolangun'!V51+'8. Merangin'!V51+'9. Tebo'!V51+'10. Bungo'!V51+'11. Kerinci'!V51+'12. Sungai Penuh'!V51</f>
        <v>417448044826</v>
      </c>
      <c r="W12" s="30">
        <f>'1. Provinsi Jambi'!W51+'2. Kota Jambi'!W51+'3. Batanghari'!W51+'4. Muaro Jambi'!W51+'5. Tanjabtim'!W51+'6. Tanjabbar'!W51+'7. Sarolangun'!W51+'8. Merangin'!W51+'9. Tebo'!W51+'10. Bungo'!W51+'11. Kerinci'!W51+'12. Sungai Penuh'!W51</f>
        <v>497267419736</v>
      </c>
      <c r="X12" s="30">
        <f>'1. Provinsi Jambi'!X51+'2. Kota Jambi'!X51+'3. Batanghari'!X51+'4. Muaro Jambi'!X51+'5. Tanjabtim'!X51+'6. Tanjabbar'!X51+'7. Sarolangun'!X51+'8. Merangin'!X51+'9. Tebo'!X51+'10. Bungo'!X51+'11. Kerinci'!X51+'12. Sungai Penuh'!X51</f>
        <v>604831845918</v>
      </c>
      <c r="Y12" s="30">
        <f>'1. Provinsi Jambi'!Y51+'2. Kota Jambi'!Y51+'3. Batanghari'!Y51+'4. Muaro Jambi'!Y51+'5. Tanjabtim'!Y51+'6. Tanjabbar'!Y51+'7. Sarolangun'!Y51+'8. Merangin'!Y51+'9. Tebo'!Y51+'10. Bungo'!Y51+'11. Kerinci'!Y51+'12. Sungai Penuh'!Y51</f>
        <v>835693695131</v>
      </c>
      <c r="Z12" s="30">
        <f>'1. Provinsi Jambi'!Z51+'2. Kota Jambi'!Z51+'3. Batanghari'!Z51+'4. Muaro Jambi'!Z51+'5. Tanjabtim'!Z51+'6. Tanjabbar'!Z51+'7. Sarolangun'!Z51+'8. Merangin'!Z51+'9. Tebo'!Z51+'10. Bungo'!Z51+'11. Kerinci'!Z51+'12. Sungai Penuh'!Z51</f>
        <v>10772999</v>
      </c>
      <c r="AA12" s="30">
        <f>'1. Provinsi Jambi'!AA51+'2. Kota Jambi'!AA51+'3. Batanghari'!AA51+'4. Muaro Jambi'!AA51+'5. Tanjabtim'!AA51+'6. Tanjabbar'!AA51+'7. Sarolangun'!AA51+'8. Merangin'!AA51+'9. Tebo'!AA51+'10. Bungo'!AA51+'11. Kerinci'!AA51+'12. Sungai Penuh'!AA51</f>
        <v>35759348</v>
      </c>
      <c r="AB12" s="30">
        <f>'1. Provinsi Jambi'!AB51+'2. Kota Jambi'!AB51+'3. Batanghari'!AB51+'4. Muaro Jambi'!AB51+'5. Tanjabtim'!AB51+'6. Tanjabbar'!AB51+'7. Sarolangun'!AB51+'8. Merangin'!AB51+'9. Tebo'!AB51+'10. Bungo'!AB51+'11. Kerinci'!AB51+'12. Sungai Penuh'!AB51</f>
        <v>447789642</v>
      </c>
      <c r="AC12" s="30">
        <f>'1. Provinsi Jambi'!AC51+'2. Kota Jambi'!AC51+'3. Batanghari'!AC51+'4. Muaro Jambi'!AC51+'5. Tanjabtim'!AC51+'6. Tanjabbar'!AC51+'7. Sarolangun'!AC51+'8. Merangin'!AC51+'9. Tebo'!AC51+'10. Bungo'!AC51+'11. Kerinci'!AC51+'12. Sungai Penuh'!AC51</f>
        <v>748768173</v>
      </c>
      <c r="AD12" s="30">
        <f>'1. Provinsi Jambi'!AD51+'2. Kota Jambi'!AD51+'3. Batanghari'!AD51+'4. Muaro Jambi'!AD51+'5. Tanjabtim'!AD51+'6. Tanjabbar'!AD51+'7. Sarolangun'!AD51+'8. Merangin'!AD51+'9. Tebo'!AD51+'10. Bungo'!AD51+'11. Kerinci'!AD51+'12. Sungai Penuh'!AD51</f>
        <v>748768173</v>
      </c>
      <c r="AE12" s="30">
        <f>'1. Provinsi Jambi'!AE51+'2. Kota Jambi'!AE51+'3. Batanghari'!AE51+'4. Muaro Jambi'!AE51+'5. Tanjabtim'!AE51+'6. Tanjabbar'!AE51+'7. Sarolangun'!AE51+'8. Merangin'!AE51+'9. Tebo'!AE51+'10. Bungo'!AE51+'11. Kerinci'!AE51+'12. Sungai Penuh'!AE51</f>
        <v>20124001208</v>
      </c>
      <c r="AF12" s="30">
        <f>'1. Provinsi Jambi'!AF51+'2. Kota Jambi'!AF51+'3. Batanghari'!AF51+'4. Muaro Jambi'!AF51+'5. Tanjabtim'!AF51+'6. Tanjabbar'!AF51+'7. Sarolangun'!AF51+'8. Merangin'!AF51+'9. Tebo'!AF51+'10. Bungo'!AF51+'11. Kerinci'!AF51+'12. Sungai Penuh'!AF51</f>
        <v>614145812</v>
      </c>
      <c r="AG12" s="30">
        <f>'1. Provinsi Jambi'!AG51+'2. Kota Jambi'!AG51+'3. Batanghari'!AG51+'4. Muaro Jambi'!AG51+'5. Tanjabtim'!AG51+'6. Tanjabbar'!AG51+'7. Sarolangun'!AG51+'8. Merangin'!AG51+'9. Tebo'!AG51+'10. Bungo'!AG51+'11. Kerinci'!AG51+'12. Sungai Penuh'!AG51</f>
        <v>0</v>
      </c>
      <c r="AH12" s="30">
        <f>'1. Provinsi Jambi'!AH51+'2. Kota Jambi'!AH51+'3. Batanghari'!AH51+'4. Muaro Jambi'!AH51+'5. Tanjabtim'!AH51+'6. Tanjabbar'!AH51+'7. Sarolangun'!AH51+'8. Merangin'!AH51+'9. Tebo'!AH51+'10. Bungo'!AH51+'11. Kerinci'!AH51+'12. Sungai Penuh'!AH51</f>
        <v>0</v>
      </c>
      <c r="AI12" s="30">
        <f>'1. Provinsi Jambi'!AI51+'2. Kota Jambi'!AI51+'3. Batanghari'!AI51+'4. Muaro Jambi'!AI51+'5. Tanjabtim'!AI51+'6. Tanjabbar'!AI51+'7. Sarolangun'!AI51+'8. Merangin'!AI51+'9. Tebo'!AI51+'10. Bungo'!AI51+'11. Kerinci'!AI51+'12. Sungai Penuh'!AI51</f>
        <v>0</v>
      </c>
      <c r="AJ12" s="30">
        <f>'1. Provinsi Jambi'!AJ51+'2. Kota Jambi'!AJ51+'3. Batanghari'!AJ51+'4. Muaro Jambi'!AJ51+'5. Tanjabtim'!AJ51+'6. Tanjabbar'!AJ51+'7. Sarolangun'!AJ51+'8. Merangin'!AJ51+'9. Tebo'!AJ51+'10. Bungo'!AJ51+'11. Kerinci'!AJ51+'12. Sungai Penuh'!AJ51</f>
        <v>0</v>
      </c>
      <c r="AK12" s="30">
        <f>'1. Provinsi Jambi'!AK51+'2. Kota Jambi'!AK51+'3. Batanghari'!AK51+'4. Muaro Jambi'!AK51+'5. Tanjabtim'!AK51+'6. Tanjabbar'!AK51+'7. Sarolangun'!AK51+'8. Merangin'!AK51+'9. Tebo'!AK51+'10. Bungo'!AK51+'11. Kerinci'!AK51+'12. Sungai Penuh'!AK51</f>
        <v>0</v>
      </c>
    </row>
    <row r="13">
      <c r="A13" s="17" t="s">
        <v>55</v>
      </c>
      <c r="B13" s="58">
        <f>'1. Provinsi Jambi'!B52+'2. Kota Jambi'!B52+'3. Batanghari'!B52+'4. Muaro Jambi'!B52+'5. Tanjabtim'!B52+'6. Tanjabbar'!B52+'7. Sarolangun'!B52+'8. Merangin'!B52+'9. Tebo'!B52+'10. Bungo'!B52+'11. Kerinci'!B52+'12. Sungai Penuh'!B52</f>
        <v>257040552940</v>
      </c>
      <c r="C13" s="58">
        <f>'1. Provinsi Jambi'!C52+'2. Kota Jambi'!C52+'3. Batanghari'!C52+'4. Muaro Jambi'!C52+'5. Tanjabtim'!C52+'6. Tanjabbar'!C52+'7. Sarolangun'!C52+'8. Merangin'!C52+'9. Tebo'!C52+'10. Bungo'!C52+'11. Kerinci'!C52+'12. Sungai Penuh'!C52</f>
        <v>847802833326</v>
      </c>
      <c r="D13" s="58">
        <f>'1. Provinsi Jambi'!D52+'2. Kota Jambi'!D52+'3. Batanghari'!D52+'4. Muaro Jambi'!D52+'5. Tanjabtim'!D52+'6. Tanjabbar'!D52+'7. Sarolangun'!D52+'8. Merangin'!D52+'9. Tebo'!D52+'10. Bungo'!D52+'11. Kerinci'!D52+'12. Sungai Penuh'!D52</f>
        <v>1690488089840</v>
      </c>
      <c r="E13" s="58">
        <f>'1. Provinsi Jambi'!E52+'2. Kota Jambi'!E52+'3. Batanghari'!E52+'4. Muaro Jambi'!E52+'5. Tanjabtim'!E52+'6. Tanjabbar'!E52+'7. Sarolangun'!E52+'8. Merangin'!E52+'9. Tebo'!E52+'10. Bungo'!E52+'11. Kerinci'!E52+'12. Sungai Penuh'!E52</f>
        <v>2922815382988</v>
      </c>
      <c r="F13" s="58">
        <f>'1. Provinsi Jambi'!F52+'2. Kota Jambi'!F52+'3. Batanghari'!F52+'4. Muaro Jambi'!F52+'5. Tanjabtim'!F52+'6. Tanjabbar'!F52+'7. Sarolangun'!F52+'8. Merangin'!F52+'9. Tebo'!F52+'10. Bungo'!F52+'11. Kerinci'!F52+'12. Sungai Penuh'!F52</f>
        <v>4582303392062</v>
      </c>
      <c r="G13" s="58">
        <f>'1. Provinsi Jambi'!G52+'2. Kota Jambi'!G52+'3. Batanghari'!G52+'4. Muaro Jambi'!G52+'5. Tanjabtim'!G52+'6. Tanjabbar'!G52+'7. Sarolangun'!G52+'8. Merangin'!G52+'9. Tebo'!G52+'10. Bungo'!G52+'11. Kerinci'!G52+'12. Sungai Penuh'!G52</f>
        <v>5799200323127</v>
      </c>
      <c r="H13" s="58">
        <f>'1. Provinsi Jambi'!H52+'2. Kota Jambi'!H52+'3. Batanghari'!H52+'4. Muaro Jambi'!H52+'5. Tanjabtim'!H52+'6. Tanjabbar'!H52+'7. Sarolangun'!H52+'8. Merangin'!H52+'9. Tebo'!H52+'10. Bungo'!H52+'11. Kerinci'!H52+'12. Sungai Penuh'!H52</f>
        <v>7230595150660</v>
      </c>
      <c r="I13" s="58">
        <f>'1. Provinsi Jambi'!I52+'2. Kota Jambi'!I52+'3. Batanghari'!I52+'4. Muaro Jambi'!I52+'5. Tanjabtim'!I52+'6. Tanjabbar'!I52+'7. Sarolangun'!I52+'8. Merangin'!I52+'9. Tebo'!I52+'10. Bungo'!I52+'11. Kerinci'!I52+'12. Sungai Penuh'!I52</f>
        <v>8496045299014</v>
      </c>
      <c r="J13" s="58">
        <f>'1. Provinsi Jambi'!J52+'2. Kota Jambi'!J52+'3. Batanghari'!J52+'4. Muaro Jambi'!J52+'5. Tanjabtim'!J52+'6. Tanjabbar'!J52+'7. Sarolangun'!J52+'8. Merangin'!J52+'9. Tebo'!J52+'10. Bungo'!J52+'11. Kerinci'!J52+'12. Sungai Penuh'!J52</f>
        <v>9799808403371</v>
      </c>
      <c r="K13" s="58">
        <f>'1. Provinsi Jambi'!K52+'2. Kota Jambi'!K52+'3. Batanghari'!K52+'4. Muaro Jambi'!K52+'5. Tanjabtim'!K52+'6. Tanjabbar'!K52+'7. Sarolangun'!K52+'8. Merangin'!K52+'9. Tebo'!K52+'10. Bungo'!K52+'11. Kerinci'!K52+'12. Sungai Penuh'!K52</f>
        <v>11053016126194</v>
      </c>
      <c r="L13" s="58">
        <f>'1. Provinsi Jambi'!L52+'2. Kota Jambi'!L52+'3. Batanghari'!L52+'4. Muaro Jambi'!L52+'5. Tanjabtim'!L52+'6. Tanjabbar'!L52+'7. Sarolangun'!L52+'8. Merangin'!L52+'9. Tebo'!L52+'10. Bungo'!L52+'11. Kerinci'!L52+'12. Sungai Penuh'!L52</f>
        <v>13289506392776</v>
      </c>
      <c r="M13" s="58">
        <f>'1. Provinsi Jambi'!M52+'2. Kota Jambi'!M52+'3. Batanghari'!M52+'4. Muaro Jambi'!M52+'5. Tanjabtim'!M52+'6. Tanjabbar'!M52+'7. Sarolangun'!M52+'8. Merangin'!M52+'9. Tebo'!M52+'10. Bungo'!M52+'11. Kerinci'!M52+'12. Sungai Penuh'!M52</f>
        <v>17725410267520</v>
      </c>
      <c r="N13" s="58">
        <f t="shared" ref="N13:AK13" si="3">sum(N14:N17)</f>
        <v>375417917567</v>
      </c>
      <c r="O13" s="58">
        <f t="shared" si="3"/>
        <v>794495453562</v>
      </c>
      <c r="P13" s="58">
        <f t="shared" si="3"/>
        <v>1553090953621</v>
      </c>
      <c r="Q13" s="58">
        <f t="shared" si="3"/>
        <v>2648622058459</v>
      </c>
      <c r="R13" s="58">
        <f t="shared" si="3"/>
        <v>4228322986698</v>
      </c>
      <c r="S13" s="58">
        <f t="shared" si="3"/>
        <v>5897566838126</v>
      </c>
      <c r="T13" s="58">
        <f t="shared" si="3"/>
        <v>7313295219430</v>
      </c>
      <c r="U13" s="58">
        <f t="shared" si="3"/>
        <v>8656909061567</v>
      </c>
      <c r="V13" s="58">
        <f t="shared" si="3"/>
        <v>9980013859544</v>
      </c>
      <c r="W13" s="58">
        <f t="shared" si="3"/>
        <v>11261028470723</v>
      </c>
      <c r="X13" s="58">
        <f t="shared" si="3"/>
        <v>13074388920212</v>
      </c>
      <c r="Y13" s="58">
        <f t="shared" si="3"/>
        <v>16811493945964</v>
      </c>
      <c r="Z13" s="58">
        <f t="shared" si="3"/>
        <v>320086488698</v>
      </c>
      <c r="AA13" s="58">
        <f t="shared" si="3"/>
        <v>689748817269</v>
      </c>
      <c r="AB13" s="58">
        <f t="shared" si="3"/>
        <v>1287214585537</v>
      </c>
      <c r="AC13" s="58">
        <f t="shared" si="3"/>
        <v>3195894615015</v>
      </c>
      <c r="AD13" s="58">
        <f t="shared" si="3"/>
        <v>3602543075474</v>
      </c>
      <c r="AE13" s="58">
        <f t="shared" si="3"/>
        <v>4473395247666</v>
      </c>
      <c r="AF13" s="58">
        <f t="shared" si="3"/>
        <v>6542877039974</v>
      </c>
      <c r="AG13" s="58">
        <f t="shared" si="3"/>
        <v>0</v>
      </c>
      <c r="AH13" s="58">
        <f t="shared" si="3"/>
        <v>0</v>
      </c>
      <c r="AI13" s="58">
        <f t="shared" si="3"/>
        <v>0</v>
      </c>
      <c r="AJ13" s="58">
        <f t="shared" si="3"/>
        <v>0</v>
      </c>
      <c r="AK13" s="58">
        <f t="shared" si="3"/>
        <v>0</v>
      </c>
      <c r="AL13" s="59"/>
    </row>
    <row r="14">
      <c r="A14" s="22" t="s">
        <v>56</v>
      </c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30">
        <f>'1. Provinsi Jambi'!N53+'2. Kota Jambi'!N53+'3. Batanghari'!N53+'4. Muaro Jambi'!N53+'5. Tanjabtim'!N53+'6. Tanjabbar'!N53+'7. Sarolangun'!N53+'8. Merangin'!N53+'9. Tebo'!N53+'10. Bungo'!N53+'11. Kerinci'!N53+'12. Sungai Penuh'!N53</f>
        <v>347135920299</v>
      </c>
      <c r="O14" s="30">
        <f>'1. Provinsi Jambi'!O53+'2. Kota Jambi'!O53+'3. Batanghari'!O53+'4. Muaro Jambi'!O53+'5. Tanjabtim'!O53+'6. Tanjabbar'!O53+'7. Sarolangun'!O53+'8. Merangin'!O53+'9. Tebo'!O53+'10. Bungo'!O53+'11. Kerinci'!O53+'12. Sungai Penuh'!O53</f>
        <v>668514247343</v>
      </c>
      <c r="P14" s="30">
        <f>'1. Provinsi Jambi'!P53+'2. Kota Jambi'!P53+'3. Batanghari'!P53+'4. Muaro Jambi'!P53+'5. Tanjabtim'!P53+'6. Tanjabbar'!P53+'7. Sarolangun'!P53+'8. Merangin'!P53+'9. Tebo'!P53+'10. Bungo'!P53+'11. Kerinci'!P53+'12. Sungai Penuh'!P53</f>
        <v>1252661432318</v>
      </c>
      <c r="Q14" s="30">
        <f>'1. Provinsi Jambi'!Q53+'2. Kota Jambi'!Q53+'3. Batanghari'!Q53+'4. Muaro Jambi'!Q53+'5. Tanjabtim'!Q53+'6. Tanjabbar'!Q53+'7. Sarolangun'!Q53+'8. Merangin'!Q53+'9. Tebo'!Q53+'10. Bungo'!Q53+'11. Kerinci'!Q53+'12. Sungai Penuh'!Q53</f>
        <v>2069198652585</v>
      </c>
      <c r="R14" s="30">
        <f>'1. Provinsi Jambi'!R53+'2. Kota Jambi'!R53+'3. Batanghari'!R53+'4. Muaro Jambi'!R53+'5. Tanjabtim'!R53+'6. Tanjabbar'!R53+'7. Sarolangun'!R53+'8. Merangin'!R53+'9. Tebo'!R53+'10. Bungo'!R53+'11. Kerinci'!R53+'12. Sungai Penuh'!R53</f>
        <v>3235796930026</v>
      </c>
      <c r="S14" s="30">
        <f>'1. Provinsi Jambi'!S53+'2. Kota Jambi'!S53+'3. Batanghari'!S53+'4. Muaro Jambi'!S53+'5. Tanjabtim'!S53+'6. Tanjabbar'!S53+'7. Sarolangun'!S53+'8. Merangin'!S53+'9. Tebo'!S53+'10. Bungo'!S53+'11. Kerinci'!S53+'12. Sungai Penuh'!S53</f>
        <v>4630452050833</v>
      </c>
      <c r="T14" s="30">
        <f>'1. Provinsi Jambi'!T53+'2. Kota Jambi'!T53+'3. Batanghari'!T53+'4. Muaro Jambi'!T53+'5. Tanjabtim'!T53+'6. Tanjabbar'!T53+'7. Sarolangun'!T53+'8. Merangin'!T53+'9. Tebo'!T53+'10. Bungo'!T53+'11. Kerinci'!T53+'12. Sungai Penuh'!T53</f>
        <v>5573432452184</v>
      </c>
      <c r="U14" s="30">
        <f>'1. Provinsi Jambi'!U53+'2. Kota Jambi'!U53+'3. Batanghari'!U53+'4. Muaro Jambi'!U53+'5. Tanjabtim'!U53+'6. Tanjabbar'!U53+'7. Sarolangun'!U53+'8. Merangin'!U53+'9. Tebo'!U53+'10. Bungo'!U53+'11. Kerinci'!U53+'12. Sungai Penuh'!U53</f>
        <v>6373640089358</v>
      </c>
      <c r="V14" s="30">
        <f>'1. Provinsi Jambi'!V53+'2. Kota Jambi'!V53+'3. Batanghari'!V53+'4. Muaro Jambi'!V53+'5. Tanjabtim'!V53+'6. Tanjabbar'!V53+'7. Sarolangun'!V53+'8. Merangin'!V53+'9. Tebo'!V53+'10. Bungo'!V53+'11. Kerinci'!V53+'12. Sungai Penuh'!V53</f>
        <v>7238271144148</v>
      </c>
      <c r="W14" s="30">
        <f>'1. Provinsi Jambi'!W53+'2. Kota Jambi'!W53+'3. Batanghari'!W53+'4. Muaro Jambi'!W53+'5. Tanjabtim'!W53+'6. Tanjabbar'!W53+'7. Sarolangun'!W53+'8. Merangin'!W53+'9. Tebo'!W53+'10. Bungo'!W53+'11. Kerinci'!W53+'12. Sungai Penuh'!W53</f>
        <v>8040035206083</v>
      </c>
      <c r="X14" s="30">
        <f>'1. Provinsi Jambi'!X53+'2. Kota Jambi'!X53+'3. Batanghari'!X53+'4. Muaro Jambi'!X53+'5. Tanjabtim'!X53+'6. Tanjabbar'!X53+'7. Sarolangun'!X53+'8. Merangin'!X53+'9. Tebo'!X53+'10. Bungo'!X53+'11. Kerinci'!X53+'12. Sungai Penuh'!X53</f>
        <v>8991958803173</v>
      </c>
      <c r="Y14" s="30">
        <f>'1. Provinsi Jambi'!Y53+'2. Kota Jambi'!Y53+'3. Batanghari'!Y53+'4. Muaro Jambi'!Y53+'5. Tanjabtim'!Y53+'6. Tanjabbar'!Y53+'7. Sarolangun'!Y53+'8. Merangin'!Y53+'9. Tebo'!Y53+'10. Bungo'!Y53+'11. Kerinci'!Y53+'12. Sungai Penuh'!Y53</f>
        <v>11254301540754</v>
      </c>
      <c r="Z14" s="30">
        <f>'1. Provinsi Jambi'!Z53+'2. Kota Jambi'!Z53+'3. Batanghari'!Z53+'4. Muaro Jambi'!Z53+'5. Tanjabtim'!Z53+'6. Tanjabbar'!Z53+'7. Sarolangun'!Z53+'8. Merangin'!Z53+'9. Tebo'!Z53+'10. Bungo'!Z53+'11. Kerinci'!Z53+'12. Sungai Penuh'!Z53</f>
        <v>288574558169</v>
      </c>
      <c r="AA14" s="30">
        <f>'1. Provinsi Jambi'!AA53+'2. Kota Jambi'!AA53+'3. Batanghari'!AA53+'4. Muaro Jambi'!AA53+'5. Tanjabtim'!AA53+'6. Tanjabbar'!AA53+'7. Sarolangun'!AA53+'8. Merangin'!AA53+'9. Tebo'!AA53+'10. Bungo'!AA53+'11. Kerinci'!AA53+'12. Sungai Penuh'!AA53</f>
        <v>652995969689</v>
      </c>
      <c r="AB14" s="30">
        <f>'1. Provinsi Jambi'!AB53+'2. Kota Jambi'!AB53+'3. Batanghari'!AB53+'4. Muaro Jambi'!AB53+'5. Tanjabtim'!AB53+'6. Tanjabbar'!AB53+'7. Sarolangun'!AB53+'8. Merangin'!AB53+'9. Tebo'!AB53+'10. Bungo'!AB53+'11. Kerinci'!AB53+'12. Sungai Penuh'!AB53</f>
        <v>1163005715665</v>
      </c>
      <c r="AC14" s="30">
        <f>'1. Provinsi Jambi'!AC53+'2. Kota Jambi'!AC53+'3. Batanghari'!AC53+'4. Muaro Jambi'!AC53+'5. Tanjabtim'!AC53+'6. Tanjabbar'!AC53+'7. Sarolangun'!AC53+'8. Merangin'!AC53+'9. Tebo'!AC53+'10. Bungo'!AC53+'11. Kerinci'!AC53+'12. Sungai Penuh'!AC53</f>
        <v>2568009837014</v>
      </c>
      <c r="AD14" s="30">
        <f>'1. Provinsi Jambi'!AD53+'2. Kota Jambi'!AD53+'3. Batanghari'!AD53+'4. Muaro Jambi'!AD53+'5. Tanjabtim'!AD53+'6. Tanjabbar'!AD53+'7. Sarolangun'!AD53+'8. Merangin'!AD53+'9. Tebo'!AD53+'10. Bungo'!AD53+'11. Kerinci'!AD53+'12. Sungai Penuh'!AD53</f>
        <v>2885022183826</v>
      </c>
      <c r="AE14" s="30">
        <f>'1. Provinsi Jambi'!AE53+'2. Kota Jambi'!AE53+'3. Batanghari'!AE53+'4. Muaro Jambi'!AE53+'5. Tanjabtim'!AE53+'6. Tanjabbar'!AE53+'7. Sarolangun'!AE53+'8. Merangin'!AE53+'9. Tebo'!AE53+'10. Bungo'!AE53+'11. Kerinci'!AE53+'12. Sungai Penuh'!AE53</f>
        <v>3398216187697</v>
      </c>
      <c r="AF14" s="30">
        <f>'1. Provinsi Jambi'!AF53+'2. Kota Jambi'!AF53+'3. Batanghari'!AF53+'4. Muaro Jambi'!AF53+'5. Tanjabtim'!AF53+'6. Tanjabbar'!AF53+'7. Sarolangun'!AF53+'8. Merangin'!AF53+'9. Tebo'!AF53+'10. Bungo'!AF53+'11. Kerinci'!AF53+'12. Sungai Penuh'!AF53</f>
        <v>5024395736666</v>
      </c>
      <c r="AG14" s="30">
        <f>'1. Provinsi Jambi'!AG53+'2. Kota Jambi'!AG53+'3. Batanghari'!AG53+'4. Muaro Jambi'!AG53+'5. Tanjabtim'!AG53+'6. Tanjabbar'!AG53+'7. Sarolangun'!AG53+'8. Merangin'!AG53+'9. Tebo'!AG53+'10. Bungo'!AG53+'11. Kerinci'!AG53+'12. Sungai Penuh'!AG53</f>
        <v>0</v>
      </c>
      <c r="AH14" s="30">
        <f>'1. Provinsi Jambi'!AH53+'2. Kota Jambi'!AH53+'3. Batanghari'!AH53+'4. Muaro Jambi'!AH53+'5. Tanjabtim'!AH53+'6. Tanjabbar'!AH53+'7. Sarolangun'!AH53+'8. Merangin'!AH53+'9. Tebo'!AH53+'10. Bungo'!AH53+'11. Kerinci'!AH53+'12. Sungai Penuh'!AH53</f>
        <v>0</v>
      </c>
      <c r="AI14" s="30">
        <f>'1. Provinsi Jambi'!AI53+'2. Kota Jambi'!AI53+'3. Batanghari'!AI53+'4. Muaro Jambi'!AI53+'5. Tanjabtim'!AI53+'6. Tanjabbar'!AI53+'7. Sarolangun'!AI53+'8. Merangin'!AI53+'9. Tebo'!AI53+'10. Bungo'!AI53+'11. Kerinci'!AI53+'12. Sungai Penuh'!AI53</f>
        <v>0</v>
      </c>
      <c r="AJ14" s="30">
        <f>'1. Provinsi Jambi'!AJ53+'2. Kota Jambi'!AJ53+'3. Batanghari'!AJ53+'4. Muaro Jambi'!AJ53+'5. Tanjabtim'!AJ53+'6. Tanjabbar'!AJ53+'7. Sarolangun'!AJ53+'8. Merangin'!AJ53+'9. Tebo'!AJ53+'10. Bungo'!AJ53+'11. Kerinci'!AJ53+'12. Sungai Penuh'!AJ53</f>
        <v>0</v>
      </c>
      <c r="AK14" s="30">
        <f>'1. Provinsi Jambi'!AK53+'2. Kota Jambi'!AK53+'3. Batanghari'!AK53+'4. Muaro Jambi'!AK53+'5. Tanjabtim'!AK53+'6. Tanjabbar'!AK53+'7. Sarolangun'!AK53+'8. Merangin'!AK53+'9. Tebo'!AK53+'10. Bungo'!AK53+'11. Kerinci'!AK53+'12. Sungai Penuh'!AK53</f>
        <v>0</v>
      </c>
    </row>
    <row r="15">
      <c r="A15" s="22" t="s">
        <v>57</v>
      </c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30">
        <f>'1. Provinsi Jambi'!N54+'2. Kota Jambi'!N54+'3. Batanghari'!N54+'4. Muaro Jambi'!N54+'5. Tanjabtim'!N54+'6. Tanjabbar'!N54+'7. Sarolangun'!N54+'8. Merangin'!N54+'9. Tebo'!N54+'10. Bungo'!N54+'11. Kerinci'!N54+'12. Sungai Penuh'!N54</f>
        <v>9130368101</v>
      </c>
      <c r="O15" s="30">
        <f>'1. Provinsi Jambi'!O54+'2. Kota Jambi'!O54+'3. Batanghari'!O54+'4. Muaro Jambi'!O54+'5. Tanjabtim'!O54+'6. Tanjabbar'!O54+'7. Sarolangun'!O54+'8. Merangin'!O54+'9. Tebo'!O54+'10. Bungo'!O54+'11. Kerinci'!O54+'12. Sungai Penuh'!O54</f>
        <v>54293261206</v>
      </c>
      <c r="P15" s="30">
        <f>'1. Provinsi Jambi'!P54+'2. Kota Jambi'!P54+'3. Batanghari'!P54+'4. Muaro Jambi'!P54+'5. Tanjabtim'!P54+'6. Tanjabbar'!P54+'7. Sarolangun'!P54+'8. Merangin'!P54+'9. Tebo'!P54+'10. Bungo'!P54+'11. Kerinci'!P54+'12. Sungai Penuh'!P54</f>
        <v>158565040317</v>
      </c>
      <c r="Q15" s="30">
        <f>'1. Provinsi Jambi'!Q54+'2. Kota Jambi'!Q54+'3. Batanghari'!Q54+'4. Muaro Jambi'!Q54+'5. Tanjabtim'!Q54+'6. Tanjabbar'!Q54+'7. Sarolangun'!Q54+'8. Merangin'!Q54+'9. Tebo'!Q54+'10. Bungo'!Q54+'11. Kerinci'!Q54+'12. Sungai Penuh'!Q54</f>
        <v>303721930519</v>
      </c>
      <c r="R15" s="30">
        <f>'1. Provinsi Jambi'!R54+'2. Kota Jambi'!R54+'3. Batanghari'!R54+'4. Muaro Jambi'!R54+'5. Tanjabtim'!R54+'6. Tanjabbar'!R54+'7. Sarolangun'!R54+'8. Merangin'!R54+'9. Tebo'!R54+'10. Bungo'!R54+'11. Kerinci'!R54+'12. Sungai Penuh'!R54</f>
        <v>415089788609</v>
      </c>
      <c r="S15" s="30">
        <f>'1. Provinsi Jambi'!S54+'2. Kota Jambi'!S54+'3. Batanghari'!S54+'4. Muaro Jambi'!S54+'5. Tanjabtim'!S54+'6. Tanjabbar'!S54+'7. Sarolangun'!S54+'8. Merangin'!S54+'9. Tebo'!S54+'10. Bungo'!S54+'11. Kerinci'!S54+'12. Sungai Penuh'!S54</f>
        <v>579514348011</v>
      </c>
      <c r="T15" s="30">
        <f>'1. Provinsi Jambi'!T54+'2. Kota Jambi'!T54+'3. Batanghari'!T54+'4. Muaro Jambi'!T54+'5. Tanjabtim'!T54+'6. Tanjabbar'!T54+'7. Sarolangun'!T54+'8. Merangin'!T54+'9. Tebo'!T54+'10. Bungo'!T54+'11. Kerinci'!T54+'12. Sungai Penuh'!T54</f>
        <v>799876665022</v>
      </c>
      <c r="U15" s="30">
        <f>'1. Provinsi Jambi'!U54+'2. Kota Jambi'!U54+'3. Batanghari'!U54+'4. Muaro Jambi'!U54+'5. Tanjabtim'!U54+'6. Tanjabbar'!U54+'7. Sarolangun'!U54+'8. Merangin'!U54+'9. Tebo'!U54+'10. Bungo'!U54+'11. Kerinci'!U54+'12. Sungai Penuh'!U54</f>
        <v>1057556232149</v>
      </c>
      <c r="V15" s="30">
        <f>'1. Provinsi Jambi'!V54+'2. Kota Jambi'!V54+'3. Batanghari'!V54+'4. Muaro Jambi'!V54+'5. Tanjabtim'!V54+'6. Tanjabbar'!V54+'7. Sarolangun'!V54+'8. Merangin'!V54+'9. Tebo'!V54+'10. Bungo'!V54+'11. Kerinci'!V54+'12. Sungai Penuh'!V54</f>
        <v>1334415789356</v>
      </c>
      <c r="W15" s="30">
        <f>'1. Provinsi Jambi'!W54+'2. Kota Jambi'!W54+'3. Batanghari'!W54+'4. Muaro Jambi'!W54+'5. Tanjabtim'!W54+'6. Tanjabbar'!W54+'7. Sarolangun'!W54+'8. Merangin'!W54+'9. Tebo'!W54+'10. Bungo'!W54+'11. Kerinci'!W54+'12. Sungai Penuh'!W54</f>
        <v>1595457368384</v>
      </c>
      <c r="X15" s="30">
        <f>'1. Provinsi Jambi'!X54+'2. Kota Jambi'!X54+'3. Batanghari'!X54+'4. Muaro Jambi'!X54+'5. Tanjabtim'!X54+'6. Tanjabbar'!X54+'7. Sarolangun'!X54+'8. Merangin'!X54+'9. Tebo'!X54+'10. Bungo'!X54+'11. Kerinci'!X54+'12. Sungai Penuh'!X54</f>
        <v>2002468445739</v>
      </c>
      <c r="Y15" s="30">
        <f>'1. Provinsi Jambi'!Y54+'2. Kota Jambi'!Y54+'3. Batanghari'!Y54+'4. Muaro Jambi'!Y54+'5. Tanjabtim'!Y54+'6. Tanjabbar'!Y54+'7. Sarolangun'!Y54+'8. Merangin'!Y54+'9. Tebo'!Y54+'10. Bungo'!Y54+'11. Kerinci'!Y54+'12. Sungai Penuh'!Y54</f>
        <v>2938192233066</v>
      </c>
      <c r="Z15" s="30">
        <f>'1. Provinsi Jambi'!Z54+'2. Kota Jambi'!Z54+'3. Batanghari'!Z54+'4. Muaro Jambi'!Z54+'5. Tanjabtim'!Z54+'6. Tanjabbar'!Z54+'7. Sarolangun'!Z54+'8. Merangin'!Z54+'9. Tebo'!Z54+'10. Bungo'!Z54+'11. Kerinci'!Z54+'12. Sungai Penuh'!Z54</f>
        <v>236804000</v>
      </c>
      <c r="AA15" s="30">
        <f>'1. Provinsi Jambi'!AA54+'2. Kota Jambi'!AA54+'3. Batanghari'!AA54+'4. Muaro Jambi'!AA54+'5. Tanjabtim'!AA54+'6. Tanjabbar'!AA54+'7. Sarolangun'!AA54+'8. Merangin'!AA54+'9. Tebo'!AA54+'10. Bungo'!AA54+'11. Kerinci'!AA54+'12. Sungai Penuh'!AA54</f>
        <v>1868108101</v>
      </c>
      <c r="AB15" s="30">
        <f>'1. Provinsi Jambi'!AB54+'2. Kota Jambi'!AB54+'3. Batanghari'!AB54+'4. Muaro Jambi'!AB54+'5. Tanjabtim'!AB54+'6. Tanjabbar'!AB54+'7. Sarolangun'!AB54+'8. Merangin'!AB54+'9. Tebo'!AB54+'10. Bungo'!AB54+'11. Kerinci'!AB54+'12. Sungai Penuh'!AB54</f>
        <v>47370133159</v>
      </c>
      <c r="AC15" s="30">
        <f>'1. Provinsi Jambi'!AC54+'2. Kota Jambi'!AC54+'3. Batanghari'!AC54+'4. Muaro Jambi'!AC54+'5. Tanjabtim'!AC54+'6. Tanjabbar'!AC54+'7. Sarolangun'!AC54+'8. Merangin'!AC54+'9. Tebo'!AC54+'10. Bungo'!AC54+'11. Kerinci'!AC54+'12. Sungai Penuh'!AC54</f>
        <v>261336441090</v>
      </c>
      <c r="AD15" s="30">
        <f>'1. Provinsi Jambi'!AD54+'2. Kota Jambi'!AD54+'3. Batanghari'!AD54+'4. Muaro Jambi'!AD54+'5. Tanjabtim'!AD54+'6. Tanjabbar'!AD54+'7. Sarolangun'!AD54+'8. Merangin'!AD54+'9. Tebo'!AD54+'10. Bungo'!AD54+'11. Kerinci'!AD54+'12. Sungai Penuh'!AD54</f>
        <v>314521888111</v>
      </c>
      <c r="AE15" s="30">
        <f>'1. Provinsi Jambi'!AE54+'2. Kota Jambi'!AE54+'3. Batanghari'!AE54+'4. Muaro Jambi'!AE54+'5. Tanjabtim'!AE54+'6. Tanjabbar'!AE54+'7. Sarolangun'!AE54+'8. Merangin'!AE54+'9. Tebo'!AE54+'10. Bungo'!AE54+'11. Kerinci'!AE54+'12. Sungai Penuh'!AE54</f>
        <v>492618636350</v>
      </c>
      <c r="AF15" s="30">
        <f>'1. Provinsi Jambi'!AF54+'2. Kota Jambi'!AF54+'3. Batanghari'!AF54+'4. Muaro Jambi'!AF54+'5. Tanjabtim'!AF54+'6. Tanjabbar'!AF54+'7. Sarolangun'!AF54+'8. Merangin'!AF54+'9. Tebo'!AF54+'10. Bungo'!AF54+'11. Kerinci'!AF54+'12. Sungai Penuh'!AF54</f>
        <v>751162119298</v>
      </c>
      <c r="AG15" s="30">
        <f>'1. Provinsi Jambi'!AG54+'2. Kota Jambi'!AG54+'3. Batanghari'!AG54+'4. Muaro Jambi'!AG54+'5. Tanjabtim'!AG54+'6. Tanjabbar'!AG54+'7. Sarolangun'!AG54+'8. Merangin'!AG54+'9. Tebo'!AG54+'10. Bungo'!AG54+'11. Kerinci'!AG54+'12. Sungai Penuh'!AG54</f>
        <v>0</v>
      </c>
      <c r="AH15" s="30">
        <f>'1. Provinsi Jambi'!AH54+'2. Kota Jambi'!AH54+'3. Batanghari'!AH54+'4. Muaro Jambi'!AH54+'5. Tanjabtim'!AH54+'6. Tanjabbar'!AH54+'7. Sarolangun'!AH54+'8. Merangin'!AH54+'9. Tebo'!AH54+'10. Bungo'!AH54+'11. Kerinci'!AH54+'12. Sungai Penuh'!AH54</f>
        <v>0</v>
      </c>
      <c r="AI15" s="30">
        <f>'1. Provinsi Jambi'!AI54+'2. Kota Jambi'!AI54+'3. Batanghari'!AI54+'4. Muaro Jambi'!AI54+'5. Tanjabtim'!AI54+'6. Tanjabbar'!AI54+'7. Sarolangun'!AI54+'8. Merangin'!AI54+'9. Tebo'!AI54+'10. Bungo'!AI54+'11. Kerinci'!AI54+'12. Sungai Penuh'!AI54</f>
        <v>0</v>
      </c>
      <c r="AJ15" s="30">
        <f>'1. Provinsi Jambi'!AJ54+'2. Kota Jambi'!AJ54+'3. Batanghari'!AJ54+'4. Muaro Jambi'!AJ54+'5. Tanjabtim'!AJ54+'6. Tanjabbar'!AJ54+'7. Sarolangun'!AJ54+'8. Merangin'!AJ54+'9. Tebo'!AJ54+'10. Bungo'!AJ54+'11. Kerinci'!AJ54+'12. Sungai Penuh'!AJ54</f>
        <v>0</v>
      </c>
      <c r="AK15" s="30">
        <f>'1. Provinsi Jambi'!AK54+'2. Kota Jambi'!AK54+'3. Batanghari'!AK54+'4. Muaro Jambi'!AK54+'5. Tanjabtim'!AK54+'6. Tanjabbar'!AK54+'7. Sarolangun'!AK54+'8. Merangin'!AK54+'9. Tebo'!AK54+'10. Bungo'!AK54+'11. Kerinci'!AK54+'12. Sungai Penuh'!AK54</f>
        <v>0</v>
      </c>
    </row>
    <row r="16">
      <c r="A16" s="22" t="s">
        <v>58</v>
      </c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30">
        <f>'1. Provinsi Jambi'!N55+'2. Kota Jambi'!N55+'3. Batanghari'!N55+'4. Muaro Jambi'!N55+'5. Tanjabtim'!N55+'6. Tanjabbar'!N55+'7. Sarolangun'!N55+'8. Merangin'!N55+'9. Tebo'!N55+'10. Bungo'!N55+'11. Kerinci'!N55+'12. Sungai Penuh'!N55</f>
        <v>7991614292</v>
      </c>
      <c r="O16" s="30">
        <f>'1. Provinsi Jambi'!O55+'2. Kota Jambi'!O55+'3. Batanghari'!O55+'4. Muaro Jambi'!O55+'5. Tanjabtim'!O55+'6. Tanjabbar'!O55+'7. Sarolangun'!O55+'8. Merangin'!O55+'9. Tebo'!O55+'10. Bungo'!O55+'11. Kerinci'!O55+'12. Sungai Penuh'!O55</f>
        <v>9614764606</v>
      </c>
      <c r="P16" s="30">
        <f>'1. Provinsi Jambi'!P55+'2. Kota Jambi'!P55+'3. Batanghari'!P55+'4. Muaro Jambi'!P55+'5. Tanjabtim'!P55+'6. Tanjabbar'!P55+'7. Sarolangun'!P55+'8. Merangin'!P55+'9. Tebo'!P55+'10. Bungo'!P55+'11. Kerinci'!P55+'12. Sungai Penuh'!P55</f>
        <v>10217747394</v>
      </c>
      <c r="Q16" s="30">
        <f>'1. Provinsi Jambi'!Q55+'2. Kota Jambi'!Q55+'3. Batanghari'!Q55+'4. Muaro Jambi'!Q55+'5. Tanjabtim'!Q55+'6. Tanjabbar'!Q55+'7. Sarolangun'!Q55+'8. Merangin'!Q55+'9. Tebo'!Q55+'10. Bungo'!Q55+'11. Kerinci'!Q55+'12. Sungai Penuh'!Q55</f>
        <v>10598040171</v>
      </c>
      <c r="R16" s="30">
        <f>'1. Provinsi Jambi'!R55+'2. Kota Jambi'!R55+'3. Batanghari'!R55+'4. Muaro Jambi'!R55+'5. Tanjabtim'!R55+'6. Tanjabbar'!R55+'7. Sarolangun'!R55+'8. Merangin'!R55+'9. Tebo'!R55+'10. Bungo'!R55+'11. Kerinci'!R55+'12. Sungai Penuh'!R55</f>
        <v>19197255904</v>
      </c>
      <c r="S16" s="30">
        <f>'1. Provinsi Jambi'!S55+'2. Kota Jambi'!S55+'3. Batanghari'!S55+'4. Muaro Jambi'!S55+'5. Tanjabtim'!S55+'6. Tanjabbar'!S55+'7. Sarolangun'!S55+'8. Merangin'!S55+'9. Tebo'!S55+'10. Bungo'!S55+'11. Kerinci'!S55+'12. Sungai Penuh'!S55</f>
        <v>19591330414</v>
      </c>
      <c r="T16" s="30">
        <f>'1. Provinsi Jambi'!T55+'2. Kota Jambi'!T55+'3. Batanghari'!T55+'4. Muaro Jambi'!T55+'5. Tanjabtim'!T55+'6. Tanjabbar'!T55+'7. Sarolangun'!T55+'8. Merangin'!T55+'9. Tebo'!T55+'10. Bungo'!T55+'11. Kerinci'!T55+'12. Sungai Penuh'!T55</f>
        <v>51458562556</v>
      </c>
      <c r="U16" s="30">
        <f>'1. Provinsi Jambi'!U55+'2. Kota Jambi'!U55+'3. Batanghari'!U55+'4. Muaro Jambi'!U55+'5. Tanjabtim'!U55+'6. Tanjabbar'!U55+'7. Sarolangun'!U55+'8. Merangin'!U55+'9. Tebo'!U55+'10. Bungo'!U55+'11. Kerinci'!U55+'12. Sungai Penuh'!U55</f>
        <v>71989957847</v>
      </c>
      <c r="V16" s="30">
        <f>'1. Provinsi Jambi'!V55+'2. Kota Jambi'!V55+'3. Batanghari'!V55+'4. Muaro Jambi'!V55+'5. Tanjabtim'!V55+'6. Tanjabbar'!V55+'7. Sarolangun'!V55+'8. Merangin'!V55+'9. Tebo'!V55+'10. Bungo'!V55+'11. Kerinci'!V55+'12. Sungai Penuh'!V55</f>
        <v>75411682576</v>
      </c>
      <c r="W16" s="30">
        <f>'1. Provinsi Jambi'!W55+'2. Kota Jambi'!W55+'3. Batanghari'!W55+'4. Muaro Jambi'!W55+'5. Tanjabtim'!W55+'6. Tanjabbar'!W55+'7. Sarolangun'!W55+'8. Merangin'!W55+'9. Tebo'!W55+'10. Bungo'!W55+'11. Kerinci'!W55+'12. Sungai Penuh'!W55</f>
        <v>76283813912</v>
      </c>
      <c r="X16" s="30">
        <f>'1. Provinsi Jambi'!X55+'2. Kota Jambi'!X55+'3. Batanghari'!X55+'4. Muaro Jambi'!X55+'5. Tanjabtim'!X55+'6. Tanjabbar'!X55+'7. Sarolangun'!X55+'8. Merangin'!X55+'9. Tebo'!X55+'10. Bungo'!X55+'11. Kerinci'!X55+'12. Sungai Penuh'!X55</f>
        <v>76828434323</v>
      </c>
      <c r="Y16" s="30">
        <f>'1. Provinsi Jambi'!Y55+'2. Kota Jambi'!Y55+'3. Batanghari'!Y55+'4. Muaro Jambi'!Y55+'5. Tanjabtim'!Y55+'6. Tanjabbar'!Y55+'7. Sarolangun'!Y55+'8. Merangin'!Y55+'9. Tebo'!Y55+'10. Bungo'!Y55+'11. Kerinci'!Y55+'12. Sungai Penuh'!Y55</f>
        <v>92082667786</v>
      </c>
      <c r="Z16" s="30">
        <f>'1. Provinsi Jambi'!Z55+'2. Kota Jambi'!Z55+'3. Batanghari'!Z55+'4. Muaro Jambi'!Z55+'5. Tanjabtim'!Z55+'6. Tanjabbar'!Z55+'7. Sarolangun'!Z55+'8. Merangin'!Z55+'9. Tebo'!Z55+'10. Bungo'!Z55+'11. Kerinci'!Z55+'12. Sungai Penuh'!Z55</f>
        <v>0</v>
      </c>
      <c r="AA16" s="30">
        <f>'1. Provinsi Jambi'!AA55+'2. Kota Jambi'!AA55+'3. Batanghari'!AA55+'4. Muaro Jambi'!AA55+'5. Tanjabtim'!AA55+'6. Tanjabbar'!AA55+'7. Sarolangun'!AA55+'8. Merangin'!AA55+'9. Tebo'!AA55+'10. Bungo'!AA55+'11. Kerinci'!AA55+'12. Sungai Penuh'!AA55</f>
        <v>2352970050</v>
      </c>
      <c r="AB16" s="30">
        <f>'1. Provinsi Jambi'!AB55+'2. Kota Jambi'!AB55+'3. Batanghari'!AB55+'4. Muaro Jambi'!AB55+'5. Tanjabtim'!AB55+'6. Tanjabbar'!AB55+'7. Sarolangun'!AB55+'8. Merangin'!AB55+'9. Tebo'!AB55+'10. Bungo'!AB55+'11. Kerinci'!AB55+'12. Sungai Penuh'!AB55</f>
        <v>3057476400</v>
      </c>
      <c r="AC16" s="30">
        <f>'1. Provinsi Jambi'!AC55+'2. Kota Jambi'!AC55+'3. Batanghari'!AC55+'4. Muaro Jambi'!AC55+'5. Tanjabtim'!AC55+'6. Tanjabbar'!AC55+'7. Sarolangun'!AC55+'8. Merangin'!AC55+'9. Tebo'!AC55+'10. Bungo'!AC55+'11. Kerinci'!AC55+'12. Sungai Penuh'!AC55</f>
        <v>13722276400</v>
      </c>
      <c r="AD16" s="30">
        <f>'1. Provinsi Jambi'!AD55+'2. Kota Jambi'!AD55+'3. Batanghari'!AD55+'4. Muaro Jambi'!AD55+'5. Tanjabtim'!AD55+'6. Tanjabbar'!AD55+'7. Sarolangun'!AD55+'8. Merangin'!AD55+'9. Tebo'!AD55+'10. Bungo'!AD55+'11. Kerinci'!AD55+'12. Sungai Penuh'!AD55</f>
        <v>13405176400</v>
      </c>
      <c r="AE16" s="30">
        <f>'1. Provinsi Jambi'!AE55+'2. Kota Jambi'!AE55+'3. Batanghari'!AE55+'4. Muaro Jambi'!AE55+'5. Tanjabtim'!AE55+'6. Tanjabbar'!AE55+'7. Sarolangun'!AE55+'8. Merangin'!AE55+'9. Tebo'!AE55+'10. Bungo'!AE55+'11. Kerinci'!AE55+'12. Sungai Penuh'!AE55</f>
        <v>14668676400</v>
      </c>
      <c r="AF16" s="30">
        <f>'1. Provinsi Jambi'!AF55+'2. Kota Jambi'!AF55+'3. Batanghari'!AF55+'4. Muaro Jambi'!AF55+'5. Tanjabtim'!AF55+'6. Tanjabbar'!AF55+'7. Sarolangun'!AF55+'8. Merangin'!AF55+'9. Tebo'!AF55+'10. Bungo'!AF55+'11. Kerinci'!AF55+'12. Sungai Penuh'!AF55</f>
        <v>15887455354</v>
      </c>
      <c r="AG16" s="30">
        <f>'1. Provinsi Jambi'!AG55+'2. Kota Jambi'!AG55+'3. Batanghari'!AG55+'4. Muaro Jambi'!AG55+'5. Tanjabtim'!AG55+'6. Tanjabbar'!AG55+'7. Sarolangun'!AG55+'8. Merangin'!AG55+'9. Tebo'!AG55+'10. Bungo'!AG55+'11. Kerinci'!AG55+'12. Sungai Penuh'!AG55</f>
        <v>0</v>
      </c>
      <c r="AH16" s="30">
        <f>'1. Provinsi Jambi'!AH55+'2. Kota Jambi'!AH55+'3. Batanghari'!AH55+'4. Muaro Jambi'!AH55+'5. Tanjabtim'!AH55+'6. Tanjabbar'!AH55+'7. Sarolangun'!AH55+'8. Merangin'!AH55+'9. Tebo'!AH55+'10. Bungo'!AH55+'11. Kerinci'!AH55+'12. Sungai Penuh'!AH55</f>
        <v>0</v>
      </c>
      <c r="AI16" s="30">
        <f>'1. Provinsi Jambi'!AI55+'2. Kota Jambi'!AI55+'3. Batanghari'!AI55+'4. Muaro Jambi'!AI55+'5. Tanjabtim'!AI55+'6. Tanjabbar'!AI55+'7. Sarolangun'!AI55+'8. Merangin'!AI55+'9. Tebo'!AI55+'10. Bungo'!AI55+'11. Kerinci'!AI55+'12. Sungai Penuh'!AI55</f>
        <v>0</v>
      </c>
      <c r="AJ16" s="30">
        <f>'1. Provinsi Jambi'!AJ55+'2. Kota Jambi'!AJ55+'3. Batanghari'!AJ55+'4. Muaro Jambi'!AJ55+'5. Tanjabtim'!AJ55+'6. Tanjabbar'!AJ55+'7. Sarolangun'!AJ55+'8. Merangin'!AJ55+'9. Tebo'!AJ55+'10. Bungo'!AJ55+'11. Kerinci'!AJ55+'12. Sungai Penuh'!AJ55</f>
        <v>0</v>
      </c>
      <c r="AK16" s="30">
        <f>'1. Provinsi Jambi'!AK55+'2. Kota Jambi'!AK55+'3. Batanghari'!AK55+'4. Muaro Jambi'!AK55+'5. Tanjabtim'!AK55+'6. Tanjabbar'!AK55+'7. Sarolangun'!AK55+'8. Merangin'!AK55+'9. Tebo'!AK55+'10. Bungo'!AK55+'11. Kerinci'!AK55+'12. Sungai Penuh'!AK55</f>
        <v>0</v>
      </c>
    </row>
    <row r="17">
      <c r="A17" s="22" t="s">
        <v>59</v>
      </c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30">
        <f>'1. Provinsi Jambi'!N56+'2. Kota Jambi'!N56+'3. Batanghari'!N56+'4. Muaro Jambi'!N56+'5. Tanjabtim'!N56+'6. Tanjabbar'!N56+'7. Sarolangun'!N56+'8. Merangin'!N56+'9. Tebo'!N56+'10. Bungo'!N56+'11. Kerinci'!N56+'12. Sungai Penuh'!N56</f>
        <v>11160014875</v>
      </c>
      <c r="O17" s="30">
        <f>'1. Provinsi Jambi'!O56+'2. Kota Jambi'!O56+'3. Batanghari'!O56+'4. Muaro Jambi'!O56+'5. Tanjabtim'!O56+'6. Tanjabbar'!O56+'7. Sarolangun'!O56+'8. Merangin'!O56+'9. Tebo'!O56+'10. Bungo'!O56+'11. Kerinci'!O56+'12. Sungai Penuh'!O56</f>
        <v>62073180407</v>
      </c>
      <c r="P17" s="30">
        <f>'1. Provinsi Jambi'!P56+'2. Kota Jambi'!P56+'3. Batanghari'!P56+'4. Muaro Jambi'!P56+'5. Tanjabtim'!P56+'6. Tanjabbar'!P56+'7. Sarolangun'!P56+'8. Merangin'!P56+'9. Tebo'!P56+'10. Bungo'!P56+'11. Kerinci'!P56+'12. Sungai Penuh'!P56</f>
        <v>131646733592</v>
      </c>
      <c r="Q17" s="30">
        <f>'1. Provinsi Jambi'!Q56+'2. Kota Jambi'!Q56+'3. Batanghari'!Q56+'4. Muaro Jambi'!Q56+'5. Tanjabtim'!Q56+'6. Tanjabbar'!Q56+'7. Sarolangun'!Q56+'8. Merangin'!Q56+'9. Tebo'!Q56+'10. Bungo'!Q56+'11. Kerinci'!Q56+'12. Sungai Penuh'!Q56</f>
        <v>265103435184</v>
      </c>
      <c r="R17" s="30">
        <f>'1. Provinsi Jambi'!R56+'2. Kota Jambi'!R56+'3. Batanghari'!R56+'4. Muaro Jambi'!R56+'5. Tanjabtim'!R56+'6. Tanjabbar'!R56+'7. Sarolangun'!R56+'8. Merangin'!R56+'9. Tebo'!R56+'10. Bungo'!R56+'11. Kerinci'!R56+'12. Sungai Penuh'!R56</f>
        <v>558239012159</v>
      </c>
      <c r="S17" s="30">
        <f>'1. Provinsi Jambi'!S56+'2. Kota Jambi'!S56+'3. Batanghari'!S56+'4. Muaro Jambi'!S56+'5. Tanjabtim'!S56+'6. Tanjabbar'!S56+'7. Sarolangun'!S56+'8. Merangin'!S56+'9. Tebo'!S56+'10. Bungo'!S56+'11. Kerinci'!S56+'12. Sungai Penuh'!S56</f>
        <v>668009108868</v>
      </c>
      <c r="T17" s="30">
        <f>'1. Provinsi Jambi'!T56+'2. Kota Jambi'!T56+'3. Batanghari'!T56+'4. Muaro Jambi'!T56+'5. Tanjabtim'!T56+'6. Tanjabbar'!T56+'7. Sarolangun'!T56+'8. Merangin'!T56+'9. Tebo'!T56+'10. Bungo'!T56+'11. Kerinci'!T56+'12. Sungai Penuh'!T56</f>
        <v>888527539668</v>
      </c>
      <c r="U17" s="30">
        <f>'1. Provinsi Jambi'!U56+'2. Kota Jambi'!U56+'3. Batanghari'!U56+'4. Muaro Jambi'!U56+'5. Tanjabtim'!U56+'6. Tanjabbar'!U56+'7. Sarolangun'!U56+'8. Merangin'!U56+'9. Tebo'!U56+'10. Bungo'!U56+'11. Kerinci'!U56+'12. Sungai Penuh'!U56</f>
        <v>1153722782213</v>
      </c>
      <c r="V17" s="30">
        <f>'1. Provinsi Jambi'!V56+'2. Kota Jambi'!V56+'3. Batanghari'!V56+'4. Muaro Jambi'!V56+'5. Tanjabtim'!V56+'6. Tanjabbar'!V56+'7. Sarolangun'!V56+'8. Merangin'!V56+'9. Tebo'!V56+'10. Bungo'!V56+'11. Kerinci'!V56+'12. Sungai Penuh'!V56</f>
        <v>1331915243464</v>
      </c>
      <c r="W17" s="30">
        <f>'1. Provinsi Jambi'!W56+'2. Kota Jambi'!W56+'3. Batanghari'!W56+'4. Muaro Jambi'!W56+'5. Tanjabtim'!W56+'6. Tanjabbar'!W56+'7. Sarolangun'!W56+'8. Merangin'!W56+'9. Tebo'!W56+'10. Bungo'!W56+'11. Kerinci'!W56+'12. Sungai Penuh'!W56</f>
        <v>1549252082344</v>
      </c>
      <c r="X17" s="30">
        <f>'1. Provinsi Jambi'!X56+'2. Kota Jambi'!X56+'3. Batanghari'!X56+'4. Muaro Jambi'!X56+'5. Tanjabtim'!X56+'6. Tanjabbar'!X56+'7. Sarolangun'!X56+'8. Merangin'!X56+'9. Tebo'!X56+'10. Bungo'!X56+'11. Kerinci'!X56+'12. Sungai Penuh'!X56</f>
        <v>2003133236977</v>
      </c>
      <c r="Y17" s="30">
        <f>'1. Provinsi Jambi'!Y56+'2. Kota Jambi'!Y56+'3. Batanghari'!Y56+'4. Muaro Jambi'!Y56+'5. Tanjabtim'!Y56+'6. Tanjabbar'!Y56+'7. Sarolangun'!Y56+'8. Merangin'!Y56+'9. Tebo'!Y56+'10. Bungo'!Y56+'11. Kerinci'!Y56+'12. Sungai Penuh'!Y56</f>
        <v>2526917504358</v>
      </c>
      <c r="Z17" s="30">
        <f>'1. Provinsi Jambi'!Z56+'2. Kota Jambi'!Z56+'3. Batanghari'!Z56+'4. Muaro Jambi'!Z56+'5. Tanjabtim'!Z56+'6. Tanjabbar'!Z56+'7. Sarolangun'!Z56+'8. Merangin'!Z56+'9. Tebo'!Z56+'10. Bungo'!Z56+'11. Kerinci'!Z56+'12. Sungai Penuh'!Z56</f>
        <v>31275126529</v>
      </c>
      <c r="AA17" s="30">
        <f>'1. Provinsi Jambi'!AA56+'2. Kota Jambi'!AA56+'3. Batanghari'!AA56+'4. Muaro Jambi'!AA56+'5. Tanjabtim'!AA56+'6. Tanjabbar'!AA56+'7. Sarolangun'!AA56+'8. Merangin'!AA56+'9. Tebo'!AA56+'10. Bungo'!AA56+'11. Kerinci'!AA56+'12. Sungai Penuh'!AA56</f>
        <v>32531769429</v>
      </c>
      <c r="AB17" s="30">
        <f>'1. Provinsi Jambi'!AB56+'2. Kota Jambi'!AB56+'3. Batanghari'!AB56+'4. Muaro Jambi'!AB56+'5. Tanjabtim'!AB56+'6. Tanjabbar'!AB56+'7. Sarolangun'!AB56+'8. Merangin'!AB56+'9. Tebo'!AB56+'10. Bungo'!AB56+'11. Kerinci'!AB56+'12. Sungai Penuh'!AB56</f>
        <v>73781260313</v>
      </c>
      <c r="AC17" s="30">
        <f>'1. Provinsi Jambi'!AC56+'2. Kota Jambi'!AC56+'3. Batanghari'!AC56+'4. Muaro Jambi'!AC56+'5. Tanjabtim'!AC56+'6. Tanjabbar'!AC56+'7. Sarolangun'!AC56+'8. Merangin'!AC56+'9. Tebo'!AC56+'10. Bungo'!AC56+'11. Kerinci'!AC56+'12. Sungai Penuh'!AC56</f>
        <v>352826060511</v>
      </c>
      <c r="AD17" s="30">
        <f>'1. Provinsi Jambi'!AD56+'2. Kota Jambi'!AD56+'3. Batanghari'!AD56+'4. Muaro Jambi'!AD56+'5. Tanjabtim'!AD56+'6. Tanjabbar'!AD56+'7. Sarolangun'!AD56+'8. Merangin'!AD56+'9. Tebo'!AD56+'10. Bungo'!AD56+'11. Kerinci'!AD56+'12. Sungai Penuh'!AD56</f>
        <v>389593827137</v>
      </c>
      <c r="AE17" s="30">
        <f>'1. Provinsi Jambi'!AE56+'2. Kota Jambi'!AE56+'3. Batanghari'!AE56+'4. Muaro Jambi'!AE56+'5. Tanjabtim'!AE56+'6. Tanjabbar'!AE56+'7. Sarolangun'!AE56+'8. Merangin'!AE56+'9. Tebo'!AE56+'10. Bungo'!AE56+'11. Kerinci'!AE56+'12. Sungai Penuh'!AE56</f>
        <v>567891747219</v>
      </c>
      <c r="AF17" s="30">
        <f>'1. Provinsi Jambi'!AF56+'2. Kota Jambi'!AF56+'3. Batanghari'!AF56+'4. Muaro Jambi'!AF56+'5. Tanjabtim'!AF56+'6. Tanjabbar'!AF56+'7. Sarolangun'!AF56+'8. Merangin'!AF56+'9. Tebo'!AF56+'10. Bungo'!AF56+'11. Kerinci'!AF56+'12. Sungai Penuh'!AF56</f>
        <v>751431728656</v>
      </c>
      <c r="AG17" s="30">
        <f>'1. Provinsi Jambi'!AG56+'2. Kota Jambi'!AG56+'3. Batanghari'!AG56+'4. Muaro Jambi'!AG56+'5. Tanjabtim'!AG56+'6. Tanjabbar'!AG56+'7. Sarolangun'!AG56+'8. Merangin'!AG56+'9. Tebo'!AG56+'10. Bungo'!AG56+'11. Kerinci'!AG56+'12. Sungai Penuh'!AG56</f>
        <v>0</v>
      </c>
      <c r="AH17" s="30">
        <f>'1. Provinsi Jambi'!AH56+'2. Kota Jambi'!AH56+'3. Batanghari'!AH56+'4. Muaro Jambi'!AH56+'5. Tanjabtim'!AH56+'6. Tanjabbar'!AH56+'7. Sarolangun'!AH56+'8. Merangin'!AH56+'9. Tebo'!AH56+'10. Bungo'!AH56+'11. Kerinci'!AH56+'12. Sungai Penuh'!AH56</f>
        <v>0</v>
      </c>
      <c r="AI17" s="30">
        <f>'1. Provinsi Jambi'!AI56+'2. Kota Jambi'!AI56+'3. Batanghari'!AI56+'4. Muaro Jambi'!AI56+'5. Tanjabtim'!AI56+'6. Tanjabbar'!AI56+'7. Sarolangun'!AI56+'8. Merangin'!AI56+'9. Tebo'!AI56+'10. Bungo'!AI56+'11. Kerinci'!AI56+'12. Sungai Penuh'!AI56</f>
        <v>0</v>
      </c>
      <c r="AJ17" s="30">
        <f>'1. Provinsi Jambi'!AJ56+'2. Kota Jambi'!AJ56+'3. Batanghari'!AJ56+'4. Muaro Jambi'!AJ56+'5. Tanjabtim'!AJ56+'6. Tanjabbar'!AJ56+'7. Sarolangun'!AJ56+'8. Merangin'!AJ56+'9. Tebo'!AJ56+'10. Bungo'!AJ56+'11. Kerinci'!AJ56+'12. Sungai Penuh'!AJ56</f>
        <v>0</v>
      </c>
      <c r="AK17" s="30">
        <f>'1. Provinsi Jambi'!AK56+'2. Kota Jambi'!AK56+'3. Batanghari'!AK56+'4. Muaro Jambi'!AK56+'5. Tanjabtim'!AK56+'6. Tanjabbar'!AK56+'7. Sarolangun'!AK56+'8. Merangin'!AK56+'9. Tebo'!AK56+'10. Bungo'!AK56+'11. Kerinci'!AK56+'12. Sungai Penuh'!AK56</f>
        <v>0</v>
      </c>
    </row>
    <row r="18">
      <c r="A18" s="28" t="s">
        <v>60</v>
      </c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30">
        <f t="shared" ref="N18:AK18" si="4">N5-N13</f>
        <v>736238916589</v>
      </c>
      <c r="O18" s="30">
        <f t="shared" si="4"/>
        <v>1192851555018</v>
      </c>
      <c r="P18" s="30">
        <f t="shared" si="4"/>
        <v>1344658873906</v>
      </c>
      <c r="Q18" s="30">
        <f t="shared" si="4"/>
        <v>1334118659272</v>
      </c>
      <c r="R18" s="30">
        <f t="shared" si="4"/>
        <v>1025079900122</v>
      </c>
      <c r="S18" s="30">
        <f t="shared" si="4"/>
        <v>1957264545057</v>
      </c>
      <c r="T18" s="30">
        <f t="shared" si="4"/>
        <v>1149581670842</v>
      </c>
      <c r="U18" s="30">
        <f t="shared" si="4"/>
        <v>1422770417428</v>
      </c>
      <c r="V18" s="30">
        <f t="shared" si="4"/>
        <v>2005068528265</v>
      </c>
      <c r="W18" s="30">
        <f t="shared" si="4"/>
        <v>2358716167204</v>
      </c>
      <c r="X18" s="30">
        <f t="shared" si="4"/>
        <v>2135273633907</v>
      </c>
      <c r="Y18" s="30">
        <f t="shared" si="4"/>
        <v>973482931573</v>
      </c>
      <c r="Z18" s="30">
        <f t="shared" si="4"/>
        <v>799347868588</v>
      </c>
      <c r="AA18" s="30">
        <f t="shared" si="4"/>
        <v>1404808940381</v>
      </c>
      <c r="AB18" s="30">
        <f t="shared" si="4"/>
        <v>1656007207932</v>
      </c>
      <c r="AC18" s="30">
        <f t="shared" si="4"/>
        <v>559441663131</v>
      </c>
      <c r="AD18" s="30">
        <f t="shared" si="4"/>
        <v>665301318029</v>
      </c>
      <c r="AE18" s="30">
        <f t="shared" si="4"/>
        <v>713599074108</v>
      </c>
      <c r="AF18" s="30">
        <f t="shared" si="4"/>
        <v>867669206927</v>
      </c>
      <c r="AG18" s="30">
        <f t="shared" si="4"/>
        <v>0</v>
      </c>
      <c r="AH18" s="30">
        <f t="shared" si="4"/>
        <v>0</v>
      </c>
      <c r="AI18" s="30">
        <f t="shared" si="4"/>
        <v>0</v>
      </c>
      <c r="AJ18" s="30">
        <f t="shared" si="4"/>
        <v>0</v>
      </c>
      <c r="AK18" s="30">
        <f t="shared" si="4"/>
        <v>0</v>
      </c>
    </row>
    <row r="19">
      <c r="A19" s="28" t="s">
        <v>61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</row>
    <row r="20">
      <c r="A20" s="22" t="s">
        <v>62</v>
      </c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30">
        <f>'1. Provinsi Jambi'!N59+'2. Kota Jambi'!N59+'3. Batanghari'!N59+'4. Muaro Jambi'!N59+'5. Tanjabtim'!N59+'6. Tanjabbar'!N59+'7. Sarolangun'!N59+'8. Merangin'!N59+'9. Tebo'!N59+'10. Bungo'!N59+'11. Kerinci'!N59+'12. Sungai Penuh'!N59</f>
        <v>153997444488</v>
      </c>
      <c r="O20" s="30">
        <f>'1. Provinsi Jambi'!O59+'2. Kota Jambi'!O59+'3. Batanghari'!O59+'4. Muaro Jambi'!O59+'5. Tanjabtim'!O59+'6. Tanjabbar'!O59+'7. Sarolangun'!O59+'8. Merangin'!O59+'9. Tebo'!O59+'10. Bungo'!O59+'11. Kerinci'!O59+'12. Sungai Penuh'!O59</f>
        <v>193063665408</v>
      </c>
      <c r="P20" s="30">
        <f>'1. Provinsi Jambi'!P59+'2. Kota Jambi'!P59+'3. Batanghari'!P59+'4. Muaro Jambi'!P59+'5. Tanjabtim'!P59+'6. Tanjabbar'!P59+'7. Sarolangun'!P59+'8. Merangin'!P59+'9. Tebo'!P59+'10. Bungo'!P59+'11. Kerinci'!P59+'12. Sungai Penuh'!P59</f>
        <v>236610662708</v>
      </c>
      <c r="Q20" s="30">
        <f>'1. Provinsi Jambi'!Q59+'2. Kota Jambi'!Q59+'3. Batanghari'!Q59+'4. Muaro Jambi'!Q59+'5. Tanjabtim'!Q59+'6. Tanjabbar'!Q59+'7. Sarolangun'!Q59+'8. Merangin'!Q59+'9. Tebo'!Q59+'10. Bungo'!Q59+'11. Kerinci'!Q59+'12. Sungai Penuh'!Q59</f>
        <v>236610662708</v>
      </c>
      <c r="R20" s="30">
        <f>'1. Provinsi Jambi'!R59+'2. Kota Jambi'!R59+'3. Batanghari'!R59+'4. Muaro Jambi'!R59+'5. Tanjabtim'!R59+'6. Tanjabbar'!R59+'7. Sarolangun'!R59+'8. Merangin'!R59+'9. Tebo'!R59+'10. Bungo'!R59+'11. Kerinci'!R59+'12. Sungai Penuh'!R59</f>
        <v>367345081947</v>
      </c>
      <c r="S20" s="30">
        <f>'1. Provinsi Jambi'!S59+'2. Kota Jambi'!S59+'3. Batanghari'!S59+'4. Muaro Jambi'!S59+'5. Tanjabtim'!S59+'6. Tanjabbar'!S59+'7. Sarolangun'!S59+'8. Merangin'!S59+'9. Tebo'!S59+'10. Bungo'!S59+'11. Kerinci'!S59+'12. Sungai Penuh'!S59</f>
        <v>827199689417</v>
      </c>
      <c r="T20" s="30">
        <f>'1. Provinsi Jambi'!T59+'2. Kota Jambi'!T59+'3. Batanghari'!T59+'4. Muaro Jambi'!T59+'5. Tanjabtim'!T59+'6. Tanjabbar'!T59+'7. Sarolangun'!T59+'8. Merangin'!T59+'9. Tebo'!T59+'10. Bungo'!T59+'11. Kerinci'!T59+'12. Sungai Penuh'!T59</f>
        <v>805522664171</v>
      </c>
      <c r="U20" s="30">
        <f>'1. Provinsi Jambi'!U59+'2. Kota Jambi'!U59+'3. Batanghari'!U59+'4. Muaro Jambi'!U59+'5. Tanjabtim'!U59+'6. Tanjabbar'!U59+'7. Sarolangun'!U59+'8. Merangin'!U59+'9. Tebo'!U59+'10. Bungo'!U59+'11. Kerinci'!U59+'12. Sungai Penuh'!U59</f>
        <v>867354313926</v>
      </c>
      <c r="V20" s="30">
        <f>'1. Provinsi Jambi'!V59+'2. Kota Jambi'!V59+'3. Batanghari'!V59+'4. Muaro Jambi'!V59+'5. Tanjabtim'!V59+'6. Tanjabbar'!V59+'7. Sarolangun'!V59+'8. Merangin'!V59+'9. Tebo'!V59+'10. Bungo'!V59+'11. Kerinci'!V59+'12. Sungai Penuh'!V59</f>
        <v>875339861926</v>
      </c>
      <c r="W20" s="30">
        <f>'1. Provinsi Jambi'!W59+'2. Kota Jambi'!W59+'3. Batanghari'!W59+'4. Muaro Jambi'!W59+'5. Tanjabtim'!W59+'6. Tanjabbar'!W59+'7. Sarolangun'!W59+'8. Merangin'!W59+'9. Tebo'!W59+'10. Bungo'!W59+'11. Kerinci'!W59+'12. Sungai Penuh'!W59</f>
        <v>1040628852950</v>
      </c>
      <c r="X20" s="30">
        <f>'1. Provinsi Jambi'!X59+'2. Kota Jambi'!X59+'3. Batanghari'!X59+'4. Muaro Jambi'!X59+'5. Tanjabtim'!X59+'6. Tanjabbar'!X59+'7. Sarolangun'!X59+'8. Merangin'!X59+'9. Tebo'!X59+'10. Bungo'!X59+'11. Kerinci'!X59+'12. Sungai Penuh'!X59</f>
        <v>1096037948950</v>
      </c>
      <c r="Y20" s="30">
        <f>'1. Provinsi Jambi'!Y59+'2. Kota Jambi'!Y59+'3. Batanghari'!Y59+'4. Muaro Jambi'!Y59+'5. Tanjabtim'!Y59+'6. Tanjabbar'!Y59+'7. Sarolangun'!Y59+'8. Merangin'!Y59+'9. Tebo'!Y59+'10. Bungo'!Y59+'11. Kerinci'!Y59+'12. Sungai Penuh'!Y59</f>
        <v>1333476048410</v>
      </c>
      <c r="Z20" s="30">
        <f>'1. Provinsi Jambi'!Z59+'2. Kota Jambi'!Z59+'3. Batanghari'!Z59+'4. Muaro Jambi'!Z59+'5. Tanjabtim'!Z59+'6. Tanjabbar'!Z59+'7. Sarolangun'!Z59+'8. Merangin'!Z59+'9. Tebo'!Z59+'10. Bungo'!Z59+'11. Kerinci'!Z59+'12. Sungai Penuh'!Z59</f>
        <v>133673796725</v>
      </c>
      <c r="AA20" s="30">
        <f>'1. Provinsi Jambi'!AA59+'2. Kota Jambi'!AA59+'3. Batanghari'!AA59+'4. Muaro Jambi'!AA59+'5. Tanjabtim'!AA59+'6. Tanjabbar'!AA59+'7. Sarolangun'!AA59+'8. Merangin'!AA59+'9. Tebo'!AA59+'10. Bungo'!AA59+'11. Kerinci'!AA59+'12. Sungai Penuh'!AA59</f>
        <v>133673796725</v>
      </c>
      <c r="AB20" s="30">
        <f>'1. Provinsi Jambi'!AB59+'2. Kota Jambi'!AB59+'3. Batanghari'!AB59+'4. Muaro Jambi'!AB59+'5. Tanjabtim'!AB59+'6. Tanjabbar'!AB59+'7. Sarolangun'!AB59+'8. Merangin'!AB59+'9. Tebo'!AB59+'10. Bungo'!AB59+'11. Kerinci'!AB59+'12. Sungai Penuh'!AB59</f>
        <v>133673796725</v>
      </c>
      <c r="AC20" s="30">
        <f>'1. Provinsi Jambi'!AC59+'2. Kota Jambi'!AC59+'3. Batanghari'!AC59+'4. Muaro Jambi'!AC59+'5. Tanjabtim'!AC59+'6. Tanjabbar'!AC59+'7. Sarolangun'!AC59+'8. Merangin'!AC59+'9. Tebo'!AC59+'10. Bungo'!AC59+'11. Kerinci'!AC59+'12. Sungai Penuh'!AC59</f>
        <v>133673796725</v>
      </c>
      <c r="AD20" s="30">
        <f>'1. Provinsi Jambi'!AD59+'2. Kota Jambi'!AD59+'3. Batanghari'!AD59+'4. Muaro Jambi'!AD59+'5. Tanjabtim'!AD59+'6. Tanjabbar'!AD59+'7. Sarolangun'!AD59+'8. Merangin'!AD59+'9. Tebo'!AD59+'10. Bungo'!AD59+'11. Kerinci'!AD59+'12. Sungai Penuh'!AD59</f>
        <v>133673796725</v>
      </c>
      <c r="AE20" s="30">
        <f>'1. Provinsi Jambi'!AE59+'2. Kota Jambi'!AE59+'3. Batanghari'!AE59+'4. Muaro Jambi'!AE59+'5. Tanjabtim'!AE59+'6. Tanjabbar'!AE59+'7. Sarolangun'!AE59+'8. Merangin'!AE59+'9. Tebo'!AE59+'10. Bungo'!AE59+'11. Kerinci'!AE59+'12. Sungai Penuh'!AE59</f>
        <v>173113796725</v>
      </c>
      <c r="AF20" s="30">
        <f>'1. Provinsi Jambi'!AF59+'2. Kota Jambi'!AF59+'3. Batanghari'!AF59+'4. Muaro Jambi'!AF59+'5. Tanjabtim'!AF59+'6. Tanjabbar'!AF59+'7. Sarolangun'!AF59+'8. Merangin'!AF59+'9. Tebo'!AF59+'10. Bungo'!AF59+'11. Kerinci'!AF59+'12. Sungai Penuh'!AF59</f>
        <v>328288434823</v>
      </c>
      <c r="AG20" s="30">
        <f>'1. Provinsi Jambi'!AG59+'2. Kota Jambi'!AG59+'3. Batanghari'!AG59+'4. Muaro Jambi'!AG59+'5. Tanjabtim'!AG59+'6. Tanjabbar'!AG59+'7. Sarolangun'!AG59+'8. Merangin'!AG59+'9. Tebo'!AG59+'10. Bungo'!AG59+'11. Kerinci'!AG59+'12. Sungai Penuh'!AG59</f>
        <v>0</v>
      </c>
      <c r="AH20" s="30">
        <f>'1. Provinsi Jambi'!AH59+'2. Kota Jambi'!AH59+'3. Batanghari'!AH59+'4. Muaro Jambi'!AH59+'5. Tanjabtim'!AH59+'6. Tanjabbar'!AH59+'7. Sarolangun'!AH59+'8. Merangin'!AH59+'9. Tebo'!AH59+'10. Bungo'!AH59+'11. Kerinci'!AH59+'12. Sungai Penuh'!AH59</f>
        <v>0</v>
      </c>
      <c r="AI20" s="30">
        <f>'1. Provinsi Jambi'!AI59+'2. Kota Jambi'!AI59+'3. Batanghari'!AI59+'4. Muaro Jambi'!AI59+'5. Tanjabtim'!AI59+'6. Tanjabbar'!AI59+'7. Sarolangun'!AI59+'8. Merangin'!AI59+'9. Tebo'!AI59+'10. Bungo'!AI59+'11. Kerinci'!AI59+'12. Sungai Penuh'!AI59</f>
        <v>0</v>
      </c>
      <c r="AJ20" s="30">
        <f>'1. Provinsi Jambi'!AJ59+'2. Kota Jambi'!AJ59+'3. Batanghari'!AJ59+'4. Muaro Jambi'!AJ59+'5. Tanjabtim'!AJ59+'6. Tanjabbar'!AJ59+'7. Sarolangun'!AJ59+'8. Merangin'!AJ59+'9. Tebo'!AJ59+'10. Bungo'!AJ59+'11. Kerinci'!AJ59+'12. Sungai Penuh'!AJ59</f>
        <v>0</v>
      </c>
      <c r="AK20" s="30">
        <f>'1. Provinsi Jambi'!AK59+'2. Kota Jambi'!AK59+'3. Batanghari'!AK59+'4. Muaro Jambi'!AK59+'5. Tanjabtim'!AK59+'6. Tanjabbar'!AK59+'7. Sarolangun'!AK59+'8. Merangin'!AK59+'9. Tebo'!AK59+'10. Bungo'!AK59+'11. Kerinci'!AK59+'12. Sungai Penuh'!AK59</f>
        <v>0</v>
      </c>
    </row>
    <row r="21">
      <c r="A21" s="22" t="s">
        <v>63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30">
        <f>'1. Provinsi Jambi'!N60+'2. Kota Jambi'!N60+'3. Batanghari'!N60+'4. Muaro Jambi'!N60+'5. Tanjabtim'!N60+'6. Tanjabbar'!N60+'7. Sarolangun'!N60+'8. Merangin'!N60+'9. Tebo'!N60+'10. Bungo'!N60+'11. Kerinci'!N60+'12. Sungai Penuh'!N60</f>
        <v>0</v>
      </c>
      <c r="O21" s="30">
        <f>'1. Provinsi Jambi'!O60+'2. Kota Jambi'!O60+'3. Batanghari'!O60+'4. Muaro Jambi'!O60+'5. Tanjabtim'!O60+'6. Tanjabbar'!O60+'7. Sarolangun'!O60+'8. Merangin'!O60+'9. Tebo'!O60+'10. Bungo'!O60+'11. Kerinci'!O60+'12. Sungai Penuh'!O60</f>
        <v>0</v>
      </c>
      <c r="P21" s="30">
        <f>'1. Provinsi Jambi'!P60+'2. Kota Jambi'!P60+'3. Batanghari'!P60+'4. Muaro Jambi'!P60+'5. Tanjabtim'!P60+'6. Tanjabbar'!P60+'7. Sarolangun'!P60+'8. Merangin'!P60+'9. Tebo'!P60+'10. Bungo'!P60+'11. Kerinci'!P60+'12. Sungai Penuh'!P60</f>
        <v>6500000000</v>
      </c>
      <c r="Q21" s="30">
        <f>'1. Provinsi Jambi'!Q60+'2. Kota Jambi'!Q60+'3. Batanghari'!Q60+'4. Muaro Jambi'!Q60+'5. Tanjabtim'!Q60+'6. Tanjabbar'!Q60+'7. Sarolangun'!Q60+'8. Merangin'!Q60+'9. Tebo'!Q60+'10. Bungo'!Q60+'11. Kerinci'!Q60+'12. Sungai Penuh'!Q60</f>
        <v>13000000000</v>
      </c>
      <c r="R21" s="30">
        <f>'1. Provinsi Jambi'!R60+'2. Kota Jambi'!R60+'3. Batanghari'!R60+'4. Muaro Jambi'!R60+'5. Tanjabtim'!R60+'6. Tanjabbar'!R60+'7. Sarolangun'!R60+'8. Merangin'!R60+'9. Tebo'!R60+'10. Bungo'!R60+'11. Kerinci'!R60+'12. Sungai Penuh'!R60</f>
        <v>14662182457</v>
      </c>
      <c r="S21" s="30">
        <f>'1. Provinsi Jambi'!S60+'2. Kota Jambi'!S60+'3. Batanghari'!S60+'4. Muaro Jambi'!S60+'5. Tanjabtim'!S60+'6. Tanjabbar'!S60+'7. Sarolangun'!S60+'8. Merangin'!S60+'9. Tebo'!S60+'10. Bungo'!S60+'11. Kerinci'!S60+'12. Sungai Penuh'!S60</f>
        <v>14662182457</v>
      </c>
      <c r="T21" s="30">
        <f>'1. Provinsi Jambi'!T60+'2. Kota Jambi'!T60+'3. Batanghari'!T60+'4. Muaro Jambi'!T60+'5. Tanjabtim'!T60+'6. Tanjabbar'!T60+'7. Sarolangun'!T60+'8. Merangin'!T60+'9. Tebo'!T60+'10. Bungo'!T60+'11. Kerinci'!T60+'12. Sungai Penuh'!T60</f>
        <v>16662182457</v>
      </c>
      <c r="U21" s="30">
        <f>'1. Provinsi Jambi'!U60+'2. Kota Jambi'!U60+'3. Batanghari'!U60+'4. Muaro Jambi'!U60+'5. Tanjabtim'!U60+'6. Tanjabbar'!U60+'7. Sarolangun'!U60+'8. Merangin'!U60+'9. Tebo'!U60+'10. Bungo'!U60+'11. Kerinci'!U60+'12. Sungai Penuh'!U60</f>
        <v>21662182457</v>
      </c>
      <c r="V21" s="30">
        <f>'1. Provinsi Jambi'!V60+'2. Kota Jambi'!V60+'3. Batanghari'!V60+'4. Muaro Jambi'!V60+'5. Tanjabtim'!V60+'6. Tanjabbar'!V60+'7. Sarolangun'!V60+'8. Merangin'!V60+'9. Tebo'!V60+'10. Bungo'!V60+'11. Kerinci'!V60+'12. Sungai Penuh'!V60</f>
        <v>21662182457</v>
      </c>
      <c r="W21" s="30">
        <f>'1. Provinsi Jambi'!W60+'2. Kota Jambi'!W60+'3. Batanghari'!W60+'4. Muaro Jambi'!W60+'5. Tanjabtim'!W60+'6. Tanjabbar'!W60+'7. Sarolangun'!W60+'8. Merangin'!W60+'9. Tebo'!W60+'10. Bungo'!W60+'11. Kerinci'!W60+'12. Sungai Penuh'!W60</f>
        <v>21662182457</v>
      </c>
      <c r="X21" s="30">
        <f>'1. Provinsi Jambi'!X60+'2. Kota Jambi'!X60+'3. Batanghari'!X60+'4. Muaro Jambi'!X60+'5. Tanjabtim'!X60+'6. Tanjabbar'!X60+'7. Sarolangun'!X60+'8. Merangin'!X60+'9. Tebo'!X60+'10. Bungo'!X60+'11. Kerinci'!X60+'12. Sungai Penuh'!X60</f>
        <v>21662182457</v>
      </c>
      <c r="Y21" s="30">
        <f>'1. Provinsi Jambi'!Y60+'2. Kota Jambi'!Y60+'3. Batanghari'!Y60+'4. Muaro Jambi'!Y60+'5. Tanjabtim'!Y60+'6. Tanjabbar'!Y60+'7. Sarolangun'!Y60+'8. Merangin'!Y60+'9. Tebo'!Y60+'10. Bungo'!Y60+'11. Kerinci'!Y60+'12. Sungai Penuh'!Y60</f>
        <v>23161825457</v>
      </c>
      <c r="Z21" s="30">
        <f>'1. Provinsi Jambi'!Z60+'2. Kota Jambi'!Z60+'3. Batanghari'!Z60+'4. Muaro Jambi'!Z60+'5. Tanjabtim'!Z60+'6. Tanjabbar'!Z60+'7. Sarolangun'!Z60+'8. Merangin'!Z60+'9. Tebo'!Z60+'10. Bungo'!Z60+'11. Kerinci'!Z60+'12. Sungai Penuh'!Z60</f>
        <v>0</v>
      </c>
      <c r="AA21" s="30">
        <f>'1. Provinsi Jambi'!AA60+'2. Kota Jambi'!AA60+'3. Batanghari'!AA60+'4. Muaro Jambi'!AA60+'5. Tanjabtim'!AA60+'6. Tanjabbar'!AA60+'7. Sarolangun'!AA60+'8. Merangin'!AA60+'9. Tebo'!AA60+'10. Bungo'!AA60+'11. Kerinci'!AA60+'12. Sungai Penuh'!AA60</f>
        <v>20298266025</v>
      </c>
      <c r="AB21" s="30">
        <f>'1. Provinsi Jambi'!AB60+'2. Kota Jambi'!AB60+'3. Batanghari'!AB60+'4. Muaro Jambi'!AB60+'5. Tanjabtim'!AB60+'6. Tanjabbar'!AB60+'7. Sarolangun'!AB60+'8. Merangin'!AB60+'9. Tebo'!AB60+'10. Bungo'!AB60+'11. Kerinci'!AB60+'12. Sungai Penuh'!AB60</f>
        <v>25504797207</v>
      </c>
      <c r="AC21" s="30">
        <f>'1. Provinsi Jambi'!AC60+'2. Kota Jambi'!AC60+'3. Batanghari'!AC60+'4. Muaro Jambi'!AC60+'5. Tanjabtim'!AC60+'6. Tanjabbar'!AC60+'7. Sarolangun'!AC60+'8. Merangin'!AC60+'9. Tebo'!AC60+'10. Bungo'!AC60+'11. Kerinci'!AC60+'12. Sungai Penuh'!AC60</f>
        <v>25504797207</v>
      </c>
      <c r="AD21" s="30">
        <f>'1. Provinsi Jambi'!AD60+'2. Kota Jambi'!AD60+'3. Batanghari'!AD60+'4. Muaro Jambi'!AD60+'5. Tanjabtim'!AD60+'6. Tanjabbar'!AD60+'7. Sarolangun'!AD60+'8. Merangin'!AD60+'9. Tebo'!AD60+'10. Bungo'!AD60+'11. Kerinci'!AD60+'12. Sungai Penuh'!AD60</f>
        <v>45803063232</v>
      </c>
      <c r="AE21" s="30">
        <f>'1. Provinsi Jambi'!AE60+'2. Kota Jambi'!AE60+'3. Batanghari'!AE60+'4. Muaro Jambi'!AE60+'5. Tanjabtim'!AE60+'6. Tanjabbar'!AE60+'7. Sarolangun'!AE60+'8. Merangin'!AE60+'9. Tebo'!AE60+'10. Bungo'!AE60+'11. Kerinci'!AE60+'12. Sungai Penuh'!AE60</f>
        <v>50303063232</v>
      </c>
      <c r="AF21" s="30">
        <f>'1. Provinsi Jambi'!AF60+'2. Kota Jambi'!AF60+'3. Batanghari'!AF60+'4. Muaro Jambi'!AF60+'5. Tanjabtim'!AF60+'6. Tanjabbar'!AF60+'7. Sarolangun'!AF60+'8. Merangin'!AF60+'9. Tebo'!AF60+'10. Bungo'!AF60+'11. Kerinci'!AF60+'12. Sungai Penuh'!AF60</f>
        <v>52803063232</v>
      </c>
      <c r="AG21" s="30">
        <f>'1. Provinsi Jambi'!AG60+'2. Kota Jambi'!AG60+'3. Batanghari'!AG60+'4. Muaro Jambi'!AG60+'5. Tanjabtim'!AG60+'6. Tanjabbar'!AG60+'7. Sarolangun'!AG60+'8. Merangin'!AG60+'9. Tebo'!AG60+'10. Bungo'!AG60+'11. Kerinci'!AG60+'12. Sungai Penuh'!AG60</f>
        <v>0</v>
      </c>
      <c r="AH21" s="30">
        <f>'1. Provinsi Jambi'!AH60+'2. Kota Jambi'!AH60+'3. Batanghari'!AH60+'4. Muaro Jambi'!AH60+'5. Tanjabtim'!AH60+'6. Tanjabbar'!AH60+'7. Sarolangun'!AH60+'8. Merangin'!AH60+'9. Tebo'!AH60+'10. Bungo'!AH60+'11. Kerinci'!AH60+'12. Sungai Penuh'!AH60</f>
        <v>0</v>
      </c>
      <c r="AI21" s="30">
        <f>'1. Provinsi Jambi'!AI60+'2. Kota Jambi'!AI60+'3. Batanghari'!AI60+'4. Muaro Jambi'!AI60+'5. Tanjabtim'!AI60+'6. Tanjabbar'!AI60+'7. Sarolangun'!AI60+'8. Merangin'!AI60+'9. Tebo'!AI60+'10. Bungo'!AI60+'11. Kerinci'!AI60+'12. Sungai Penuh'!AI60</f>
        <v>0</v>
      </c>
      <c r="AJ21" s="30">
        <f>'1. Provinsi Jambi'!AJ60+'2. Kota Jambi'!AJ60+'3. Batanghari'!AJ60+'4. Muaro Jambi'!AJ60+'5. Tanjabtim'!AJ60+'6. Tanjabbar'!AJ60+'7. Sarolangun'!AJ60+'8. Merangin'!AJ60+'9. Tebo'!AJ60+'10. Bungo'!AJ60+'11. Kerinci'!AJ60+'12. Sungai Penuh'!AJ60</f>
        <v>0</v>
      </c>
      <c r="AK21" s="30">
        <f>'1. Provinsi Jambi'!AK60+'2. Kota Jambi'!AK60+'3. Batanghari'!AK60+'4. Muaro Jambi'!AK60+'5. Tanjabtim'!AK60+'6. Tanjabbar'!AK60+'7. Sarolangun'!AK60+'8. Merangin'!AK60+'9. Tebo'!AK60+'10. Bungo'!AK60+'11. Kerinci'!AK60+'12. Sungai Penuh'!AK60</f>
        <v>0</v>
      </c>
    </row>
    <row r="22">
      <c r="A22" s="28" t="s">
        <v>64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30">
        <f t="shared" ref="N22:AK22" si="5">N20-N21</f>
        <v>153997444488</v>
      </c>
      <c r="O22" s="30">
        <f t="shared" si="5"/>
        <v>193063665408</v>
      </c>
      <c r="P22" s="30">
        <f t="shared" si="5"/>
        <v>230110662708</v>
      </c>
      <c r="Q22" s="30">
        <f t="shared" si="5"/>
        <v>223610662708</v>
      </c>
      <c r="R22" s="30">
        <f t="shared" si="5"/>
        <v>352682899490</v>
      </c>
      <c r="S22" s="30">
        <f t="shared" si="5"/>
        <v>812537506960</v>
      </c>
      <c r="T22" s="30">
        <f t="shared" si="5"/>
        <v>788860481714</v>
      </c>
      <c r="U22" s="30">
        <f t="shared" si="5"/>
        <v>845692131469</v>
      </c>
      <c r="V22" s="30">
        <f t="shared" si="5"/>
        <v>853677679469</v>
      </c>
      <c r="W22" s="30">
        <f t="shared" si="5"/>
        <v>1018966670493</v>
      </c>
      <c r="X22" s="30">
        <f t="shared" si="5"/>
        <v>1074375766493</v>
      </c>
      <c r="Y22" s="30">
        <f t="shared" si="5"/>
        <v>1310314222953</v>
      </c>
      <c r="Z22" s="30">
        <f t="shared" si="5"/>
        <v>133673796725</v>
      </c>
      <c r="AA22" s="30">
        <f t="shared" si="5"/>
        <v>113375530700</v>
      </c>
      <c r="AB22" s="30">
        <f t="shared" si="5"/>
        <v>108168999518</v>
      </c>
      <c r="AC22" s="30">
        <f t="shared" si="5"/>
        <v>108168999518</v>
      </c>
      <c r="AD22" s="30">
        <f t="shared" si="5"/>
        <v>87870733493</v>
      </c>
      <c r="AE22" s="30">
        <f t="shared" si="5"/>
        <v>122810733493</v>
      </c>
      <c r="AF22" s="30">
        <f t="shared" si="5"/>
        <v>275485371591</v>
      </c>
      <c r="AG22" s="30">
        <f t="shared" si="5"/>
        <v>0</v>
      </c>
      <c r="AH22" s="30">
        <f t="shared" si="5"/>
        <v>0</v>
      </c>
      <c r="AI22" s="30">
        <f t="shared" si="5"/>
        <v>0</v>
      </c>
      <c r="AJ22" s="30">
        <f t="shared" si="5"/>
        <v>0</v>
      </c>
      <c r="AK22" s="30">
        <f t="shared" si="5"/>
        <v>0</v>
      </c>
    </row>
    <row r="23">
      <c r="A23" s="28" t="s">
        <v>65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30">
        <f t="shared" ref="N23:AK23" si="6">N18+N22</f>
        <v>890236361077</v>
      </c>
      <c r="O23" s="30">
        <f t="shared" si="6"/>
        <v>1385915220426</v>
      </c>
      <c r="P23" s="30">
        <f t="shared" si="6"/>
        <v>1574769536614</v>
      </c>
      <c r="Q23" s="30">
        <f t="shared" si="6"/>
        <v>1557729321980</v>
      </c>
      <c r="R23" s="30">
        <f t="shared" si="6"/>
        <v>1377762799612</v>
      </c>
      <c r="S23" s="30">
        <f t="shared" si="6"/>
        <v>2769802052017</v>
      </c>
      <c r="T23" s="30">
        <f t="shared" si="6"/>
        <v>1938442152556</v>
      </c>
      <c r="U23" s="30">
        <f t="shared" si="6"/>
        <v>2268462548897</v>
      </c>
      <c r="V23" s="30">
        <f t="shared" si="6"/>
        <v>2858746207734</v>
      </c>
      <c r="W23" s="30">
        <f t="shared" si="6"/>
        <v>3377682837697</v>
      </c>
      <c r="X23" s="30">
        <f t="shared" si="6"/>
        <v>3209649400400</v>
      </c>
      <c r="Y23" s="30">
        <f t="shared" si="6"/>
        <v>2283797154526</v>
      </c>
      <c r="Z23" s="30">
        <f t="shared" si="6"/>
        <v>933021665313</v>
      </c>
      <c r="AA23" s="30">
        <f t="shared" si="6"/>
        <v>1518184471081</v>
      </c>
      <c r="AB23" s="30">
        <f t="shared" si="6"/>
        <v>1764176207450</v>
      </c>
      <c r="AC23" s="30">
        <f t="shared" si="6"/>
        <v>667610662649</v>
      </c>
      <c r="AD23" s="30">
        <f t="shared" si="6"/>
        <v>753172051522</v>
      </c>
      <c r="AE23" s="30">
        <f t="shared" si="6"/>
        <v>836409807601</v>
      </c>
      <c r="AF23" s="30">
        <f t="shared" si="6"/>
        <v>1143154578518</v>
      </c>
      <c r="AG23" s="30">
        <f t="shared" si="6"/>
        <v>0</v>
      </c>
      <c r="AH23" s="30">
        <f t="shared" si="6"/>
        <v>0</v>
      </c>
      <c r="AI23" s="30">
        <f t="shared" si="6"/>
        <v>0</v>
      </c>
      <c r="AJ23" s="30">
        <f t="shared" si="6"/>
        <v>0</v>
      </c>
      <c r="AK23" s="30">
        <f t="shared" si="6"/>
        <v>0</v>
      </c>
    </row>
    <row r="25">
      <c r="AF25" s="31">
        <f>AF12-AE12</f>
        <v>-19509855396</v>
      </c>
    </row>
    <row r="27">
      <c r="A27" s="36" t="s">
        <v>75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 t="s">
        <v>35</v>
      </c>
      <c r="O27" s="53" t="s">
        <v>36</v>
      </c>
      <c r="P27" s="53" t="s">
        <v>37</v>
      </c>
      <c r="Q27" s="53" t="s">
        <v>38</v>
      </c>
      <c r="R27" s="53" t="s">
        <v>39</v>
      </c>
      <c r="S27" s="53" t="s">
        <v>40</v>
      </c>
      <c r="T27" s="53" t="s">
        <v>41</v>
      </c>
      <c r="U27" s="54">
        <v>44781.0</v>
      </c>
      <c r="V27" s="54">
        <v>44813.0</v>
      </c>
      <c r="W27" s="54">
        <v>44844.0</v>
      </c>
      <c r="X27" s="54">
        <v>44876.0</v>
      </c>
      <c r="Y27" s="54">
        <v>44907.0</v>
      </c>
    </row>
    <row r="28">
      <c r="A28" s="61" t="s">
        <v>56</v>
      </c>
      <c r="N28" s="42">
        <v>3.47135920299E11</v>
      </c>
      <c r="O28" s="42">
        <v>6.68514247343E11</v>
      </c>
      <c r="P28" s="42">
        <v>1.252661432318E12</v>
      </c>
      <c r="Q28" s="42">
        <v>2.069198652585E12</v>
      </c>
      <c r="R28" s="42">
        <v>3.235796930026E12</v>
      </c>
      <c r="S28" s="42">
        <v>4.630452050833E12</v>
      </c>
      <c r="T28" s="42">
        <v>5.573432452184E12</v>
      </c>
      <c r="U28" s="42">
        <v>6.373640089358E12</v>
      </c>
      <c r="V28" s="42">
        <v>7.238271144148E12</v>
      </c>
      <c r="W28" s="42">
        <v>8.040035206083E12</v>
      </c>
      <c r="X28" s="42">
        <v>8.991958803173E12</v>
      </c>
      <c r="Y28" s="42">
        <v>1.1254301540754E13</v>
      </c>
    </row>
  </sheetData>
  <mergeCells count="4">
    <mergeCell ref="A3:A4"/>
    <mergeCell ref="B3:M3"/>
    <mergeCell ref="N3:Y3"/>
    <mergeCell ref="Z3:AK3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17.38"/>
    <col customWidth="1" min="3" max="4" width="7.88"/>
    <col customWidth="1" min="5" max="5" width="13.5"/>
    <col customWidth="1" min="6" max="6" width="14.88"/>
  </cols>
  <sheetData>
    <row r="1">
      <c r="A1" s="62" t="s">
        <v>76</v>
      </c>
      <c r="B1" s="62" t="s">
        <v>77</v>
      </c>
      <c r="C1" s="63" t="s">
        <v>78</v>
      </c>
      <c r="D1" s="63" t="s">
        <v>79</v>
      </c>
      <c r="E1" s="63" t="s">
        <v>80</v>
      </c>
      <c r="F1" s="63" t="s">
        <v>81</v>
      </c>
    </row>
    <row r="2">
      <c r="A2" s="64" t="s">
        <v>82</v>
      </c>
      <c r="B2" s="64" t="s">
        <v>83</v>
      </c>
      <c r="C2" s="64" t="s">
        <v>84</v>
      </c>
      <c r="D2" s="62" t="s">
        <v>85</v>
      </c>
      <c r="E2" s="44">
        <v>2.43544182732E11</v>
      </c>
      <c r="F2" s="44">
        <v>5.4898540032E10</v>
      </c>
    </row>
    <row r="3">
      <c r="A3" s="64" t="s">
        <v>82</v>
      </c>
      <c r="B3" s="64" t="s">
        <v>83</v>
      </c>
      <c r="C3" s="64" t="s">
        <v>84</v>
      </c>
      <c r="D3" s="62" t="s">
        <v>86</v>
      </c>
      <c r="E3" s="44">
        <v>4.84100290343E11</v>
      </c>
      <c r="F3" s="44">
        <v>1.23667358306E11</v>
      </c>
    </row>
    <row r="4">
      <c r="A4" s="64" t="s">
        <v>82</v>
      </c>
      <c r="B4" s="64" t="s">
        <v>83</v>
      </c>
      <c r="C4" s="64" t="s">
        <v>84</v>
      </c>
      <c r="D4" s="62" t="s">
        <v>87</v>
      </c>
      <c r="E4" s="44">
        <v>7.26530100978E11</v>
      </c>
      <c r="F4" s="44">
        <v>3.0980094965E11</v>
      </c>
    </row>
    <row r="5">
      <c r="A5" s="64" t="s">
        <v>82</v>
      </c>
      <c r="B5" s="64" t="s">
        <v>83</v>
      </c>
      <c r="C5" s="64" t="s">
        <v>84</v>
      </c>
      <c r="D5" s="62" t="s">
        <v>88</v>
      </c>
      <c r="E5" s="44">
        <v>9.42804334519E11</v>
      </c>
      <c r="F5" s="44">
        <v>9.25240645211E11</v>
      </c>
    </row>
    <row r="6">
      <c r="A6" s="64" t="s">
        <v>82</v>
      </c>
      <c r="B6" s="64" t="s">
        <v>83</v>
      </c>
      <c r="C6" s="64" t="s">
        <v>84</v>
      </c>
      <c r="D6" s="62" t="s">
        <v>89</v>
      </c>
      <c r="E6" s="44">
        <v>9.78335145888E11</v>
      </c>
      <c r="F6" s="44">
        <v>1.040806366753E12</v>
      </c>
    </row>
    <row r="7">
      <c r="A7" s="64" t="s">
        <v>82</v>
      </c>
      <c r="B7" s="64" t="s">
        <v>83</v>
      </c>
      <c r="C7" s="64" t="s">
        <v>84</v>
      </c>
      <c r="D7" s="62" t="s">
        <v>90</v>
      </c>
      <c r="E7" s="44">
        <v>1.443261179393E12</v>
      </c>
      <c r="F7" s="44">
        <v>1.337363689672E12</v>
      </c>
    </row>
    <row r="8">
      <c r="A8" s="64" t="s">
        <v>82</v>
      </c>
      <c r="B8" s="64" t="s">
        <v>83</v>
      </c>
      <c r="C8" s="64" t="s">
        <v>84</v>
      </c>
      <c r="D8" s="62" t="s">
        <v>91</v>
      </c>
      <c r="E8" s="44">
        <v>2.053746500567E12</v>
      </c>
      <c r="F8" s="44">
        <v>1.708506880056E12</v>
      </c>
    </row>
    <row r="9">
      <c r="A9" s="64" t="s">
        <v>82</v>
      </c>
      <c r="B9" s="64" t="s">
        <v>83</v>
      </c>
      <c r="C9" s="64" t="s">
        <v>84</v>
      </c>
      <c r="D9" s="62" t="s">
        <v>92</v>
      </c>
      <c r="E9" s="44"/>
      <c r="F9" s="44"/>
    </row>
    <row r="10">
      <c r="A10" s="64" t="s">
        <v>82</v>
      </c>
      <c r="B10" s="64" t="s">
        <v>83</v>
      </c>
      <c r="C10" s="64" t="s">
        <v>84</v>
      </c>
      <c r="D10" s="62" t="s">
        <v>93</v>
      </c>
      <c r="E10" s="44"/>
      <c r="F10" s="44"/>
    </row>
    <row r="11">
      <c r="A11" s="64" t="s">
        <v>82</v>
      </c>
      <c r="B11" s="64" t="s">
        <v>83</v>
      </c>
      <c r="C11" s="64" t="s">
        <v>84</v>
      </c>
      <c r="D11" s="62" t="s">
        <v>94</v>
      </c>
      <c r="E11" s="44"/>
      <c r="F11" s="44"/>
    </row>
    <row r="12">
      <c r="A12" s="64" t="s">
        <v>82</v>
      </c>
      <c r="B12" s="64" t="s">
        <v>83</v>
      </c>
      <c r="C12" s="64" t="s">
        <v>84</v>
      </c>
      <c r="D12" s="62" t="s">
        <v>95</v>
      </c>
      <c r="E12" s="44"/>
      <c r="F12" s="44"/>
    </row>
    <row r="13">
      <c r="A13" s="64" t="s">
        <v>82</v>
      </c>
      <c r="B13" s="64" t="s">
        <v>83</v>
      </c>
      <c r="C13" s="64" t="s">
        <v>84</v>
      </c>
      <c r="D13" s="62" t="s">
        <v>96</v>
      </c>
      <c r="E13" s="44"/>
      <c r="F13" s="44"/>
    </row>
    <row r="14">
      <c r="A14" s="64" t="s">
        <v>97</v>
      </c>
      <c r="B14" s="64" t="s">
        <v>98</v>
      </c>
      <c r="C14" s="64" t="s">
        <v>84</v>
      </c>
      <c r="D14" s="62" t="s">
        <v>85</v>
      </c>
      <c r="E14" s="44">
        <v>9.4958525008E10</v>
      </c>
      <c r="F14" s="44">
        <v>3.3217380216E10</v>
      </c>
    </row>
    <row r="15">
      <c r="A15" s="64" t="s">
        <v>97</v>
      </c>
      <c r="B15" s="64" t="s">
        <v>98</v>
      </c>
      <c r="C15" s="64" t="s">
        <v>84</v>
      </c>
      <c r="D15" s="62" t="s">
        <v>86</v>
      </c>
      <c r="E15" s="44">
        <v>2.52568185419E11</v>
      </c>
      <c r="F15" s="44">
        <v>7.9105482128E10</v>
      </c>
    </row>
    <row r="16">
      <c r="A16" s="64" t="s">
        <v>97</v>
      </c>
      <c r="B16" s="64" t="s">
        <v>98</v>
      </c>
      <c r="C16" s="64" t="s">
        <v>84</v>
      </c>
      <c r="D16" s="62" t="s">
        <v>87</v>
      </c>
      <c r="E16" s="44">
        <v>3.89132480154E11</v>
      </c>
      <c r="F16" s="44">
        <v>1.72967801675E11</v>
      </c>
    </row>
    <row r="17">
      <c r="A17" s="64" t="s">
        <v>97</v>
      </c>
      <c r="B17" s="64" t="s">
        <v>98</v>
      </c>
      <c r="C17" s="64" t="s">
        <v>84</v>
      </c>
      <c r="D17" s="62" t="s">
        <v>88</v>
      </c>
      <c r="E17" s="44">
        <v>5.24351904917E11</v>
      </c>
      <c r="F17" s="44">
        <v>4.03532072165E11</v>
      </c>
    </row>
    <row r="18">
      <c r="A18" s="64" t="s">
        <v>97</v>
      </c>
      <c r="B18" s="64" t="s">
        <v>98</v>
      </c>
      <c r="C18" s="64" t="s">
        <v>84</v>
      </c>
      <c r="D18" s="62" t="s">
        <v>89</v>
      </c>
      <c r="E18" s="44">
        <v>6.03123325012E11</v>
      </c>
      <c r="F18" s="44">
        <v>4.43382986647E11</v>
      </c>
    </row>
    <row r="19">
      <c r="A19" s="64" t="s">
        <v>97</v>
      </c>
      <c r="B19" s="64" t="s">
        <v>98</v>
      </c>
      <c r="C19" s="64" t="s">
        <v>84</v>
      </c>
      <c r="D19" s="62" t="s">
        <v>90</v>
      </c>
      <c r="E19" s="44">
        <v>6.4255812761E11</v>
      </c>
      <c r="F19" s="44">
        <v>5.24583761498E11</v>
      </c>
    </row>
    <row r="20">
      <c r="A20" s="64" t="s">
        <v>97</v>
      </c>
      <c r="B20" s="64" t="s">
        <v>98</v>
      </c>
      <c r="C20" s="64" t="s">
        <v>84</v>
      </c>
      <c r="D20" s="62" t="s">
        <v>91</v>
      </c>
      <c r="E20" s="44">
        <v>8.18970828367E11</v>
      </c>
      <c r="F20" s="44">
        <v>7.27906374649E11</v>
      </c>
    </row>
    <row r="21">
      <c r="A21" s="64" t="s">
        <v>97</v>
      </c>
      <c r="B21" s="64" t="s">
        <v>98</v>
      </c>
      <c r="C21" s="64" t="s">
        <v>84</v>
      </c>
      <c r="D21" s="62" t="s">
        <v>92</v>
      </c>
      <c r="E21" s="44"/>
      <c r="F21" s="44"/>
    </row>
    <row r="22">
      <c r="A22" s="64" t="s">
        <v>97</v>
      </c>
      <c r="B22" s="64" t="s">
        <v>98</v>
      </c>
      <c r="C22" s="64" t="s">
        <v>84</v>
      </c>
      <c r="D22" s="62" t="s">
        <v>93</v>
      </c>
      <c r="E22" s="44"/>
      <c r="F22" s="44"/>
    </row>
    <row r="23">
      <c r="A23" s="64" t="s">
        <v>97</v>
      </c>
      <c r="B23" s="64" t="s">
        <v>98</v>
      </c>
      <c r="C23" s="64" t="s">
        <v>84</v>
      </c>
      <c r="D23" s="62" t="s">
        <v>94</v>
      </c>
      <c r="E23" s="44"/>
      <c r="F23" s="44"/>
    </row>
    <row r="24">
      <c r="A24" s="64" t="s">
        <v>97</v>
      </c>
      <c r="B24" s="64" t="s">
        <v>98</v>
      </c>
      <c r="C24" s="64" t="s">
        <v>84</v>
      </c>
      <c r="D24" s="62" t="s">
        <v>95</v>
      </c>
      <c r="E24" s="44"/>
      <c r="F24" s="44"/>
    </row>
    <row r="25">
      <c r="A25" s="64" t="s">
        <v>97</v>
      </c>
      <c r="B25" s="64" t="s">
        <v>98</v>
      </c>
      <c r="C25" s="64" t="s">
        <v>84</v>
      </c>
      <c r="D25" s="62" t="s">
        <v>96</v>
      </c>
      <c r="E25" s="44"/>
      <c r="F25" s="44"/>
    </row>
    <row r="26">
      <c r="A26" s="64" t="s">
        <v>99</v>
      </c>
      <c r="B26" s="64" t="s">
        <v>100</v>
      </c>
      <c r="C26" s="64" t="s">
        <v>84</v>
      </c>
      <c r="D26" s="62" t="s">
        <v>85</v>
      </c>
      <c r="E26" s="44">
        <v>1.1014529748E11</v>
      </c>
      <c r="F26" s="44">
        <v>5.877987872E10</v>
      </c>
    </row>
    <row r="27">
      <c r="A27" s="64" t="s">
        <v>99</v>
      </c>
      <c r="B27" s="64" t="s">
        <v>100</v>
      </c>
      <c r="C27" s="64" t="s">
        <v>84</v>
      </c>
      <c r="D27" s="62" t="s">
        <v>86</v>
      </c>
      <c r="E27" s="44">
        <v>1.80602066734E11</v>
      </c>
      <c r="F27" s="44">
        <v>9.4221161273E10</v>
      </c>
    </row>
    <row r="28">
      <c r="A28" s="64" t="s">
        <v>99</v>
      </c>
      <c r="B28" s="64" t="s">
        <v>100</v>
      </c>
      <c r="C28" s="64" t="s">
        <v>84</v>
      </c>
      <c r="D28" s="62" t="s">
        <v>87</v>
      </c>
      <c r="E28" s="44">
        <v>2.70055864412E11</v>
      </c>
      <c r="F28" s="44">
        <v>1.42346755599E11</v>
      </c>
    </row>
    <row r="29">
      <c r="A29" s="64" t="s">
        <v>99</v>
      </c>
      <c r="B29" s="64" t="s">
        <v>100</v>
      </c>
      <c r="C29" s="64" t="s">
        <v>84</v>
      </c>
      <c r="D29" s="62" t="s">
        <v>88</v>
      </c>
      <c r="E29" s="44">
        <v>3.53778078589E11</v>
      </c>
      <c r="F29" s="44">
        <v>2.68825428423E11</v>
      </c>
    </row>
    <row r="30">
      <c r="A30" s="64" t="s">
        <v>99</v>
      </c>
      <c r="B30" s="64" t="s">
        <v>100</v>
      </c>
      <c r="C30" s="64" t="s">
        <v>84</v>
      </c>
      <c r="D30" s="62" t="s">
        <v>89</v>
      </c>
      <c r="E30" s="44">
        <v>4.13651893653E11</v>
      </c>
      <c r="F30" s="44">
        <v>3.52385341605E11</v>
      </c>
    </row>
    <row r="31">
      <c r="A31" s="64" t="s">
        <v>99</v>
      </c>
      <c r="B31" s="64" t="s">
        <v>100</v>
      </c>
      <c r="C31" s="64" t="s">
        <v>84</v>
      </c>
      <c r="D31" s="62" t="s">
        <v>90</v>
      </c>
      <c r="E31" s="44">
        <v>4.50923713047E11</v>
      </c>
      <c r="F31" s="44">
        <v>4.09266897267E11</v>
      </c>
    </row>
    <row r="32">
      <c r="A32" s="64" t="s">
        <v>99</v>
      </c>
      <c r="B32" s="64" t="s">
        <v>100</v>
      </c>
      <c r="C32" s="64" t="s">
        <v>84</v>
      </c>
      <c r="D32" s="62" t="s">
        <v>91</v>
      </c>
      <c r="E32" s="44">
        <v>5.42508902857E11</v>
      </c>
      <c r="F32" s="44">
        <v>4.6360867784E11</v>
      </c>
    </row>
    <row r="33">
      <c r="A33" s="64" t="s">
        <v>99</v>
      </c>
      <c r="B33" s="64" t="s">
        <v>100</v>
      </c>
      <c r="C33" s="64" t="s">
        <v>84</v>
      </c>
      <c r="D33" s="62" t="s">
        <v>92</v>
      </c>
      <c r="E33" s="44"/>
      <c r="F33" s="44"/>
    </row>
    <row r="34">
      <c r="A34" s="64" t="s">
        <v>99</v>
      </c>
      <c r="B34" s="64" t="s">
        <v>100</v>
      </c>
      <c r="C34" s="64" t="s">
        <v>84</v>
      </c>
      <c r="D34" s="62" t="s">
        <v>93</v>
      </c>
      <c r="E34" s="44"/>
      <c r="F34" s="44"/>
    </row>
    <row r="35">
      <c r="A35" s="64" t="s">
        <v>99</v>
      </c>
      <c r="B35" s="64" t="s">
        <v>100</v>
      </c>
      <c r="C35" s="64" t="s">
        <v>84</v>
      </c>
      <c r="D35" s="62" t="s">
        <v>94</v>
      </c>
      <c r="E35" s="44"/>
      <c r="F35" s="44"/>
    </row>
    <row r="36">
      <c r="A36" s="64" t="s">
        <v>99</v>
      </c>
      <c r="B36" s="64" t="s">
        <v>100</v>
      </c>
      <c r="C36" s="64" t="s">
        <v>84</v>
      </c>
      <c r="D36" s="62" t="s">
        <v>95</v>
      </c>
      <c r="E36" s="44"/>
      <c r="F36" s="44"/>
    </row>
    <row r="37">
      <c r="A37" s="64" t="s">
        <v>99</v>
      </c>
      <c r="B37" s="64" t="s">
        <v>100</v>
      </c>
      <c r="C37" s="64" t="s">
        <v>84</v>
      </c>
      <c r="D37" s="62" t="s">
        <v>96</v>
      </c>
      <c r="E37" s="44"/>
      <c r="F37" s="44"/>
    </row>
    <row r="38">
      <c r="A38" s="64" t="s">
        <v>101</v>
      </c>
      <c r="B38" s="64" t="s">
        <v>102</v>
      </c>
      <c r="C38" s="64" t="s">
        <v>84</v>
      </c>
      <c r="D38" s="62" t="s">
        <v>85</v>
      </c>
      <c r="E38" s="44">
        <v>9.9796250721E10</v>
      </c>
      <c r="F38" s="44">
        <v>2.9256097369E10</v>
      </c>
    </row>
    <row r="39">
      <c r="A39" s="64" t="s">
        <v>101</v>
      </c>
      <c r="B39" s="64" t="s">
        <v>102</v>
      </c>
      <c r="C39" s="64" t="s">
        <v>84</v>
      </c>
      <c r="D39" s="62" t="s">
        <v>86</v>
      </c>
      <c r="E39" s="44">
        <v>1.748631737E11</v>
      </c>
      <c r="F39" s="44">
        <v>6.1782380215E10</v>
      </c>
    </row>
    <row r="40">
      <c r="A40" s="64" t="s">
        <v>101</v>
      </c>
      <c r="B40" s="64" t="s">
        <v>102</v>
      </c>
      <c r="C40" s="64" t="s">
        <v>84</v>
      </c>
      <c r="D40" s="62" t="s">
        <v>87</v>
      </c>
      <c r="E40" s="44">
        <v>2.46843160653E11</v>
      </c>
      <c r="F40" s="44">
        <v>1.11105827502E11</v>
      </c>
    </row>
    <row r="41">
      <c r="A41" s="64" t="s">
        <v>101</v>
      </c>
      <c r="B41" s="64" t="s">
        <v>102</v>
      </c>
      <c r="C41" s="64" t="s">
        <v>84</v>
      </c>
      <c r="D41" s="62" t="s">
        <v>88</v>
      </c>
      <c r="E41" s="44">
        <v>3.74162208664E11</v>
      </c>
      <c r="F41" s="44">
        <v>2.98083482992E11</v>
      </c>
    </row>
    <row r="42">
      <c r="A42" s="64" t="s">
        <v>101</v>
      </c>
      <c r="B42" s="64" t="s">
        <v>102</v>
      </c>
      <c r="C42" s="64" t="s">
        <v>84</v>
      </c>
      <c r="D42" s="62" t="s">
        <v>89</v>
      </c>
      <c r="E42" s="44">
        <v>3.76916656996E11</v>
      </c>
      <c r="F42" s="44">
        <v>3.22824017968E11</v>
      </c>
    </row>
    <row r="43">
      <c r="A43" s="64" t="s">
        <v>101</v>
      </c>
      <c r="B43" s="64" t="s">
        <v>102</v>
      </c>
      <c r="C43" s="64" t="s">
        <v>84</v>
      </c>
      <c r="D43" s="62" t="s">
        <v>90</v>
      </c>
      <c r="E43" s="44">
        <v>3.85005703934E11</v>
      </c>
      <c r="F43" s="44">
        <v>3.68685596147E11</v>
      </c>
    </row>
    <row r="44">
      <c r="A44" s="64" t="s">
        <v>101</v>
      </c>
      <c r="B44" s="64" t="s">
        <v>102</v>
      </c>
      <c r="C44" s="64" t="s">
        <v>84</v>
      </c>
      <c r="D44" s="62" t="s">
        <v>91</v>
      </c>
      <c r="E44" s="44">
        <v>5.66568892196E11</v>
      </c>
      <c r="F44" s="44">
        <v>5.25674983217E11</v>
      </c>
    </row>
    <row r="45">
      <c r="A45" s="64" t="s">
        <v>101</v>
      </c>
      <c r="B45" s="64" t="s">
        <v>102</v>
      </c>
      <c r="C45" s="64" t="s">
        <v>84</v>
      </c>
      <c r="D45" s="62" t="s">
        <v>92</v>
      </c>
      <c r="E45" s="44"/>
      <c r="F45" s="44"/>
    </row>
    <row r="46">
      <c r="A46" s="64" t="s">
        <v>101</v>
      </c>
      <c r="B46" s="64" t="s">
        <v>102</v>
      </c>
      <c r="C46" s="64" t="s">
        <v>84</v>
      </c>
      <c r="D46" s="62" t="s">
        <v>93</v>
      </c>
      <c r="E46" s="44"/>
      <c r="F46" s="44"/>
    </row>
    <row r="47">
      <c r="A47" s="64" t="s">
        <v>101</v>
      </c>
      <c r="B47" s="64" t="s">
        <v>102</v>
      </c>
      <c r="C47" s="64" t="s">
        <v>84</v>
      </c>
      <c r="D47" s="62" t="s">
        <v>94</v>
      </c>
      <c r="E47" s="44"/>
      <c r="F47" s="44"/>
    </row>
    <row r="48">
      <c r="A48" s="64" t="s">
        <v>101</v>
      </c>
      <c r="B48" s="64" t="s">
        <v>102</v>
      </c>
      <c r="C48" s="64" t="s">
        <v>84</v>
      </c>
      <c r="D48" s="62" t="s">
        <v>95</v>
      </c>
      <c r="E48" s="44"/>
      <c r="F48" s="44"/>
    </row>
    <row r="49">
      <c r="A49" s="64" t="s">
        <v>101</v>
      </c>
      <c r="B49" s="64" t="s">
        <v>102</v>
      </c>
      <c r="C49" s="64" t="s">
        <v>84</v>
      </c>
      <c r="D49" s="62" t="s">
        <v>96</v>
      </c>
      <c r="E49" s="44"/>
      <c r="F49" s="44"/>
    </row>
    <row r="50">
      <c r="A50" s="64" t="s">
        <v>103</v>
      </c>
      <c r="B50" s="64" t="s">
        <v>104</v>
      </c>
      <c r="C50" s="64" t="s">
        <v>84</v>
      </c>
      <c r="D50" s="62" t="s">
        <v>85</v>
      </c>
      <c r="E50" s="44">
        <v>8.8275083829E10</v>
      </c>
      <c r="F50" s="44">
        <v>2.0819239123E10</v>
      </c>
    </row>
    <row r="51">
      <c r="A51" s="64" t="s">
        <v>103</v>
      </c>
      <c r="B51" s="64" t="s">
        <v>104</v>
      </c>
      <c r="C51" s="64" t="s">
        <v>84</v>
      </c>
      <c r="D51" s="62" t="s">
        <v>86</v>
      </c>
      <c r="E51" s="44">
        <v>1.53293282821E11</v>
      </c>
      <c r="F51" s="44">
        <v>4.8150873539E10</v>
      </c>
    </row>
    <row r="52">
      <c r="A52" s="64" t="s">
        <v>103</v>
      </c>
      <c r="B52" s="64" t="s">
        <v>104</v>
      </c>
      <c r="C52" s="64" t="s">
        <v>84</v>
      </c>
      <c r="D52" s="62" t="s">
        <v>87</v>
      </c>
      <c r="E52" s="44">
        <v>2.22502366753E11</v>
      </c>
      <c r="F52" s="44">
        <v>8.4952578657E10</v>
      </c>
    </row>
    <row r="53">
      <c r="A53" s="64" t="s">
        <v>103</v>
      </c>
      <c r="B53" s="64" t="s">
        <v>104</v>
      </c>
      <c r="C53" s="64" t="s">
        <v>84</v>
      </c>
      <c r="D53" s="62" t="s">
        <v>88</v>
      </c>
      <c r="E53" s="44">
        <v>2.85948820284E11</v>
      </c>
      <c r="F53" s="44">
        <v>1.91887371291E11</v>
      </c>
    </row>
    <row r="54">
      <c r="A54" s="64" t="s">
        <v>103</v>
      </c>
      <c r="B54" s="64" t="s">
        <v>104</v>
      </c>
      <c r="C54" s="64" t="s">
        <v>84</v>
      </c>
      <c r="D54" s="62" t="s">
        <v>89</v>
      </c>
      <c r="E54" s="44">
        <v>2.85961742084E11</v>
      </c>
      <c r="F54" s="44">
        <v>2.18171983068E11</v>
      </c>
    </row>
    <row r="55">
      <c r="A55" s="64" t="s">
        <v>103</v>
      </c>
      <c r="B55" s="64" t="s">
        <v>104</v>
      </c>
      <c r="C55" s="64" t="s">
        <v>84</v>
      </c>
      <c r="D55" s="62" t="s">
        <v>90</v>
      </c>
      <c r="E55" s="44">
        <v>4.05190223782E11</v>
      </c>
      <c r="F55" s="44">
        <v>3.09829842041E11</v>
      </c>
    </row>
    <row r="56">
      <c r="A56" s="64" t="s">
        <v>103</v>
      </c>
      <c r="B56" s="64" t="s">
        <v>104</v>
      </c>
      <c r="C56" s="64" t="s">
        <v>84</v>
      </c>
      <c r="D56" s="62" t="s">
        <v>91</v>
      </c>
      <c r="E56" s="44">
        <v>5.12019010573E11</v>
      </c>
      <c r="F56" s="44">
        <v>4.32616513906E11</v>
      </c>
    </row>
    <row r="57">
      <c r="A57" s="64" t="s">
        <v>103</v>
      </c>
      <c r="B57" s="64" t="s">
        <v>104</v>
      </c>
      <c r="C57" s="64" t="s">
        <v>84</v>
      </c>
      <c r="D57" s="62" t="s">
        <v>92</v>
      </c>
      <c r="E57" s="44"/>
      <c r="F57" s="44"/>
    </row>
    <row r="58">
      <c r="A58" s="64" t="s">
        <v>103</v>
      </c>
      <c r="B58" s="64" t="s">
        <v>104</v>
      </c>
      <c r="C58" s="64" t="s">
        <v>84</v>
      </c>
      <c r="D58" s="62" t="s">
        <v>93</v>
      </c>
      <c r="E58" s="44"/>
      <c r="F58" s="44"/>
    </row>
    <row r="59">
      <c r="A59" s="64" t="s">
        <v>103</v>
      </c>
      <c r="B59" s="64" t="s">
        <v>104</v>
      </c>
      <c r="C59" s="64" t="s">
        <v>84</v>
      </c>
      <c r="D59" s="62" t="s">
        <v>94</v>
      </c>
      <c r="E59" s="44"/>
      <c r="F59" s="44"/>
    </row>
    <row r="60">
      <c r="A60" s="64" t="s">
        <v>103</v>
      </c>
      <c r="B60" s="64" t="s">
        <v>104</v>
      </c>
      <c r="C60" s="64" t="s">
        <v>84</v>
      </c>
      <c r="D60" s="62" t="s">
        <v>95</v>
      </c>
      <c r="E60" s="44"/>
      <c r="F60" s="44"/>
    </row>
    <row r="61">
      <c r="A61" s="64" t="s">
        <v>103</v>
      </c>
      <c r="B61" s="64" t="s">
        <v>104</v>
      </c>
      <c r="C61" s="64" t="s">
        <v>84</v>
      </c>
      <c r="D61" s="62" t="s">
        <v>96</v>
      </c>
      <c r="E61" s="44"/>
      <c r="F61" s="44"/>
    </row>
    <row r="62">
      <c r="A62" s="64" t="s">
        <v>105</v>
      </c>
      <c r="B62" s="64" t="s">
        <v>106</v>
      </c>
      <c r="C62" s="64" t="s">
        <v>84</v>
      </c>
      <c r="D62" s="62" t="s">
        <v>85</v>
      </c>
      <c r="E62" s="44">
        <v>3.041045737E9</v>
      </c>
      <c r="F62" s="44">
        <v>6.071797843E9</v>
      </c>
    </row>
    <row r="63">
      <c r="A63" s="64" t="s">
        <v>105</v>
      </c>
      <c r="B63" s="64" t="s">
        <v>106</v>
      </c>
      <c r="C63" s="64" t="s">
        <v>84</v>
      </c>
      <c r="D63" s="62" t="s">
        <v>86</v>
      </c>
      <c r="E63" s="44">
        <v>3.041045737E9</v>
      </c>
      <c r="F63" s="44">
        <v>6.071797843E9</v>
      </c>
    </row>
    <row r="64">
      <c r="A64" s="64" t="s">
        <v>105</v>
      </c>
      <c r="B64" s="64" t="s">
        <v>106</v>
      </c>
      <c r="C64" s="64" t="s">
        <v>84</v>
      </c>
      <c r="D64" s="62" t="s">
        <v>87</v>
      </c>
      <c r="E64" s="44">
        <v>3.041045737E9</v>
      </c>
      <c r="F64" s="44">
        <v>6.071797843E9</v>
      </c>
    </row>
    <row r="65">
      <c r="A65" s="64" t="s">
        <v>105</v>
      </c>
      <c r="B65" s="64" t="s">
        <v>106</v>
      </c>
      <c r="C65" s="64" t="s">
        <v>84</v>
      </c>
      <c r="D65" s="62" t="s">
        <v>88</v>
      </c>
      <c r="E65" s="44">
        <v>3.041045737E9</v>
      </c>
      <c r="F65" s="44">
        <v>6.071797843E9</v>
      </c>
    </row>
    <row r="66">
      <c r="A66" s="64" t="s">
        <v>105</v>
      </c>
      <c r="B66" s="64" t="s">
        <v>106</v>
      </c>
      <c r="C66" s="64" t="s">
        <v>84</v>
      </c>
      <c r="D66" s="62" t="s">
        <v>89</v>
      </c>
      <c r="E66" s="44">
        <v>3.041045737E9</v>
      </c>
      <c r="F66" s="44">
        <v>6.071797843E9</v>
      </c>
    </row>
    <row r="67">
      <c r="A67" s="64" t="s">
        <v>105</v>
      </c>
      <c r="B67" s="64" t="s">
        <v>106</v>
      </c>
      <c r="C67" s="64" t="s">
        <v>84</v>
      </c>
      <c r="D67" s="62" t="s">
        <v>90</v>
      </c>
      <c r="E67" s="44">
        <v>3.041045737E9</v>
      </c>
      <c r="F67" s="44">
        <v>6.071797843E9</v>
      </c>
    </row>
    <row r="68">
      <c r="A68" s="64" t="s">
        <v>105</v>
      </c>
      <c r="B68" s="64" t="s">
        <v>106</v>
      </c>
      <c r="C68" s="64" t="s">
        <v>84</v>
      </c>
      <c r="D68" s="62" t="s">
        <v>91</v>
      </c>
      <c r="E68" s="44">
        <v>6.10025716473E11</v>
      </c>
      <c r="F68" s="44">
        <v>4.69847656876E11</v>
      </c>
    </row>
    <row r="69">
      <c r="A69" s="64" t="s">
        <v>105</v>
      </c>
      <c r="B69" s="64" t="s">
        <v>106</v>
      </c>
      <c r="C69" s="64" t="s">
        <v>84</v>
      </c>
      <c r="D69" s="62" t="s">
        <v>92</v>
      </c>
      <c r="E69" s="44"/>
      <c r="F69" s="44"/>
    </row>
    <row r="70">
      <c r="A70" s="64" t="s">
        <v>105</v>
      </c>
      <c r="B70" s="64" t="s">
        <v>106</v>
      </c>
      <c r="C70" s="64" t="s">
        <v>84</v>
      </c>
      <c r="D70" s="62" t="s">
        <v>93</v>
      </c>
      <c r="E70" s="44"/>
      <c r="F70" s="44"/>
    </row>
    <row r="71">
      <c r="A71" s="64" t="s">
        <v>105</v>
      </c>
      <c r="B71" s="64" t="s">
        <v>106</v>
      </c>
      <c r="C71" s="64" t="s">
        <v>84</v>
      </c>
      <c r="D71" s="62" t="s">
        <v>94</v>
      </c>
      <c r="E71" s="44"/>
      <c r="F71" s="44"/>
    </row>
    <row r="72">
      <c r="A72" s="64" t="s">
        <v>105</v>
      </c>
      <c r="B72" s="64" t="s">
        <v>106</v>
      </c>
      <c r="C72" s="64" t="s">
        <v>84</v>
      </c>
      <c r="D72" s="62" t="s">
        <v>95</v>
      </c>
      <c r="E72" s="44"/>
      <c r="F72" s="44"/>
    </row>
    <row r="73">
      <c r="A73" s="64" t="s">
        <v>105</v>
      </c>
      <c r="B73" s="64" t="s">
        <v>106</v>
      </c>
      <c r="C73" s="64" t="s">
        <v>84</v>
      </c>
      <c r="D73" s="62" t="s">
        <v>96</v>
      </c>
      <c r="E73" s="44"/>
      <c r="F73" s="44"/>
    </row>
    <row r="74">
      <c r="A74" s="64" t="s">
        <v>107</v>
      </c>
      <c r="B74" s="64" t="s">
        <v>108</v>
      </c>
      <c r="C74" s="64" t="s">
        <v>84</v>
      </c>
      <c r="D74" s="62" t="s">
        <v>85</v>
      </c>
      <c r="E74" s="44">
        <v>9.6277569463E10</v>
      </c>
      <c r="F74" s="44">
        <v>2.0446561254E10</v>
      </c>
    </row>
    <row r="75">
      <c r="A75" s="64" t="s">
        <v>107</v>
      </c>
      <c r="B75" s="64" t="s">
        <v>108</v>
      </c>
      <c r="C75" s="64" t="s">
        <v>84</v>
      </c>
      <c r="D75" s="62" t="s">
        <v>86</v>
      </c>
      <c r="E75" s="44">
        <v>1.57044310671E11</v>
      </c>
      <c r="F75" s="44">
        <v>4.7556514059E10</v>
      </c>
    </row>
    <row r="76">
      <c r="A76" s="64" t="s">
        <v>107</v>
      </c>
      <c r="B76" s="64" t="s">
        <v>108</v>
      </c>
      <c r="C76" s="64" t="s">
        <v>84</v>
      </c>
      <c r="D76" s="62" t="s">
        <v>87</v>
      </c>
      <c r="E76" s="44">
        <v>2.30469139775E11</v>
      </c>
      <c r="F76" s="44">
        <v>8.1884853004E10</v>
      </c>
    </row>
    <row r="77">
      <c r="A77" s="64" t="s">
        <v>107</v>
      </c>
      <c r="B77" s="64" t="s">
        <v>108</v>
      </c>
      <c r="C77" s="64" t="s">
        <v>84</v>
      </c>
      <c r="D77" s="62" t="s">
        <v>88</v>
      </c>
      <c r="E77" s="44">
        <v>2.19957503498E11</v>
      </c>
      <c r="F77" s="44">
        <v>2.34356239566E11</v>
      </c>
    </row>
    <row r="78">
      <c r="A78" s="64" t="s">
        <v>107</v>
      </c>
      <c r="B78" s="64" t="s">
        <v>108</v>
      </c>
      <c r="C78" s="64" t="s">
        <v>84</v>
      </c>
      <c r="D78" s="62" t="s">
        <v>89</v>
      </c>
      <c r="E78" s="44">
        <v>2.19957503498E11</v>
      </c>
      <c r="F78" s="44">
        <v>2.54648966017E11</v>
      </c>
    </row>
    <row r="79">
      <c r="A79" s="64" t="s">
        <v>107</v>
      </c>
      <c r="B79" s="64" t="s">
        <v>108</v>
      </c>
      <c r="C79" s="64" t="s">
        <v>84</v>
      </c>
      <c r="D79" s="62" t="s">
        <v>90</v>
      </c>
      <c r="E79" s="44">
        <v>3.40060523497E11</v>
      </c>
      <c r="F79" s="44">
        <v>3.73332550532E11</v>
      </c>
    </row>
    <row r="80">
      <c r="A80" s="64" t="s">
        <v>107</v>
      </c>
      <c r="B80" s="64" t="s">
        <v>108</v>
      </c>
      <c r="C80" s="64" t="s">
        <v>84</v>
      </c>
      <c r="D80" s="62" t="s">
        <v>91</v>
      </c>
      <c r="E80" s="44">
        <v>3.56731006988E11</v>
      </c>
      <c r="F80" s="44">
        <v>4.58303158723E11</v>
      </c>
    </row>
    <row r="81">
      <c r="A81" s="64" t="s">
        <v>107</v>
      </c>
      <c r="B81" s="64" t="s">
        <v>108</v>
      </c>
      <c r="C81" s="64" t="s">
        <v>84</v>
      </c>
      <c r="D81" s="62" t="s">
        <v>92</v>
      </c>
      <c r="E81" s="44"/>
      <c r="F81" s="44"/>
    </row>
    <row r="82">
      <c r="A82" s="64" t="s">
        <v>107</v>
      </c>
      <c r="B82" s="64" t="s">
        <v>108</v>
      </c>
      <c r="C82" s="64" t="s">
        <v>84</v>
      </c>
      <c r="D82" s="62" t="s">
        <v>93</v>
      </c>
      <c r="E82" s="44"/>
      <c r="F82" s="44"/>
    </row>
    <row r="83">
      <c r="A83" s="64" t="s">
        <v>107</v>
      </c>
      <c r="B83" s="64" t="s">
        <v>108</v>
      </c>
      <c r="C83" s="64" t="s">
        <v>84</v>
      </c>
      <c r="D83" s="62" t="s">
        <v>94</v>
      </c>
      <c r="E83" s="44"/>
      <c r="F83" s="44"/>
    </row>
    <row r="84">
      <c r="A84" s="64" t="s">
        <v>107</v>
      </c>
      <c r="B84" s="64" t="s">
        <v>108</v>
      </c>
      <c r="C84" s="64" t="s">
        <v>84</v>
      </c>
      <c r="D84" s="62" t="s">
        <v>95</v>
      </c>
      <c r="E84" s="44"/>
      <c r="F84" s="44"/>
    </row>
    <row r="85">
      <c r="A85" s="64" t="s">
        <v>107</v>
      </c>
      <c r="B85" s="64" t="s">
        <v>108</v>
      </c>
      <c r="C85" s="64" t="s">
        <v>84</v>
      </c>
      <c r="D85" s="62" t="s">
        <v>96</v>
      </c>
      <c r="E85" s="44"/>
      <c r="F85" s="44"/>
    </row>
    <row r="86">
      <c r="A86" s="64" t="s">
        <v>109</v>
      </c>
      <c r="B86" s="64" t="s">
        <v>110</v>
      </c>
      <c r="C86" s="64" t="s">
        <v>84</v>
      </c>
      <c r="D86" s="62" t="s">
        <v>85</v>
      </c>
      <c r="E86" s="44">
        <v>1.13209132719E11</v>
      </c>
      <c r="F86" s="44">
        <v>2.7087490631E10</v>
      </c>
    </row>
    <row r="87">
      <c r="A87" s="64" t="s">
        <v>109</v>
      </c>
      <c r="B87" s="64" t="s">
        <v>110</v>
      </c>
      <c r="C87" s="64" t="s">
        <v>84</v>
      </c>
      <c r="D87" s="62" t="s">
        <v>86</v>
      </c>
      <c r="E87" s="44">
        <v>1.83549286877E11</v>
      </c>
      <c r="F87" s="44">
        <v>5.7635036856E10</v>
      </c>
    </row>
    <row r="88">
      <c r="A88" s="64" t="s">
        <v>109</v>
      </c>
      <c r="B88" s="64" t="s">
        <v>110</v>
      </c>
      <c r="C88" s="64" t="s">
        <v>84</v>
      </c>
      <c r="D88" s="62" t="s">
        <v>87</v>
      </c>
      <c r="E88" s="44">
        <v>1.88749427466E11</v>
      </c>
      <c r="F88" s="44">
        <v>9.658595199E10</v>
      </c>
    </row>
    <row r="89">
      <c r="A89" s="64" t="s">
        <v>109</v>
      </c>
      <c r="B89" s="64" t="s">
        <v>110</v>
      </c>
      <c r="C89" s="64" t="s">
        <v>84</v>
      </c>
      <c r="D89" s="62" t="s">
        <v>88</v>
      </c>
      <c r="E89" s="44">
        <v>3.38497840919E11</v>
      </c>
      <c r="F89" s="44">
        <v>2.49990817849E11</v>
      </c>
    </row>
    <row r="90">
      <c r="A90" s="64" t="s">
        <v>109</v>
      </c>
      <c r="B90" s="64" t="s">
        <v>110</v>
      </c>
      <c r="C90" s="64" t="s">
        <v>84</v>
      </c>
      <c r="D90" s="62" t="s">
        <v>89</v>
      </c>
      <c r="E90" s="44">
        <v>4.22902611611E11</v>
      </c>
      <c r="F90" s="44">
        <v>2.81736473546E11</v>
      </c>
    </row>
    <row r="91">
      <c r="A91" s="64" t="s">
        <v>109</v>
      </c>
      <c r="B91" s="64" t="s">
        <v>110</v>
      </c>
      <c r="C91" s="64" t="s">
        <v>84</v>
      </c>
      <c r="D91" s="62" t="s">
        <v>90</v>
      </c>
      <c r="E91" s="44">
        <v>4.22902611611E11</v>
      </c>
      <c r="F91" s="44">
        <v>2.81736473546E11</v>
      </c>
    </row>
    <row r="92">
      <c r="A92" s="64" t="s">
        <v>109</v>
      </c>
      <c r="B92" s="64" t="s">
        <v>110</v>
      </c>
      <c r="C92" s="64" t="s">
        <v>84</v>
      </c>
      <c r="D92" s="62" t="s">
        <v>91</v>
      </c>
      <c r="E92" s="44">
        <v>6.4978119947E11</v>
      </c>
      <c r="F92" s="44">
        <v>5.07021428867E11</v>
      </c>
    </row>
    <row r="93">
      <c r="A93" s="64" t="s">
        <v>109</v>
      </c>
      <c r="B93" s="64" t="s">
        <v>110</v>
      </c>
      <c r="C93" s="64" t="s">
        <v>84</v>
      </c>
      <c r="D93" s="62" t="s">
        <v>92</v>
      </c>
      <c r="E93" s="44"/>
      <c r="F93" s="44"/>
    </row>
    <row r="94">
      <c r="A94" s="64" t="s">
        <v>109</v>
      </c>
      <c r="B94" s="64" t="s">
        <v>110</v>
      </c>
      <c r="C94" s="64" t="s">
        <v>84</v>
      </c>
      <c r="D94" s="62" t="s">
        <v>93</v>
      </c>
      <c r="E94" s="44"/>
      <c r="F94" s="44"/>
    </row>
    <row r="95">
      <c r="A95" s="64" t="s">
        <v>109</v>
      </c>
      <c r="B95" s="64" t="s">
        <v>110</v>
      </c>
      <c r="C95" s="64" t="s">
        <v>84</v>
      </c>
      <c r="D95" s="62" t="s">
        <v>94</v>
      </c>
      <c r="E95" s="44"/>
      <c r="F95" s="44"/>
    </row>
    <row r="96">
      <c r="A96" s="64" t="s">
        <v>109</v>
      </c>
      <c r="B96" s="64" t="s">
        <v>110</v>
      </c>
      <c r="C96" s="64" t="s">
        <v>84</v>
      </c>
      <c r="D96" s="62" t="s">
        <v>95</v>
      </c>
      <c r="E96" s="44"/>
      <c r="F96" s="44"/>
    </row>
    <row r="97">
      <c r="A97" s="64" t="s">
        <v>109</v>
      </c>
      <c r="B97" s="64" t="s">
        <v>110</v>
      </c>
      <c r="C97" s="64" t="s">
        <v>84</v>
      </c>
      <c r="D97" s="62" t="s">
        <v>96</v>
      </c>
      <c r="E97" s="44"/>
      <c r="F97" s="44"/>
    </row>
    <row r="98">
      <c r="A98" s="64" t="s">
        <v>111</v>
      </c>
      <c r="B98" s="64" t="s">
        <v>112</v>
      </c>
      <c r="C98" s="64" t="s">
        <v>84</v>
      </c>
      <c r="D98" s="62" t="s">
        <v>85</v>
      </c>
      <c r="E98" s="42">
        <v>9.721944794597E10</v>
      </c>
      <c r="F98" s="44">
        <v>9.720926385E9</v>
      </c>
    </row>
    <row r="99">
      <c r="A99" s="64" t="s">
        <v>111</v>
      </c>
      <c r="B99" s="64" t="s">
        <v>112</v>
      </c>
      <c r="C99" s="64" t="s">
        <v>84</v>
      </c>
      <c r="D99" s="62" t="s">
        <v>86</v>
      </c>
      <c r="E99" s="42">
        <v>0.0</v>
      </c>
      <c r="F99" s="44">
        <v>2.1851446543E10</v>
      </c>
    </row>
    <row r="100">
      <c r="A100" s="64" t="s">
        <v>111</v>
      </c>
      <c r="B100" s="64" t="s">
        <v>112</v>
      </c>
      <c r="C100" s="64" t="s">
        <v>84</v>
      </c>
      <c r="D100" s="62" t="s">
        <v>87</v>
      </c>
      <c r="E100" s="44">
        <v>1.4679556685E11</v>
      </c>
      <c r="F100" s="44">
        <v>7.3698780999E10</v>
      </c>
    </row>
    <row r="101">
      <c r="A101" s="64" t="s">
        <v>111</v>
      </c>
      <c r="B101" s="64" t="s">
        <v>112</v>
      </c>
      <c r="C101" s="64" t="s">
        <v>84</v>
      </c>
      <c r="D101" s="62" t="s">
        <v>88</v>
      </c>
      <c r="E101" s="44">
        <v>1.48825330451E11</v>
      </c>
      <c r="F101" s="44">
        <v>2.1467287635E11</v>
      </c>
    </row>
    <row r="102">
      <c r="A102" s="64" t="s">
        <v>111</v>
      </c>
      <c r="B102" s="64" t="s">
        <v>112</v>
      </c>
      <c r="C102" s="64" t="s">
        <v>84</v>
      </c>
      <c r="D102" s="62" t="s">
        <v>89</v>
      </c>
      <c r="E102" s="44">
        <v>3.62978962872E11</v>
      </c>
      <c r="F102" s="44">
        <v>2.50215495704E11</v>
      </c>
    </row>
    <row r="103">
      <c r="A103" s="64" t="s">
        <v>111</v>
      </c>
      <c r="B103" s="64" t="s">
        <v>112</v>
      </c>
      <c r="C103" s="64" t="s">
        <v>84</v>
      </c>
      <c r="D103" s="62" t="s">
        <v>90</v>
      </c>
      <c r="E103" s="44">
        <v>4.86911554141E11</v>
      </c>
      <c r="F103" s="44">
        <v>3.83327213415E11</v>
      </c>
    </row>
    <row r="104">
      <c r="A104" s="64" t="s">
        <v>111</v>
      </c>
      <c r="B104" s="64" t="s">
        <v>112</v>
      </c>
      <c r="C104" s="64" t="s">
        <v>84</v>
      </c>
      <c r="D104" s="62" t="s">
        <v>91</v>
      </c>
      <c r="E104" s="44">
        <v>5.28749856185E11</v>
      </c>
      <c r="F104" s="44">
        <v>4.62357794586E11</v>
      </c>
    </row>
    <row r="105">
      <c r="A105" s="64" t="s">
        <v>111</v>
      </c>
      <c r="B105" s="64" t="s">
        <v>112</v>
      </c>
      <c r="C105" s="64" t="s">
        <v>84</v>
      </c>
      <c r="D105" s="62" t="s">
        <v>92</v>
      </c>
      <c r="E105" s="44"/>
      <c r="F105" s="44"/>
    </row>
    <row r="106">
      <c r="A106" s="64" t="s">
        <v>111</v>
      </c>
      <c r="B106" s="64" t="s">
        <v>112</v>
      </c>
      <c r="C106" s="64" t="s">
        <v>84</v>
      </c>
      <c r="D106" s="62" t="s">
        <v>93</v>
      </c>
      <c r="E106" s="44"/>
      <c r="F106" s="44"/>
    </row>
    <row r="107">
      <c r="A107" s="64" t="s">
        <v>111</v>
      </c>
      <c r="B107" s="64" t="s">
        <v>112</v>
      </c>
      <c r="C107" s="64" t="s">
        <v>84</v>
      </c>
      <c r="D107" s="62" t="s">
        <v>94</v>
      </c>
      <c r="E107" s="44"/>
      <c r="F107" s="44"/>
    </row>
    <row r="108">
      <c r="A108" s="64" t="s">
        <v>111</v>
      </c>
      <c r="B108" s="64" t="s">
        <v>112</v>
      </c>
      <c r="C108" s="64" t="s">
        <v>84</v>
      </c>
      <c r="D108" s="62" t="s">
        <v>95</v>
      </c>
      <c r="E108" s="44"/>
      <c r="F108" s="44"/>
    </row>
    <row r="109">
      <c r="A109" s="64" t="s">
        <v>111</v>
      </c>
      <c r="B109" s="64" t="s">
        <v>112</v>
      </c>
      <c r="C109" s="64" t="s">
        <v>84</v>
      </c>
      <c r="D109" s="62" t="s">
        <v>96</v>
      </c>
      <c r="E109" s="44"/>
      <c r="F109" s="44"/>
    </row>
    <row r="110">
      <c r="A110" s="64" t="s">
        <v>113</v>
      </c>
      <c r="B110" s="64" t="s">
        <v>114</v>
      </c>
      <c r="C110" s="64" t="s">
        <v>84</v>
      </c>
      <c r="D110" s="62" t="s">
        <v>85</v>
      </c>
      <c r="E110" s="44">
        <v>5.4155283936E10</v>
      </c>
      <c r="F110" s="44">
        <v>2.3509970822E10</v>
      </c>
    </row>
    <row r="111">
      <c r="A111" s="64" t="s">
        <v>113</v>
      </c>
      <c r="B111" s="64" t="s">
        <v>114</v>
      </c>
      <c r="C111" s="64" t="s">
        <v>84</v>
      </c>
      <c r="D111" s="62" t="s">
        <v>86</v>
      </c>
      <c r="E111" s="44">
        <v>2.13352052907E11</v>
      </c>
      <c r="F111" s="44">
        <v>7.5217278528E10</v>
      </c>
    </row>
    <row r="112">
      <c r="A112" s="64" t="s">
        <v>113</v>
      </c>
      <c r="B112" s="64" t="s">
        <v>114</v>
      </c>
      <c r="C112" s="64" t="s">
        <v>84</v>
      </c>
      <c r="D112" s="62" t="s">
        <v>87</v>
      </c>
      <c r="E112" s="44">
        <v>2.13352052907E11</v>
      </c>
      <c r="F112" s="44">
        <v>7.5217278528E10</v>
      </c>
    </row>
    <row r="113">
      <c r="A113" s="64" t="s">
        <v>113</v>
      </c>
      <c r="B113" s="64" t="s">
        <v>114</v>
      </c>
      <c r="C113" s="64" t="s">
        <v>84</v>
      </c>
      <c r="D113" s="62" t="s">
        <v>88</v>
      </c>
      <c r="E113" s="44">
        <v>2.13352052907E11</v>
      </c>
      <c r="F113" s="44">
        <v>7.5217278528E10</v>
      </c>
    </row>
    <row r="114">
      <c r="A114" s="64" t="s">
        <v>113</v>
      </c>
      <c r="B114" s="64" t="s">
        <v>114</v>
      </c>
      <c r="C114" s="64" t="s">
        <v>84</v>
      </c>
      <c r="D114" s="62" t="s">
        <v>89</v>
      </c>
      <c r="E114" s="44">
        <v>2.13352052907E11</v>
      </c>
      <c r="F114" s="44">
        <v>7.5217278528E10</v>
      </c>
    </row>
    <row r="115">
      <c r="A115" s="64" t="s">
        <v>113</v>
      </c>
      <c r="B115" s="64" t="s">
        <v>114</v>
      </c>
      <c r="C115" s="64" t="s">
        <v>84</v>
      </c>
      <c r="D115" s="62" t="s">
        <v>90</v>
      </c>
      <c r="E115" s="44">
        <v>2.13352052907E11</v>
      </c>
      <c r="F115" s="44">
        <v>7.5217278528E10</v>
      </c>
    </row>
    <row r="116">
      <c r="A116" s="64" t="s">
        <v>113</v>
      </c>
      <c r="B116" s="64" t="s">
        <v>114</v>
      </c>
      <c r="C116" s="64" t="s">
        <v>84</v>
      </c>
      <c r="D116" s="62" t="s">
        <v>91</v>
      </c>
      <c r="E116" s="44">
        <v>2.41888622504E11</v>
      </c>
      <c r="F116" s="44">
        <v>9.0151553689E10</v>
      </c>
    </row>
    <row r="117">
      <c r="A117" s="64" t="s">
        <v>113</v>
      </c>
      <c r="B117" s="64" t="s">
        <v>114</v>
      </c>
      <c r="C117" s="64" t="s">
        <v>84</v>
      </c>
      <c r="D117" s="62" t="s">
        <v>92</v>
      </c>
      <c r="E117" s="44"/>
      <c r="F117" s="44"/>
    </row>
    <row r="118">
      <c r="A118" s="64" t="s">
        <v>113</v>
      </c>
      <c r="B118" s="64" t="s">
        <v>114</v>
      </c>
      <c r="C118" s="64" t="s">
        <v>84</v>
      </c>
      <c r="D118" s="62" t="s">
        <v>93</v>
      </c>
      <c r="E118" s="44"/>
      <c r="F118" s="44"/>
    </row>
    <row r="119">
      <c r="A119" s="64" t="s">
        <v>113</v>
      </c>
      <c r="B119" s="64" t="s">
        <v>114</v>
      </c>
      <c r="C119" s="64" t="s">
        <v>84</v>
      </c>
      <c r="D119" s="62" t="s">
        <v>94</v>
      </c>
      <c r="E119" s="44"/>
      <c r="F119" s="44"/>
    </row>
    <row r="120">
      <c r="A120" s="64" t="s">
        <v>113</v>
      </c>
      <c r="B120" s="64" t="s">
        <v>114</v>
      </c>
      <c r="C120" s="64" t="s">
        <v>84</v>
      </c>
      <c r="D120" s="62" t="s">
        <v>95</v>
      </c>
      <c r="E120" s="44"/>
      <c r="F120" s="44"/>
    </row>
    <row r="121">
      <c r="A121" s="64" t="s">
        <v>113</v>
      </c>
      <c r="B121" s="64" t="s">
        <v>114</v>
      </c>
      <c r="C121" s="64" t="s">
        <v>84</v>
      </c>
      <c r="D121" s="62" t="s">
        <v>96</v>
      </c>
      <c r="E121" s="44"/>
      <c r="F121" s="44"/>
    </row>
    <row r="122">
      <c r="A122" s="64" t="s">
        <v>115</v>
      </c>
      <c r="B122" s="64" t="s">
        <v>116</v>
      </c>
      <c r="C122" s="64" t="s">
        <v>84</v>
      </c>
      <c r="D122" s="62" t="s">
        <v>85</v>
      </c>
      <c r="E122" s="44">
        <v>8.3007165101E10</v>
      </c>
      <c r="F122" s="44">
        <v>2.1499168E10</v>
      </c>
    </row>
    <row r="123">
      <c r="A123" s="64" t="s">
        <v>115</v>
      </c>
      <c r="B123" s="64" t="s">
        <v>116</v>
      </c>
      <c r="C123" s="64" t="s">
        <v>84</v>
      </c>
      <c r="D123" s="62" t="s">
        <v>86</v>
      </c>
      <c r="E123" s="44">
        <v>1.36534378831E11</v>
      </c>
      <c r="F123" s="44">
        <v>4.4890874479E10</v>
      </c>
    </row>
    <row r="124">
      <c r="A124" s="64" t="s">
        <v>115</v>
      </c>
      <c r="B124" s="64" t="s">
        <v>116</v>
      </c>
      <c r="C124" s="64" t="s">
        <v>84</v>
      </c>
      <c r="D124" s="62" t="s">
        <v>87</v>
      </c>
      <c r="E124" s="44">
        <v>1.36645898931E11</v>
      </c>
      <c r="F124" s="44">
        <v>7.0925282041E10</v>
      </c>
    </row>
    <row r="125">
      <c r="A125" s="64" t="s">
        <v>115</v>
      </c>
      <c r="B125" s="64" t="s">
        <v>116</v>
      </c>
      <c r="C125" s="64" t="s">
        <v>84</v>
      </c>
      <c r="D125" s="62" t="s">
        <v>88</v>
      </c>
      <c r="E125" s="44">
        <v>1.36672616431E11</v>
      </c>
      <c r="F125" s="44">
        <v>1.74449924401E11</v>
      </c>
    </row>
    <row r="126">
      <c r="A126" s="64" t="s">
        <v>115</v>
      </c>
      <c r="B126" s="64" t="s">
        <v>116</v>
      </c>
      <c r="C126" s="64" t="s">
        <v>84</v>
      </c>
      <c r="D126" s="62" t="s">
        <v>89</v>
      </c>
      <c r="E126" s="44">
        <v>1.36672616431E11</v>
      </c>
      <c r="F126" s="44">
        <v>1.74449924401E11</v>
      </c>
    </row>
    <row r="127">
      <c r="A127" s="64" t="s">
        <v>115</v>
      </c>
      <c r="B127" s="64" t="s">
        <v>116</v>
      </c>
      <c r="C127" s="64" t="s">
        <v>84</v>
      </c>
      <c r="D127" s="62" t="s">
        <v>90</v>
      </c>
      <c r="E127" s="44">
        <v>1.36672616431E11</v>
      </c>
      <c r="F127" s="44">
        <v>1.74449924401E11</v>
      </c>
    </row>
    <row r="128">
      <c r="A128" s="64" t="s">
        <v>115</v>
      </c>
      <c r="B128" s="64" t="s">
        <v>116</v>
      </c>
      <c r="C128" s="64" t="s">
        <v>84</v>
      </c>
      <c r="D128" s="62" t="s">
        <v>91</v>
      </c>
      <c r="E128" s="44">
        <v>1.44080770791E11</v>
      </c>
      <c r="F128" s="44">
        <v>3.57901676547E11</v>
      </c>
    </row>
    <row r="129">
      <c r="A129" s="64" t="s">
        <v>115</v>
      </c>
      <c r="B129" s="64" t="s">
        <v>116</v>
      </c>
      <c r="C129" s="64" t="s">
        <v>84</v>
      </c>
      <c r="D129" s="62" t="s">
        <v>92</v>
      </c>
      <c r="E129" s="44"/>
      <c r="F129" s="44"/>
    </row>
    <row r="130">
      <c r="A130" s="64" t="s">
        <v>115</v>
      </c>
      <c r="B130" s="64" t="s">
        <v>116</v>
      </c>
      <c r="C130" s="64" t="s">
        <v>84</v>
      </c>
      <c r="D130" s="62" t="s">
        <v>93</v>
      </c>
      <c r="E130" s="44"/>
      <c r="F130" s="44"/>
    </row>
    <row r="131">
      <c r="A131" s="64" t="s">
        <v>115</v>
      </c>
      <c r="B131" s="64" t="s">
        <v>116</v>
      </c>
      <c r="C131" s="64" t="s">
        <v>84</v>
      </c>
      <c r="D131" s="62" t="s">
        <v>94</v>
      </c>
      <c r="E131" s="44"/>
      <c r="F131" s="44"/>
    </row>
    <row r="132">
      <c r="A132" s="64" t="s">
        <v>115</v>
      </c>
      <c r="B132" s="64" t="s">
        <v>116</v>
      </c>
      <c r="C132" s="64" t="s">
        <v>84</v>
      </c>
      <c r="D132" s="62" t="s">
        <v>95</v>
      </c>
      <c r="E132" s="44"/>
      <c r="F132" s="44"/>
    </row>
    <row r="133">
      <c r="A133" s="64" t="s">
        <v>115</v>
      </c>
      <c r="B133" s="64" t="s">
        <v>116</v>
      </c>
      <c r="C133" s="64" t="s">
        <v>84</v>
      </c>
      <c r="D133" s="62" t="s">
        <v>96</v>
      </c>
      <c r="E133" s="44"/>
      <c r="F133" s="44"/>
    </row>
    <row r="134">
      <c r="A134" s="64" t="s">
        <v>117</v>
      </c>
      <c r="B134" s="64" t="s">
        <v>118</v>
      </c>
      <c r="C134" s="64" t="s">
        <v>84</v>
      </c>
      <c r="D134" s="62" t="s">
        <v>85</v>
      </c>
      <c r="E134" s="44">
        <v>3.5805372614E10</v>
      </c>
      <c r="F134" s="44">
        <v>1.4779438303E10</v>
      </c>
    </row>
    <row r="135">
      <c r="A135" s="64" t="s">
        <v>117</v>
      </c>
      <c r="B135" s="64" t="s">
        <v>118</v>
      </c>
      <c r="C135" s="64" t="s">
        <v>84</v>
      </c>
      <c r="D135" s="62" t="s">
        <v>86</v>
      </c>
      <c r="E135" s="44">
        <v>1.5560968361E11</v>
      </c>
      <c r="F135" s="44">
        <v>2.95986135E10</v>
      </c>
    </row>
    <row r="136">
      <c r="A136" s="64" t="s">
        <v>117</v>
      </c>
      <c r="B136" s="64" t="s">
        <v>118</v>
      </c>
      <c r="C136" s="64" t="s">
        <v>84</v>
      </c>
      <c r="D136" s="62" t="s">
        <v>87</v>
      </c>
      <c r="E136" s="44">
        <v>1.69104688853E11</v>
      </c>
      <c r="F136" s="44">
        <v>6.1656728049E10</v>
      </c>
    </row>
    <row r="137">
      <c r="A137" s="64" t="s">
        <v>117</v>
      </c>
      <c r="B137" s="64" t="s">
        <v>118</v>
      </c>
      <c r="C137" s="64" t="s">
        <v>84</v>
      </c>
      <c r="D137" s="62" t="s">
        <v>88</v>
      </c>
      <c r="E137" s="44">
        <v>2.1394454123E11</v>
      </c>
      <c r="F137" s="44">
        <v>1.53566680396E11</v>
      </c>
    </row>
    <row r="138">
      <c r="A138" s="64" t="s">
        <v>117</v>
      </c>
      <c r="B138" s="64" t="s">
        <v>118</v>
      </c>
      <c r="C138" s="64" t="s">
        <v>84</v>
      </c>
      <c r="D138" s="62" t="s">
        <v>89</v>
      </c>
      <c r="E138" s="44">
        <v>2.50950836814E11</v>
      </c>
      <c r="F138" s="44">
        <v>1.82632443394E11</v>
      </c>
    </row>
    <row r="139">
      <c r="A139" s="64" t="s">
        <v>117</v>
      </c>
      <c r="B139" s="64" t="s">
        <v>118</v>
      </c>
      <c r="C139" s="64" t="s">
        <v>84</v>
      </c>
      <c r="D139" s="62" t="s">
        <v>90</v>
      </c>
      <c r="E139" s="44">
        <v>2.57114969684E11</v>
      </c>
      <c r="F139" s="44">
        <v>2.29530222776E11</v>
      </c>
    </row>
    <row r="140">
      <c r="A140" s="64" t="s">
        <v>117</v>
      </c>
      <c r="B140" s="64" t="s">
        <v>118</v>
      </c>
      <c r="C140" s="64" t="s">
        <v>84</v>
      </c>
      <c r="D140" s="62" t="s">
        <v>91</v>
      </c>
      <c r="E140" s="44">
        <v>3.8547493993E11</v>
      </c>
      <c r="F140" s="44">
        <v>3.38980341018E11</v>
      </c>
    </row>
    <row r="141">
      <c r="A141" s="64" t="s">
        <v>117</v>
      </c>
      <c r="B141" s="64" t="s">
        <v>118</v>
      </c>
      <c r="C141" s="64" t="s">
        <v>84</v>
      </c>
      <c r="D141" s="62" t="s">
        <v>92</v>
      </c>
      <c r="E141" s="44"/>
      <c r="F141" s="44"/>
    </row>
    <row r="142">
      <c r="A142" s="64" t="s">
        <v>117</v>
      </c>
      <c r="B142" s="64" t="s">
        <v>118</v>
      </c>
      <c r="C142" s="64" t="s">
        <v>84</v>
      </c>
      <c r="D142" s="62" t="s">
        <v>93</v>
      </c>
      <c r="E142" s="44"/>
      <c r="F142" s="44"/>
    </row>
    <row r="143">
      <c r="A143" s="64" t="s">
        <v>117</v>
      </c>
      <c r="B143" s="64" t="s">
        <v>118</v>
      </c>
      <c r="C143" s="64" t="s">
        <v>84</v>
      </c>
      <c r="D143" s="62" t="s">
        <v>94</v>
      </c>
      <c r="E143" s="44"/>
      <c r="F143" s="44"/>
    </row>
    <row r="144">
      <c r="A144" s="64" t="s">
        <v>117</v>
      </c>
      <c r="B144" s="64" t="s">
        <v>118</v>
      </c>
      <c r="C144" s="64" t="s">
        <v>84</v>
      </c>
      <c r="D144" s="62" t="s">
        <v>95</v>
      </c>
      <c r="E144" s="44"/>
      <c r="F144" s="44"/>
    </row>
    <row r="145">
      <c r="A145" s="64" t="s">
        <v>117</v>
      </c>
      <c r="B145" s="64" t="s">
        <v>118</v>
      </c>
      <c r="C145" s="64" t="s">
        <v>84</v>
      </c>
      <c r="D145" s="62" t="s">
        <v>96</v>
      </c>
      <c r="E145" s="44"/>
      <c r="F145" s="44"/>
    </row>
    <row r="146">
      <c r="A146" s="64" t="s">
        <v>119</v>
      </c>
      <c r="B146" s="64" t="s">
        <v>120</v>
      </c>
      <c r="C146" s="64" t="s">
        <v>84</v>
      </c>
      <c r="D146" s="62" t="s">
        <v>85</v>
      </c>
      <c r="E146" s="42">
        <v>1.11943435728597E12</v>
      </c>
      <c r="F146" s="42">
        <v>3.20086488698E11</v>
      </c>
    </row>
    <row r="147">
      <c r="A147" s="64" t="s">
        <v>119</v>
      </c>
      <c r="B147" s="64" t="s">
        <v>120</v>
      </c>
      <c r="C147" s="64" t="s">
        <v>84</v>
      </c>
      <c r="D147" s="62" t="s">
        <v>86</v>
      </c>
      <c r="E147" s="42">
        <v>2.09455775765E12</v>
      </c>
      <c r="F147" s="42">
        <v>6.89748817269E11</v>
      </c>
    </row>
    <row r="148">
      <c r="A148" s="64" t="s">
        <v>119</v>
      </c>
      <c r="B148" s="64" t="s">
        <v>120</v>
      </c>
      <c r="C148" s="64" t="s">
        <v>84</v>
      </c>
      <c r="D148" s="62" t="s">
        <v>87</v>
      </c>
      <c r="E148" s="42">
        <v>2.943221793469E12</v>
      </c>
      <c r="F148" s="42">
        <v>1.287214585537E12</v>
      </c>
    </row>
    <row r="149">
      <c r="A149" s="64" t="s">
        <v>119</v>
      </c>
      <c r="B149" s="64" t="s">
        <v>120</v>
      </c>
      <c r="C149" s="64" t="s">
        <v>84</v>
      </c>
      <c r="D149" s="62" t="s">
        <v>88</v>
      </c>
      <c r="E149" s="42">
        <v>3.755336278146E12</v>
      </c>
      <c r="F149" s="42">
        <v>3.195894615015E12</v>
      </c>
    </row>
    <row r="150">
      <c r="A150" s="64" t="s">
        <v>119</v>
      </c>
      <c r="B150" s="64" t="s">
        <v>120</v>
      </c>
      <c r="C150" s="64" t="s">
        <v>84</v>
      </c>
      <c r="D150" s="62" t="s">
        <v>89</v>
      </c>
      <c r="E150" s="42">
        <v>4.267844393503E12</v>
      </c>
      <c r="F150" s="42">
        <v>3.602543075474E12</v>
      </c>
    </row>
    <row r="151">
      <c r="A151" s="64" t="s">
        <v>119</v>
      </c>
      <c r="B151" s="64" t="s">
        <v>120</v>
      </c>
      <c r="C151" s="64" t="s">
        <v>84</v>
      </c>
      <c r="D151" s="62" t="s">
        <v>90</v>
      </c>
      <c r="E151" s="42">
        <v>5.186994321774E12</v>
      </c>
      <c r="F151" s="42">
        <v>4.473395247666E12</v>
      </c>
    </row>
    <row r="152">
      <c r="A152" s="64" t="s">
        <v>119</v>
      </c>
      <c r="B152" s="64" t="s">
        <v>120</v>
      </c>
      <c r="C152" s="64" t="s">
        <v>84</v>
      </c>
      <c r="D152" s="62" t="s">
        <v>91</v>
      </c>
      <c r="E152" s="42">
        <v>7.410546246901E12</v>
      </c>
      <c r="F152" s="42">
        <v>6.542877039974E12</v>
      </c>
    </row>
    <row r="153">
      <c r="A153" s="64" t="s">
        <v>119</v>
      </c>
      <c r="B153" s="64" t="s">
        <v>120</v>
      </c>
      <c r="C153" s="64" t="s">
        <v>84</v>
      </c>
      <c r="D153" s="62" t="s">
        <v>92</v>
      </c>
      <c r="E153" s="44"/>
      <c r="F153" s="44"/>
    </row>
    <row r="154">
      <c r="A154" s="64" t="s">
        <v>119</v>
      </c>
      <c r="B154" s="64" t="s">
        <v>120</v>
      </c>
      <c r="C154" s="64" t="s">
        <v>84</v>
      </c>
      <c r="D154" s="62" t="s">
        <v>93</v>
      </c>
      <c r="E154" s="44"/>
      <c r="F154" s="44"/>
    </row>
    <row r="155">
      <c r="A155" s="64" t="s">
        <v>119</v>
      </c>
      <c r="B155" s="64" t="s">
        <v>120</v>
      </c>
      <c r="C155" s="64" t="s">
        <v>84</v>
      </c>
      <c r="D155" s="62" t="s">
        <v>94</v>
      </c>
      <c r="E155" s="44"/>
      <c r="F155" s="44"/>
    </row>
    <row r="156">
      <c r="A156" s="64" t="s">
        <v>119</v>
      </c>
      <c r="B156" s="64" t="s">
        <v>120</v>
      </c>
      <c r="C156" s="64" t="s">
        <v>84</v>
      </c>
      <c r="D156" s="62" t="s">
        <v>95</v>
      </c>
      <c r="E156" s="44"/>
      <c r="F156" s="44"/>
    </row>
    <row r="157">
      <c r="A157" s="64" t="s">
        <v>119</v>
      </c>
      <c r="B157" s="64" t="s">
        <v>120</v>
      </c>
      <c r="C157" s="64" t="s">
        <v>84</v>
      </c>
      <c r="D157" s="62" t="s">
        <v>96</v>
      </c>
      <c r="E157" s="44"/>
      <c r="F157" s="44"/>
    </row>
    <row r="158">
      <c r="A158" s="64" t="s">
        <v>82</v>
      </c>
      <c r="B158" s="64" t="s">
        <v>83</v>
      </c>
      <c r="C158" s="64" t="s">
        <v>121</v>
      </c>
      <c r="D158" s="62" t="s">
        <v>85</v>
      </c>
      <c r="E158" s="44">
        <v>2.1718359484E11</v>
      </c>
      <c r="F158" s="44">
        <v>5.8954156206E10</v>
      </c>
    </row>
    <row r="159">
      <c r="A159" s="64" t="s">
        <v>82</v>
      </c>
      <c r="B159" s="64" t="s">
        <v>83</v>
      </c>
      <c r="C159" s="64" t="s">
        <v>121</v>
      </c>
      <c r="D159" s="62" t="s">
        <v>86</v>
      </c>
      <c r="E159" s="44">
        <v>4.8897468803E11</v>
      </c>
      <c r="F159" s="44">
        <v>1.2648828783E11</v>
      </c>
    </row>
    <row r="160">
      <c r="A160" s="64" t="s">
        <v>82</v>
      </c>
      <c r="B160" s="64" t="s">
        <v>83</v>
      </c>
      <c r="C160" s="64" t="s">
        <v>121</v>
      </c>
      <c r="D160" s="62" t="s">
        <v>87</v>
      </c>
      <c r="E160" s="44">
        <v>7.54179931337E11</v>
      </c>
      <c r="F160" s="44">
        <v>2.59787780419E11</v>
      </c>
    </row>
    <row r="161">
      <c r="A161" s="64" t="s">
        <v>82</v>
      </c>
      <c r="B161" s="64" t="s">
        <v>83</v>
      </c>
      <c r="C161" s="64" t="s">
        <v>121</v>
      </c>
      <c r="D161" s="62" t="s">
        <v>88</v>
      </c>
      <c r="E161" s="44">
        <v>8.86907305752E11</v>
      </c>
      <c r="F161" s="44">
        <v>4.01934980679E11</v>
      </c>
    </row>
    <row r="162">
      <c r="A162" s="64" t="s">
        <v>82</v>
      </c>
      <c r="B162" s="64" t="s">
        <v>83</v>
      </c>
      <c r="C162" s="64" t="s">
        <v>121</v>
      </c>
      <c r="D162" s="62" t="s">
        <v>89</v>
      </c>
      <c r="E162" s="44">
        <v>1.016829899964E12</v>
      </c>
      <c r="F162" s="44">
        <v>8.48950215993E11</v>
      </c>
    </row>
    <row r="163">
      <c r="A163" s="64" t="s">
        <v>82</v>
      </c>
      <c r="B163" s="64" t="s">
        <v>83</v>
      </c>
      <c r="C163" s="64" t="s">
        <v>121</v>
      </c>
      <c r="D163" s="62" t="s">
        <v>90</v>
      </c>
      <c r="E163" s="44">
        <v>1.823085365483E12</v>
      </c>
      <c r="F163" s="44">
        <v>1.537521735492E12</v>
      </c>
    </row>
    <row r="164">
      <c r="A164" s="64" t="s">
        <v>82</v>
      </c>
      <c r="B164" s="64" t="s">
        <v>83</v>
      </c>
      <c r="C164" s="64" t="s">
        <v>121</v>
      </c>
      <c r="D164" s="62" t="s">
        <v>91</v>
      </c>
      <c r="E164" s="44">
        <v>1.980481975129E12</v>
      </c>
      <c r="F164" s="44">
        <v>1.785001902415E12</v>
      </c>
    </row>
    <row r="165">
      <c r="A165" s="64" t="s">
        <v>82</v>
      </c>
      <c r="B165" s="64" t="s">
        <v>83</v>
      </c>
      <c r="C165" s="64" t="s">
        <v>121</v>
      </c>
      <c r="D165" s="62" t="s">
        <v>92</v>
      </c>
      <c r="E165" s="44">
        <v>2.518067665996E12</v>
      </c>
      <c r="F165" s="44">
        <v>2.150722343266E12</v>
      </c>
    </row>
    <row r="166">
      <c r="A166" s="64" t="s">
        <v>82</v>
      </c>
      <c r="B166" s="64" t="s">
        <v>83</v>
      </c>
      <c r="C166" s="64" t="s">
        <v>121</v>
      </c>
      <c r="D166" s="62" t="s">
        <v>93</v>
      </c>
      <c r="E166" s="44">
        <v>3.15016868363E12</v>
      </c>
      <c r="F166" s="44">
        <v>2.416984212564E12</v>
      </c>
    </row>
    <row r="167">
      <c r="A167" s="64" t="s">
        <v>82</v>
      </c>
      <c r="B167" s="64" t="s">
        <v>83</v>
      </c>
      <c r="C167" s="64" t="s">
        <v>121</v>
      </c>
      <c r="D167" s="62" t="s">
        <v>94</v>
      </c>
      <c r="E167" s="44">
        <v>3.679747881864E12</v>
      </c>
      <c r="F167" s="44">
        <v>2.78849977157E12</v>
      </c>
    </row>
    <row r="168">
      <c r="A168" s="64" t="s">
        <v>82</v>
      </c>
      <c r="B168" s="64" t="s">
        <v>83</v>
      </c>
      <c r="C168" s="64" t="s">
        <v>121</v>
      </c>
      <c r="D168" s="62" t="s">
        <v>95</v>
      </c>
      <c r="E168" s="44">
        <v>4.060558158266E12</v>
      </c>
      <c r="F168" s="44">
        <v>3.140740159242E12</v>
      </c>
    </row>
    <row r="169">
      <c r="A169" s="64" t="s">
        <v>82</v>
      </c>
      <c r="B169" s="64" t="s">
        <v>83</v>
      </c>
      <c r="C169" s="64" t="s">
        <v>121</v>
      </c>
      <c r="D169" s="62" t="s">
        <v>96</v>
      </c>
      <c r="E169" s="44">
        <v>4.725724403283E12</v>
      </c>
      <c r="F169" s="44">
        <v>4.376358062778E12</v>
      </c>
    </row>
    <row r="170">
      <c r="A170" s="64" t="s">
        <v>97</v>
      </c>
      <c r="B170" s="64" t="s">
        <v>98</v>
      </c>
      <c r="C170" s="64" t="s">
        <v>121</v>
      </c>
      <c r="D170" s="62" t="s">
        <v>85</v>
      </c>
      <c r="E170" s="44">
        <v>1.66780107992E11</v>
      </c>
      <c r="F170" s="44">
        <v>5.9412967028E10</v>
      </c>
    </row>
    <row r="171">
      <c r="A171" s="64" t="s">
        <v>97</v>
      </c>
      <c r="B171" s="64" t="s">
        <v>98</v>
      </c>
      <c r="C171" s="64" t="s">
        <v>121</v>
      </c>
      <c r="D171" s="62" t="s">
        <v>86</v>
      </c>
      <c r="E171" s="44">
        <v>1.8209791698E11</v>
      </c>
      <c r="F171" s="44">
        <v>7.025212471E10</v>
      </c>
    </row>
    <row r="172">
      <c r="A172" s="64" t="s">
        <v>97</v>
      </c>
      <c r="B172" s="64" t="s">
        <v>98</v>
      </c>
      <c r="C172" s="64" t="s">
        <v>121</v>
      </c>
      <c r="D172" s="62" t="s">
        <v>87</v>
      </c>
      <c r="E172" s="44">
        <v>2.67405621973E11</v>
      </c>
      <c r="F172" s="44">
        <v>1.6166160218E11</v>
      </c>
    </row>
    <row r="173">
      <c r="A173" s="64" t="s">
        <v>97</v>
      </c>
      <c r="B173" s="64" t="s">
        <v>98</v>
      </c>
      <c r="C173" s="64" t="s">
        <v>121</v>
      </c>
      <c r="D173" s="62" t="s">
        <v>88</v>
      </c>
      <c r="E173" s="44">
        <v>3.75284584763E11</v>
      </c>
      <c r="F173" s="44">
        <v>2.78860437427E11</v>
      </c>
    </row>
    <row r="174">
      <c r="A174" s="64" t="s">
        <v>97</v>
      </c>
      <c r="B174" s="64" t="s">
        <v>98</v>
      </c>
      <c r="C174" s="64" t="s">
        <v>121</v>
      </c>
      <c r="D174" s="62" t="s">
        <v>89</v>
      </c>
      <c r="E174" s="44">
        <v>5.26175576945E11</v>
      </c>
      <c r="F174" s="44">
        <v>4.34510731653E11</v>
      </c>
    </row>
    <row r="175">
      <c r="A175" s="64" t="s">
        <v>97</v>
      </c>
      <c r="B175" s="64" t="s">
        <v>98</v>
      </c>
      <c r="C175" s="64" t="s">
        <v>121</v>
      </c>
      <c r="D175" s="62" t="s">
        <v>90</v>
      </c>
      <c r="E175" s="44">
        <v>7.45105503913E11</v>
      </c>
      <c r="F175" s="44">
        <v>5.4973582427E11</v>
      </c>
    </row>
    <row r="176">
      <c r="A176" s="64" t="s">
        <v>97</v>
      </c>
      <c r="B176" s="64" t="s">
        <v>98</v>
      </c>
      <c r="C176" s="64" t="s">
        <v>121</v>
      </c>
      <c r="D176" s="62" t="s">
        <v>91</v>
      </c>
      <c r="E176" s="44">
        <v>8.50658082465E11</v>
      </c>
      <c r="F176" s="44">
        <v>7.15719884049E11</v>
      </c>
    </row>
    <row r="177">
      <c r="A177" s="64" t="s">
        <v>97</v>
      </c>
      <c r="B177" s="64" t="s">
        <v>98</v>
      </c>
      <c r="C177" s="64" t="s">
        <v>121</v>
      </c>
      <c r="D177" s="62" t="s">
        <v>92</v>
      </c>
      <c r="E177" s="44">
        <v>9.30546727122E11</v>
      </c>
      <c r="F177" s="44">
        <v>8.71864305033E11</v>
      </c>
    </row>
    <row r="178">
      <c r="A178" s="64" t="s">
        <v>97</v>
      </c>
      <c r="B178" s="64" t="s">
        <v>98</v>
      </c>
      <c r="C178" s="64" t="s">
        <v>121</v>
      </c>
      <c r="D178" s="62" t="s">
        <v>93</v>
      </c>
      <c r="E178" s="44">
        <v>1.153750706995E12</v>
      </c>
      <c r="F178" s="44">
        <v>1.018569391266E12</v>
      </c>
    </row>
    <row r="179">
      <c r="A179" s="64" t="s">
        <v>97</v>
      </c>
      <c r="B179" s="64" t="s">
        <v>98</v>
      </c>
      <c r="C179" s="64" t="s">
        <v>121</v>
      </c>
      <c r="D179" s="62" t="s">
        <v>94</v>
      </c>
      <c r="E179" s="44">
        <v>1.2677064314E12</v>
      </c>
      <c r="F179" s="44">
        <v>1.150493864097E12</v>
      </c>
    </row>
    <row r="180">
      <c r="A180" s="64" t="s">
        <v>97</v>
      </c>
      <c r="B180" s="64" t="s">
        <v>98</v>
      </c>
      <c r="C180" s="64" t="s">
        <v>121</v>
      </c>
      <c r="D180" s="62" t="s">
        <v>95</v>
      </c>
      <c r="E180" s="44">
        <v>1.521877289867E12</v>
      </c>
      <c r="F180" s="44">
        <v>1.387633133417E12</v>
      </c>
    </row>
    <row r="181">
      <c r="A181" s="64" t="s">
        <v>97</v>
      </c>
      <c r="B181" s="64" t="s">
        <v>98</v>
      </c>
      <c r="C181" s="64" t="s">
        <v>121</v>
      </c>
      <c r="D181" s="62" t="s">
        <v>96</v>
      </c>
      <c r="E181" s="44">
        <v>1.664884720137E12</v>
      </c>
      <c r="F181" s="44">
        <v>1.743398104156E12</v>
      </c>
    </row>
    <row r="182">
      <c r="A182" s="64" t="s">
        <v>99</v>
      </c>
      <c r="B182" s="64" t="s">
        <v>100</v>
      </c>
      <c r="C182" s="64" t="s">
        <v>121</v>
      </c>
      <c r="D182" s="62" t="s">
        <v>85</v>
      </c>
      <c r="E182" s="44">
        <v>1.14279698133E11</v>
      </c>
      <c r="F182" s="44">
        <v>4.1551813491E10</v>
      </c>
    </row>
    <row r="183">
      <c r="A183" s="64" t="s">
        <v>99</v>
      </c>
      <c r="B183" s="64" t="s">
        <v>100</v>
      </c>
      <c r="C183" s="64" t="s">
        <v>121</v>
      </c>
      <c r="D183" s="62" t="s">
        <v>86</v>
      </c>
      <c r="E183" s="44">
        <v>1.91810457102E11</v>
      </c>
      <c r="F183" s="44">
        <v>5.4442589212E10</v>
      </c>
    </row>
    <row r="184">
      <c r="A184" s="64" t="s">
        <v>99</v>
      </c>
      <c r="B184" s="64" t="s">
        <v>100</v>
      </c>
      <c r="C184" s="64" t="s">
        <v>121</v>
      </c>
      <c r="D184" s="62" t="s">
        <v>87</v>
      </c>
      <c r="E184" s="44">
        <v>2.63942629878E11</v>
      </c>
      <c r="F184" s="44">
        <v>1.26526854278E11</v>
      </c>
    </row>
    <row r="185">
      <c r="A185" s="64" t="s">
        <v>99</v>
      </c>
      <c r="B185" s="64" t="s">
        <v>100</v>
      </c>
      <c r="C185" s="64" t="s">
        <v>121</v>
      </c>
      <c r="D185" s="62" t="s">
        <v>88</v>
      </c>
      <c r="E185" s="44">
        <v>3.36191403936E11</v>
      </c>
      <c r="F185" s="44">
        <v>2.097212945E11</v>
      </c>
    </row>
    <row r="186">
      <c r="A186" s="64" t="s">
        <v>99</v>
      </c>
      <c r="B186" s="64" t="s">
        <v>100</v>
      </c>
      <c r="C186" s="64" t="s">
        <v>121</v>
      </c>
      <c r="D186" s="62" t="s">
        <v>89</v>
      </c>
      <c r="E186" s="44">
        <v>4.62581127624E11</v>
      </c>
      <c r="F186" s="44">
        <v>3.04711251432E11</v>
      </c>
    </row>
    <row r="187">
      <c r="A187" s="64" t="s">
        <v>99</v>
      </c>
      <c r="B187" s="64" t="s">
        <v>100</v>
      </c>
      <c r="C187" s="64" t="s">
        <v>121</v>
      </c>
      <c r="D187" s="62" t="s">
        <v>90</v>
      </c>
      <c r="E187" s="44">
        <v>1.013253510478E12</v>
      </c>
      <c r="F187" s="44">
        <v>4.18206025864E11</v>
      </c>
    </row>
    <row r="188">
      <c r="A188" s="64" t="s">
        <v>99</v>
      </c>
      <c r="B188" s="64" t="s">
        <v>100</v>
      </c>
      <c r="C188" s="64" t="s">
        <v>121</v>
      </c>
      <c r="D188" s="62" t="s">
        <v>91</v>
      </c>
      <c r="E188" s="44">
        <v>6.35795994951E11</v>
      </c>
      <c r="F188" s="44">
        <v>5.01426917675E11</v>
      </c>
    </row>
    <row r="189">
      <c r="A189" s="64" t="s">
        <v>99</v>
      </c>
      <c r="B189" s="64" t="s">
        <v>100</v>
      </c>
      <c r="C189" s="64" t="s">
        <v>121</v>
      </c>
      <c r="D189" s="62" t="s">
        <v>92</v>
      </c>
      <c r="E189" s="44">
        <v>7.31264182934E11</v>
      </c>
      <c r="F189" s="44">
        <v>5.91663778526E11</v>
      </c>
    </row>
    <row r="190">
      <c r="A190" s="64" t="s">
        <v>99</v>
      </c>
      <c r="B190" s="64" t="s">
        <v>100</v>
      </c>
      <c r="C190" s="64" t="s">
        <v>121</v>
      </c>
      <c r="D190" s="62" t="s">
        <v>93</v>
      </c>
      <c r="E190" s="44">
        <v>8.27979288372E11</v>
      </c>
      <c r="F190" s="44">
        <v>6.78632046258E11</v>
      </c>
    </row>
    <row r="191">
      <c r="A191" s="64" t="s">
        <v>99</v>
      </c>
      <c r="B191" s="64" t="s">
        <v>100</v>
      </c>
      <c r="C191" s="64" t="s">
        <v>121</v>
      </c>
      <c r="D191" s="62" t="s">
        <v>94</v>
      </c>
      <c r="E191" s="44">
        <v>9.58938633262E11</v>
      </c>
      <c r="F191" s="44">
        <v>7.66272892417E11</v>
      </c>
    </row>
    <row r="192">
      <c r="A192" s="64" t="s">
        <v>99</v>
      </c>
      <c r="B192" s="64" t="s">
        <v>100</v>
      </c>
      <c r="C192" s="64" t="s">
        <v>121</v>
      </c>
      <c r="D192" s="62" t="s">
        <v>95</v>
      </c>
      <c r="E192" s="44">
        <v>9.70236846851E11</v>
      </c>
      <c r="F192" s="44">
        <v>8.86814737709E11</v>
      </c>
    </row>
    <row r="193">
      <c r="A193" s="64" t="s">
        <v>99</v>
      </c>
      <c r="B193" s="64" t="s">
        <v>100</v>
      </c>
      <c r="C193" s="64" t="s">
        <v>121</v>
      </c>
      <c r="D193" s="62" t="s">
        <v>96</v>
      </c>
      <c r="E193" s="44">
        <v>9.70236846851E11</v>
      </c>
      <c r="F193" s="44">
        <v>8.86814737709E11</v>
      </c>
    </row>
    <row r="194">
      <c r="A194" s="64" t="s">
        <v>101</v>
      </c>
      <c r="B194" s="64" t="s">
        <v>102</v>
      </c>
      <c r="C194" s="64" t="s">
        <v>121</v>
      </c>
      <c r="D194" s="62" t="s">
        <v>85</v>
      </c>
      <c r="E194" s="44">
        <v>1.05586702097E11</v>
      </c>
      <c r="F194" s="44">
        <v>4.6897727029E10</v>
      </c>
    </row>
    <row r="195">
      <c r="A195" s="64" t="s">
        <v>101</v>
      </c>
      <c r="B195" s="64" t="s">
        <v>102</v>
      </c>
      <c r="C195" s="64" t="s">
        <v>121</v>
      </c>
      <c r="D195" s="62" t="s">
        <v>86</v>
      </c>
      <c r="E195" s="44">
        <v>2.16310917345E11</v>
      </c>
      <c r="F195" s="44">
        <v>1.51057552282E11</v>
      </c>
    </row>
    <row r="196">
      <c r="A196" s="64" t="s">
        <v>101</v>
      </c>
      <c r="B196" s="64" t="s">
        <v>102</v>
      </c>
      <c r="C196" s="64" t="s">
        <v>121</v>
      </c>
      <c r="D196" s="62" t="s">
        <v>87</v>
      </c>
      <c r="E196" s="44">
        <v>2.88882616286E11</v>
      </c>
      <c r="F196" s="44">
        <v>1.43923017824E11</v>
      </c>
    </row>
    <row r="197">
      <c r="A197" s="64" t="s">
        <v>101</v>
      </c>
      <c r="B197" s="64" t="s">
        <v>102</v>
      </c>
      <c r="C197" s="64" t="s">
        <v>121</v>
      </c>
      <c r="D197" s="62" t="s">
        <v>88</v>
      </c>
      <c r="E197" s="44">
        <v>3.64714784003E11</v>
      </c>
      <c r="F197" s="44">
        <v>2.85828235485E11</v>
      </c>
    </row>
    <row r="198">
      <c r="A198" s="64" t="s">
        <v>101</v>
      </c>
      <c r="B198" s="64" t="s">
        <v>102</v>
      </c>
      <c r="C198" s="64" t="s">
        <v>121</v>
      </c>
      <c r="D198" s="62" t="s">
        <v>89</v>
      </c>
      <c r="E198" s="44">
        <v>4.97475027493E11</v>
      </c>
      <c r="F198" s="44">
        <v>3.88813635144E11</v>
      </c>
    </row>
    <row r="199">
      <c r="A199" s="64" t="s">
        <v>101</v>
      </c>
      <c r="B199" s="64" t="s">
        <v>102</v>
      </c>
      <c r="C199" s="64" t="s">
        <v>121</v>
      </c>
      <c r="D199" s="62" t="s">
        <v>90</v>
      </c>
      <c r="E199" s="44">
        <v>5.89556802902E11</v>
      </c>
      <c r="F199" s="44">
        <v>4.7768551313E11</v>
      </c>
    </row>
    <row r="200">
      <c r="A200" s="64" t="s">
        <v>101</v>
      </c>
      <c r="B200" s="64" t="s">
        <v>102</v>
      </c>
      <c r="C200" s="64" t="s">
        <v>121</v>
      </c>
      <c r="D200" s="62" t="s">
        <v>91</v>
      </c>
      <c r="E200" s="44">
        <v>6.63615890231E11</v>
      </c>
      <c r="F200" s="44">
        <v>5.94522507861E11</v>
      </c>
    </row>
    <row r="201">
      <c r="A201" s="64" t="s">
        <v>101</v>
      </c>
      <c r="B201" s="64" t="s">
        <v>102</v>
      </c>
      <c r="C201" s="64" t="s">
        <v>121</v>
      </c>
      <c r="D201" s="62" t="s">
        <v>92</v>
      </c>
      <c r="E201" s="44">
        <v>8.11023934091E11</v>
      </c>
      <c r="F201" s="44">
        <v>6.9965981793E11</v>
      </c>
    </row>
    <row r="202">
      <c r="A202" s="64" t="s">
        <v>101</v>
      </c>
      <c r="B202" s="64" t="s">
        <v>102</v>
      </c>
      <c r="C202" s="64" t="s">
        <v>121</v>
      </c>
      <c r="D202" s="62" t="s">
        <v>93</v>
      </c>
      <c r="E202" s="44">
        <v>9.24717485016E11</v>
      </c>
      <c r="F202" s="44">
        <v>7.85555125471E11</v>
      </c>
    </row>
    <row r="203">
      <c r="A203" s="64" t="s">
        <v>101</v>
      </c>
      <c r="B203" s="64" t="s">
        <v>102</v>
      </c>
      <c r="C203" s="64" t="s">
        <v>121</v>
      </c>
      <c r="D203" s="62" t="s">
        <v>94</v>
      </c>
      <c r="E203" s="44">
        <v>1.030097691204E12</v>
      </c>
      <c r="F203" s="44">
        <v>8.86257581151E11</v>
      </c>
    </row>
    <row r="204">
      <c r="A204" s="64" t="s">
        <v>101</v>
      </c>
      <c r="B204" s="64" t="s">
        <v>102</v>
      </c>
      <c r="C204" s="64" t="s">
        <v>121</v>
      </c>
      <c r="D204" s="62" t="s">
        <v>95</v>
      </c>
      <c r="E204" s="44">
        <v>1.197691944118E12</v>
      </c>
      <c r="F204" s="44">
        <v>1.009773924575E12</v>
      </c>
    </row>
    <row r="205">
      <c r="A205" s="64" t="s">
        <v>101</v>
      </c>
      <c r="B205" s="64" t="s">
        <v>102</v>
      </c>
      <c r="C205" s="64" t="s">
        <v>121</v>
      </c>
      <c r="D205" s="62" t="s">
        <v>96</v>
      </c>
      <c r="E205" s="44">
        <v>1.350080301154E12</v>
      </c>
      <c r="F205" s="44">
        <v>1.256846303397E12</v>
      </c>
    </row>
    <row r="206">
      <c r="A206" s="64" t="s">
        <v>103</v>
      </c>
      <c r="B206" s="64" t="s">
        <v>104</v>
      </c>
      <c r="C206" s="64" t="s">
        <v>121</v>
      </c>
      <c r="D206" s="62" t="s">
        <v>85</v>
      </c>
      <c r="E206" s="44">
        <v>9.1837453336E10</v>
      </c>
      <c r="F206" s="44">
        <v>2.038276448E10</v>
      </c>
    </row>
    <row r="207">
      <c r="A207" s="64" t="s">
        <v>103</v>
      </c>
      <c r="B207" s="64" t="s">
        <v>104</v>
      </c>
      <c r="C207" s="64" t="s">
        <v>121</v>
      </c>
      <c r="D207" s="62" t="s">
        <v>86</v>
      </c>
      <c r="E207" s="44">
        <v>1.59749544681E11</v>
      </c>
      <c r="F207" s="44">
        <v>4.4764809596E10</v>
      </c>
    </row>
    <row r="208">
      <c r="A208" s="64" t="s">
        <v>103</v>
      </c>
      <c r="B208" s="64" t="s">
        <v>104</v>
      </c>
      <c r="C208" s="64" t="s">
        <v>121</v>
      </c>
      <c r="D208" s="62" t="s">
        <v>87</v>
      </c>
      <c r="E208" s="44">
        <v>2.08510914033E11</v>
      </c>
      <c r="F208" s="44">
        <v>7.7534837508E10</v>
      </c>
    </row>
    <row r="209">
      <c r="A209" s="64" t="s">
        <v>103</v>
      </c>
      <c r="B209" s="64" t="s">
        <v>104</v>
      </c>
      <c r="C209" s="64" t="s">
        <v>121</v>
      </c>
      <c r="D209" s="62" t="s">
        <v>88</v>
      </c>
      <c r="E209" s="44">
        <v>3.10035221002E11</v>
      </c>
      <c r="F209" s="44">
        <v>1.51888836401E11</v>
      </c>
    </row>
    <row r="210">
      <c r="A210" s="64" t="s">
        <v>103</v>
      </c>
      <c r="B210" s="64" t="s">
        <v>104</v>
      </c>
      <c r="C210" s="64" t="s">
        <v>121</v>
      </c>
      <c r="D210" s="62" t="s">
        <v>89</v>
      </c>
      <c r="E210" s="44">
        <v>4.08417068055E11</v>
      </c>
      <c r="F210" s="44">
        <v>2.66319891508E11</v>
      </c>
    </row>
    <row r="211">
      <c r="A211" s="64" t="s">
        <v>103</v>
      </c>
      <c r="B211" s="64" t="s">
        <v>104</v>
      </c>
      <c r="C211" s="64" t="s">
        <v>121</v>
      </c>
      <c r="D211" s="62" t="s">
        <v>90</v>
      </c>
      <c r="E211" s="44">
        <v>4.88148876524E11</v>
      </c>
      <c r="F211" s="44">
        <v>3.23804949932E11</v>
      </c>
    </row>
    <row r="212">
      <c r="A212" s="64" t="s">
        <v>103</v>
      </c>
      <c r="B212" s="64" t="s">
        <v>104</v>
      </c>
      <c r="C212" s="64" t="s">
        <v>121</v>
      </c>
      <c r="D212" s="62" t="s">
        <v>91</v>
      </c>
      <c r="E212" s="44">
        <v>5.24069644855E11</v>
      </c>
      <c r="F212" s="44">
        <v>4.27568622075E11</v>
      </c>
    </row>
    <row r="213">
      <c r="A213" s="64" t="s">
        <v>103</v>
      </c>
      <c r="B213" s="64" t="s">
        <v>104</v>
      </c>
      <c r="C213" s="64" t="s">
        <v>121</v>
      </c>
      <c r="D213" s="62" t="s">
        <v>92</v>
      </c>
      <c r="E213" s="44">
        <v>5.94521208296E11</v>
      </c>
      <c r="F213" s="44">
        <v>5.1283938548E11</v>
      </c>
    </row>
    <row r="214">
      <c r="A214" s="64" t="s">
        <v>103</v>
      </c>
      <c r="B214" s="64" t="s">
        <v>104</v>
      </c>
      <c r="C214" s="64" t="s">
        <v>121</v>
      </c>
      <c r="D214" s="62" t="s">
        <v>93</v>
      </c>
      <c r="E214" s="44">
        <v>7.44081208952E11</v>
      </c>
      <c r="F214" s="44">
        <v>5.83872693586E11</v>
      </c>
    </row>
    <row r="215">
      <c r="A215" s="64" t="s">
        <v>103</v>
      </c>
      <c r="B215" s="64" t="s">
        <v>104</v>
      </c>
      <c r="C215" s="64" t="s">
        <v>121</v>
      </c>
      <c r="D215" s="62" t="s">
        <v>94</v>
      </c>
      <c r="E215" s="44">
        <v>8.80199091022E11</v>
      </c>
      <c r="F215" s="44">
        <v>6.83618446027E11</v>
      </c>
    </row>
    <row r="216">
      <c r="A216" s="64" t="s">
        <v>103</v>
      </c>
      <c r="B216" s="64" t="s">
        <v>104</v>
      </c>
      <c r="C216" s="64" t="s">
        <v>121</v>
      </c>
      <c r="D216" s="62" t="s">
        <v>95</v>
      </c>
      <c r="E216" s="44">
        <v>9.82466368479E11</v>
      </c>
      <c r="F216" s="44">
        <v>8.0908181844E11</v>
      </c>
    </row>
    <row r="217">
      <c r="A217" s="64" t="s">
        <v>103</v>
      </c>
      <c r="B217" s="64" t="s">
        <v>104</v>
      </c>
      <c r="C217" s="64" t="s">
        <v>121</v>
      </c>
      <c r="D217" s="62" t="s">
        <v>96</v>
      </c>
      <c r="E217" s="44">
        <v>1.165762648608E12</v>
      </c>
      <c r="F217" s="44">
        <v>1.052278992345E12</v>
      </c>
    </row>
    <row r="218">
      <c r="A218" s="64" t="s">
        <v>105</v>
      </c>
      <c r="B218" s="64" t="s">
        <v>106</v>
      </c>
      <c r="C218" s="64" t="s">
        <v>121</v>
      </c>
      <c r="D218" s="62" t="s">
        <v>85</v>
      </c>
      <c r="E218" s="44">
        <v>4.6093027992E10</v>
      </c>
      <c r="F218" s="44">
        <v>1.4865820121E10</v>
      </c>
    </row>
    <row r="219">
      <c r="A219" s="64" t="s">
        <v>105</v>
      </c>
      <c r="B219" s="64" t="s">
        <v>106</v>
      </c>
      <c r="C219" s="64" t="s">
        <v>121</v>
      </c>
      <c r="D219" s="62" t="s">
        <v>86</v>
      </c>
      <c r="E219" s="44">
        <v>4.8866091845E10</v>
      </c>
      <c r="F219" s="44">
        <v>3.7110367117E10</v>
      </c>
    </row>
    <row r="220">
      <c r="A220" s="64" t="s">
        <v>105</v>
      </c>
      <c r="B220" s="64" t="s">
        <v>106</v>
      </c>
      <c r="C220" s="64" t="s">
        <v>121</v>
      </c>
      <c r="D220" s="62" t="s">
        <v>87</v>
      </c>
      <c r="E220" s="44">
        <v>5.3353681007E10</v>
      </c>
      <c r="F220" s="44">
        <v>1.03983021741E11</v>
      </c>
    </row>
    <row r="221">
      <c r="A221" s="64" t="s">
        <v>105</v>
      </c>
      <c r="B221" s="64" t="s">
        <v>106</v>
      </c>
      <c r="C221" s="64" t="s">
        <v>121</v>
      </c>
      <c r="D221" s="62" t="s">
        <v>88</v>
      </c>
      <c r="E221" s="44">
        <v>2.97932267484E11</v>
      </c>
      <c r="F221" s="44">
        <v>1.69437878121E11</v>
      </c>
    </row>
    <row r="222">
      <c r="A222" s="64" t="s">
        <v>105</v>
      </c>
      <c r="B222" s="64" t="s">
        <v>106</v>
      </c>
      <c r="C222" s="64" t="s">
        <v>121</v>
      </c>
      <c r="D222" s="62" t="s">
        <v>89</v>
      </c>
      <c r="E222" s="44">
        <v>3.01612880257E11</v>
      </c>
      <c r="F222" s="44">
        <v>2.78150245861E11</v>
      </c>
    </row>
    <row r="223">
      <c r="A223" s="64" t="s">
        <v>105</v>
      </c>
      <c r="B223" s="64" t="s">
        <v>106</v>
      </c>
      <c r="C223" s="64" t="s">
        <v>121</v>
      </c>
      <c r="D223" s="62" t="s">
        <v>90</v>
      </c>
      <c r="E223" s="44">
        <v>4.85339542233E11</v>
      </c>
      <c r="F223" s="44">
        <v>3.63699998623E11</v>
      </c>
    </row>
    <row r="224">
      <c r="A224" s="64" t="s">
        <v>105</v>
      </c>
      <c r="B224" s="64" t="s">
        <v>106</v>
      </c>
      <c r="C224" s="64" t="s">
        <v>121</v>
      </c>
      <c r="D224" s="62" t="s">
        <v>91</v>
      </c>
      <c r="E224" s="44">
        <v>6.94716368483E11</v>
      </c>
      <c r="F224" s="44">
        <v>5.00924730082E11</v>
      </c>
    </row>
    <row r="225">
      <c r="A225" s="64" t="s">
        <v>105</v>
      </c>
      <c r="B225" s="64" t="s">
        <v>106</v>
      </c>
      <c r="C225" s="64" t="s">
        <v>121</v>
      </c>
      <c r="D225" s="62" t="s">
        <v>92</v>
      </c>
      <c r="E225" s="44">
        <v>6.99650826046E11</v>
      </c>
      <c r="F225" s="44">
        <v>5.93079440368E11</v>
      </c>
    </row>
    <row r="226">
      <c r="A226" s="64" t="s">
        <v>105</v>
      </c>
      <c r="B226" s="64" t="s">
        <v>106</v>
      </c>
      <c r="C226" s="64" t="s">
        <v>121</v>
      </c>
      <c r="D226" s="62" t="s">
        <v>93</v>
      </c>
      <c r="E226" s="44">
        <v>7.73065424015E11</v>
      </c>
      <c r="F226" s="44">
        <v>6.79791391298E11</v>
      </c>
    </row>
    <row r="227">
      <c r="A227" s="64" t="s">
        <v>105</v>
      </c>
      <c r="B227" s="64" t="s">
        <v>106</v>
      </c>
      <c r="C227" s="64" t="s">
        <v>121</v>
      </c>
      <c r="D227" s="62" t="s">
        <v>94</v>
      </c>
      <c r="E227" s="44">
        <v>9.3176723681E11</v>
      </c>
      <c r="F227" s="44">
        <v>8.00552175403E11</v>
      </c>
    </row>
    <row r="228">
      <c r="A228" s="64" t="s">
        <v>105</v>
      </c>
      <c r="B228" s="64" t="s">
        <v>106</v>
      </c>
      <c r="C228" s="64" t="s">
        <v>121</v>
      </c>
      <c r="D228" s="62" t="s">
        <v>95</v>
      </c>
      <c r="E228" s="44">
        <v>1.135670543768E12</v>
      </c>
      <c r="F228" s="44">
        <v>9.612010109E11</v>
      </c>
    </row>
    <row r="229">
      <c r="A229" s="64" t="s">
        <v>105</v>
      </c>
      <c r="B229" s="64" t="s">
        <v>106</v>
      </c>
      <c r="C229" s="64" t="s">
        <v>121</v>
      </c>
      <c r="D229" s="62" t="s">
        <v>96</v>
      </c>
      <c r="E229" s="44">
        <v>1.349753595176E12</v>
      </c>
      <c r="F229" s="44">
        <v>1.232933098885E12</v>
      </c>
    </row>
    <row r="230">
      <c r="A230" s="64" t="s">
        <v>107</v>
      </c>
      <c r="B230" s="64" t="s">
        <v>108</v>
      </c>
      <c r="C230" s="64" t="s">
        <v>121</v>
      </c>
      <c r="D230" s="62" t="s">
        <v>85</v>
      </c>
      <c r="E230" s="44">
        <v>6.0680701741E10</v>
      </c>
      <c r="F230" s="44">
        <v>1.8040600142E10</v>
      </c>
    </row>
    <row r="231">
      <c r="A231" s="64" t="s">
        <v>107</v>
      </c>
      <c r="B231" s="64" t="s">
        <v>108</v>
      </c>
      <c r="C231" s="64" t="s">
        <v>121</v>
      </c>
      <c r="D231" s="62" t="s">
        <v>86</v>
      </c>
      <c r="E231" s="44">
        <v>1.0594358141E11</v>
      </c>
      <c r="F231" s="44">
        <v>1.8040600142E10</v>
      </c>
    </row>
    <row r="232">
      <c r="A232" s="64" t="s">
        <v>107</v>
      </c>
      <c r="B232" s="64" t="s">
        <v>108</v>
      </c>
      <c r="C232" s="64" t="s">
        <v>121</v>
      </c>
      <c r="D232" s="62" t="s">
        <v>87</v>
      </c>
      <c r="E232" s="44">
        <v>2.03858628756E11</v>
      </c>
      <c r="F232" s="44">
        <v>9.8193538284E10</v>
      </c>
    </row>
    <row r="233">
      <c r="A233" s="64" t="s">
        <v>107</v>
      </c>
      <c r="B233" s="64" t="s">
        <v>108</v>
      </c>
      <c r="C233" s="64" t="s">
        <v>121</v>
      </c>
      <c r="D233" s="62" t="s">
        <v>88</v>
      </c>
      <c r="E233" s="44">
        <v>2.7651082469E11</v>
      </c>
      <c r="F233" s="44">
        <v>1.70734428398E11</v>
      </c>
    </row>
    <row r="234">
      <c r="A234" s="64" t="s">
        <v>107</v>
      </c>
      <c r="B234" s="64" t="s">
        <v>108</v>
      </c>
      <c r="C234" s="64" t="s">
        <v>121</v>
      </c>
      <c r="D234" s="62" t="s">
        <v>89</v>
      </c>
      <c r="E234" s="44">
        <v>3.89490199274E11</v>
      </c>
      <c r="F234" s="44">
        <v>2.35841268511E11</v>
      </c>
    </row>
    <row r="235">
      <c r="A235" s="64" t="s">
        <v>107</v>
      </c>
      <c r="B235" s="64" t="s">
        <v>108</v>
      </c>
      <c r="C235" s="64" t="s">
        <v>121</v>
      </c>
      <c r="D235" s="62" t="s">
        <v>90</v>
      </c>
      <c r="E235" s="44">
        <v>4.84639936774E11</v>
      </c>
      <c r="F235" s="44">
        <v>2.80635006557E11</v>
      </c>
    </row>
    <row r="236">
      <c r="A236" s="64" t="s">
        <v>107</v>
      </c>
      <c r="B236" s="64" t="s">
        <v>108</v>
      </c>
      <c r="C236" s="64" t="s">
        <v>121</v>
      </c>
      <c r="D236" s="62" t="s">
        <v>91</v>
      </c>
      <c r="E236" s="44">
        <v>5.51144464049E11</v>
      </c>
      <c r="F236" s="44">
        <v>3.62685036142E11</v>
      </c>
    </row>
    <row r="237">
      <c r="A237" s="64" t="s">
        <v>107</v>
      </c>
      <c r="B237" s="64" t="s">
        <v>108</v>
      </c>
      <c r="C237" s="64" t="s">
        <v>121</v>
      </c>
      <c r="D237" s="62" t="s">
        <v>92</v>
      </c>
      <c r="E237" s="44">
        <v>6.51629700454E11</v>
      </c>
      <c r="F237" s="44">
        <v>4.87774684261E11</v>
      </c>
    </row>
    <row r="238">
      <c r="A238" s="64" t="s">
        <v>107</v>
      </c>
      <c r="B238" s="64" t="s">
        <v>108</v>
      </c>
      <c r="C238" s="64" t="s">
        <v>121</v>
      </c>
      <c r="D238" s="62" t="s">
        <v>93</v>
      </c>
      <c r="E238" s="44">
        <v>7.71727349412E11</v>
      </c>
      <c r="F238" s="44">
        <v>6.04831135029E11</v>
      </c>
    </row>
    <row r="239">
      <c r="A239" s="64" t="s">
        <v>107</v>
      </c>
      <c r="B239" s="64" t="s">
        <v>108</v>
      </c>
      <c r="C239" s="64" t="s">
        <v>121</v>
      </c>
      <c r="D239" s="62" t="s">
        <v>94</v>
      </c>
      <c r="E239" s="44">
        <v>8.94759099936E11</v>
      </c>
      <c r="F239" s="44">
        <v>6.63270930532E11</v>
      </c>
    </row>
    <row r="240">
      <c r="A240" s="64" t="s">
        <v>107</v>
      </c>
      <c r="B240" s="64" t="s">
        <v>108</v>
      </c>
      <c r="C240" s="64" t="s">
        <v>121</v>
      </c>
      <c r="D240" s="62" t="s">
        <v>95</v>
      </c>
      <c r="E240" s="44">
        <v>9.9573850301E11</v>
      </c>
      <c r="F240" s="44">
        <v>9.08308909551E11</v>
      </c>
    </row>
    <row r="241">
      <c r="A241" s="64" t="s">
        <v>107</v>
      </c>
      <c r="B241" s="64" t="s">
        <v>108</v>
      </c>
      <c r="C241" s="64" t="s">
        <v>121</v>
      </c>
      <c r="D241" s="62" t="s">
        <v>96</v>
      </c>
      <c r="E241" s="44">
        <v>1.10415716489E12</v>
      </c>
      <c r="F241" s="44">
        <v>1.023821000944E12</v>
      </c>
    </row>
    <row r="242">
      <c r="A242" s="64" t="s">
        <v>109</v>
      </c>
      <c r="B242" s="64" t="s">
        <v>110</v>
      </c>
      <c r="C242" s="64" t="s">
        <v>121</v>
      </c>
      <c r="D242" s="62" t="s">
        <v>85</v>
      </c>
      <c r="E242" s="44">
        <v>6.236458913E10</v>
      </c>
      <c r="F242" s="44">
        <v>2.747936379E10</v>
      </c>
    </row>
    <row r="243">
      <c r="A243" s="64" t="s">
        <v>109</v>
      </c>
      <c r="B243" s="64" t="s">
        <v>110</v>
      </c>
      <c r="C243" s="64" t="s">
        <v>121</v>
      </c>
      <c r="D243" s="62" t="s">
        <v>86</v>
      </c>
      <c r="E243" s="44">
        <v>1.91518875636E11</v>
      </c>
      <c r="F243" s="44">
        <v>9.4978702011E10</v>
      </c>
    </row>
    <row r="244">
      <c r="A244" s="64" t="s">
        <v>109</v>
      </c>
      <c r="B244" s="64" t="s">
        <v>110</v>
      </c>
      <c r="C244" s="64" t="s">
        <v>121</v>
      </c>
      <c r="D244" s="62" t="s">
        <v>87</v>
      </c>
      <c r="E244" s="44">
        <v>2.3147403589E11</v>
      </c>
      <c r="F244" s="44">
        <v>1.97487129304E11</v>
      </c>
    </row>
    <row r="245">
      <c r="A245" s="64" t="s">
        <v>109</v>
      </c>
      <c r="B245" s="64" t="s">
        <v>110</v>
      </c>
      <c r="C245" s="64" t="s">
        <v>121</v>
      </c>
      <c r="D245" s="62" t="s">
        <v>88</v>
      </c>
      <c r="E245" s="44">
        <v>3.10543382499E11</v>
      </c>
      <c r="F245" s="44">
        <v>3.11561036355E11</v>
      </c>
    </row>
    <row r="246">
      <c r="A246" s="64" t="s">
        <v>109</v>
      </c>
      <c r="B246" s="64" t="s">
        <v>110</v>
      </c>
      <c r="C246" s="64" t="s">
        <v>121</v>
      </c>
      <c r="D246" s="62" t="s">
        <v>89</v>
      </c>
      <c r="E246" s="44">
        <v>3.89131662151E11</v>
      </c>
      <c r="F246" s="44">
        <v>4.31122814115E11</v>
      </c>
    </row>
    <row r="247">
      <c r="A247" s="64" t="s">
        <v>109</v>
      </c>
      <c r="B247" s="64" t="s">
        <v>110</v>
      </c>
      <c r="C247" s="64" t="s">
        <v>121</v>
      </c>
      <c r="D247" s="62" t="s">
        <v>90</v>
      </c>
      <c r="E247" s="44">
        <v>6.05623719426E11</v>
      </c>
      <c r="F247" s="44">
        <v>6.11744594667E11</v>
      </c>
    </row>
    <row r="248">
      <c r="A248" s="64" t="s">
        <v>109</v>
      </c>
      <c r="B248" s="64" t="s">
        <v>110</v>
      </c>
      <c r="C248" s="64" t="s">
        <v>121</v>
      </c>
      <c r="D248" s="62" t="s">
        <v>91</v>
      </c>
      <c r="E248" s="44">
        <v>6.09690923671E11</v>
      </c>
      <c r="F248" s="44">
        <v>7.02650751709E11</v>
      </c>
    </row>
    <row r="249">
      <c r="A249" s="64" t="s">
        <v>109</v>
      </c>
      <c r="B249" s="64" t="s">
        <v>110</v>
      </c>
      <c r="C249" s="64" t="s">
        <v>121</v>
      </c>
      <c r="D249" s="62" t="s">
        <v>92</v>
      </c>
      <c r="E249" s="44">
        <v>7.74851258183E11</v>
      </c>
      <c r="F249" s="44">
        <v>7.68396152199E11</v>
      </c>
    </row>
    <row r="250">
      <c r="A250" s="64" t="s">
        <v>109</v>
      </c>
      <c r="B250" s="64" t="s">
        <v>110</v>
      </c>
      <c r="C250" s="64" t="s">
        <v>121</v>
      </c>
      <c r="D250" s="62" t="s">
        <v>93</v>
      </c>
      <c r="E250" s="44">
        <v>8.98266355029E11</v>
      </c>
      <c r="F250" s="44">
        <v>8.72346583206E11</v>
      </c>
    </row>
    <row r="251">
      <c r="A251" s="64" t="s">
        <v>109</v>
      </c>
      <c r="B251" s="64" t="s">
        <v>110</v>
      </c>
      <c r="C251" s="64" t="s">
        <v>121</v>
      </c>
      <c r="D251" s="62" t="s">
        <v>94</v>
      </c>
      <c r="E251" s="44">
        <v>8.98337937529E11</v>
      </c>
      <c r="F251" s="44">
        <v>9.15918526354E11</v>
      </c>
    </row>
    <row r="252">
      <c r="A252" s="64" t="s">
        <v>109</v>
      </c>
      <c r="B252" s="64" t="s">
        <v>110</v>
      </c>
      <c r="C252" s="64" t="s">
        <v>121</v>
      </c>
      <c r="D252" s="62" t="s">
        <v>95</v>
      </c>
      <c r="E252" s="44">
        <v>8.98337937529E11</v>
      </c>
      <c r="F252" s="44">
        <v>9.15918526354E11</v>
      </c>
    </row>
    <row r="253">
      <c r="A253" s="64" t="s">
        <v>109</v>
      </c>
      <c r="B253" s="64" t="s">
        <v>110</v>
      </c>
      <c r="C253" s="64" t="s">
        <v>121</v>
      </c>
      <c r="D253" s="62" t="s">
        <v>96</v>
      </c>
      <c r="E253" s="44">
        <v>1.375629216069E12</v>
      </c>
      <c r="F253" s="44">
        <v>1.495146655793E12</v>
      </c>
    </row>
    <row r="254">
      <c r="A254" s="64" t="s">
        <v>111</v>
      </c>
      <c r="B254" s="64" t="s">
        <v>112</v>
      </c>
      <c r="C254" s="64" t="s">
        <v>121</v>
      </c>
      <c r="D254" s="62" t="s">
        <v>85</v>
      </c>
      <c r="E254" s="44">
        <v>9.8735914218E10</v>
      </c>
      <c r="F254" s="44">
        <v>1.9691266218E10</v>
      </c>
    </row>
    <row r="255">
      <c r="A255" s="64" t="s">
        <v>111</v>
      </c>
      <c r="B255" s="64" t="s">
        <v>112</v>
      </c>
      <c r="C255" s="64" t="s">
        <v>121</v>
      </c>
      <c r="D255" s="62" t="s">
        <v>86</v>
      </c>
      <c r="E255" s="44">
        <v>1.5943406366E11</v>
      </c>
      <c r="F255" s="44">
        <v>4.0958057442E10</v>
      </c>
    </row>
    <row r="256">
      <c r="A256" s="64" t="s">
        <v>111</v>
      </c>
      <c r="B256" s="64" t="s">
        <v>112</v>
      </c>
      <c r="C256" s="64" t="s">
        <v>121</v>
      </c>
      <c r="D256" s="62" t="s">
        <v>87</v>
      </c>
      <c r="E256" s="44">
        <v>2.44390925551E11</v>
      </c>
      <c r="F256" s="44">
        <v>8.930571194E10</v>
      </c>
    </row>
    <row r="257">
      <c r="A257" s="64" t="s">
        <v>111</v>
      </c>
      <c r="B257" s="64" t="s">
        <v>112</v>
      </c>
      <c r="C257" s="64" t="s">
        <v>121</v>
      </c>
      <c r="D257" s="62" t="s">
        <v>88</v>
      </c>
      <c r="E257" s="44">
        <v>3.53558162673E11</v>
      </c>
      <c r="F257" s="44">
        <v>1.49470781564E11</v>
      </c>
    </row>
    <row r="258">
      <c r="A258" s="64" t="s">
        <v>111</v>
      </c>
      <c r="B258" s="64" t="s">
        <v>112</v>
      </c>
      <c r="C258" s="64" t="s">
        <v>121</v>
      </c>
      <c r="D258" s="62" t="s">
        <v>89</v>
      </c>
      <c r="E258" s="44">
        <v>4.2114387092E11</v>
      </c>
      <c r="F258" s="44">
        <v>2.50053151976E11</v>
      </c>
    </row>
    <row r="259">
      <c r="A259" s="64" t="s">
        <v>111</v>
      </c>
      <c r="B259" s="64" t="s">
        <v>112</v>
      </c>
      <c r="C259" s="64" t="s">
        <v>121</v>
      </c>
      <c r="D259" s="62" t="s">
        <v>90</v>
      </c>
      <c r="E259" s="44">
        <v>5.11208181288E11</v>
      </c>
      <c r="F259" s="44">
        <v>3.80277111322E11</v>
      </c>
    </row>
    <row r="260">
      <c r="A260" s="64" t="s">
        <v>111</v>
      </c>
      <c r="B260" s="64" t="s">
        <v>112</v>
      </c>
      <c r="C260" s="64" t="s">
        <v>121</v>
      </c>
      <c r="D260" s="62" t="s">
        <v>91</v>
      </c>
      <c r="E260" s="44">
        <v>6.02438640986E11</v>
      </c>
      <c r="F260" s="44">
        <v>5.07261198294E11</v>
      </c>
    </row>
    <row r="261">
      <c r="A261" s="64" t="s">
        <v>111</v>
      </c>
      <c r="B261" s="64" t="s">
        <v>112</v>
      </c>
      <c r="C261" s="64" t="s">
        <v>121</v>
      </c>
      <c r="D261" s="62" t="s">
        <v>92</v>
      </c>
      <c r="E261" s="44">
        <v>6.78027350803E11</v>
      </c>
      <c r="F261" s="44">
        <v>6.06458283446E11</v>
      </c>
    </row>
    <row r="262">
      <c r="A262" s="64" t="s">
        <v>111</v>
      </c>
      <c r="B262" s="64" t="s">
        <v>112</v>
      </c>
      <c r="C262" s="64" t="s">
        <v>121</v>
      </c>
      <c r="D262" s="62" t="s">
        <v>93</v>
      </c>
      <c r="E262" s="44">
        <v>7.75749559643E11</v>
      </c>
      <c r="F262" s="44">
        <v>6.99806006867E11</v>
      </c>
    </row>
    <row r="263">
      <c r="A263" s="64" t="s">
        <v>111</v>
      </c>
      <c r="B263" s="64" t="s">
        <v>112</v>
      </c>
      <c r="C263" s="64" t="s">
        <v>121</v>
      </c>
      <c r="D263" s="62" t="s">
        <v>94</v>
      </c>
      <c r="E263" s="44">
        <v>8.94230231054E11</v>
      </c>
      <c r="F263" s="44">
        <v>7.6214631243E11</v>
      </c>
    </row>
    <row r="264">
      <c r="A264" s="64" t="s">
        <v>111</v>
      </c>
      <c r="B264" s="64" t="s">
        <v>112</v>
      </c>
      <c r="C264" s="64" t="s">
        <v>121</v>
      </c>
      <c r="D264" s="62" t="s">
        <v>95</v>
      </c>
      <c r="E264" s="44">
        <v>9.9420083584E11</v>
      </c>
      <c r="F264" s="44">
        <v>8.9513979607E11</v>
      </c>
    </row>
    <row r="265">
      <c r="A265" s="64" t="s">
        <v>111</v>
      </c>
      <c r="B265" s="64" t="s">
        <v>112</v>
      </c>
      <c r="C265" s="64" t="s">
        <v>121</v>
      </c>
      <c r="D265" s="62" t="s">
        <v>96</v>
      </c>
      <c r="E265" s="44">
        <v>1.208833647433E12</v>
      </c>
      <c r="F265" s="44">
        <v>1.170760705398E12</v>
      </c>
    </row>
    <row r="266">
      <c r="A266" s="64" t="s">
        <v>113</v>
      </c>
      <c r="B266" s="64" t="s">
        <v>114</v>
      </c>
      <c r="C266" s="64" t="s">
        <v>121</v>
      </c>
      <c r="D266" s="62" t="s">
        <v>85</v>
      </c>
      <c r="E266" s="44">
        <v>1.10628012987E11</v>
      </c>
      <c r="F266" s="25">
        <v>3.1669646706E10</v>
      </c>
    </row>
    <row r="267">
      <c r="A267" s="64" t="s">
        <v>113</v>
      </c>
      <c r="B267" s="64" t="s">
        <v>114</v>
      </c>
      <c r="C267" s="64" t="s">
        <v>121</v>
      </c>
      <c r="D267" s="62" t="s">
        <v>86</v>
      </c>
      <c r="E267" s="44">
        <v>1.86629898807E11</v>
      </c>
      <c r="F267" s="25">
        <v>8.2089484967E10</v>
      </c>
    </row>
    <row r="268">
      <c r="A268" s="64" t="s">
        <v>113</v>
      </c>
      <c r="B268" s="64" t="s">
        <v>114</v>
      </c>
      <c r="C268" s="64" t="s">
        <v>121</v>
      </c>
      <c r="D268" s="62" t="s">
        <v>87</v>
      </c>
      <c r="E268" s="44">
        <v>2.74647149477E11</v>
      </c>
      <c r="F268" s="25">
        <v>1.78383809532E11</v>
      </c>
    </row>
    <row r="269">
      <c r="A269" s="64" t="s">
        <v>113</v>
      </c>
      <c r="B269" s="64" t="s">
        <v>114</v>
      </c>
      <c r="C269" s="64" t="s">
        <v>121</v>
      </c>
      <c r="D269" s="62" t="s">
        <v>88</v>
      </c>
      <c r="E269" s="44">
        <v>3.5305579131E11</v>
      </c>
      <c r="F269" s="25">
        <v>2.97156674501E11</v>
      </c>
    </row>
    <row r="270">
      <c r="A270" s="64" t="s">
        <v>113</v>
      </c>
      <c r="B270" s="64" t="s">
        <v>114</v>
      </c>
      <c r="C270" s="64" t="s">
        <v>121</v>
      </c>
      <c r="D270" s="62" t="s">
        <v>89</v>
      </c>
      <c r="E270" s="44">
        <v>4.49880902792E11</v>
      </c>
      <c r="F270" s="25">
        <v>3.95080097876E11</v>
      </c>
    </row>
    <row r="271">
      <c r="A271" s="64" t="s">
        <v>113</v>
      </c>
      <c r="B271" s="64" t="s">
        <v>114</v>
      </c>
      <c r="C271" s="64" t="s">
        <v>121</v>
      </c>
      <c r="D271" s="62" t="s">
        <v>90</v>
      </c>
      <c r="E271" s="44">
        <v>4.88000964741E11</v>
      </c>
      <c r="F271" s="25">
        <v>4.11027869578E11</v>
      </c>
    </row>
    <row r="272">
      <c r="A272" s="64" t="s">
        <v>113</v>
      </c>
      <c r="B272" s="64" t="s">
        <v>114</v>
      </c>
      <c r="C272" s="64" t="s">
        <v>121</v>
      </c>
      <c r="D272" s="62" t="s">
        <v>91</v>
      </c>
      <c r="E272" s="44">
        <v>6.09084364035E11</v>
      </c>
      <c r="F272" s="25">
        <v>5.45183691111E11</v>
      </c>
    </row>
    <row r="273">
      <c r="A273" s="64" t="s">
        <v>113</v>
      </c>
      <c r="B273" s="64" t="s">
        <v>114</v>
      </c>
      <c r="C273" s="64" t="s">
        <v>121</v>
      </c>
      <c r="D273" s="62" t="s">
        <v>92</v>
      </c>
      <c r="E273" s="44">
        <v>7.45301032821E11</v>
      </c>
      <c r="F273" s="25">
        <v>6.02083169809E11</v>
      </c>
    </row>
    <row r="274">
      <c r="A274" s="64" t="s">
        <v>113</v>
      </c>
      <c r="B274" s="64" t="s">
        <v>114</v>
      </c>
      <c r="C274" s="64" t="s">
        <v>121</v>
      </c>
      <c r="D274" s="62" t="s">
        <v>93</v>
      </c>
      <c r="E274" s="44">
        <v>9.17742427961E11</v>
      </c>
      <c r="F274" s="25">
        <v>7.43593923042E11</v>
      </c>
    </row>
    <row r="275">
      <c r="A275" s="64" t="s">
        <v>113</v>
      </c>
      <c r="B275" s="64" t="s">
        <v>114</v>
      </c>
      <c r="C275" s="64" t="s">
        <v>121</v>
      </c>
      <c r="D275" s="62" t="s">
        <v>94</v>
      </c>
      <c r="E275" s="44">
        <v>1.011233017648E12</v>
      </c>
      <c r="F275" s="25">
        <v>8.37861487297E11</v>
      </c>
    </row>
    <row r="276">
      <c r="A276" s="64" t="s">
        <v>113</v>
      </c>
      <c r="B276" s="64" t="s">
        <v>114</v>
      </c>
      <c r="C276" s="64" t="s">
        <v>121</v>
      </c>
      <c r="D276" s="62" t="s">
        <v>95</v>
      </c>
      <c r="E276" s="44">
        <v>1.122554313683E12</v>
      </c>
      <c r="F276" s="25">
        <v>9.58215599477E11</v>
      </c>
    </row>
    <row r="277">
      <c r="A277" s="64" t="s">
        <v>113</v>
      </c>
      <c r="B277" s="64" t="s">
        <v>114</v>
      </c>
      <c r="C277" s="64" t="s">
        <v>121</v>
      </c>
      <c r="D277" s="62" t="s">
        <v>96</v>
      </c>
      <c r="E277" s="44">
        <v>1.30497402737E12</v>
      </c>
      <c r="F277" s="25">
        <v>1.154624658021E12</v>
      </c>
    </row>
    <row r="278">
      <c r="A278" s="64" t="s">
        <v>115</v>
      </c>
      <c r="B278" s="64" t="s">
        <v>116</v>
      </c>
      <c r="C278" s="64" t="s">
        <v>121</v>
      </c>
      <c r="D278" s="62" t="s">
        <v>85</v>
      </c>
      <c r="E278" s="25">
        <v>0.0</v>
      </c>
      <c r="F278" s="25">
        <v>2.3376264098E10</v>
      </c>
    </row>
    <row r="279">
      <c r="A279" s="64" t="s">
        <v>115</v>
      </c>
      <c r="B279" s="64" t="s">
        <v>116</v>
      </c>
      <c r="C279" s="64" t="s">
        <v>121</v>
      </c>
      <c r="D279" s="62" t="s">
        <v>86</v>
      </c>
      <c r="E279" s="25">
        <v>0.0</v>
      </c>
      <c r="F279" s="25">
        <v>4.7181893458E10</v>
      </c>
    </row>
    <row r="280">
      <c r="A280" s="64" t="s">
        <v>115</v>
      </c>
      <c r="B280" s="64" t="s">
        <v>116</v>
      </c>
      <c r="C280" s="64" t="s">
        <v>121</v>
      </c>
      <c r="D280" s="62" t="s">
        <v>87</v>
      </c>
      <c r="E280" s="25">
        <v>0.0</v>
      </c>
      <c r="F280" s="25">
        <v>7.1316108333E10</v>
      </c>
    </row>
    <row r="281">
      <c r="A281" s="64" t="s">
        <v>115</v>
      </c>
      <c r="B281" s="64" t="s">
        <v>116</v>
      </c>
      <c r="C281" s="64" t="s">
        <v>121</v>
      </c>
      <c r="D281" s="62" t="s">
        <v>88</v>
      </c>
      <c r="E281" s="25">
        <v>0.0</v>
      </c>
      <c r="F281" s="25">
        <v>1.08422110358E11</v>
      </c>
    </row>
    <row r="282">
      <c r="A282" s="64" t="s">
        <v>115</v>
      </c>
      <c r="B282" s="64" t="s">
        <v>116</v>
      </c>
      <c r="C282" s="64" t="s">
        <v>121</v>
      </c>
      <c r="D282" s="62" t="s">
        <v>89</v>
      </c>
      <c r="E282" s="25">
        <v>2.19594732591E11</v>
      </c>
      <c r="F282" s="25">
        <v>2.14698771465E11</v>
      </c>
    </row>
    <row r="283">
      <c r="A283" s="64" t="s">
        <v>115</v>
      </c>
      <c r="B283" s="64" t="s">
        <v>116</v>
      </c>
      <c r="C283" s="64" t="s">
        <v>121</v>
      </c>
      <c r="D283" s="62" t="s">
        <v>90</v>
      </c>
      <c r="E283" s="25">
        <v>3.51193317015E11</v>
      </c>
      <c r="F283" s="25">
        <v>2.88974865154E11</v>
      </c>
    </row>
    <row r="284">
      <c r="A284" s="64" t="s">
        <v>115</v>
      </c>
      <c r="B284" s="64" t="s">
        <v>116</v>
      </c>
      <c r="C284" s="64" t="s">
        <v>121</v>
      </c>
      <c r="D284" s="62" t="s">
        <v>91</v>
      </c>
      <c r="E284" s="25">
        <v>3.97111693375E11</v>
      </c>
      <c r="F284" s="25">
        <v>3.5651334664E11</v>
      </c>
    </row>
    <row r="285">
      <c r="A285" s="64" t="s">
        <v>115</v>
      </c>
      <c r="B285" s="64" t="s">
        <v>116</v>
      </c>
      <c r="C285" s="64" t="s">
        <v>121</v>
      </c>
      <c r="D285" s="62" t="s">
        <v>92</v>
      </c>
      <c r="E285" s="25">
        <v>5.50050072147E11</v>
      </c>
      <c r="F285" s="25">
        <v>4.10757233631E11</v>
      </c>
    </row>
    <row r="286">
      <c r="A286" s="64" t="s">
        <v>115</v>
      </c>
      <c r="B286" s="64" t="s">
        <v>116</v>
      </c>
      <c r="C286" s="64" t="s">
        <v>121</v>
      </c>
      <c r="D286" s="62" t="s">
        <v>93</v>
      </c>
      <c r="E286" s="25">
        <v>5.62361209425E11</v>
      </c>
      <c r="F286" s="25">
        <v>4.77208070449E11</v>
      </c>
    </row>
    <row r="287">
      <c r="A287" s="64" t="s">
        <v>115</v>
      </c>
      <c r="B287" s="64" t="s">
        <v>116</v>
      </c>
      <c r="C287" s="64" t="s">
        <v>121</v>
      </c>
      <c r="D287" s="62" t="s">
        <v>94</v>
      </c>
      <c r="E287" s="25">
        <v>6.64439048068E11</v>
      </c>
      <c r="F287" s="25">
        <v>5.35323698624E11</v>
      </c>
    </row>
    <row r="288">
      <c r="A288" s="64" t="s">
        <v>115</v>
      </c>
      <c r="B288" s="64" t="s">
        <v>116</v>
      </c>
      <c r="C288" s="64" t="s">
        <v>121</v>
      </c>
      <c r="D288" s="62" t="s">
        <v>95</v>
      </c>
      <c r="E288" s="25">
        <v>7.51859057298E11</v>
      </c>
      <c r="F288" s="25">
        <v>6.49997586692E11</v>
      </c>
    </row>
    <row r="289">
      <c r="A289" s="64" t="s">
        <v>115</v>
      </c>
      <c r="B289" s="64" t="s">
        <v>116</v>
      </c>
      <c r="C289" s="64" t="s">
        <v>121</v>
      </c>
      <c r="D289" s="62" t="s">
        <v>96</v>
      </c>
      <c r="E289" s="25">
        <v>8.42887000765E11</v>
      </c>
      <c r="F289" s="25">
        <v>6.63837500573E11</v>
      </c>
    </row>
    <row r="290">
      <c r="A290" s="64" t="s">
        <v>117</v>
      </c>
      <c r="B290" s="64" t="s">
        <v>118</v>
      </c>
      <c r="C290" s="64" t="s">
        <v>121</v>
      </c>
      <c r="D290" s="62" t="s">
        <v>85</v>
      </c>
      <c r="E290" s="25">
        <v>3.748703169E10</v>
      </c>
      <c r="F290" s="25">
        <v>1.3095528258E10</v>
      </c>
    </row>
    <row r="291">
      <c r="A291" s="64" t="s">
        <v>117</v>
      </c>
      <c r="B291" s="64" t="s">
        <v>118</v>
      </c>
      <c r="C291" s="64" t="s">
        <v>121</v>
      </c>
      <c r="D291" s="62" t="s">
        <v>86</v>
      </c>
      <c r="E291" s="25">
        <v>5.6010973084E10</v>
      </c>
      <c r="F291" s="25">
        <v>2.7130984795E10</v>
      </c>
    </row>
    <row r="292">
      <c r="A292" s="64" t="s">
        <v>117</v>
      </c>
      <c r="B292" s="64" t="s">
        <v>118</v>
      </c>
      <c r="C292" s="64" t="s">
        <v>121</v>
      </c>
      <c r="D292" s="62" t="s">
        <v>87</v>
      </c>
      <c r="E292" s="25">
        <v>1.07103693339E11</v>
      </c>
      <c r="F292" s="25">
        <v>4.4987542278E10</v>
      </c>
    </row>
    <row r="293">
      <c r="A293" s="64" t="s">
        <v>117</v>
      </c>
      <c r="B293" s="64" t="s">
        <v>118</v>
      </c>
      <c r="C293" s="64" t="s">
        <v>121</v>
      </c>
      <c r="D293" s="62" t="s">
        <v>88</v>
      </c>
      <c r="E293" s="25">
        <v>1.18006989619E11</v>
      </c>
      <c r="F293" s="25">
        <v>1.1360536467E11</v>
      </c>
    </row>
    <row r="294">
      <c r="A294" s="64" t="s">
        <v>117</v>
      </c>
      <c r="B294" s="64" t="s">
        <v>118</v>
      </c>
      <c r="C294" s="64" t="s">
        <v>121</v>
      </c>
      <c r="D294" s="62" t="s">
        <v>89</v>
      </c>
      <c r="E294" s="25">
        <v>1.71069938754E11</v>
      </c>
      <c r="F294" s="25">
        <v>1.80070911164E11</v>
      </c>
    </row>
    <row r="295">
      <c r="A295" s="64" t="s">
        <v>117</v>
      </c>
      <c r="B295" s="64" t="s">
        <v>118</v>
      </c>
      <c r="C295" s="64" t="s">
        <v>121</v>
      </c>
      <c r="D295" s="62" t="s">
        <v>90</v>
      </c>
      <c r="E295" s="25">
        <v>2.69675662406E11</v>
      </c>
      <c r="F295" s="25">
        <v>2.54253343537E11</v>
      </c>
    </row>
    <row r="296">
      <c r="A296" s="64" t="s">
        <v>117</v>
      </c>
      <c r="B296" s="64" t="s">
        <v>118</v>
      </c>
      <c r="C296" s="64" t="s">
        <v>121</v>
      </c>
      <c r="D296" s="62" t="s">
        <v>91</v>
      </c>
      <c r="E296" s="25">
        <v>3.44068848042E11</v>
      </c>
      <c r="F296" s="25">
        <v>3.13836631377E11</v>
      </c>
    </row>
    <row r="297">
      <c r="A297" s="64" t="s">
        <v>117</v>
      </c>
      <c r="B297" s="64" t="s">
        <v>118</v>
      </c>
      <c r="C297" s="64" t="s">
        <v>121</v>
      </c>
      <c r="D297" s="62" t="s">
        <v>92</v>
      </c>
      <c r="E297" s="25">
        <v>3.94745520102E11</v>
      </c>
      <c r="F297" s="25">
        <v>3.61610467618E11</v>
      </c>
    </row>
    <row r="298">
      <c r="A298" s="64" t="s">
        <v>117</v>
      </c>
      <c r="B298" s="64" t="s">
        <v>118</v>
      </c>
      <c r="C298" s="64" t="s">
        <v>121</v>
      </c>
      <c r="D298" s="62" t="s">
        <v>93</v>
      </c>
      <c r="E298" s="25">
        <v>4.85472689359E11</v>
      </c>
      <c r="F298" s="25">
        <v>4.18823280508E11</v>
      </c>
    </row>
    <row r="299">
      <c r="A299" s="64" t="s">
        <v>117</v>
      </c>
      <c r="B299" s="64" t="s">
        <v>118</v>
      </c>
      <c r="C299" s="64" t="s">
        <v>121</v>
      </c>
      <c r="D299" s="62" t="s">
        <v>94</v>
      </c>
      <c r="E299" s="25">
        <v>5.0828833813E11</v>
      </c>
      <c r="F299" s="25">
        <v>4.70812784821E11</v>
      </c>
    </row>
    <row r="300">
      <c r="A300" s="64" t="s">
        <v>117</v>
      </c>
      <c r="B300" s="64" t="s">
        <v>118</v>
      </c>
      <c r="C300" s="64" t="s">
        <v>121</v>
      </c>
      <c r="D300" s="62" t="s">
        <v>95</v>
      </c>
      <c r="E300" s="25">
        <v>5.7847075541E11</v>
      </c>
      <c r="F300" s="25">
        <v>5.51563717785E11</v>
      </c>
    </row>
    <row r="301">
      <c r="A301" s="64" t="s">
        <v>117</v>
      </c>
      <c r="B301" s="64" t="s">
        <v>118</v>
      </c>
      <c r="C301" s="64" t="s">
        <v>121</v>
      </c>
      <c r="D301" s="62" t="s">
        <v>96</v>
      </c>
      <c r="E301" s="25">
        <v>7.22053305801E11</v>
      </c>
      <c r="F301" s="25">
        <v>7.54674125965E11</v>
      </c>
    </row>
    <row r="302">
      <c r="A302" s="64" t="s">
        <v>119</v>
      </c>
      <c r="B302" s="64" t="s">
        <v>120</v>
      </c>
      <c r="C302" s="64" t="s">
        <v>121</v>
      </c>
      <c r="D302" s="62" t="s">
        <v>85</v>
      </c>
      <c r="E302" s="42">
        <f t="shared" ref="E302:E313" si="1">sumif($D$158:D$301,$D302,$E$158:$E$301)</f>
        <v>1111656834156</v>
      </c>
      <c r="F302" s="42">
        <f>sumif($D$158:E$301,$D302,$F$158:$F$301)</f>
        <v>375417917567</v>
      </c>
    </row>
    <row r="303">
      <c r="A303" s="64" t="s">
        <v>119</v>
      </c>
      <c r="B303" s="64" t="s">
        <v>120</v>
      </c>
      <c r="C303" s="64" t="s">
        <v>121</v>
      </c>
      <c r="D303" s="62" t="s">
        <v>86</v>
      </c>
      <c r="E303" s="42">
        <f t="shared" si="1"/>
        <v>1987347008580</v>
      </c>
      <c r="F303" s="42">
        <f t="shared" ref="F303:F313" si="2">sumif($D$158:$D$301,$D303,$F$158:$F$301)</f>
        <v>794495453562</v>
      </c>
    </row>
    <row r="304">
      <c r="A304" s="64" t="s">
        <v>119</v>
      </c>
      <c r="B304" s="64" t="s">
        <v>120</v>
      </c>
      <c r="C304" s="64" t="s">
        <v>121</v>
      </c>
      <c r="D304" s="62" t="s">
        <v>87</v>
      </c>
      <c r="E304" s="42">
        <f t="shared" si="1"/>
        <v>2897749827527</v>
      </c>
      <c r="F304" s="42">
        <f t="shared" si="2"/>
        <v>1553090953621</v>
      </c>
    </row>
    <row r="305">
      <c r="A305" s="64" t="s">
        <v>119</v>
      </c>
      <c r="B305" s="64" t="s">
        <v>120</v>
      </c>
      <c r="C305" s="64" t="s">
        <v>121</v>
      </c>
      <c r="D305" s="62" t="s">
        <v>88</v>
      </c>
      <c r="E305" s="42">
        <f t="shared" si="1"/>
        <v>3982740717731</v>
      </c>
      <c r="F305" s="42">
        <f t="shared" si="2"/>
        <v>2648622058459</v>
      </c>
    </row>
    <row r="306">
      <c r="A306" s="64" t="s">
        <v>119</v>
      </c>
      <c r="B306" s="64" t="s">
        <v>120</v>
      </c>
      <c r="C306" s="64" t="s">
        <v>121</v>
      </c>
      <c r="D306" s="62" t="s">
        <v>89</v>
      </c>
      <c r="E306" s="42">
        <f t="shared" si="1"/>
        <v>5253402886820</v>
      </c>
      <c r="F306" s="42">
        <f t="shared" si="2"/>
        <v>4228322986698</v>
      </c>
    </row>
    <row r="307">
      <c r="A307" s="64" t="s">
        <v>119</v>
      </c>
      <c r="B307" s="64" t="s">
        <v>120</v>
      </c>
      <c r="C307" s="64" t="s">
        <v>121</v>
      </c>
      <c r="D307" s="62" t="s">
        <v>90</v>
      </c>
      <c r="E307" s="42">
        <f t="shared" si="1"/>
        <v>7854831383183</v>
      </c>
      <c r="F307" s="42">
        <f t="shared" si="2"/>
        <v>5897566838126</v>
      </c>
    </row>
    <row r="308">
      <c r="A308" s="64" t="s">
        <v>119</v>
      </c>
      <c r="B308" s="64" t="s">
        <v>120</v>
      </c>
      <c r="C308" s="64" t="s">
        <v>121</v>
      </c>
      <c r="D308" s="62" t="s">
        <v>91</v>
      </c>
      <c r="E308" s="42">
        <f t="shared" si="1"/>
        <v>8462876890272</v>
      </c>
      <c r="F308" s="42">
        <f t="shared" si="2"/>
        <v>7313295219430</v>
      </c>
    </row>
    <row r="309">
      <c r="A309" s="64" t="s">
        <v>119</v>
      </c>
      <c r="B309" s="64" t="s">
        <v>120</v>
      </c>
      <c r="C309" s="64" t="s">
        <v>121</v>
      </c>
      <c r="D309" s="62" t="s">
        <v>92</v>
      </c>
      <c r="E309" s="42">
        <f t="shared" si="1"/>
        <v>10079679478995</v>
      </c>
      <c r="F309" s="42">
        <f t="shared" si="2"/>
        <v>8656909061567</v>
      </c>
    </row>
    <row r="310">
      <c r="A310" s="64" t="s">
        <v>119</v>
      </c>
      <c r="B310" s="64" t="s">
        <v>120</v>
      </c>
      <c r="C310" s="64" t="s">
        <v>121</v>
      </c>
      <c r="D310" s="62" t="s">
        <v>93</v>
      </c>
      <c r="E310" s="42">
        <f t="shared" si="1"/>
        <v>11985082387809</v>
      </c>
      <c r="F310" s="42">
        <f t="shared" si="2"/>
        <v>9980013859544</v>
      </c>
    </row>
    <row r="311">
      <c r="A311" s="64" t="s">
        <v>119</v>
      </c>
      <c r="B311" s="64" t="s">
        <v>120</v>
      </c>
      <c r="C311" s="64" t="s">
        <v>121</v>
      </c>
      <c r="D311" s="62" t="s">
        <v>94</v>
      </c>
      <c r="E311" s="42">
        <f t="shared" si="1"/>
        <v>13619744637927</v>
      </c>
      <c r="F311" s="42">
        <f t="shared" si="2"/>
        <v>11261028470723</v>
      </c>
    </row>
    <row r="312">
      <c r="A312" s="64" t="s">
        <v>119</v>
      </c>
      <c r="B312" s="64" t="s">
        <v>120</v>
      </c>
      <c r="C312" s="64" t="s">
        <v>121</v>
      </c>
      <c r="D312" s="62" t="s">
        <v>95</v>
      </c>
      <c r="E312" s="42">
        <f t="shared" si="1"/>
        <v>15209662554119</v>
      </c>
      <c r="F312" s="42">
        <f t="shared" si="2"/>
        <v>13074388920212</v>
      </c>
    </row>
    <row r="313">
      <c r="A313" s="64" t="s">
        <v>119</v>
      </c>
      <c r="B313" s="64" t="s">
        <v>120</v>
      </c>
      <c r="C313" s="64" t="s">
        <v>121</v>
      </c>
      <c r="D313" s="62" t="s">
        <v>96</v>
      </c>
      <c r="E313" s="42">
        <f t="shared" si="1"/>
        <v>17784976877537</v>
      </c>
      <c r="F313" s="42">
        <f t="shared" si="2"/>
        <v>16811493945964</v>
      </c>
    </row>
    <row r="314">
      <c r="A314" s="64" t="s">
        <v>82</v>
      </c>
      <c r="B314" s="64" t="s">
        <v>83</v>
      </c>
      <c r="C314" s="64" t="s">
        <v>122</v>
      </c>
      <c r="D314" s="62" t="s">
        <v>85</v>
      </c>
      <c r="E314" s="44">
        <v>7.3007890191E10</v>
      </c>
      <c r="F314" s="44">
        <v>2.7609468367E10</v>
      </c>
    </row>
    <row r="315">
      <c r="A315" s="64" t="s">
        <v>82</v>
      </c>
      <c r="B315" s="64" t="s">
        <v>83</v>
      </c>
      <c r="C315" s="64" t="s">
        <v>122</v>
      </c>
      <c r="D315" s="62" t="s">
        <v>86</v>
      </c>
      <c r="E315" s="44">
        <v>2.8508477566277E11</v>
      </c>
      <c r="F315" s="44">
        <v>1.7200074084656E11</v>
      </c>
    </row>
    <row r="316">
      <c r="A316" s="64" t="s">
        <v>82</v>
      </c>
      <c r="B316" s="64" t="s">
        <v>83</v>
      </c>
      <c r="C316" s="64" t="s">
        <v>122</v>
      </c>
      <c r="D316" s="62" t="s">
        <v>87</v>
      </c>
      <c r="E316" s="44">
        <v>6.9355154170669E11</v>
      </c>
      <c r="F316" s="44">
        <v>3.4140701833064E11</v>
      </c>
    </row>
    <row r="317">
      <c r="A317" s="64" t="s">
        <v>82</v>
      </c>
      <c r="B317" s="64" t="s">
        <v>83</v>
      </c>
      <c r="C317" s="64" t="s">
        <v>122</v>
      </c>
      <c r="D317" s="62" t="s">
        <v>88</v>
      </c>
      <c r="E317" s="44">
        <v>9.4521826643774E11</v>
      </c>
      <c r="F317" s="44">
        <v>6.6977640748864E11</v>
      </c>
    </row>
    <row r="318">
      <c r="A318" s="64" t="s">
        <v>82</v>
      </c>
      <c r="B318" s="64" t="s">
        <v>83</v>
      </c>
      <c r="C318" s="64" t="s">
        <v>122</v>
      </c>
      <c r="D318" s="62" t="s">
        <v>89</v>
      </c>
      <c r="E318" s="44">
        <v>5.6643110928553E11</v>
      </c>
      <c r="F318" s="44">
        <v>1.12187132055072E12</v>
      </c>
    </row>
    <row r="319">
      <c r="A319" s="64" t="s">
        <v>82</v>
      </c>
      <c r="B319" s="64" t="s">
        <v>83</v>
      </c>
      <c r="C319" s="64" t="s">
        <v>122</v>
      </c>
      <c r="D319" s="62" t="s">
        <v>90</v>
      </c>
      <c r="E319" s="44">
        <v>1.68034199124258E12</v>
      </c>
      <c r="F319" s="44">
        <v>1.50390592628757E12</v>
      </c>
    </row>
    <row r="320">
      <c r="A320" s="64" t="s">
        <v>82</v>
      </c>
      <c r="B320" s="64" t="s">
        <v>83</v>
      </c>
      <c r="C320" s="64" t="s">
        <v>122</v>
      </c>
      <c r="D320" s="62" t="s">
        <v>91</v>
      </c>
      <c r="E320" s="44">
        <v>1.98459381005208E12</v>
      </c>
      <c r="F320" s="44">
        <v>1.75435714796165E12</v>
      </c>
    </row>
    <row r="321">
      <c r="A321" s="64" t="s">
        <v>82</v>
      </c>
      <c r="B321" s="64" t="s">
        <v>83</v>
      </c>
      <c r="C321" s="64" t="s">
        <v>122</v>
      </c>
      <c r="D321" s="62" t="s">
        <v>92</v>
      </c>
      <c r="E321" s="44">
        <v>2.21625398325326E12</v>
      </c>
      <c r="F321" s="44">
        <v>1.94857615160365E12</v>
      </c>
    </row>
    <row r="322">
      <c r="A322" s="64" t="s">
        <v>82</v>
      </c>
      <c r="B322" s="64" t="s">
        <v>83</v>
      </c>
      <c r="C322" s="64" t="s">
        <v>122</v>
      </c>
      <c r="D322" s="62" t="s">
        <v>93</v>
      </c>
      <c r="E322" s="44">
        <v>2.61058979728124E12</v>
      </c>
      <c r="F322" s="44">
        <v>2.2692777643362E12</v>
      </c>
    </row>
    <row r="323">
      <c r="A323" s="64" t="s">
        <v>82</v>
      </c>
      <c r="B323" s="64" t="s">
        <v>83</v>
      </c>
      <c r="C323" s="64" t="s">
        <v>122</v>
      </c>
      <c r="D323" s="62" t="s">
        <v>94</v>
      </c>
      <c r="E323" s="44">
        <v>2.86180723335727E12</v>
      </c>
      <c r="F323" s="44">
        <v>2.51868006376016E12</v>
      </c>
    </row>
    <row r="324">
      <c r="A324" s="64" t="s">
        <v>82</v>
      </c>
      <c r="B324" s="64" t="s">
        <v>83</v>
      </c>
      <c r="C324" s="64" t="s">
        <v>122</v>
      </c>
      <c r="D324" s="62" t="s">
        <v>95</v>
      </c>
      <c r="E324" s="44">
        <v>3.40787847583374E12</v>
      </c>
      <c r="F324" s="44">
        <v>3.08679933444127E12</v>
      </c>
    </row>
    <row r="325">
      <c r="A325" s="64" t="s">
        <v>82</v>
      </c>
      <c r="B325" s="64" t="s">
        <v>83</v>
      </c>
      <c r="C325" s="64" t="s">
        <v>122</v>
      </c>
      <c r="D325" s="62" t="s">
        <v>96</v>
      </c>
      <c r="E325" s="44">
        <v>4.32202283757112E12</v>
      </c>
      <c r="F325" s="44">
        <v>3.70584728773415E12</v>
      </c>
    </row>
    <row r="326">
      <c r="A326" s="64" t="s">
        <v>97</v>
      </c>
      <c r="B326" s="64" t="s">
        <v>98</v>
      </c>
      <c r="C326" s="64" t="s">
        <v>122</v>
      </c>
      <c r="D326" s="62" t="s">
        <v>85</v>
      </c>
      <c r="E326" s="44">
        <v>1.5392627786584E11</v>
      </c>
      <c r="F326" s="44">
        <v>3.3806672344E10</v>
      </c>
    </row>
    <row r="327">
      <c r="A327" s="64" t="s">
        <v>97</v>
      </c>
      <c r="B327" s="64" t="s">
        <v>98</v>
      </c>
      <c r="C327" s="64" t="s">
        <v>122</v>
      </c>
      <c r="D327" s="62" t="s">
        <v>86</v>
      </c>
      <c r="E327" s="44">
        <v>2.8115024904034E11</v>
      </c>
      <c r="F327" s="44">
        <v>8.6435552275E10</v>
      </c>
    </row>
    <row r="328">
      <c r="A328" s="64" t="s">
        <v>97</v>
      </c>
      <c r="B328" s="64" t="s">
        <v>98</v>
      </c>
      <c r="C328" s="64" t="s">
        <v>122</v>
      </c>
      <c r="D328" s="62" t="s">
        <v>87</v>
      </c>
      <c r="E328" s="44">
        <v>3.9970880069541E11</v>
      </c>
      <c r="F328" s="44">
        <v>1.81740137456E11</v>
      </c>
    </row>
    <row r="329">
      <c r="A329" s="64" t="s">
        <v>97</v>
      </c>
      <c r="B329" s="64" t="s">
        <v>98</v>
      </c>
      <c r="C329" s="64" t="s">
        <v>122</v>
      </c>
      <c r="D329" s="62" t="s">
        <v>88</v>
      </c>
      <c r="E329" s="44">
        <v>5.1078459358269E11</v>
      </c>
      <c r="F329" s="44">
        <v>3.2628763550438E11</v>
      </c>
    </row>
    <row r="330">
      <c r="A330" s="64" t="s">
        <v>97</v>
      </c>
      <c r="B330" s="64" t="s">
        <v>98</v>
      </c>
      <c r="C330" s="64" t="s">
        <v>122</v>
      </c>
      <c r="D330" s="62" t="s">
        <v>89</v>
      </c>
      <c r="E330" s="44">
        <v>6.2994683628786E11</v>
      </c>
      <c r="F330" s="44">
        <v>5.2669567832471E11</v>
      </c>
    </row>
    <row r="331">
      <c r="A331" s="64" t="s">
        <v>97</v>
      </c>
      <c r="B331" s="64" t="s">
        <v>98</v>
      </c>
      <c r="C331" s="64" t="s">
        <v>122</v>
      </c>
      <c r="D331" s="62" t="s">
        <v>90</v>
      </c>
      <c r="E331" s="44">
        <v>7.9693036993774E11</v>
      </c>
      <c r="F331" s="44">
        <v>6.3584513059471E11</v>
      </c>
    </row>
    <row r="332">
      <c r="A332" s="64" t="s">
        <v>97</v>
      </c>
      <c r="B332" s="64" t="s">
        <v>98</v>
      </c>
      <c r="C332" s="64" t="s">
        <v>122</v>
      </c>
      <c r="D332" s="62" t="s">
        <v>91</v>
      </c>
      <c r="E332" s="44">
        <v>9.0970456207435E11</v>
      </c>
      <c r="F332" s="44">
        <v>8.0827705263071E11</v>
      </c>
    </row>
    <row r="333">
      <c r="A333" s="64" t="s">
        <v>97</v>
      </c>
      <c r="B333" s="64" t="s">
        <v>98</v>
      </c>
      <c r="C333" s="64" t="s">
        <v>122</v>
      </c>
      <c r="D333" s="62" t="s">
        <v>92</v>
      </c>
      <c r="E333" s="44">
        <v>1.12967049133772E12</v>
      </c>
      <c r="F333" s="44">
        <v>9.4690132734118E11</v>
      </c>
    </row>
    <row r="334">
      <c r="A334" s="64" t="s">
        <v>97</v>
      </c>
      <c r="B334" s="64" t="s">
        <v>98</v>
      </c>
      <c r="C334" s="64" t="s">
        <v>122</v>
      </c>
      <c r="D334" s="62" t="s">
        <v>93</v>
      </c>
      <c r="E334" s="44">
        <v>1.26127366880841E12</v>
      </c>
      <c r="F334" s="44">
        <v>1.07192716903003E12</v>
      </c>
    </row>
    <row r="335">
      <c r="A335" s="64" t="s">
        <v>97</v>
      </c>
      <c r="B335" s="64" t="s">
        <v>98</v>
      </c>
      <c r="C335" s="64" t="s">
        <v>122</v>
      </c>
      <c r="D335" s="62" t="s">
        <v>94</v>
      </c>
      <c r="E335" s="44">
        <v>1.38057356120478E12</v>
      </c>
      <c r="F335" s="44">
        <v>1.16184160930703E12</v>
      </c>
    </row>
    <row r="336">
      <c r="A336" s="64" t="s">
        <v>97</v>
      </c>
      <c r="B336" s="64" t="s">
        <v>98</v>
      </c>
      <c r="C336" s="64" t="s">
        <v>122</v>
      </c>
      <c r="D336" s="62" t="s">
        <v>95</v>
      </c>
      <c r="E336" s="44">
        <v>1.51632815599891E12</v>
      </c>
      <c r="F336" s="44">
        <v>1.33144890058949E12</v>
      </c>
    </row>
    <row r="337">
      <c r="A337" s="64" t="s">
        <v>97</v>
      </c>
      <c r="B337" s="64" t="s">
        <v>98</v>
      </c>
      <c r="C337" s="64" t="s">
        <v>122</v>
      </c>
      <c r="D337" s="62" t="s">
        <v>96</v>
      </c>
      <c r="E337" s="44">
        <v>1.55576686177083E12</v>
      </c>
      <c r="F337" s="44">
        <v>1.63686219063145E12</v>
      </c>
    </row>
    <row r="338">
      <c r="A338" s="64" t="s">
        <v>99</v>
      </c>
      <c r="B338" s="64" t="s">
        <v>100</v>
      </c>
      <c r="C338" s="64" t="s">
        <v>122</v>
      </c>
      <c r="D338" s="62" t="s">
        <v>85</v>
      </c>
      <c r="E338" s="44">
        <v>1.2618366228674E11</v>
      </c>
      <c r="F338" s="44">
        <v>3.0376222366E10</v>
      </c>
    </row>
    <row r="339">
      <c r="A339" s="64" t="s">
        <v>99</v>
      </c>
      <c r="B339" s="64" t="s">
        <v>100</v>
      </c>
      <c r="C339" s="64" t="s">
        <v>122</v>
      </c>
      <c r="D339" s="62" t="s">
        <v>86</v>
      </c>
      <c r="E339" s="44">
        <v>2.0300015957397E11</v>
      </c>
      <c r="F339" s="44">
        <v>6.5252202484E10</v>
      </c>
    </row>
    <row r="340">
      <c r="A340" s="64" t="s">
        <v>99</v>
      </c>
      <c r="B340" s="64" t="s">
        <v>100</v>
      </c>
      <c r="C340" s="64" t="s">
        <v>122</v>
      </c>
      <c r="D340" s="62" t="s">
        <v>87</v>
      </c>
      <c r="E340" s="44">
        <v>2.8891316347306E11</v>
      </c>
      <c r="F340" s="44">
        <v>1.07695684039E11</v>
      </c>
    </row>
    <row r="341">
      <c r="A341" s="64" t="s">
        <v>99</v>
      </c>
      <c r="B341" s="64" t="s">
        <v>100</v>
      </c>
      <c r="C341" s="64" t="s">
        <v>122</v>
      </c>
      <c r="D341" s="62" t="s">
        <v>88</v>
      </c>
      <c r="E341" s="44">
        <v>3.9739750141131E11</v>
      </c>
      <c r="F341" s="44">
        <v>1.77906664579E11</v>
      </c>
    </row>
    <row r="342">
      <c r="A342" s="64" t="s">
        <v>99</v>
      </c>
      <c r="B342" s="64" t="s">
        <v>100</v>
      </c>
      <c r="C342" s="64" t="s">
        <v>122</v>
      </c>
      <c r="D342" s="62" t="s">
        <v>89</v>
      </c>
      <c r="E342" s="44">
        <v>5.2693827538873E11</v>
      </c>
      <c r="F342" s="44">
        <v>3.0222057829528E11</v>
      </c>
    </row>
    <row r="343">
      <c r="A343" s="64" t="s">
        <v>99</v>
      </c>
      <c r="B343" s="64" t="s">
        <v>100</v>
      </c>
      <c r="C343" s="64" t="s">
        <v>122</v>
      </c>
      <c r="D343" s="62" t="s">
        <v>90</v>
      </c>
      <c r="E343" s="44">
        <v>6.1888384143018E11</v>
      </c>
      <c r="F343" s="44">
        <v>3.9071577232648E11</v>
      </c>
    </row>
    <row r="344">
      <c r="A344" s="64" t="s">
        <v>99</v>
      </c>
      <c r="B344" s="64" t="s">
        <v>100</v>
      </c>
      <c r="C344" s="64" t="s">
        <v>122</v>
      </c>
      <c r="D344" s="62" t="s">
        <v>91</v>
      </c>
      <c r="E344" s="44">
        <v>6.8296354249062E11</v>
      </c>
      <c r="F344" s="44">
        <v>5.1655649390748E11</v>
      </c>
    </row>
    <row r="345">
      <c r="A345" s="64" t="s">
        <v>99</v>
      </c>
      <c r="B345" s="64" t="s">
        <v>100</v>
      </c>
      <c r="C345" s="64" t="s">
        <v>122</v>
      </c>
      <c r="D345" s="62" t="s">
        <v>92</v>
      </c>
      <c r="E345" s="44">
        <v>8.3233647866229E11</v>
      </c>
      <c r="F345" s="44">
        <v>5.9886877681776E11</v>
      </c>
    </row>
    <row r="346">
      <c r="A346" s="64" t="s">
        <v>99</v>
      </c>
      <c r="B346" s="64" t="s">
        <v>100</v>
      </c>
      <c r="C346" s="64" t="s">
        <v>122</v>
      </c>
      <c r="D346" s="62" t="s">
        <v>93</v>
      </c>
      <c r="E346" s="44">
        <v>9.1826904760014E11</v>
      </c>
      <c r="F346" s="44">
        <v>7.0880074988651E11</v>
      </c>
    </row>
    <row r="347">
      <c r="A347" s="64" t="s">
        <v>99</v>
      </c>
      <c r="B347" s="64" t="s">
        <v>100</v>
      </c>
      <c r="C347" s="64" t="s">
        <v>122</v>
      </c>
      <c r="D347" s="62" t="s">
        <v>94</v>
      </c>
      <c r="E347" s="44">
        <v>1.0115215264226E12</v>
      </c>
      <c r="F347" s="44">
        <v>8.2318369661651E11</v>
      </c>
    </row>
    <row r="348">
      <c r="A348" s="64" t="s">
        <v>99</v>
      </c>
      <c r="B348" s="64" t="s">
        <v>100</v>
      </c>
      <c r="C348" s="64" t="s">
        <v>122</v>
      </c>
      <c r="D348" s="62" t="s">
        <v>95</v>
      </c>
      <c r="E348" s="44">
        <v>1.10251034840369E12</v>
      </c>
      <c r="F348" s="44">
        <v>9.7186585863836E11</v>
      </c>
    </row>
    <row r="349">
      <c r="A349" s="64" t="s">
        <v>99</v>
      </c>
      <c r="B349" s="64" t="s">
        <v>100</v>
      </c>
      <c r="C349" s="64" t="s">
        <v>122</v>
      </c>
      <c r="D349" s="62" t="s">
        <v>96</v>
      </c>
      <c r="E349" s="44">
        <v>1.1308497931299E12</v>
      </c>
      <c r="F349" s="44">
        <v>1.19888742218632E12</v>
      </c>
    </row>
    <row r="350">
      <c r="A350" s="64" t="s">
        <v>101</v>
      </c>
      <c r="B350" s="64" t="s">
        <v>102</v>
      </c>
      <c r="C350" s="64" t="s">
        <v>122</v>
      </c>
      <c r="D350" s="62" t="s">
        <v>85</v>
      </c>
      <c r="E350" s="44">
        <v>1.2052669151586E11</v>
      </c>
      <c r="F350" s="44">
        <v>1.5995095932E10</v>
      </c>
    </row>
    <row r="351">
      <c r="A351" s="64" t="s">
        <v>101</v>
      </c>
      <c r="B351" s="64" t="s">
        <v>102</v>
      </c>
      <c r="C351" s="64" t="s">
        <v>122</v>
      </c>
      <c r="D351" s="62" t="s">
        <v>86</v>
      </c>
      <c r="E351" s="44">
        <v>1.9556270903753E11</v>
      </c>
      <c r="F351" s="44">
        <v>1.2459180810983E11</v>
      </c>
    </row>
    <row r="352">
      <c r="A352" s="64" t="s">
        <v>101</v>
      </c>
      <c r="B352" s="64" t="s">
        <v>102</v>
      </c>
      <c r="C352" s="64" t="s">
        <v>122</v>
      </c>
      <c r="D352" s="62" t="s">
        <v>87</v>
      </c>
      <c r="E352" s="44">
        <v>2.8190125348942E11</v>
      </c>
      <c r="F352" s="44">
        <v>2.0789798283028E11</v>
      </c>
    </row>
    <row r="353">
      <c r="A353" s="64" t="s">
        <v>101</v>
      </c>
      <c r="B353" s="64" t="s">
        <v>102</v>
      </c>
      <c r="C353" s="64" t="s">
        <v>122</v>
      </c>
      <c r="D353" s="62" t="s">
        <v>88</v>
      </c>
      <c r="E353" s="44">
        <v>3.8316971408206E11</v>
      </c>
      <c r="F353" s="44">
        <v>3.0241731626568E11</v>
      </c>
    </row>
    <row r="354">
      <c r="A354" s="64" t="s">
        <v>101</v>
      </c>
      <c r="B354" s="64" t="s">
        <v>102</v>
      </c>
      <c r="C354" s="64" t="s">
        <v>122</v>
      </c>
      <c r="D354" s="62" t="s">
        <v>89</v>
      </c>
      <c r="E354" s="44">
        <v>4.8511133274705E11</v>
      </c>
      <c r="F354" s="44">
        <v>4.14179599385E11</v>
      </c>
    </row>
    <row r="355">
      <c r="A355" s="64" t="s">
        <v>101</v>
      </c>
      <c r="B355" s="64" t="s">
        <v>102</v>
      </c>
      <c r="C355" s="64" t="s">
        <v>122</v>
      </c>
      <c r="D355" s="62" t="s">
        <v>90</v>
      </c>
      <c r="E355" s="44">
        <v>5.705370614051E11</v>
      </c>
      <c r="F355" s="44">
        <v>4.8330827418091E11</v>
      </c>
    </row>
    <row r="356">
      <c r="A356" s="64" t="s">
        <v>101</v>
      </c>
      <c r="B356" s="64" t="s">
        <v>102</v>
      </c>
      <c r="C356" s="64" t="s">
        <v>122</v>
      </c>
      <c r="D356" s="62" t="s">
        <v>91</v>
      </c>
      <c r="E356" s="44">
        <v>6.4914672155861E11</v>
      </c>
      <c r="F356" s="44">
        <v>5.8965473622787E11</v>
      </c>
    </row>
    <row r="357">
      <c r="A357" s="64" t="s">
        <v>101</v>
      </c>
      <c r="B357" s="64" t="s">
        <v>102</v>
      </c>
      <c r="C357" s="64" t="s">
        <v>122</v>
      </c>
      <c r="D357" s="62" t="s">
        <v>92</v>
      </c>
      <c r="E357" s="44">
        <v>7.9972528325883E11</v>
      </c>
      <c r="F357" s="44">
        <v>6.9594098122837E11</v>
      </c>
    </row>
    <row r="358">
      <c r="A358" s="64" t="s">
        <v>101</v>
      </c>
      <c r="B358" s="64" t="s">
        <v>102</v>
      </c>
      <c r="C358" s="64" t="s">
        <v>122</v>
      </c>
      <c r="D358" s="62" t="s">
        <v>93</v>
      </c>
      <c r="E358" s="44">
        <v>8.9364303403868E11</v>
      </c>
      <c r="F358" s="44">
        <v>7.7481401540526E11</v>
      </c>
    </row>
    <row r="359">
      <c r="A359" s="64" t="s">
        <v>101</v>
      </c>
      <c r="B359" s="64" t="s">
        <v>102</v>
      </c>
      <c r="C359" s="64" t="s">
        <v>122</v>
      </c>
      <c r="D359" s="62" t="s">
        <v>94</v>
      </c>
      <c r="E359" s="44">
        <v>9.6104856572119E11</v>
      </c>
      <c r="F359" s="44">
        <v>8.5926437320535E11</v>
      </c>
    </row>
    <row r="360">
      <c r="A360" s="64" t="s">
        <v>101</v>
      </c>
      <c r="B360" s="64" t="s">
        <v>102</v>
      </c>
      <c r="C360" s="64" t="s">
        <v>122</v>
      </c>
      <c r="D360" s="62" t="s">
        <v>95</v>
      </c>
      <c r="E360" s="44">
        <v>1.04382300469748E12</v>
      </c>
      <c r="F360" s="44">
        <v>9.5676732109718E11</v>
      </c>
    </row>
    <row r="361">
      <c r="A361" s="64" t="s">
        <v>101</v>
      </c>
      <c r="B361" s="64" t="s">
        <v>102</v>
      </c>
      <c r="C361" s="64" t="s">
        <v>122</v>
      </c>
      <c r="D361" s="62" t="s">
        <v>96</v>
      </c>
      <c r="E361" s="44">
        <v>1.09878463471035E12</v>
      </c>
      <c r="F361" s="44">
        <v>1.09835590543539E12</v>
      </c>
    </row>
    <row r="362">
      <c r="A362" s="64" t="s">
        <v>103</v>
      </c>
      <c r="B362" s="64" t="s">
        <v>104</v>
      </c>
      <c r="C362" s="64" t="s">
        <v>122</v>
      </c>
      <c r="D362" s="62" t="s">
        <v>85</v>
      </c>
      <c r="E362" s="44">
        <v>9.702892411865E10</v>
      </c>
      <c r="F362" s="44">
        <v>3.756152408E9</v>
      </c>
    </row>
    <row r="363">
      <c r="A363" s="64" t="s">
        <v>103</v>
      </c>
      <c r="B363" s="64" t="s">
        <v>104</v>
      </c>
      <c r="C363" s="64" t="s">
        <v>122</v>
      </c>
      <c r="D363" s="62" t="s">
        <v>86</v>
      </c>
      <c r="E363" s="44">
        <v>1.7206743783218E11</v>
      </c>
      <c r="F363" s="44">
        <v>2.2208583116E10</v>
      </c>
    </row>
    <row r="364">
      <c r="A364" s="64" t="s">
        <v>103</v>
      </c>
      <c r="B364" s="64" t="s">
        <v>104</v>
      </c>
      <c r="C364" s="64" t="s">
        <v>122</v>
      </c>
      <c r="D364" s="62" t="s">
        <v>87</v>
      </c>
      <c r="E364" s="44">
        <v>2.4176713233766E11</v>
      </c>
      <c r="F364" s="44">
        <v>8.3677712389E10</v>
      </c>
    </row>
    <row r="365">
      <c r="A365" s="64" t="s">
        <v>103</v>
      </c>
      <c r="B365" s="64" t="s">
        <v>104</v>
      </c>
      <c r="C365" s="64" t="s">
        <v>122</v>
      </c>
      <c r="D365" s="62" t="s">
        <v>88</v>
      </c>
      <c r="E365" s="44">
        <v>2.8983009454455E11</v>
      </c>
      <c r="F365" s="44">
        <v>1.22931099851E11</v>
      </c>
    </row>
    <row r="366">
      <c r="A366" s="64" t="s">
        <v>103</v>
      </c>
      <c r="B366" s="64" t="s">
        <v>104</v>
      </c>
      <c r="C366" s="64" t="s">
        <v>122</v>
      </c>
      <c r="D366" s="62" t="s">
        <v>89</v>
      </c>
      <c r="E366" s="44">
        <v>3.9610204116642E11</v>
      </c>
      <c r="F366" s="44">
        <v>2.07008512797E11</v>
      </c>
    </row>
    <row r="367">
      <c r="A367" s="64" t="s">
        <v>103</v>
      </c>
      <c r="B367" s="64" t="s">
        <v>104</v>
      </c>
      <c r="C367" s="64" t="s">
        <v>122</v>
      </c>
      <c r="D367" s="62" t="s">
        <v>90</v>
      </c>
      <c r="E367" s="44">
        <v>4.7738013586801E11</v>
      </c>
      <c r="F367" s="44">
        <v>2.6419305578219E11</v>
      </c>
    </row>
    <row r="368">
      <c r="A368" s="64" t="s">
        <v>103</v>
      </c>
      <c r="B368" s="64" t="s">
        <v>104</v>
      </c>
      <c r="C368" s="64" t="s">
        <v>122</v>
      </c>
      <c r="D368" s="62" t="s">
        <v>91</v>
      </c>
      <c r="E368" s="44">
        <v>4.7988993467101E11</v>
      </c>
      <c r="F368" s="44">
        <v>4.0558023353103E11</v>
      </c>
    </row>
    <row r="369">
      <c r="A369" s="64" t="s">
        <v>103</v>
      </c>
      <c r="B369" s="64" t="s">
        <v>104</v>
      </c>
      <c r="C369" s="64" t="s">
        <v>122</v>
      </c>
      <c r="D369" s="62" t="s">
        <v>92</v>
      </c>
      <c r="E369" s="44">
        <v>5.4543039427807E11</v>
      </c>
      <c r="F369" s="44">
        <v>5.0353323849103E11</v>
      </c>
    </row>
    <row r="370">
      <c r="A370" s="64" t="s">
        <v>103</v>
      </c>
      <c r="B370" s="64" t="s">
        <v>104</v>
      </c>
      <c r="C370" s="64" t="s">
        <v>122</v>
      </c>
      <c r="D370" s="62" t="s">
        <v>93</v>
      </c>
      <c r="E370" s="44">
        <v>7.6411023540118E11</v>
      </c>
      <c r="F370" s="44">
        <v>5.8340437127433E11</v>
      </c>
    </row>
    <row r="371">
      <c r="A371" s="64" t="s">
        <v>103</v>
      </c>
      <c r="B371" s="64" t="s">
        <v>104</v>
      </c>
      <c r="C371" s="64" t="s">
        <v>122</v>
      </c>
      <c r="D371" s="62" t="s">
        <v>94</v>
      </c>
      <c r="E371" s="44">
        <v>8.4862952145707E11</v>
      </c>
      <c r="F371" s="44">
        <v>6.6524683391603E11</v>
      </c>
    </row>
    <row r="372">
      <c r="A372" s="64" t="s">
        <v>103</v>
      </c>
      <c r="B372" s="64" t="s">
        <v>104</v>
      </c>
      <c r="C372" s="64" t="s">
        <v>122</v>
      </c>
      <c r="D372" s="62" t="s">
        <v>95</v>
      </c>
      <c r="E372" s="44">
        <v>8.5805340099775E11</v>
      </c>
      <c r="F372" s="44">
        <v>7.9332034226994E11</v>
      </c>
    </row>
    <row r="373">
      <c r="A373" s="64" t="s">
        <v>103</v>
      </c>
      <c r="B373" s="64" t="s">
        <v>104</v>
      </c>
      <c r="C373" s="64" t="s">
        <v>122</v>
      </c>
      <c r="D373" s="62" t="s">
        <v>96</v>
      </c>
      <c r="E373" s="44">
        <v>1.05521332466512E12</v>
      </c>
      <c r="F373" s="44">
        <v>1.05434818434957E12</v>
      </c>
    </row>
    <row r="374">
      <c r="A374" s="64" t="s">
        <v>105</v>
      </c>
      <c r="B374" s="64" t="s">
        <v>106</v>
      </c>
      <c r="C374" s="64" t="s">
        <v>122</v>
      </c>
      <c r="D374" s="62" t="s">
        <v>85</v>
      </c>
      <c r="E374" s="44">
        <v>8.650128845E9</v>
      </c>
      <c r="F374" s="44">
        <v>1.2478218668E10</v>
      </c>
    </row>
    <row r="375">
      <c r="A375" s="64" t="s">
        <v>105</v>
      </c>
      <c r="B375" s="64" t="s">
        <v>106</v>
      </c>
      <c r="C375" s="64" t="s">
        <v>122</v>
      </c>
      <c r="D375" s="62" t="s">
        <v>86</v>
      </c>
      <c r="E375" s="44">
        <v>1.1191755828E10</v>
      </c>
      <c r="F375" s="44">
        <v>3.6407877031E10</v>
      </c>
    </row>
    <row r="376">
      <c r="A376" s="64" t="s">
        <v>105</v>
      </c>
      <c r="B376" s="64" t="s">
        <v>106</v>
      </c>
      <c r="C376" s="64" t="s">
        <v>122</v>
      </c>
      <c r="D376" s="62" t="s">
        <v>87</v>
      </c>
      <c r="E376" s="44">
        <v>2.8638273159098E11</v>
      </c>
      <c r="F376" s="44">
        <v>1.13991698709E11</v>
      </c>
    </row>
    <row r="377">
      <c r="A377" s="64" t="s">
        <v>105</v>
      </c>
      <c r="B377" s="64" t="s">
        <v>106</v>
      </c>
      <c r="C377" s="64" t="s">
        <v>122</v>
      </c>
      <c r="D377" s="62" t="s">
        <v>88</v>
      </c>
      <c r="E377" s="44">
        <v>3.4957301290311E11</v>
      </c>
      <c r="F377" s="44">
        <v>2.4459667215112E11</v>
      </c>
    </row>
    <row r="378">
      <c r="A378" s="64" t="s">
        <v>105</v>
      </c>
      <c r="B378" s="64" t="s">
        <v>106</v>
      </c>
      <c r="C378" s="64" t="s">
        <v>122</v>
      </c>
      <c r="D378" s="62" t="s">
        <v>89</v>
      </c>
      <c r="E378" s="44">
        <v>3.5050767448611E11</v>
      </c>
      <c r="F378" s="44">
        <v>3.1954539199428E11</v>
      </c>
    </row>
    <row r="379">
      <c r="A379" s="64" t="s">
        <v>105</v>
      </c>
      <c r="B379" s="64" t="s">
        <v>106</v>
      </c>
      <c r="C379" s="64" t="s">
        <v>122</v>
      </c>
      <c r="D379" s="62" t="s">
        <v>90</v>
      </c>
      <c r="E379" s="44">
        <v>6.2047376731251E11</v>
      </c>
      <c r="F379" s="44">
        <v>4.0790126135473E11</v>
      </c>
    </row>
    <row r="380">
      <c r="A380" s="64" t="s">
        <v>105</v>
      </c>
      <c r="B380" s="64" t="s">
        <v>106</v>
      </c>
      <c r="C380" s="64" t="s">
        <v>122</v>
      </c>
      <c r="D380" s="62" t="s">
        <v>91</v>
      </c>
      <c r="E380" s="44">
        <v>6.4997366542451E11</v>
      </c>
      <c r="F380" s="44">
        <v>6.0251349602977E11</v>
      </c>
    </row>
    <row r="381">
      <c r="A381" s="64" t="s">
        <v>105</v>
      </c>
      <c r="B381" s="64" t="s">
        <v>106</v>
      </c>
      <c r="C381" s="64" t="s">
        <v>122</v>
      </c>
      <c r="D381" s="62" t="s">
        <v>92</v>
      </c>
      <c r="E381" s="44">
        <v>8.8341941527292E11</v>
      </c>
      <c r="F381" s="44">
        <v>6.7320936634904E11</v>
      </c>
    </row>
    <row r="382">
      <c r="A382" s="64" t="s">
        <v>105</v>
      </c>
      <c r="B382" s="64" t="s">
        <v>106</v>
      </c>
      <c r="C382" s="64" t="s">
        <v>122</v>
      </c>
      <c r="D382" s="62" t="s">
        <v>93</v>
      </c>
      <c r="E382" s="44">
        <v>1.00829314440301E12</v>
      </c>
      <c r="F382" s="44">
        <v>7.7604512701941E11</v>
      </c>
    </row>
    <row r="383">
      <c r="A383" s="64" t="s">
        <v>105</v>
      </c>
      <c r="B383" s="64" t="s">
        <v>106</v>
      </c>
      <c r="C383" s="64" t="s">
        <v>122</v>
      </c>
      <c r="D383" s="62" t="s">
        <v>94</v>
      </c>
      <c r="E383" s="44">
        <v>1.01237176874201E12</v>
      </c>
      <c r="F383" s="44">
        <v>8.4388138635754E11</v>
      </c>
    </row>
    <row r="384">
      <c r="A384" s="64" t="s">
        <v>105</v>
      </c>
      <c r="B384" s="64" t="s">
        <v>106</v>
      </c>
      <c r="C384" s="64" t="s">
        <v>122</v>
      </c>
      <c r="D384" s="62" t="s">
        <v>95</v>
      </c>
      <c r="E384" s="44">
        <v>1.19613982195682E12</v>
      </c>
      <c r="F384" s="44">
        <v>1.10477195164973E12</v>
      </c>
    </row>
    <row r="385">
      <c r="A385" s="64" t="s">
        <v>105</v>
      </c>
      <c r="B385" s="64" t="s">
        <v>106</v>
      </c>
      <c r="C385" s="64" t="s">
        <v>122</v>
      </c>
      <c r="D385" s="62" t="s">
        <v>96</v>
      </c>
      <c r="E385" s="44">
        <v>2.84283036616062E12</v>
      </c>
      <c r="F385" s="44">
        <v>2.7807579499455E12</v>
      </c>
    </row>
    <row r="386">
      <c r="A386" s="64" t="s">
        <v>107</v>
      </c>
      <c r="B386" s="64" t="s">
        <v>108</v>
      </c>
      <c r="C386" s="64" t="s">
        <v>122</v>
      </c>
      <c r="D386" s="62" t="s">
        <v>85</v>
      </c>
      <c r="E386" s="44">
        <v>1.0883870112429E11</v>
      </c>
      <c r="F386" s="44">
        <v>2.2760140473E10</v>
      </c>
    </row>
    <row r="387">
      <c r="A387" s="64" t="s">
        <v>107</v>
      </c>
      <c r="B387" s="64" t="s">
        <v>108</v>
      </c>
      <c r="C387" s="64" t="s">
        <v>122</v>
      </c>
      <c r="D387" s="62" t="s">
        <v>86</v>
      </c>
      <c r="E387" s="44">
        <v>1.7344260235779E11</v>
      </c>
      <c r="F387" s="44">
        <v>5.4412634186E10</v>
      </c>
    </row>
    <row r="388">
      <c r="A388" s="64" t="s">
        <v>107</v>
      </c>
      <c r="B388" s="64" t="s">
        <v>108</v>
      </c>
      <c r="C388" s="64" t="s">
        <v>122</v>
      </c>
      <c r="D388" s="62" t="s">
        <v>87</v>
      </c>
      <c r="E388" s="44">
        <v>2.4831514568636E11</v>
      </c>
      <c r="F388" s="44">
        <v>1.07809795971E11</v>
      </c>
    </row>
    <row r="389">
      <c r="A389" s="64" t="s">
        <v>107</v>
      </c>
      <c r="B389" s="64" t="s">
        <v>108</v>
      </c>
      <c r="C389" s="64" t="s">
        <v>122</v>
      </c>
      <c r="D389" s="62" t="s">
        <v>88</v>
      </c>
      <c r="E389" s="44">
        <v>2.5813792581536E11</v>
      </c>
      <c r="F389" s="44">
        <v>1.69567613773E11</v>
      </c>
    </row>
    <row r="390">
      <c r="A390" s="64" t="s">
        <v>107</v>
      </c>
      <c r="B390" s="64" t="s">
        <v>108</v>
      </c>
      <c r="C390" s="64" t="s">
        <v>122</v>
      </c>
      <c r="D390" s="62" t="s">
        <v>89</v>
      </c>
      <c r="E390" s="44">
        <v>2.5815895181536E11</v>
      </c>
      <c r="F390" s="44">
        <v>2.36158301632E11</v>
      </c>
    </row>
    <row r="391">
      <c r="A391" s="64" t="s">
        <v>107</v>
      </c>
      <c r="B391" s="64" t="s">
        <v>108</v>
      </c>
      <c r="C391" s="64" t="s">
        <v>122</v>
      </c>
      <c r="D391" s="62" t="s">
        <v>90</v>
      </c>
      <c r="E391" s="44">
        <v>3.9908347613463E11</v>
      </c>
      <c r="F391" s="44">
        <v>3.5660885291067E11</v>
      </c>
    </row>
    <row r="392">
      <c r="A392" s="64" t="s">
        <v>107</v>
      </c>
      <c r="B392" s="64" t="s">
        <v>108</v>
      </c>
      <c r="C392" s="64" t="s">
        <v>122</v>
      </c>
      <c r="D392" s="62" t="s">
        <v>91</v>
      </c>
      <c r="E392" s="44">
        <v>6.1715759595421E11</v>
      </c>
      <c r="F392" s="44">
        <v>4.1864278248412E11</v>
      </c>
    </row>
    <row r="393">
      <c r="A393" s="64" t="s">
        <v>107</v>
      </c>
      <c r="B393" s="64" t="s">
        <v>108</v>
      </c>
      <c r="C393" s="64" t="s">
        <v>122</v>
      </c>
      <c r="D393" s="62" t="s">
        <v>92</v>
      </c>
      <c r="E393" s="44">
        <v>6.8294179693358E11</v>
      </c>
      <c r="F393" s="44">
        <v>5.2012357924412E11</v>
      </c>
    </row>
    <row r="394">
      <c r="A394" s="64" t="s">
        <v>107</v>
      </c>
      <c r="B394" s="64" t="s">
        <v>108</v>
      </c>
      <c r="C394" s="64" t="s">
        <v>122</v>
      </c>
      <c r="D394" s="62" t="s">
        <v>93</v>
      </c>
      <c r="E394" s="44">
        <v>7.8475845490258E11</v>
      </c>
      <c r="F394" s="44">
        <v>5.8818944243148E11</v>
      </c>
    </row>
    <row r="395">
      <c r="A395" s="64" t="s">
        <v>107</v>
      </c>
      <c r="B395" s="64" t="s">
        <v>108</v>
      </c>
      <c r="C395" s="64" t="s">
        <v>122</v>
      </c>
      <c r="D395" s="62" t="s">
        <v>94</v>
      </c>
      <c r="E395" s="44">
        <v>8.2569255607158E11</v>
      </c>
      <c r="F395" s="44">
        <v>6.8484953334398E11</v>
      </c>
    </row>
    <row r="396">
      <c r="A396" s="64" t="s">
        <v>107</v>
      </c>
      <c r="B396" s="64" t="s">
        <v>108</v>
      </c>
      <c r="C396" s="64" t="s">
        <v>122</v>
      </c>
      <c r="D396" s="62" t="s">
        <v>95</v>
      </c>
      <c r="E396" s="44">
        <v>1.0111229709985E12</v>
      </c>
      <c r="F396" s="44">
        <v>7.8924992081098E11</v>
      </c>
    </row>
    <row r="397">
      <c r="A397" s="64" t="s">
        <v>107</v>
      </c>
      <c r="B397" s="64" t="s">
        <v>108</v>
      </c>
      <c r="C397" s="64" t="s">
        <v>122</v>
      </c>
      <c r="D397" s="62" t="s">
        <v>96</v>
      </c>
      <c r="E397" s="44">
        <v>1.03649900289834E12</v>
      </c>
      <c r="F397" s="44">
        <v>9.3487200689324E11</v>
      </c>
    </row>
    <row r="398">
      <c r="A398" s="64" t="s">
        <v>109</v>
      </c>
      <c r="B398" s="64" t="s">
        <v>110</v>
      </c>
      <c r="C398" s="64" t="s">
        <v>122</v>
      </c>
      <c r="D398" s="62" t="s">
        <v>85</v>
      </c>
      <c r="E398" s="44">
        <v>1.3060284582985E11</v>
      </c>
      <c r="F398" s="44">
        <v>3.1317743436E10</v>
      </c>
    </row>
    <row r="399">
      <c r="A399" s="64" t="s">
        <v>109</v>
      </c>
      <c r="B399" s="64" t="s">
        <v>110</v>
      </c>
      <c r="C399" s="64" t="s">
        <v>122</v>
      </c>
      <c r="D399" s="62" t="s">
        <v>86</v>
      </c>
      <c r="E399" s="44">
        <v>2.2909055588985E11</v>
      </c>
      <c r="F399" s="44">
        <v>7.44742496338E10</v>
      </c>
    </row>
    <row r="400">
      <c r="A400" s="64" t="s">
        <v>109</v>
      </c>
      <c r="B400" s="64" t="s">
        <v>110</v>
      </c>
      <c r="C400" s="64" t="s">
        <v>122</v>
      </c>
      <c r="D400" s="62" t="s">
        <v>87</v>
      </c>
      <c r="E400" s="44">
        <v>3.0700541340291E11</v>
      </c>
      <c r="F400" s="44">
        <v>1.660790858828E11</v>
      </c>
    </row>
    <row r="401">
      <c r="A401" s="64" t="s">
        <v>109</v>
      </c>
      <c r="B401" s="64" t="s">
        <v>110</v>
      </c>
      <c r="C401" s="64" t="s">
        <v>122</v>
      </c>
      <c r="D401" s="62" t="s">
        <v>88</v>
      </c>
      <c r="E401" s="44">
        <v>3.6256139568991E11</v>
      </c>
      <c r="F401" s="44">
        <v>2.6046059502627E11</v>
      </c>
    </row>
    <row r="402">
      <c r="A402" s="64" t="s">
        <v>109</v>
      </c>
      <c r="B402" s="64" t="s">
        <v>110</v>
      </c>
      <c r="C402" s="64" t="s">
        <v>122</v>
      </c>
      <c r="D402" s="62" t="s">
        <v>89</v>
      </c>
      <c r="E402" s="44">
        <v>5.255635048478E11</v>
      </c>
      <c r="F402" s="44">
        <v>4.3108297866072E11</v>
      </c>
    </row>
    <row r="403">
      <c r="A403" s="64" t="s">
        <v>109</v>
      </c>
      <c r="B403" s="64" t="s">
        <v>110</v>
      </c>
      <c r="C403" s="64" t="s">
        <v>122</v>
      </c>
      <c r="D403" s="62" t="s">
        <v>90</v>
      </c>
      <c r="E403" s="44">
        <v>6.0967114768331E11</v>
      </c>
      <c r="F403" s="44">
        <v>4.9576484252747E11</v>
      </c>
    </row>
    <row r="404">
      <c r="A404" s="64" t="s">
        <v>109</v>
      </c>
      <c r="B404" s="64" t="s">
        <v>110</v>
      </c>
      <c r="C404" s="64" t="s">
        <v>122</v>
      </c>
      <c r="D404" s="62" t="s">
        <v>91</v>
      </c>
      <c r="E404" s="44">
        <v>6.8865888524612E11</v>
      </c>
      <c r="F404" s="44">
        <v>5.7922301716696E11</v>
      </c>
    </row>
    <row r="405">
      <c r="A405" s="64" t="s">
        <v>109</v>
      </c>
      <c r="B405" s="64" t="s">
        <v>110</v>
      </c>
      <c r="C405" s="64" t="s">
        <v>122</v>
      </c>
      <c r="D405" s="62" t="s">
        <v>92</v>
      </c>
      <c r="E405" s="44">
        <v>8.4527116997106E11</v>
      </c>
      <c r="F405" s="44">
        <v>6.7776512259546E11</v>
      </c>
    </row>
    <row r="406">
      <c r="A406" s="64" t="s">
        <v>109</v>
      </c>
      <c r="B406" s="64" t="s">
        <v>110</v>
      </c>
      <c r="C406" s="64" t="s">
        <v>122</v>
      </c>
      <c r="D406" s="62" t="s">
        <v>93</v>
      </c>
      <c r="E406" s="44">
        <v>9.5377720806463E11</v>
      </c>
      <c r="F406" s="44">
        <v>7.6961971705823E11</v>
      </c>
    </row>
    <row r="407">
      <c r="A407" s="64" t="s">
        <v>109</v>
      </c>
      <c r="B407" s="64" t="s">
        <v>110</v>
      </c>
      <c r="C407" s="64" t="s">
        <v>122</v>
      </c>
      <c r="D407" s="62" t="s">
        <v>94</v>
      </c>
      <c r="E407" s="44">
        <v>1.03639233215836E12</v>
      </c>
      <c r="F407" s="44">
        <v>8.6052958274503E11</v>
      </c>
    </row>
    <row r="408">
      <c r="A408" s="64" t="s">
        <v>109</v>
      </c>
      <c r="B408" s="64" t="s">
        <v>110</v>
      </c>
      <c r="C408" s="64" t="s">
        <v>122</v>
      </c>
      <c r="D408" s="62" t="s">
        <v>95</v>
      </c>
      <c r="E408" s="44">
        <v>1.12928239311077E12</v>
      </c>
      <c r="F408" s="44">
        <v>9.8379647900659E11</v>
      </c>
    </row>
    <row r="409">
      <c r="A409" s="64" t="s">
        <v>109</v>
      </c>
      <c r="B409" s="64" t="s">
        <v>110</v>
      </c>
      <c r="C409" s="64" t="s">
        <v>122</v>
      </c>
      <c r="D409" s="62" t="s">
        <v>96</v>
      </c>
      <c r="E409" s="44">
        <v>1.17477088293971E12</v>
      </c>
      <c r="F409" s="44">
        <v>1.20955927591845E12</v>
      </c>
    </row>
    <row r="410">
      <c r="A410" s="64" t="s">
        <v>111</v>
      </c>
      <c r="B410" s="64" t="s">
        <v>112</v>
      </c>
      <c r="C410" s="64" t="s">
        <v>122</v>
      </c>
      <c r="D410" s="62" t="s">
        <v>85</v>
      </c>
      <c r="E410" s="44">
        <v>1.0319259868636E11</v>
      </c>
      <c r="F410" s="44">
        <v>1.9888140187E10</v>
      </c>
    </row>
    <row r="411">
      <c r="A411" s="64" t="s">
        <v>111</v>
      </c>
      <c r="B411" s="64" t="s">
        <v>112</v>
      </c>
      <c r="C411" s="64" t="s">
        <v>122</v>
      </c>
      <c r="D411" s="62" t="s">
        <v>86</v>
      </c>
      <c r="E411" s="44">
        <v>1.7215603016124E11</v>
      </c>
      <c r="F411" s="44">
        <v>5.1750876815E10</v>
      </c>
    </row>
    <row r="412">
      <c r="A412" s="64" t="s">
        <v>111</v>
      </c>
      <c r="B412" s="64" t="s">
        <v>112</v>
      </c>
      <c r="C412" s="64" t="s">
        <v>122</v>
      </c>
      <c r="D412" s="62" t="s">
        <v>87</v>
      </c>
      <c r="E412" s="44">
        <v>2.4063287105509E11</v>
      </c>
      <c r="F412" s="44">
        <v>8.601480955247E10</v>
      </c>
    </row>
    <row r="413">
      <c r="A413" s="64" t="s">
        <v>111</v>
      </c>
      <c r="B413" s="64" t="s">
        <v>112</v>
      </c>
      <c r="C413" s="64" t="s">
        <v>122</v>
      </c>
      <c r="D413" s="62" t="s">
        <v>88</v>
      </c>
      <c r="E413" s="44">
        <v>3.5259373526267E11</v>
      </c>
      <c r="F413" s="44">
        <v>1.3432754135587E11</v>
      </c>
    </row>
    <row r="414">
      <c r="A414" s="64" t="s">
        <v>111</v>
      </c>
      <c r="B414" s="64" t="s">
        <v>112</v>
      </c>
      <c r="C414" s="64" t="s">
        <v>122</v>
      </c>
      <c r="D414" s="62" t="s">
        <v>89</v>
      </c>
      <c r="E414" s="44">
        <v>4.6276038835019E11</v>
      </c>
      <c r="F414" s="44">
        <v>2.5673846186056E11</v>
      </c>
    </row>
    <row r="415">
      <c r="A415" s="64" t="s">
        <v>111</v>
      </c>
      <c r="B415" s="64" t="s">
        <v>112</v>
      </c>
      <c r="C415" s="64" t="s">
        <v>122</v>
      </c>
      <c r="D415" s="62" t="s">
        <v>90</v>
      </c>
      <c r="E415" s="44">
        <v>5.5628256038987E11</v>
      </c>
      <c r="F415" s="44">
        <v>3.1272373259632E11</v>
      </c>
    </row>
    <row r="416">
      <c r="A416" s="64" t="s">
        <v>111</v>
      </c>
      <c r="B416" s="64" t="s">
        <v>112</v>
      </c>
      <c r="C416" s="64" t="s">
        <v>122</v>
      </c>
      <c r="D416" s="62" t="s">
        <v>91</v>
      </c>
      <c r="E416" s="44">
        <v>6.1355956106199E11</v>
      </c>
      <c r="F416" s="44">
        <v>3.7813228550039E11</v>
      </c>
    </row>
    <row r="417">
      <c r="A417" s="64" t="s">
        <v>111</v>
      </c>
      <c r="B417" s="64" t="s">
        <v>112</v>
      </c>
      <c r="C417" s="64" t="s">
        <v>122</v>
      </c>
      <c r="D417" s="62" t="s">
        <v>92</v>
      </c>
      <c r="E417" s="44">
        <v>7.3251009245959E11</v>
      </c>
      <c r="F417" s="44">
        <v>4.5132581261013E11</v>
      </c>
    </row>
    <row r="418">
      <c r="A418" s="64" t="s">
        <v>111</v>
      </c>
      <c r="B418" s="64" t="s">
        <v>112</v>
      </c>
      <c r="C418" s="64" t="s">
        <v>122</v>
      </c>
      <c r="D418" s="62" t="s">
        <v>93</v>
      </c>
      <c r="E418" s="44">
        <v>7.5410289783915E11</v>
      </c>
      <c r="F418" s="44">
        <v>5.0127181993249E11</v>
      </c>
    </row>
    <row r="419">
      <c r="A419" s="64" t="s">
        <v>111</v>
      </c>
      <c r="B419" s="64" t="s">
        <v>112</v>
      </c>
      <c r="C419" s="64" t="s">
        <v>122</v>
      </c>
      <c r="D419" s="62" t="s">
        <v>94</v>
      </c>
      <c r="E419" s="44">
        <v>9.404496582164E11</v>
      </c>
      <c r="F419" s="44">
        <v>6.7365536745365E11</v>
      </c>
    </row>
    <row r="420">
      <c r="A420" s="64" t="s">
        <v>111</v>
      </c>
      <c r="B420" s="64" t="s">
        <v>112</v>
      </c>
      <c r="C420" s="64" t="s">
        <v>122</v>
      </c>
      <c r="D420" s="62" t="s">
        <v>95</v>
      </c>
      <c r="E420" s="44">
        <v>1.03827280584678E12</v>
      </c>
      <c r="F420" s="44">
        <v>8.2087451235091E11</v>
      </c>
    </row>
    <row r="421">
      <c r="A421" s="64" t="s">
        <v>111</v>
      </c>
      <c r="B421" s="64" t="s">
        <v>112</v>
      </c>
      <c r="C421" s="64" t="s">
        <v>122</v>
      </c>
      <c r="D421" s="62" t="s">
        <v>96</v>
      </c>
      <c r="E421" s="44">
        <v>1.05936529547769E12</v>
      </c>
      <c r="F421" s="44">
        <v>9.8929659226552E11</v>
      </c>
    </row>
    <row r="422">
      <c r="A422" s="64" t="s">
        <v>113</v>
      </c>
      <c r="B422" s="64" t="s">
        <v>114</v>
      </c>
      <c r="C422" s="64" t="s">
        <v>122</v>
      </c>
      <c r="D422" s="62" t="s">
        <v>85</v>
      </c>
      <c r="E422" s="44">
        <v>5.9701475321E10</v>
      </c>
      <c r="F422" s="44">
        <v>4.4487356184E10</v>
      </c>
    </row>
    <row r="423">
      <c r="A423" s="64" t="s">
        <v>113</v>
      </c>
      <c r="B423" s="64" t="s">
        <v>114</v>
      </c>
      <c r="C423" s="64" t="s">
        <v>122</v>
      </c>
      <c r="D423" s="62" t="s">
        <v>86</v>
      </c>
      <c r="E423" s="44">
        <v>1.9032907924731E11</v>
      </c>
      <c r="F423" s="44">
        <v>7.4885865175E10</v>
      </c>
    </row>
    <row r="424">
      <c r="A424" s="64" t="s">
        <v>113</v>
      </c>
      <c r="B424" s="64" t="s">
        <v>114</v>
      </c>
      <c r="C424" s="64" t="s">
        <v>122</v>
      </c>
      <c r="D424" s="62" t="s">
        <v>87</v>
      </c>
      <c r="E424" s="44">
        <v>2.7436293798847E11</v>
      </c>
      <c r="F424" s="44">
        <v>1.64837182961E11</v>
      </c>
    </row>
    <row r="425">
      <c r="A425" s="64" t="s">
        <v>113</v>
      </c>
      <c r="B425" s="64" t="s">
        <v>114</v>
      </c>
      <c r="C425" s="64" t="s">
        <v>122</v>
      </c>
      <c r="D425" s="62" t="s">
        <v>88</v>
      </c>
      <c r="E425" s="44">
        <v>3.4648431265354E11</v>
      </c>
      <c r="F425" s="44">
        <v>2.8183975787197E11</v>
      </c>
    </row>
    <row r="426">
      <c r="A426" s="64" t="s">
        <v>113</v>
      </c>
      <c r="B426" s="64" t="s">
        <v>114</v>
      </c>
      <c r="C426" s="64" t="s">
        <v>122</v>
      </c>
      <c r="D426" s="62" t="s">
        <v>89</v>
      </c>
      <c r="E426" s="44">
        <v>4.8466886067966E11</v>
      </c>
      <c r="F426" s="44">
        <v>3.7868576903497E11</v>
      </c>
    </row>
    <row r="427">
      <c r="A427" s="64" t="s">
        <v>113</v>
      </c>
      <c r="B427" s="64" t="s">
        <v>114</v>
      </c>
      <c r="C427" s="64" t="s">
        <v>122</v>
      </c>
      <c r="D427" s="62" t="s">
        <v>90</v>
      </c>
      <c r="E427" s="44">
        <v>6.4112901169197E11</v>
      </c>
      <c r="F427" s="44">
        <v>4.6112173580188E11</v>
      </c>
    </row>
    <row r="428">
      <c r="A428" s="64" t="s">
        <v>113</v>
      </c>
      <c r="B428" s="64" t="s">
        <v>114</v>
      </c>
      <c r="C428" s="64" t="s">
        <v>122</v>
      </c>
      <c r="D428" s="62" t="s">
        <v>91</v>
      </c>
      <c r="E428" s="44">
        <v>7.1608124886912E11</v>
      </c>
      <c r="F428" s="44">
        <v>5.6174045576134E11</v>
      </c>
    </row>
    <row r="429">
      <c r="A429" s="64" t="s">
        <v>113</v>
      </c>
      <c r="B429" s="64" t="s">
        <v>114</v>
      </c>
      <c r="C429" s="64" t="s">
        <v>122</v>
      </c>
      <c r="D429" s="62" t="s">
        <v>92</v>
      </c>
      <c r="E429" s="44">
        <v>8.1080254447572E11</v>
      </c>
      <c r="F429" s="44">
        <v>7.1896560796134E11</v>
      </c>
    </row>
    <row r="430">
      <c r="A430" s="64" t="s">
        <v>113</v>
      </c>
      <c r="B430" s="64" t="s">
        <v>114</v>
      </c>
      <c r="C430" s="64" t="s">
        <v>122</v>
      </c>
      <c r="D430" s="62" t="s">
        <v>93</v>
      </c>
      <c r="E430" s="44">
        <v>9.8219133831573E11</v>
      </c>
      <c r="F430" s="44">
        <v>8.3789546660372E11</v>
      </c>
    </row>
    <row r="431">
      <c r="A431" s="64" t="s">
        <v>113</v>
      </c>
      <c r="B431" s="64" t="s">
        <v>114</v>
      </c>
      <c r="C431" s="64" t="s">
        <v>122</v>
      </c>
      <c r="D431" s="62" t="s">
        <v>94</v>
      </c>
      <c r="E431" s="44">
        <v>1.06042513736552E12</v>
      </c>
      <c r="F431" s="44">
        <v>9.4527998799106E11</v>
      </c>
    </row>
    <row r="432">
      <c r="A432" s="64" t="s">
        <v>113</v>
      </c>
      <c r="B432" s="64" t="s">
        <v>114</v>
      </c>
      <c r="C432" s="64" t="s">
        <v>122</v>
      </c>
      <c r="D432" s="62" t="s">
        <v>95</v>
      </c>
      <c r="E432" s="44">
        <v>1.15257262751452E12</v>
      </c>
      <c r="F432" s="44">
        <v>1.03979440408806E12</v>
      </c>
    </row>
    <row r="433">
      <c r="A433" s="64" t="s">
        <v>113</v>
      </c>
      <c r="B433" s="64" t="s">
        <v>114</v>
      </c>
      <c r="C433" s="64" t="s">
        <v>122</v>
      </c>
      <c r="D433" s="62" t="s">
        <v>96</v>
      </c>
      <c r="E433" s="44">
        <v>1.20394401240099E12</v>
      </c>
      <c r="F433" s="44">
        <v>1.21447439568372E12</v>
      </c>
    </row>
    <row r="434">
      <c r="A434" s="64" t="s">
        <v>115</v>
      </c>
      <c r="B434" s="64" t="s">
        <v>116</v>
      </c>
      <c r="C434" s="64" t="s">
        <v>122</v>
      </c>
      <c r="D434" s="62" t="s">
        <v>85</v>
      </c>
      <c r="E434" s="44">
        <v>1.0472089408726E11</v>
      </c>
      <c r="F434" s="44">
        <v>4.28863755E8</v>
      </c>
    </row>
    <row r="435">
      <c r="A435" s="64" t="s">
        <v>115</v>
      </c>
      <c r="B435" s="64" t="s">
        <v>116</v>
      </c>
      <c r="C435" s="64" t="s">
        <v>122</v>
      </c>
      <c r="D435" s="62" t="s">
        <v>86</v>
      </c>
      <c r="E435" s="44">
        <v>1.1392696111203E11</v>
      </c>
      <c r="F435" s="44">
        <v>4.8569595728E10</v>
      </c>
    </row>
    <row r="436">
      <c r="A436" s="64" t="s">
        <v>115</v>
      </c>
      <c r="B436" s="64" t="s">
        <v>116</v>
      </c>
      <c r="C436" s="64" t="s">
        <v>122</v>
      </c>
      <c r="D436" s="62" t="s">
        <v>87</v>
      </c>
      <c r="E436" s="44">
        <v>2.4037712184542E11</v>
      </c>
      <c r="F436" s="44">
        <v>6.1242704189E10</v>
      </c>
    </row>
    <row r="437">
      <c r="A437" s="64" t="s">
        <v>115</v>
      </c>
      <c r="B437" s="64" t="s">
        <v>116</v>
      </c>
      <c r="C437" s="64" t="s">
        <v>122</v>
      </c>
      <c r="D437" s="62" t="s">
        <v>88</v>
      </c>
      <c r="E437" s="44">
        <v>2.5339758696114E11</v>
      </c>
      <c r="F437" s="44">
        <v>1.30742503997E11</v>
      </c>
    </row>
    <row r="438">
      <c r="A438" s="64" t="s">
        <v>115</v>
      </c>
      <c r="B438" s="64" t="s">
        <v>116</v>
      </c>
      <c r="C438" s="64" t="s">
        <v>122</v>
      </c>
      <c r="D438" s="62" t="s">
        <v>89</v>
      </c>
      <c r="E438" s="44">
        <v>4.1179004169633E11</v>
      </c>
      <c r="F438" s="44">
        <v>2.3463845572E11</v>
      </c>
    </row>
    <row r="439">
      <c r="A439" s="64" t="s">
        <v>115</v>
      </c>
      <c r="B439" s="64" t="s">
        <v>116</v>
      </c>
      <c r="C439" s="64" t="s">
        <v>122</v>
      </c>
      <c r="D439" s="62" t="s">
        <v>90</v>
      </c>
      <c r="E439" s="44">
        <v>5.0897508640179E11</v>
      </c>
      <c r="F439" s="44">
        <v>2.77743950069E11</v>
      </c>
    </row>
    <row r="440">
      <c r="A440" s="64" t="s">
        <v>115</v>
      </c>
      <c r="B440" s="64" t="s">
        <v>116</v>
      </c>
      <c r="C440" s="64" t="s">
        <v>122</v>
      </c>
      <c r="D440" s="62" t="s">
        <v>91</v>
      </c>
      <c r="E440" s="44">
        <v>5.6187093948492E11</v>
      </c>
      <c r="F440" s="44">
        <v>3.4750421124338E11</v>
      </c>
    </row>
    <row r="441">
      <c r="A441" s="64" t="s">
        <v>115</v>
      </c>
      <c r="B441" s="64" t="s">
        <v>116</v>
      </c>
      <c r="C441" s="64" t="s">
        <v>122</v>
      </c>
      <c r="D441" s="62" t="s">
        <v>92</v>
      </c>
      <c r="E441" s="44">
        <v>5.8294108577002E11</v>
      </c>
      <c r="F441" s="44">
        <v>4.4366894031638E11</v>
      </c>
    </row>
    <row r="442">
      <c r="A442" s="64" t="s">
        <v>115</v>
      </c>
      <c r="B442" s="64" t="s">
        <v>116</v>
      </c>
      <c r="C442" s="64" t="s">
        <v>122</v>
      </c>
      <c r="D442" s="62" t="s">
        <v>93</v>
      </c>
      <c r="E442" s="44">
        <v>7.250143948753E11</v>
      </c>
      <c r="F442" s="44">
        <v>5.3388488911988E11</v>
      </c>
    </row>
    <row r="443">
      <c r="A443" s="64" t="s">
        <v>115</v>
      </c>
      <c r="B443" s="64" t="s">
        <v>116</v>
      </c>
      <c r="C443" s="64" t="s">
        <v>122</v>
      </c>
      <c r="D443" s="62" t="s">
        <v>94</v>
      </c>
      <c r="E443" s="44">
        <v>8.0362059138269E11</v>
      </c>
      <c r="F443" s="44">
        <v>5.9451109376988E11</v>
      </c>
    </row>
    <row r="444">
      <c r="A444" s="64" t="s">
        <v>115</v>
      </c>
      <c r="B444" s="64" t="s">
        <v>116</v>
      </c>
      <c r="C444" s="64" t="s">
        <v>122</v>
      </c>
      <c r="D444" s="62" t="s">
        <v>95</v>
      </c>
      <c r="E444" s="44">
        <v>8.3296030014968E11</v>
      </c>
      <c r="F444" s="44">
        <v>9.2666607265188E11</v>
      </c>
    </row>
    <row r="445">
      <c r="A445" s="64" t="s">
        <v>115</v>
      </c>
      <c r="B445" s="64" t="s">
        <v>116</v>
      </c>
      <c r="C445" s="64" t="s">
        <v>122</v>
      </c>
      <c r="D445" s="62" t="s">
        <v>96</v>
      </c>
      <c r="E445" s="44">
        <v>1.17513246057584E12</v>
      </c>
      <c r="F445" s="44">
        <v>1.19082503612748E12</v>
      </c>
    </row>
    <row r="446">
      <c r="A446" s="64" t="s">
        <v>117</v>
      </c>
      <c r="B446" s="64" t="s">
        <v>118</v>
      </c>
      <c r="C446" s="64" t="s">
        <v>122</v>
      </c>
      <c r="D446" s="62" t="s">
        <v>85</v>
      </c>
      <c r="E446" s="44">
        <v>7.783476249994E10</v>
      </c>
      <c r="F446" s="44">
        <v>1.413647882E10</v>
      </c>
    </row>
    <row r="447">
      <c r="A447" s="64" t="s">
        <v>117</v>
      </c>
      <c r="B447" s="64" t="s">
        <v>118</v>
      </c>
      <c r="C447" s="64" t="s">
        <v>122</v>
      </c>
      <c r="D447" s="62" t="s">
        <v>86</v>
      </c>
      <c r="E447" s="44">
        <v>9.043828534884E10</v>
      </c>
      <c r="F447" s="44">
        <v>3.6812847926E10</v>
      </c>
    </row>
    <row r="448">
      <c r="A448" s="64" t="s">
        <v>117</v>
      </c>
      <c r="B448" s="64" t="s">
        <v>118</v>
      </c>
      <c r="C448" s="64" t="s">
        <v>122</v>
      </c>
      <c r="D448" s="62" t="s">
        <v>87</v>
      </c>
      <c r="E448" s="44">
        <v>1.795100984929E11</v>
      </c>
      <c r="F448" s="44">
        <v>6.809427753E10</v>
      </c>
    </row>
    <row r="449">
      <c r="A449" s="64" t="s">
        <v>117</v>
      </c>
      <c r="B449" s="64" t="s">
        <v>118</v>
      </c>
      <c r="C449" s="64" t="s">
        <v>122</v>
      </c>
      <c r="D449" s="62" t="s">
        <v>88</v>
      </c>
      <c r="E449" s="44">
        <v>1.799354661185E11</v>
      </c>
      <c r="F449" s="44">
        <v>1.01961575124E11</v>
      </c>
    </row>
    <row r="450">
      <c r="A450" s="64" t="s">
        <v>117</v>
      </c>
      <c r="B450" s="64" t="s">
        <v>118</v>
      </c>
      <c r="C450" s="64" t="s">
        <v>122</v>
      </c>
      <c r="D450" s="62" t="s">
        <v>89</v>
      </c>
      <c r="E450" s="44">
        <v>2.231979247255E11</v>
      </c>
      <c r="F450" s="44">
        <v>1.53478343807E11</v>
      </c>
    </row>
    <row r="451">
      <c r="A451" s="64" t="s">
        <v>117</v>
      </c>
      <c r="B451" s="64" t="s">
        <v>118</v>
      </c>
      <c r="C451" s="64" t="s">
        <v>122</v>
      </c>
      <c r="D451" s="62" t="s">
        <v>90</v>
      </c>
      <c r="E451" s="44">
        <v>3.6231187496103E11</v>
      </c>
      <c r="F451" s="44">
        <v>2.0936778869466E11</v>
      </c>
    </row>
    <row r="452">
      <c r="A452" s="64" t="s">
        <v>117</v>
      </c>
      <c r="B452" s="64" t="s">
        <v>118</v>
      </c>
      <c r="C452" s="64" t="s">
        <v>122</v>
      </c>
      <c r="D452" s="62" t="s">
        <v>91</v>
      </c>
      <c r="E452" s="44">
        <v>4.0328314051933E11</v>
      </c>
      <c r="F452" s="44">
        <v>2.6841323821566E11</v>
      </c>
    </row>
    <row r="453">
      <c r="A453" s="64" t="s">
        <v>117</v>
      </c>
      <c r="B453" s="64" t="s">
        <v>118</v>
      </c>
      <c r="C453" s="64" t="s">
        <v>122</v>
      </c>
      <c r="D453" s="62" t="s">
        <v>92</v>
      </c>
      <c r="E453" s="44">
        <v>4.8285090121807E11</v>
      </c>
      <c r="F453" s="44">
        <v>3.1716639445562E11</v>
      </c>
    </row>
    <row r="454">
      <c r="A454" s="64" t="s">
        <v>117</v>
      </c>
      <c r="B454" s="64" t="s">
        <v>118</v>
      </c>
      <c r="C454" s="64" t="s">
        <v>122</v>
      </c>
      <c r="D454" s="62" t="s">
        <v>93</v>
      </c>
      <c r="E454" s="44">
        <v>5.4142811510507E11</v>
      </c>
      <c r="F454" s="44">
        <v>3.8467787127362E11</v>
      </c>
    </row>
    <row r="455">
      <c r="A455" s="64" t="s">
        <v>117</v>
      </c>
      <c r="B455" s="64" t="s">
        <v>118</v>
      </c>
      <c r="C455" s="64" t="s">
        <v>122</v>
      </c>
      <c r="D455" s="62" t="s">
        <v>94</v>
      </c>
      <c r="E455" s="44">
        <v>6.114682079327E11</v>
      </c>
      <c r="F455" s="44">
        <v>4.2209259772748E11</v>
      </c>
    </row>
    <row r="456">
      <c r="A456" s="64" t="s">
        <v>117</v>
      </c>
      <c r="B456" s="64" t="s">
        <v>118</v>
      </c>
      <c r="C456" s="64" t="s">
        <v>122</v>
      </c>
      <c r="D456" s="62" t="s">
        <v>95</v>
      </c>
      <c r="E456" s="44">
        <v>6.121667430727E11</v>
      </c>
      <c r="F456" s="44">
        <v>4.8415129518204E11</v>
      </c>
    </row>
    <row r="457">
      <c r="A457" s="64" t="s">
        <v>117</v>
      </c>
      <c r="B457" s="64" t="s">
        <v>118</v>
      </c>
      <c r="C457" s="64" t="s">
        <v>122</v>
      </c>
      <c r="D457" s="62" t="s">
        <v>96</v>
      </c>
      <c r="E457" s="44">
        <v>7.493442069632E11</v>
      </c>
      <c r="F457" s="44">
        <v>7.1132402034933E11</v>
      </c>
    </row>
    <row r="458">
      <c r="A458" s="64" t="s">
        <v>119</v>
      </c>
      <c r="B458" s="64" t="s">
        <v>120</v>
      </c>
      <c r="C458" s="64" t="s">
        <v>122</v>
      </c>
      <c r="D458" s="62" t="s">
        <v>85</v>
      </c>
      <c r="E458" s="42">
        <v>1.16421485237179E12</v>
      </c>
      <c r="F458" s="42">
        <v>2.5704055294E11</v>
      </c>
    </row>
    <row r="459">
      <c r="A459" s="64" t="s">
        <v>119</v>
      </c>
      <c r="B459" s="64" t="s">
        <v>120</v>
      </c>
      <c r="C459" s="64" t="s">
        <v>122</v>
      </c>
      <c r="D459" s="62" t="s">
        <v>86</v>
      </c>
      <c r="E459" s="42">
        <v>2.1174406010918503E12</v>
      </c>
      <c r="F459" s="42">
        <v>8.478028333261901E11</v>
      </c>
    </row>
    <row r="460">
      <c r="A460" s="64" t="s">
        <v>119</v>
      </c>
      <c r="B460" s="64" t="s">
        <v>120</v>
      </c>
      <c r="C460" s="64" t="s">
        <v>122</v>
      </c>
      <c r="D460" s="62" t="s">
        <v>87</v>
      </c>
      <c r="E460" s="42">
        <v>3.6824282117643696E12</v>
      </c>
      <c r="F460" s="42">
        <v>1.69048808984019E12</v>
      </c>
    </row>
    <row r="461">
      <c r="A461" s="64" t="s">
        <v>119</v>
      </c>
      <c r="B461" s="64" t="s">
        <v>120</v>
      </c>
      <c r="C461" s="64" t="s">
        <v>122</v>
      </c>
      <c r="D461" s="62" t="s">
        <v>88</v>
      </c>
      <c r="E461" s="42">
        <v>4.629083605462579E12</v>
      </c>
      <c r="F461" s="42">
        <v>2.9228153829879297E12</v>
      </c>
    </row>
    <row r="462">
      <c r="A462" s="64" t="s">
        <v>119</v>
      </c>
      <c r="B462" s="64" t="s">
        <v>120</v>
      </c>
      <c r="C462" s="64" t="s">
        <v>122</v>
      </c>
      <c r="D462" s="62" t="s">
        <v>89</v>
      </c>
      <c r="E462" s="42">
        <v>5.321176941476539E12</v>
      </c>
      <c r="F462" s="42">
        <v>4.58230339206224E12</v>
      </c>
    </row>
    <row r="463">
      <c r="A463" s="64" t="s">
        <v>119</v>
      </c>
      <c r="B463" s="64" t="s">
        <v>120</v>
      </c>
      <c r="C463" s="64" t="s">
        <v>122</v>
      </c>
      <c r="D463" s="62" t="s">
        <v>90</v>
      </c>
      <c r="E463" s="42">
        <v>7.842000324458721E12</v>
      </c>
      <c r="F463" s="42">
        <v>5.79920032312659E12</v>
      </c>
    </row>
    <row r="464">
      <c r="A464" s="64" t="s">
        <v>119</v>
      </c>
      <c r="B464" s="64" t="s">
        <v>120</v>
      </c>
      <c r="C464" s="64" t="s">
        <v>122</v>
      </c>
      <c r="D464" s="62" t="s">
        <v>91</v>
      </c>
      <c r="E464" s="42">
        <v>8.95688360740687E12</v>
      </c>
      <c r="F464" s="42">
        <v>7.230595150660359E12</v>
      </c>
    </row>
    <row r="465">
      <c r="A465" s="64" t="s">
        <v>119</v>
      </c>
      <c r="B465" s="64" t="s">
        <v>120</v>
      </c>
      <c r="C465" s="64" t="s">
        <v>122</v>
      </c>
      <c r="D465" s="62" t="s">
        <v>92</v>
      </c>
      <c r="E465" s="42">
        <v>1.054415363689113E13</v>
      </c>
      <c r="F465" s="42">
        <v>8.49604529901408E12</v>
      </c>
    </row>
    <row r="466">
      <c r="A466" s="64" t="s">
        <v>119</v>
      </c>
      <c r="B466" s="64" t="s">
        <v>120</v>
      </c>
      <c r="C466" s="64" t="s">
        <v>122</v>
      </c>
      <c r="D466" s="62" t="s">
        <v>93</v>
      </c>
      <c r="E466" s="42">
        <v>1.2197451336635121E13</v>
      </c>
      <c r="F466" s="42">
        <v>9.799808403371162E12</v>
      </c>
    </row>
    <row r="467">
      <c r="A467" s="64" t="s">
        <v>119</v>
      </c>
      <c r="B467" s="64" t="s">
        <v>120</v>
      </c>
      <c r="C467" s="64" t="s">
        <v>122</v>
      </c>
      <c r="D467" s="62" t="s">
        <v>94</v>
      </c>
      <c r="E467" s="42">
        <v>1.3354000660032168E13</v>
      </c>
      <c r="F467" s="42">
        <v>1.1053016126193701E13</v>
      </c>
    </row>
    <row r="468">
      <c r="A468" s="64" t="s">
        <v>119</v>
      </c>
      <c r="B468" s="64" t="s">
        <v>120</v>
      </c>
      <c r="C468" s="64" t="s">
        <v>122</v>
      </c>
      <c r="D468" s="62" t="s">
        <v>95</v>
      </c>
      <c r="E468" s="42">
        <v>1.4901111048581338E13</v>
      </c>
      <c r="F468" s="42">
        <v>1.3289506392776432E13</v>
      </c>
    </row>
    <row r="469">
      <c r="A469" s="64" t="s">
        <v>119</v>
      </c>
      <c r="B469" s="64" t="s">
        <v>120</v>
      </c>
      <c r="C469" s="64" t="s">
        <v>122</v>
      </c>
      <c r="D469" s="62" t="s">
        <v>96</v>
      </c>
      <c r="E469" s="42">
        <v>1.8404523679263707E13</v>
      </c>
      <c r="F469" s="42">
        <v>1.7725410267520117E13</v>
      </c>
    </row>
    <row r="470">
      <c r="A470" s="65"/>
      <c r="B470" s="65"/>
    </row>
    <row r="471">
      <c r="A471" s="65"/>
      <c r="B471" s="65"/>
    </row>
    <row r="472">
      <c r="A472" s="65"/>
      <c r="B472" s="65"/>
    </row>
    <row r="473">
      <c r="A473" s="65"/>
      <c r="B473" s="65"/>
    </row>
    <row r="474">
      <c r="A474" s="65"/>
      <c r="B474" s="65"/>
    </row>
    <row r="475">
      <c r="A475" s="65"/>
      <c r="B475" s="65"/>
    </row>
    <row r="476">
      <c r="A476" s="65"/>
      <c r="B476" s="65"/>
    </row>
    <row r="477">
      <c r="A477" s="65"/>
      <c r="B477" s="65"/>
    </row>
    <row r="478">
      <c r="A478" s="65"/>
      <c r="B478" s="65"/>
    </row>
    <row r="479">
      <c r="A479" s="65"/>
      <c r="B479" s="65"/>
    </row>
    <row r="480">
      <c r="A480" s="65"/>
      <c r="B480" s="65"/>
    </row>
    <row r="481">
      <c r="A481" s="65"/>
      <c r="B481" s="65"/>
    </row>
    <row r="482">
      <c r="A482" s="65"/>
      <c r="B482" s="65"/>
    </row>
    <row r="483">
      <c r="A483" s="65"/>
      <c r="B483" s="65"/>
    </row>
    <row r="484">
      <c r="A484" s="65"/>
      <c r="B484" s="65"/>
    </row>
    <row r="485">
      <c r="A485" s="65"/>
      <c r="B485" s="65"/>
    </row>
    <row r="486">
      <c r="A486" s="65"/>
      <c r="B486" s="65"/>
    </row>
    <row r="487">
      <c r="A487" s="65"/>
      <c r="B487" s="65"/>
    </row>
    <row r="488">
      <c r="A488" s="65"/>
      <c r="B488" s="65"/>
    </row>
    <row r="489">
      <c r="A489" s="65"/>
      <c r="B489" s="65"/>
    </row>
    <row r="490">
      <c r="A490" s="65"/>
      <c r="B490" s="65"/>
    </row>
    <row r="491">
      <c r="A491" s="65"/>
      <c r="B491" s="65"/>
    </row>
    <row r="492">
      <c r="A492" s="65"/>
      <c r="B492" s="65"/>
    </row>
    <row r="493">
      <c r="A493" s="65"/>
      <c r="B493" s="65"/>
    </row>
    <row r="494">
      <c r="A494" s="65"/>
      <c r="B494" s="65"/>
    </row>
    <row r="495">
      <c r="A495" s="65"/>
      <c r="B495" s="65"/>
    </row>
    <row r="496">
      <c r="A496" s="65"/>
      <c r="B496" s="65"/>
    </row>
    <row r="497">
      <c r="A497" s="65"/>
      <c r="B497" s="65"/>
    </row>
    <row r="498">
      <c r="A498" s="65"/>
      <c r="B498" s="65"/>
    </row>
    <row r="499">
      <c r="A499" s="65"/>
      <c r="B499" s="65"/>
    </row>
    <row r="500">
      <c r="A500" s="65"/>
      <c r="B500" s="65"/>
    </row>
    <row r="501">
      <c r="A501" s="65"/>
      <c r="B501" s="65"/>
    </row>
    <row r="502">
      <c r="A502" s="65"/>
      <c r="B502" s="65"/>
    </row>
    <row r="503">
      <c r="A503" s="65"/>
      <c r="B503" s="65"/>
    </row>
    <row r="504">
      <c r="A504" s="65"/>
      <c r="B504" s="65"/>
    </row>
    <row r="505">
      <c r="A505" s="65"/>
      <c r="B505" s="65"/>
    </row>
    <row r="506">
      <c r="A506" s="65"/>
      <c r="B506" s="65"/>
    </row>
    <row r="507">
      <c r="A507" s="65"/>
      <c r="B507" s="65"/>
    </row>
    <row r="508">
      <c r="A508" s="65"/>
      <c r="B508" s="65"/>
    </row>
    <row r="509">
      <c r="A509" s="65"/>
      <c r="B509" s="65"/>
    </row>
    <row r="510">
      <c r="A510" s="65"/>
      <c r="B510" s="65"/>
    </row>
    <row r="511">
      <c r="A511" s="65"/>
      <c r="B511" s="65"/>
    </row>
    <row r="512">
      <c r="A512" s="65"/>
      <c r="B512" s="65"/>
    </row>
    <row r="513">
      <c r="A513" s="65"/>
      <c r="B513" s="65"/>
    </row>
    <row r="514">
      <c r="A514" s="65"/>
      <c r="B514" s="65"/>
    </row>
    <row r="515">
      <c r="A515" s="65"/>
      <c r="B515" s="65"/>
    </row>
    <row r="516">
      <c r="A516" s="65"/>
      <c r="B516" s="65"/>
    </row>
    <row r="517">
      <c r="A517" s="65"/>
      <c r="B517" s="65"/>
    </row>
    <row r="518">
      <c r="A518" s="65"/>
      <c r="B518" s="65"/>
    </row>
    <row r="519">
      <c r="A519" s="65"/>
      <c r="B519" s="65"/>
    </row>
    <row r="520">
      <c r="A520" s="65"/>
      <c r="B520" s="65"/>
    </row>
    <row r="521">
      <c r="A521" s="65"/>
      <c r="B521" s="65"/>
    </row>
    <row r="522">
      <c r="A522" s="65"/>
      <c r="B522" s="65"/>
    </row>
    <row r="523">
      <c r="A523" s="65"/>
      <c r="B523" s="65"/>
    </row>
    <row r="524">
      <c r="A524" s="65"/>
      <c r="B524" s="65"/>
    </row>
    <row r="525">
      <c r="A525" s="65"/>
      <c r="B525" s="65"/>
    </row>
    <row r="526">
      <c r="A526" s="65"/>
      <c r="B526" s="65"/>
    </row>
    <row r="527">
      <c r="A527" s="65"/>
      <c r="B527" s="65"/>
    </row>
    <row r="528">
      <c r="A528" s="65"/>
      <c r="B528" s="65"/>
    </row>
    <row r="529">
      <c r="A529" s="65"/>
      <c r="B529" s="65"/>
    </row>
    <row r="530">
      <c r="A530" s="65"/>
      <c r="B530" s="65"/>
    </row>
    <row r="531">
      <c r="A531" s="65"/>
      <c r="B531" s="65"/>
    </row>
    <row r="532">
      <c r="A532" s="65"/>
      <c r="B532" s="65"/>
    </row>
    <row r="533">
      <c r="A533" s="65"/>
      <c r="B533" s="65"/>
    </row>
    <row r="534">
      <c r="A534" s="65"/>
      <c r="B534" s="65"/>
    </row>
    <row r="535">
      <c r="A535" s="65"/>
      <c r="B535" s="65"/>
    </row>
    <row r="536">
      <c r="A536" s="65"/>
      <c r="B536" s="65"/>
    </row>
    <row r="537">
      <c r="A537" s="65"/>
      <c r="B537" s="65"/>
    </row>
    <row r="538">
      <c r="A538" s="65"/>
      <c r="B538" s="65"/>
    </row>
    <row r="539">
      <c r="A539" s="65"/>
      <c r="B539" s="65"/>
    </row>
    <row r="540">
      <c r="A540" s="65"/>
      <c r="B540" s="65"/>
    </row>
    <row r="541">
      <c r="A541" s="65"/>
      <c r="B541" s="65"/>
    </row>
    <row r="542">
      <c r="A542" s="65"/>
      <c r="B542" s="65"/>
    </row>
    <row r="543">
      <c r="A543" s="65"/>
      <c r="B543" s="65"/>
    </row>
    <row r="544">
      <c r="A544" s="65"/>
      <c r="B544" s="65"/>
    </row>
    <row r="545">
      <c r="A545" s="65"/>
      <c r="B545" s="65"/>
    </row>
    <row r="546">
      <c r="A546" s="65"/>
      <c r="B546" s="65"/>
    </row>
    <row r="547">
      <c r="A547" s="65"/>
      <c r="B547" s="65"/>
    </row>
    <row r="548">
      <c r="A548" s="65"/>
      <c r="B548" s="65"/>
    </row>
    <row r="549">
      <c r="A549" s="65"/>
      <c r="B549" s="65"/>
    </row>
    <row r="550">
      <c r="A550" s="65"/>
      <c r="B550" s="65"/>
    </row>
    <row r="551">
      <c r="A551" s="65"/>
      <c r="B551" s="65"/>
    </row>
    <row r="552">
      <c r="A552" s="65"/>
      <c r="B552" s="65"/>
    </row>
    <row r="553">
      <c r="A553" s="65"/>
      <c r="B553" s="65"/>
    </row>
    <row r="554">
      <c r="A554" s="65"/>
      <c r="B554" s="65"/>
    </row>
    <row r="555">
      <c r="A555" s="65"/>
      <c r="B555" s="65"/>
    </row>
    <row r="556">
      <c r="A556" s="65"/>
      <c r="B556" s="65"/>
    </row>
    <row r="557">
      <c r="A557" s="65"/>
      <c r="B557" s="65"/>
    </row>
    <row r="558">
      <c r="A558" s="65"/>
      <c r="B558" s="65"/>
    </row>
    <row r="559">
      <c r="A559" s="65"/>
      <c r="B559" s="65"/>
    </row>
    <row r="560">
      <c r="A560" s="65"/>
      <c r="B560" s="65"/>
    </row>
    <row r="561">
      <c r="A561" s="65"/>
      <c r="B561" s="65"/>
    </row>
    <row r="562">
      <c r="A562" s="65"/>
      <c r="B562" s="65"/>
    </row>
    <row r="563">
      <c r="A563" s="65"/>
      <c r="B563" s="65"/>
    </row>
    <row r="564">
      <c r="A564" s="65"/>
      <c r="B564" s="65"/>
    </row>
    <row r="565">
      <c r="A565" s="65"/>
      <c r="B565" s="65"/>
    </row>
    <row r="566">
      <c r="A566" s="65"/>
      <c r="B566" s="65"/>
    </row>
    <row r="567">
      <c r="A567" s="65"/>
      <c r="B567" s="65"/>
    </row>
    <row r="568">
      <c r="A568" s="65"/>
      <c r="B568" s="65"/>
    </row>
    <row r="569">
      <c r="A569" s="65"/>
      <c r="B569" s="65"/>
    </row>
    <row r="570">
      <c r="A570" s="65"/>
      <c r="B570" s="65"/>
    </row>
    <row r="571">
      <c r="A571" s="65"/>
      <c r="B571" s="65"/>
    </row>
    <row r="572">
      <c r="A572" s="65"/>
      <c r="B572" s="65"/>
    </row>
    <row r="573">
      <c r="A573" s="65"/>
      <c r="B573" s="65"/>
    </row>
    <row r="574">
      <c r="A574" s="65"/>
      <c r="B574" s="65"/>
    </row>
    <row r="575">
      <c r="A575" s="65"/>
      <c r="B575" s="65"/>
    </row>
    <row r="576">
      <c r="A576" s="65"/>
      <c r="B576" s="65"/>
    </row>
    <row r="577">
      <c r="A577" s="65"/>
      <c r="B577" s="65"/>
    </row>
    <row r="578">
      <c r="A578" s="65"/>
      <c r="B578" s="65"/>
    </row>
    <row r="579">
      <c r="A579" s="65"/>
      <c r="B579" s="65"/>
    </row>
    <row r="580">
      <c r="A580" s="65"/>
      <c r="B580" s="65"/>
    </row>
    <row r="581">
      <c r="A581" s="65"/>
      <c r="B581" s="65"/>
    </row>
    <row r="582">
      <c r="A582" s="65"/>
      <c r="B582" s="65"/>
    </row>
    <row r="583">
      <c r="A583" s="65"/>
      <c r="B583" s="65"/>
    </row>
    <row r="584">
      <c r="A584" s="65"/>
      <c r="B584" s="65"/>
    </row>
    <row r="585">
      <c r="A585" s="65"/>
      <c r="B585" s="65"/>
    </row>
    <row r="586">
      <c r="A586" s="65"/>
      <c r="B586" s="65"/>
    </row>
    <row r="587">
      <c r="A587" s="65"/>
      <c r="B587" s="65"/>
    </row>
    <row r="588">
      <c r="A588" s="65"/>
      <c r="B588" s="65"/>
    </row>
    <row r="589">
      <c r="A589" s="65"/>
      <c r="B589" s="65"/>
    </row>
    <row r="590">
      <c r="A590" s="65"/>
      <c r="B590" s="65"/>
    </row>
    <row r="591">
      <c r="A591" s="65"/>
      <c r="B591" s="65"/>
    </row>
    <row r="592">
      <c r="A592" s="65"/>
      <c r="B592" s="65"/>
    </row>
    <row r="593">
      <c r="A593" s="65"/>
      <c r="B593" s="65"/>
    </row>
    <row r="594">
      <c r="A594" s="65"/>
      <c r="B594" s="65"/>
    </row>
    <row r="595">
      <c r="A595" s="65"/>
      <c r="B595" s="65"/>
    </row>
    <row r="596">
      <c r="A596" s="65"/>
      <c r="B596" s="65"/>
    </row>
    <row r="597">
      <c r="A597" s="65"/>
      <c r="B597" s="65"/>
    </row>
    <row r="598">
      <c r="A598" s="65"/>
      <c r="B598" s="65"/>
    </row>
    <row r="599">
      <c r="A599" s="65"/>
      <c r="B599" s="65"/>
    </row>
    <row r="600">
      <c r="A600" s="65"/>
      <c r="B600" s="65"/>
    </row>
    <row r="601">
      <c r="A601" s="65"/>
      <c r="B601" s="65"/>
    </row>
    <row r="602">
      <c r="A602" s="65"/>
      <c r="B602" s="65"/>
    </row>
    <row r="603">
      <c r="A603" s="65"/>
      <c r="B603" s="65"/>
    </row>
    <row r="604">
      <c r="A604" s="65"/>
      <c r="B604" s="65"/>
    </row>
    <row r="605">
      <c r="A605" s="65"/>
      <c r="B605" s="65"/>
    </row>
    <row r="606">
      <c r="A606" s="65"/>
      <c r="B606" s="65"/>
    </row>
    <row r="607">
      <c r="A607" s="65"/>
      <c r="B607" s="65"/>
    </row>
    <row r="608">
      <c r="A608" s="65"/>
      <c r="B608" s="65"/>
    </row>
    <row r="609">
      <c r="A609" s="65"/>
      <c r="B609" s="65"/>
    </row>
    <row r="610">
      <c r="A610" s="65"/>
      <c r="B610" s="65"/>
    </row>
    <row r="611">
      <c r="A611" s="65"/>
      <c r="B611" s="65"/>
    </row>
    <row r="612">
      <c r="A612" s="65"/>
      <c r="B612" s="65"/>
    </row>
    <row r="613">
      <c r="A613" s="65"/>
      <c r="B613" s="65"/>
    </row>
    <row r="614">
      <c r="A614" s="65"/>
      <c r="B614" s="65"/>
    </row>
    <row r="615">
      <c r="A615" s="65"/>
      <c r="B615" s="65"/>
    </row>
    <row r="616">
      <c r="A616" s="65"/>
      <c r="B616" s="65"/>
    </row>
    <row r="617">
      <c r="A617" s="65"/>
      <c r="B617" s="65"/>
    </row>
    <row r="618">
      <c r="A618" s="65"/>
      <c r="B618" s="65"/>
    </row>
    <row r="619">
      <c r="A619" s="65"/>
      <c r="B619" s="65"/>
    </row>
    <row r="620">
      <c r="A620" s="65"/>
      <c r="B620" s="65"/>
    </row>
    <row r="621">
      <c r="A621" s="65"/>
      <c r="B621" s="65"/>
    </row>
    <row r="622">
      <c r="A622" s="65"/>
      <c r="B622" s="65"/>
    </row>
    <row r="623">
      <c r="A623" s="65"/>
      <c r="B623" s="65"/>
    </row>
    <row r="624">
      <c r="A624" s="65"/>
      <c r="B624" s="65"/>
    </row>
    <row r="625">
      <c r="A625" s="65"/>
      <c r="B625" s="65"/>
    </row>
    <row r="626">
      <c r="A626" s="65"/>
      <c r="B626" s="65"/>
    </row>
    <row r="627">
      <c r="A627" s="65"/>
      <c r="B627" s="65"/>
    </row>
    <row r="628">
      <c r="A628" s="65"/>
      <c r="B628" s="65"/>
    </row>
    <row r="629">
      <c r="A629" s="65"/>
      <c r="B629" s="65"/>
    </row>
    <row r="630">
      <c r="A630" s="65"/>
      <c r="B630" s="65"/>
    </row>
    <row r="631">
      <c r="A631" s="65"/>
      <c r="B631" s="65"/>
    </row>
    <row r="632">
      <c r="A632" s="65"/>
      <c r="B632" s="65"/>
    </row>
    <row r="633">
      <c r="A633" s="65"/>
      <c r="B633" s="65"/>
    </row>
    <row r="634">
      <c r="A634" s="65"/>
      <c r="B634" s="65"/>
    </row>
    <row r="635">
      <c r="A635" s="65"/>
      <c r="B635" s="65"/>
    </row>
    <row r="636">
      <c r="A636" s="65"/>
      <c r="B636" s="65"/>
    </row>
    <row r="637">
      <c r="A637" s="65"/>
      <c r="B637" s="65"/>
    </row>
    <row r="638">
      <c r="A638" s="65"/>
      <c r="B638" s="65"/>
    </row>
    <row r="639">
      <c r="A639" s="65"/>
      <c r="B639" s="65"/>
    </row>
    <row r="640">
      <c r="A640" s="65"/>
      <c r="B640" s="65"/>
    </row>
    <row r="641">
      <c r="A641" s="65"/>
      <c r="B641" s="65"/>
    </row>
    <row r="642">
      <c r="A642" s="65"/>
      <c r="B642" s="65"/>
    </row>
    <row r="643">
      <c r="A643" s="65"/>
      <c r="B643" s="65"/>
    </row>
    <row r="644">
      <c r="A644" s="65"/>
      <c r="B644" s="65"/>
    </row>
    <row r="645">
      <c r="A645" s="65"/>
      <c r="B645" s="65"/>
    </row>
    <row r="646">
      <c r="A646" s="65"/>
      <c r="B646" s="65"/>
    </row>
    <row r="647">
      <c r="A647" s="65"/>
      <c r="B647" s="65"/>
    </row>
    <row r="648">
      <c r="A648" s="65"/>
      <c r="B648" s="65"/>
    </row>
    <row r="649">
      <c r="A649" s="65"/>
      <c r="B649" s="65"/>
    </row>
    <row r="650">
      <c r="A650" s="65"/>
      <c r="B650" s="65"/>
    </row>
    <row r="651">
      <c r="A651" s="65"/>
      <c r="B651" s="65"/>
    </row>
    <row r="652">
      <c r="A652" s="65"/>
      <c r="B652" s="65"/>
    </row>
    <row r="653">
      <c r="A653" s="65"/>
      <c r="B653" s="65"/>
    </row>
    <row r="654">
      <c r="A654" s="65"/>
      <c r="B654" s="65"/>
    </row>
    <row r="655">
      <c r="A655" s="65"/>
      <c r="B655" s="65"/>
    </row>
    <row r="656">
      <c r="A656" s="65"/>
      <c r="B656" s="65"/>
    </row>
    <row r="657">
      <c r="A657" s="65"/>
      <c r="B657" s="65"/>
    </row>
    <row r="658">
      <c r="A658" s="65"/>
      <c r="B658" s="65"/>
    </row>
    <row r="659">
      <c r="A659" s="65"/>
      <c r="B659" s="65"/>
    </row>
    <row r="660">
      <c r="A660" s="65"/>
      <c r="B660" s="65"/>
    </row>
    <row r="661">
      <c r="A661" s="65"/>
      <c r="B661" s="65"/>
    </row>
    <row r="662">
      <c r="A662" s="65"/>
      <c r="B662" s="65"/>
    </row>
    <row r="663">
      <c r="A663" s="65"/>
      <c r="B663" s="65"/>
    </row>
    <row r="664">
      <c r="A664" s="65"/>
      <c r="B664" s="65"/>
    </row>
    <row r="665">
      <c r="A665" s="65"/>
      <c r="B665" s="65"/>
    </row>
    <row r="666">
      <c r="A666" s="65"/>
      <c r="B666" s="65"/>
    </row>
    <row r="667">
      <c r="A667" s="65"/>
      <c r="B667" s="65"/>
    </row>
    <row r="668">
      <c r="A668" s="65"/>
      <c r="B668" s="65"/>
    </row>
    <row r="669">
      <c r="A669" s="65"/>
      <c r="B669" s="65"/>
    </row>
    <row r="670">
      <c r="A670" s="65"/>
      <c r="B670" s="65"/>
    </row>
    <row r="671">
      <c r="A671" s="65"/>
      <c r="B671" s="65"/>
    </row>
    <row r="672">
      <c r="A672" s="65"/>
      <c r="B672" s="65"/>
    </row>
    <row r="673">
      <c r="A673" s="65"/>
      <c r="B673" s="65"/>
    </row>
    <row r="674">
      <c r="A674" s="65"/>
      <c r="B674" s="65"/>
    </row>
    <row r="675">
      <c r="A675" s="65"/>
      <c r="B675" s="65"/>
    </row>
    <row r="676">
      <c r="A676" s="65"/>
      <c r="B676" s="65"/>
    </row>
    <row r="677">
      <c r="A677" s="65"/>
      <c r="B677" s="65"/>
    </row>
    <row r="678">
      <c r="A678" s="65"/>
      <c r="B678" s="65"/>
    </row>
    <row r="679">
      <c r="A679" s="65"/>
      <c r="B679" s="65"/>
    </row>
    <row r="680">
      <c r="A680" s="65"/>
      <c r="B680" s="65"/>
    </row>
    <row r="681">
      <c r="A681" s="65"/>
      <c r="B681" s="65"/>
    </row>
    <row r="682">
      <c r="A682" s="65"/>
      <c r="B682" s="65"/>
    </row>
    <row r="683">
      <c r="A683" s="65"/>
      <c r="B683" s="65"/>
    </row>
    <row r="684">
      <c r="A684" s="65"/>
      <c r="B684" s="65"/>
    </row>
    <row r="685">
      <c r="A685" s="65"/>
      <c r="B685" s="65"/>
    </row>
    <row r="686">
      <c r="A686" s="65"/>
      <c r="B686" s="65"/>
    </row>
    <row r="687">
      <c r="A687" s="65"/>
      <c r="B687" s="65"/>
    </row>
    <row r="688">
      <c r="A688" s="65"/>
      <c r="B688" s="65"/>
    </row>
    <row r="689">
      <c r="A689" s="65"/>
      <c r="B689" s="65"/>
    </row>
    <row r="690">
      <c r="A690" s="65"/>
      <c r="B690" s="65"/>
    </row>
    <row r="691">
      <c r="A691" s="65"/>
      <c r="B691" s="65"/>
    </row>
    <row r="692">
      <c r="A692" s="65"/>
      <c r="B692" s="65"/>
    </row>
    <row r="693">
      <c r="A693" s="65"/>
      <c r="B693" s="65"/>
    </row>
    <row r="694">
      <c r="A694" s="65"/>
      <c r="B694" s="65"/>
    </row>
    <row r="695">
      <c r="A695" s="65"/>
      <c r="B695" s="65"/>
    </row>
    <row r="696">
      <c r="A696" s="65"/>
      <c r="B696" s="65"/>
    </row>
    <row r="697">
      <c r="A697" s="65"/>
      <c r="B697" s="65"/>
    </row>
    <row r="698">
      <c r="A698" s="65"/>
      <c r="B698" s="65"/>
    </row>
    <row r="699">
      <c r="A699" s="65"/>
      <c r="B699" s="65"/>
    </row>
    <row r="700">
      <c r="A700" s="65"/>
      <c r="B700" s="65"/>
    </row>
    <row r="701">
      <c r="A701" s="65"/>
      <c r="B701" s="65"/>
    </row>
    <row r="702">
      <c r="A702" s="65"/>
      <c r="B702" s="65"/>
    </row>
    <row r="703">
      <c r="A703" s="65"/>
      <c r="B703" s="65"/>
    </row>
    <row r="704">
      <c r="A704" s="65"/>
      <c r="B704" s="65"/>
    </row>
    <row r="705">
      <c r="A705" s="65"/>
      <c r="B705" s="65"/>
    </row>
    <row r="706">
      <c r="A706" s="65"/>
      <c r="B706" s="65"/>
    </row>
    <row r="707">
      <c r="A707" s="65"/>
      <c r="B707" s="65"/>
    </row>
    <row r="708">
      <c r="A708" s="65"/>
      <c r="B708" s="65"/>
    </row>
    <row r="709">
      <c r="A709" s="65"/>
      <c r="B709" s="65"/>
    </row>
    <row r="710">
      <c r="A710" s="65"/>
      <c r="B710" s="65"/>
    </row>
    <row r="711">
      <c r="A711" s="65"/>
      <c r="B711" s="65"/>
    </row>
    <row r="712">
      <c r="A712" s="65"/>
      <c r="B712" s="65"/>
    </row>
    <row r="713">
      <c r="A713" s="65"/>
      <c r="B713" s="65"/>
    </row>
    <row r="714">
      <c r="A714" s="65"/>
      <c r="B714" s="65"/>
    </row>
    <row r="715">
      <c r="A715" s="65"/>
      <c r="B715" s="65"/>
    </row>
    <row r="716">
      <c r="A716" s="65"/>
      <c r="B716" s="65"/>
    </row>
    <row r="717">
      <c r="A717" s="65"/>
      <c r="B717" s="65"/>
    </row>
    <row r="718">
      <c r="A718" s="65"/>
      <c r="B718" s="65"/>
    </row>
    <row r="719">
      <c r="A719" s="65"/>
      <c r="B719" s="65"/>
    </row>
    <row r="720">
      <c r="A720" s="65"/>
      <c r="B720" s="65"/>
    </row>
    <row r="721">
      <c r="A721" s="65"/>
      <c r="B721" s="65"/>
    </row>
    <row r="722">
      <c r="A722" s="65"/>
      <c r="B722" s="65"/>
    </row>
    <row r="723">
      <c r="A723" s="65"/>
      <c r="B723" s="65"/>
    </row>
    <row r="724">
      <c r="A724" s="65"/>
      <c r="B724" s="65"/>
    </row>
    <row r="725">
      <c r="A725" s="65"/>
      <c r="B725" s="65"/>
    </row>
    <row r="726">
      <c r="A726" s="65"/>
      <c r="B726" s="65"/>
    </row>
    <row r="727">
      <c r="A727" s="65"/>
      <c r="B727" s="65"/>
    </row>
    <row r="728">
      <c r="A728" s="65"/>
      <c r="B728" s="65"/>
    </row>
    <row r="729">
      <c r="A729" s="65"/>
      <c r="B729" s="65"/>
    </row>
    <row r="730">
      <c r="A730" s="65"/>
      <c r="B730" s="65"/>
    </row>
    <row r="731">
      <c r="A731" s="65"/>
      <c r="B731" s="65"/>
    </row>
    <row r="732">
      <c r="A732" s="65"/>
      <c r="B732" s="65"/>
    </row>
    <row r="733">
      <c r="A733" s="65"/>
      <c r="B733" s="65"/>
    </row>
    <row r="734">
      <c r="A734" s="65"/>
      <c r="B734" s="65"/>
    </row>
    <row r="735">
      <c r="A735" s="65"/>
      <c r="B735" s="65"/>
    </row>
    <row r="736">
      <c r="A736" s="65"/>
      <c r="B736" s="65"/>
    </row>
    <row r="737">
      <c r="A737" s="65"/>
      <c r="B737" s="65"/>
    </row>
    <row r="738">
      <c r="A738" s="65"/>
      <c r="B738" s="65"/>
    </row>
    <row r="739">
      <c r="A739" s="65"/>
      <c r="B739" s="65"/>
    </row>
    <row r="740">
      <c r="A740" s="65"/>
      <c r="B740" s="65"/>
    </row>
    <row r="741">
      <c r="A741" s="65"/>
      <c r="B741" s="65"/>
    </row>
    <row r="742">
      <c r="A742" s="65"/>
      <c r="B742" s="65"/>
    </row>
    <row r="743">
      <c r="A743" s="65"/>
      <c r="B743" s="65"/>
    </row>
    <row r="744">
      <c r="A744" s="65"/>
      <c r="B744" s="65"/>
    </row>
    <row r="745">
      <c r="A745" s="65"/>
      <c r="B745" s="65"/>
    </row>
    <row r="746">
      <c r="A746" s="65"/>
      <c r="B746" s="65"/>
    </row>
    <row r="747">
      <c r="A747" s="65"/>
      <c r="B747" s="65"/>
    </row>
    <row r="748">
      <c r="A748" s="65"/>
      <c r="B748" s="65"/>
    </row>
    <row r="749">
      <c r="A749" s="65"/>
      <c r="B749" s="65"/>
    </row>
    <row r="750">
      <c r="A750" s="65"/>
      <c r="B750" s="65"/>
    </row>
    <row r="751">
      <c r="A751" s="65"/>
      <c r="B751" s="65"/>
    </row>
    <row r="752">
      <c r="A752" s="65"/>
      <c r="B752" s="65"/>
    </row>
    <row r="753">
      <c r="A753" s="65"/>
      <c r="B753" s="65"/>
    </row>
    <row r="754">
      <c r="A754" s="65"/>
      <c r="B754" s="65"/>
    </row>
    <row r="755">
      <c r="A755" s="65"/>
      <c r="B755" s="65"/>
    </row>
    <row r="756">
      <c r="A756" s="65"/>
      <c r="B756" s="65"/>
    </row>
    <row r="757">
      <c r="A757" s="65"/>
      <c r="B757" s="65"/>
    </row>
    <row r="758">
      <c r="A758" s="65"/>
      <c r="B758" s="65"/>
    </row>
    <row r="759">
      <c r="A759" s="65"/>
      <c r="B759" s="65"/>
    </row>
    <row r="760">
      <c r="A760" s="65"/>
      <c r="B760" s="65"/>
    </row>
    <row r="761">
      <c r="A761" s="65"/>
      <c r="B761" s="65"/>
    </row>
    <row r="762">
      <c r="A762" s="65"/>
      <c r="B762" s="65"/>
    </row>
    <row r="763">
      <c r="A763" s="65"/>
      <c r="B763" s="65"/>
    </row>
    <row r="764">
      <c r="A764" s="65"/>
      <c r="B764" s="65"/>
    </row>
    <row r="765">
      <c r="A765" s="65"/>
      <c r="B765" s="65"/>
    </row>
    <row r="766">
      <c r="A766" s="65"/>
      <c r="B766" s="65"/>
    </row>
    <row r="767">
      <c r="A767" s="65"/>
      <c r="B767" s="65"/>
    </row>
    <row r="768">
      <c r="A768" s="65"/>
      <c r="B768" s="65"/>
    </row>
    <row r="769">
      <c r="A769" s="65"/>
      <c r="B769" s="65"/>
    </row>
    <row r="770">
      <c r="A770" s="65"/>
      <c r="B770" s="65"/>
    </row>
    <row r="771">
      <c r="A771" s="65"/>
      <c r="B771" s="65"/>
    </row>
    <row r="772">
      <c r="A772" s="65"/>
      <c r="B772" s="65"/>
    </row>
    <row r="773">
      <c r="A773" s="65"/>
      <c r="B773" s="65"/>
    </row>
    <row r="774">
      <c r="A774" s="65"/>
      <c r="B774" s="65"/>
    </row>
    <row r="775">
      <c r="A775" s="65"/>
      <c r="B775" s="65"/>
    </row>
    <row r="776">
      <c r="A776" s="65"/>
      <c r="B776" s="65"/>
    </row>
    <row r="777">
      <c r="A777" s="65"/>
      <c r="B777" s="65"/>
    </row>
    <row r="778">
      <c r="A778" s="65"/>
      <c r="B778" s="65"/>
    </row>
    <row r="779">
      <c r="A779" s="65"/>
      <c r="B779" s="65"/>
    </row>
    <row r="780">
      <c r="A780" s="65"/>
      <c r="B780" s="65"/>
    </row>
    <row r="781">
      <c r="A781" s="65"/>
      <c r="B781" s="65"/>
    </row>
    <row r="782">
      <c r="A782" s="65"/>
      <c r="B782" s="65"/>
    </row>
    <row r="783">
      <c r="A783" s="65"/>
      <c r="B783" s="65"/>
    </row>
    <row r="784">
      <c r="A784" s="65"/>
      <c r="B784" s="65"/>
    </row>
    <row r="785">
      <c r="A785" s="65"/>
      <c r="B785" s="65"/>
    </row>
    <row r="786">
      <c r="A786" s="65"/>
      <c r="B786" s="65"/>
    </row>
    <row r="787">
      <c r="A787" s="65"/>
      <c r="B787" s="65"/>
    </row>
    <row r="788">
      <c r="A788" s="65"/>
      <c r="B788" s="65"/>
    </row>
    <row r="789">
      <c r="A789" s="65"/>
      <c r="B789" s="65"/>
    </row>
    <row r="790">
      <c r="A790" s="65"/>
      <c r="B790" s="65"/>
    </row>
    <row r="791">
      <c r="A791" s="65"/>
      <c r="B791" s="65"/>
    </row>
    <row r="792">
      <c r="A792" s="65"/>
      <c r="B792" s="65"/>
    </row>
    <row r="793">
      <c r="A793" s="65"/>
      <c r="B793" s="65"/>
    </row>
    <row r="794">
      <c r="A794" s="65"/>
      <c r="B794" s="65"/>
    </row>
    <row r="795">
      <c r="A795" s="65"/>
      <c r="B795" s="65"/>
    </row>
    <row r="796">
      <c r="A796" s="65"/>
      <c r="B796" s="65"/>
    </row>
    <row r="797">
      <c r="A797" s="65"/>
      <c r="B797" s="65"/>
    </row>
    <row r="798">
      <c r="A798" s="65"/>
      <c r="B798" s="65"/>
    </row>
    <row r="799">
      <c r="A799" s="65"/>
      <c r="B799" s="65"/>
    </row>
    <row r="800">
      <c r="A800" s="65"/>
      <c r="B800" s="65"/>
    </row>
    <row r="801">
      <c r="A801" s="65"/>
      <c r="B801" s="65"/>
    </row>
    <row r="802">
      <c r="A802" s="65"/>
      <c r="B802" s="65"/>
    </row>
    <row r="803">
      <c r="A803" s="65"/>
      <c r="B803" s="65"/>
    </row>
    <row r="804">
      <c r="A804" s="65"/>
      <c r="B804" s="65"/>
    </row>
    <row r="805">
      <c r="A805" s="65"/>
      <c r="B805" s="65"/>
    </row>
    <row r="806">
      <c r="A806" s="65"/>
      <c r="B806" s="65"/>
    </row>
    <row r="807">
      <c r="A807" s="65"/>
      <c r="B807" s="65"/>
    </row>
    <row r="808">
      <c r="A808" s="65"/>
      <c r="B808" s="65"/>
    </row>
    <row r="809">
      <c r="A809" s="65"/>
      <c r="B809" s="65"/>
    </row>
    <row r="810">
      <c r="A810" s="65"/>
      <c r="B810" s="65"/>
    </row>
    <row r="811">
      <c r="A811" s="65"/>
      <c r="B811" s="65"/>
    </row>
    <row r="812">
      <c r="A812" s="65"/>
      <c r="B812" s="65"/>
    </row>
    <row r="813">
      <c r="A813" s="65"/>
      <c r="B813" s="65"/>
    </row>
    <row r="814">
      <c r="A814" s="65"/>
      <c r="B814" s="65"/>
    </row>
    <row r="815">
      <c r="A815" s="65"/>
      <c r="B815" s="65"/>
    </row>
    <row r="816">
      <c r="A816" s="65"/>
      <c r="B816" s="65"/>
    </row>
    <row r="817">
      <c r="A817" s="65"/>
      <c r="B817" s="65"/>
    </row>
    <row r="818">
      <c r="A818" s="65"/>
      <c r="B818" s="65"/>
    </row>
    <row r="819">
      <c r="A819" s="65"/>
      <c r="B819" s="65"/>
    </row>
    <row r="820">
      <c r="A820" s="65"/>
      <c r="B820" s="65"/>
    </row>
    <row r="821">
      <c r="A821" s="65"/>
      <c r="B821" s="65"/>
    </row>
    <row r="822">
      <c r="A822" s="65"/>
      <c r="B822" s="65"/>
    </row>
    <row r="823">
      <c r="A823" s="65"/>
      <c r="B823" s="65"/>
    </row>
    <row r="824">
      <c r="A824" s="65"/>
      <c r="B824" s="65"/>
    </row>
    <row r="825">
      <c r="A825" s="65"/>
      <c r="B825" s="65"/>
    </row>
    <row r="826">
      <c r="A826" s="65"/>
      <c r="B826" s="65"/>
    </row>
    <row r="827">
      <c r="A827" s="65"/>
      <c r="B827" s="65"/>
    </row>
    <row r="828">
      <c r="A828" s="65"/>
      <c r="B828" s="65"/>
    </row>
    <row r="829">
      <c r="A829" s="65"/>
      <c r="B829" s="65"/>
    </row>
    <row r="830">
      <c r="A830" s="65"/>
      <c r="B830" s="65"/>
    </row>
    <row r="831">
      <c r="A831" s="65"/>
      <c r="B831" s="65"/>
    </row>
    <row r="832">
      <c r="A832" s="65"/>
      <c r="B832" s="65"/>
    </row>
    <row r="833">
      <c r="A833" s="65"/>
      <c r="B833" s="65"/>
    </row>
    <row r="834">
      <c r="A834" s="65"/>
      <c r="B834" s="65"/>
    </row>
    <row r="835">
      <c r="A835" s="65"/>
      <c r="B835" s="65"/>
    </row>
    <row r="836">
      <c r="A836" s="65"/>
      <c r="B836" s="65"/>
    </row>
    <row r="837">
      <c r="A837" s="65"/>
      <c r="B837" s="65"/>
    </row>
    <row r="838">
      <c r="A838" s="65"/>
      <c r="B838" s="65"/>
    </row>
    <row r="839">
      <c r="A839" s="65"/>
      <c r="B839" s="65"/>
    </row>
    <row r="840">
      <c r="A840" s="65"/>
      <c r="B840" s="65"/>
    </row>
    <row r="841">
      <c r="A841" s="65"/>
      <c r="B841" s="65"/>
    </row>
    <row r="842">
      <c r="A842" s="65"/>
      <c r="B842" s="65"/>
    </row>
    <row r="843">
      <c r="A843" s="65"/>
      <c r="B843" s="65"/>
    </row>
    <row r="844">
      <c r="A844" s="65"/>
      <c r="B844" s="65"/>
    </row>
    <row r="845">
      <c r="A845" s="65"/>
      <c r="B845" s="65"/>
    </row>
    <row r="846">
      <c r="A846" s="65"/>
      <c r="B846" s="65"/>
    </row>
    <row r="847">
      <c r="A847" s="65"/>
      <c r="B847" s="65"/>
    </row>
    <row r="848">
      <c r="A848" s="65"/>
      <c r="B848" s="65"/>
    </row>
    <row r="849">
      <c r="A849" s="65"/>
      <c r="B849" s="65"/>
    </row>
    <row r="850">
      <c r="A850" s="65"/>
      <c r="B850" s="65"/>
    </row>
    <row r="851">
      <c r="A851" s="65"/>
      <c r="B851" s="65"/>
    </row>
    <row r="852">
      <c r="A852" s="65"/>
      <c r="B852" s="65"/>
    </row>
    <row r="853">
      <c r="A853" s="65"/>
      <c r="B853" s="65"/>
    </row>
    <row r="854">
      <c r="A854" s="65"/>
      <c r="B854" s="65"/>
    </row>
    <row r="855">
      <c r="A855" s="65"/>
      <c r="B855" s="65"/>
    </row>
    <row r="856">
      <c r="A856" s="65"/>
      <c r="B856" s="65"/>
    </row>
    <row r="857">
      <c r="A857" s="65"/>
      <c r="B857" s="65"/>
    </row>
    <row r="858">
      <c r="A858" s="65"/>
      <c r="B858" s="65"/>
    </row>
    <row r="859">
      <c r="A859" s="65"/>
      <c r="B859" s="65"/>
    </row>
    <row r="860">
      <c r="A860" s="65"/>
      <c r="B860" s="65"/>
    </row>
    <row r="861">
      <c r="A861" s="65"/>
      <c r="B861" s="65"/>
    </row>
    <row r="862">
      <c r="A862" s="65"/>
      <c r="B862" s="65"/>
    </row>
    <row r="863">
      <c r="A863" s="65"/>
      <c r="B863" s="65"/>
    </row>
    <row r="864">
      <c r="A864" s="65"/>
      <c r="B864" s="65"/>
    </row>
    <row r="865">
      <c r="A865" s="65"/>
      <c r="B865" s="65"/>
    </row>
    <row r="866">
      <c r="A866" s="65"/>
      <c r="B866" s="65"/>
    </row>
    <row r="867">
      <c r="A867" s="65"/>
      <c r="B867" s="65"/>
    </row>
    <row r="868">
      <c r="A868" s="65"/>
      <c r="B868" s="65"/>
    </row>
    <row r="869">
      <c r="A869" s="65"/>
      <c r="B869" s="65"/>
    </row>
    <row r="870">
      <c r="A870" s="65"/>
      <c r="B870" s="65"/>
    </row>
    <row r="871">
      <c r="A871" s="65"/>
      <c r="B871" s="65"/>
    </row>
    <row r="872">
      <c r="A872" s="65"/>
      <c r="B872" s="65"/>
    </row>
    <row r="873">
      <c r="A873" s="65"/>
      <c r="B873" s="65"/>
    </row>
    <row r="874">
      <c r="A874" s="65"/>
      <c r="B874" s="65"/>
    </row>
    <row r="875">
      <c r="A875" s="65"/>
      <c r="B875" s="65"/>
    </row>
    <row r="876">
      <c r="A876" s="65"/>
      <c r="B876" s="65"/>
    </row>
    <row r="877">
      <c r="A877" s="65"/>
      <c r="B877" s="65"/>
    </row>
    <row r="878">
      <c r="A878" s="65"/>
      <c r="B878" s="65"/>
    </row>
    <row r="879">
      <c r="A879" s="65"/>
      <c r="B879" s="65"/>
    </row>
    <row r="880">
      <c r="A880" s="65"/>
      <c r="B880" s="65"/>
    </row>
    <row r="881">
      <c r="A881" s="65"/>
      <c r="B881" s="65"/>
    </row>
    <row r="882">
      <c r="A882" s="65"/>
      <c r="B882" s="65"/>
    </row>
    <row r="883">
      <c r="A883" s="65"/>
      <c r="B883" s="65"/>
    </row>
    <row r="884">
      <c r="A884" s="65"/>
      <c r="B884" s="65"/>
    </row>
    <row r="885">
      <c r="A885" s="65"/>
      <c r="B885" s="65"/>
    </row>
    <row r="886">
      <c r="A886" s="65"/>
      <c r="B886" s="65"/>
    </row>
    <row r="887">
      <c r="A887" s="65"/>
      <c r="B887" s="65"/>
    </row>
    <row r="888">
      <c r="A888" s="65"/>
      <c r="B888" s="65"/>
    </row>
    <row r="889">
      <c r="A889" s="65"/>
      <c r="B889" s="65"/>
    </row>
    <row r="890">
      <c r="A890" s="65"/>
      <c r="B890" s="65"/>
    </row>
    <row r="891">
      <c r="A891" s="65"/>
      <c r="B891" s="65"/>
    </row>
    <row r="892">
      <c r="A892" s="65"/>
      <c r="B892" s="65"/>
    </row>
    <row r="893">
      <c r="A893" s="65"/>
      <c r="B893" s="65"/>
    </row>
    <row r="894">
      <c r="A894" s="65"/>
      <c r="B894" s="65"/>
    </row>
    <row r="895">
      <c r="A895" s="65"/>
      <c r="B895" s="65"/>
    </row>
    <row r="896">
      <c r="A896" s="65"/>
      <c r="B896" s="65"/>
    </row>
    <row r="897">
      <c r="A897" s="65"/>
      <c r="B897" s="65"/>
    </row>
    <row r="898">
      <c r="A898" s="65"/>
      <c r="B898" s="65"/>
    </row>
    <row r="899">
      <c r="A899" s="65"/>
      <c r="B899" s="65"/>
    </row>
    <row r="900">
      <c r="A900" s="65"/>
      <c r="B900" s="65"/>
    </row>
    <row r="901">
      <c r="A901" s="65"/>
      <c r="B901" s="65"/>
    </row>
    <row r="902">
      <c r="A902" s="65"/>
      <c r="B902" s="65"/>
    </row>
    <row r="903">
      <c r="A903" s="65"/>
      <c r="B903" s="65"/>
    </row>
    <row r="904">
      <c r="A904" s="65"/>
      <c r="B904" s="65"/>
    </row>
    <row r="905">
      <c r="A905" s="65"/>
      <c r="B905" s="65"/>
    </row>
    <row r="906">
      <c r="A906" s="65"/>
      <c r="B906" s="65"/>
    </row>
    <row r="907">
      <c r="A907" s="65"/>
      <c r="B907" s="65"/>
    </row>
    <row r="908">
      <c r="A908" s="65"/>
      <c r="B908" s="65"/>
    </row>
    <row r="909">
      <c r="A909" s="65"/>
      <c r="B909" s="65"/>
    </row>
    <row r="910">
      <c r="A910" s="65"/>
      <c r="B910" s="65"/>
    </row>
    <row r="911">
      <c r="A911" s="65"/>
      <c r="B911" s="65"/>
    </row>
    <row r="912">
      <c r="A912" s="65"/>
      <c r="B912" s="65"/>
    </row>
    <row r="913">
      <c r="A913" s="65"/>
      <c r="B913" s="65"/>
    </row>
    <row r="914">
      <c r="A914" s="65"/>
      <c r="B914" s="65"/>
    </row>
    <row r="915">
      <c r="A915" s="65"/>
      <c r="B915" s="65"/>
    </row>
    <row r="916">
      <c r="A916" s="65"/>
      <c r="B916" s="65"/>
    </row>
    <row r="917">
      <c r="A917" s="65"/>
      <c r="B917" s="65"/>
    </row>
    <row r="918">
      <c r="A918" s="65"/>
      <c r="B918" s="65"/>
    </row>
    <row r="919">
      <c r="A919" s="65"/>
      <c r="B919" s="65"/>
    </row>
    <row r="920">
      <c r="A920" s="65"/>
      <c r="B920" s="65"/>
    </row>
    <row r="921">
      <c r="A921" s="65"/>
      <c r="B921" s="65"/>
    </row>
    <row r="922">
      <c r="A922" s="65"/>
      <c r="B922" s="65"/>
    </row>
    <row r="923">
      <c r="A923" s="65"/>
      <c r="B923" s="65"/>
    </row>
    <row r="924">
      <c r="A924" s="65"/>
      <c r="B924" s="65"/>
    </row>
    <row r="925">
      <c r="A925" s="65"/>
      <c r="B925" s="65"/>
    </row>
    <row r="926">
      <c r="A926" s="65"/>
      <c r="B926" s="65"/>
    </row>
    <row r="927">
      <c r="A927" s="65"/>
      <c r="B927" s="65"/>
    </row>
    <row r="928">
      <c r="A928" s="65"/>
      <c r="B928" s="65"/>
    </row>
    <row r="929">
      <c r="A929" s="65"/>
      <c r="B929" s="65"/>
    </row>
    <row r="930">
      <c r="A930" s="65"/>
      <c r="B930" s="65"/>
    </row>
    <row r="931">
      <c r="A931" s="65"/>
      <c r="B931" s="65"/>
    </row>
    <row r="932">
      <c r="A932" s="65"/>
      <c r="B932" s="65"/>
    </row>
    <row r="933">
      <c r="A933" s="65"/>
      <c r="B933" s="65"/>
    </row>
    <row r="934">
      <c r="A934" s="65"/>
      <c r="B934" s="65"/>
    </row>
    <row r="935">
      <c r="A935" s="65"/>
      <c r="B935" s="65"/>
    </row>
    <row r="936">
      <c r="A936" s="65"/>
      <c r="B936" s="65"/>
    </row>
    <row r="937">
      <c r="A937" s="65"/>
      <c r="B937" s="65"/>
    </row>
    <row r="938">
      <c r="A938" s="65"/>
      <c r="B938" s="65"/>
    </row>
    <row r="939">
      <c r="A939" s="65"/>
      <c r="B939" s="65"/>
    </row>
    <row r="940">
      <c r="A940" s="65"/>
      <c r="B940" s="65"/>
    </row>
    <row r="941">
      <c r="A941" s="65"/>
      <c r="B941" s="65"/>
    </row>
    <row r="942">
      <c r="A942" s="65"/>
      <c r="B942" s="65"/>
    </row>
    <row r="943">
      <c r="A943" s="65"/>
      <c r="B943" s="65"/>
    </row>
    <row r="944">
      <c r="A944" s="65"/>
      <c r="B944" s="65"/>
    </row>
    <row r="945">
      <c r="A945" s="65"/>
      <c r="B945" s="65"/>
    </row>
    <row r="946">
      <c r="A946" s="65"/>
      <c r="B946" s="65"/>
    </row>
    <row r="947">
      <c r="A947" s="65"/>
      <c r="B947" s="65"/>
    </row>
    <row r="948">
      <c r="A948" s="65"/>
      <c r="B948" s="65"/>
    </row>
    <row r="949">
      <c r="A949" s="65"/>
      <c r="B949" s="65"/>
    </row>
    <row r="950">
      <c r="A950" s="65"/>
      <c r="B950" s="65"/>
    </row>
    <row r="951">
      <c r="A951" s="65"/>
      <c r="B951" s="65"/>
    </row>
    <row r="952">
      <c r="A952" s="65"/>
      <c r="B952" s="65"/>
    </row>
    <row r="953">
      <c r="A953" s="65"/>
      <c r="B953" s="65"/>
    </row>
    <row r="954">
      <c r="A954" s="65"/>
      <c r="B954" s="65"/>
    </row>
    <row r="955">
      <c r="A955" s="65"/>
      <c r="B955" s="65"/>
    </row>
    <row r="956">
      <c r="A956" s="65"/>
      <c r="B956" s="65"/>
    </row>
    <row r="957">
      <c r="A957" s="65"/>
      <c r="B957" s="65"/>
    </row>
    <row r="958">
      <c r="A958" s="65"/>
      <c r="B958" s="65"/>
    </row>
    <row r="959">
      <c r="A959" s="65"/>
      <c r="B959" s="65"/>
    </row>
    <row r="960">
      <c r="A960" s="65"/>
      <c r="B960" s="65"/>
    </row>
    <row r="961">
      <c r="A961" s="65"/>
      <c r="B961" s="65"/>
    </row>
    <row r="962">
      <c r="A962" s="65"/>
      <c r="B962" s="65"/>
    </row>
    <row r="963">
      <c r="A963" s="65"/>
      <c r="B963" s="65"/>
    </row>
    <row r="964">
      <c r="A964" s="65"/>
      <c r="B964" s="65"/>
    </row>
    <row r="965">
      <c r="A965" s="65"/>
      <c r="B965" s="65"/>
    </row>
    <row r="966">
      <c r="A966" s="65"/>
      <c r="B966" s="65"/>
    </row>
    <row r="967">
      <c r="A967" s="65"/>
      <c r="B967" s="65"/>
    </row>
    <row r="968">
      <c r="A968" s="65"/>
      <c r="B968" s="65"/>
    </row>
    <row r="969">
      <c r="A969" s="65"/>
      <c r="B969" s="65"/>
    </row>
    <row r="970">
      <c r="A970" s="65"/>
      <c r="B970" s="65"/>
    </row>
    <row r="971">
      <c r="A971" s="65"/>
      <c r="B971" s="65"/>
    </row>
    <row r="972">
      <c r="A972" s="65"/>
      <c r="B972" s="65"/>
    </row>
    <row r="973">
      <c r="A973" s="65"/>
      <c r="B973" s="65"/>
    </row>
    <row r="974">
      <c r="A974" s="65"/>
      <c r="B974" s="65"/>
    </row>
    <row r="975">
      <c r="A975" s="65"/>
      <c r="B975" s="65"/>
    </row>
    <row r="976">
      <c r="A976" s="65"/>
      <c r="B976" s="65"/>
    </row>
    <row r="977">
      <c r="A977" s="65"/>
      <c r="B977" s="65"/>
    </row>
    <row r="978">
      <c r="A978" s="65"/>
      <c r="B978" s="65"/>
    </row>
    <row r="979">
      <c r="A979" s="65"/>
      <c r="B979" s="65"/>
    </row>
    <row r="980">
      <c r="A980" s="65"/>
      <c r="B980" s="65"/>
    </row>
    <row r="981">
      <c r="A981" s="65"/>
      <c r="B981" s="65"/>
    </row>
    <row r="982">
      <c r="A982" s="65"/>
      <c r="B982" s="65"/>
    </row>
    <row r="983">
      <c r="A983" s="65"/>
      <c r="B983" s="65"/>
    </row>
    <row r="984">
      <c r="A984" s="65"/>
      <c r="B984" s="65"/>
    </row>
    <row r="985">
      <c r="A985" s="65"/>
      <c r="B985" s="65"/>
    </row>
    <row r="986">
      <c r="A986" s="65"/>
      <c r="B986" s="65"/>
    </row>
    <row r="987">
      <c r="A987" s="65"/>
      <c r="B987" s="65"/>
    </row>
    <row r="988">
      <c r="A988" s="65"/>
      <c r="B988" s="65"/>
    </row>
    <row r="989">
      <c r="A989" s="65"/>
      <c r="B989" s="65"/>
    </row>
    <row r="990">
      <c r="A990" s="65"/>
      <c r="B990" s="65"/>
    </row>
    <row r="991">
      <c r="A991" s="65"/>
      <c r="B991" s="65"/>
    </row>
    <row r="992">
      <c r="A992" s="65"/>
      <c r="B992" s="65"/>
    </row>
    <row r="993">
      <c r="A993" s="65"/>
      <c r="B993" s="65"/>
    </row>
    <row r="994">
      <c r="A994" s="65"/>
      <c r="B994" s="65"/>
    </row>
    <row r="995">
      <c r="A995" s="65"/>
      <c r="B995" s="65"/>
    </row>
    <row r="996">
      <c r="A996" s="65"/>
      <c r="B996" s="65"/>
    </row>
    <row r="997">
      <c r="A997" s="65"/>
      <c r="B997" s="65"/>
    </row>
    <row r="998">
      <c r="A998" s="65"/>
      <c r="B998" s="65"/>
    </row>
    <row r="999">
      <c r="A999" s="65"/>
      <c r="B999" s="65"/>
    </row>
    <row r="1000">
      <c r="A1000" s="65"/>
      <c r="B1000" s="65"/>
    </row>
    <row r="1001">
      <c r="A1001" s="65"/>
      <c r="B1001" s="65"/>
    </row>
    <row r="1002">
      <c r="A1002" s="65"/>
      <c r="B1002" s="65"/>
    </row>
    <row r="1003">
      <c r="A1003" s="65"/>
      <c r="B1003" s="65"/>
    </row>
    <row r="1004">
      <c r="A1004" s="65"/>
      <c r="B1004" s="65"/>
    </row>
    <row r="1005">
      <c r="A1005" s="65"/>
      <c r="B1005" s="65"/>
    </row>
    <row r="1006">
      <c r="A1006" s="65"/>
      <c r="B1006" s="65"/>
    </row>
    <row r="1007">
      <c r="A1007" s="65"/>
      <c r="B1007" s="65"/>
    </row>
    <row r="1008">
      <c r="A1008" s="65"/>
      <c r="B1008" s="65"/>
    </row>
    <row r="1009">
      <c r="A1009" s="65"/>
      <c r="B1009" s="65"/>
    </row>
    <row r="1010">
      <c r="A1010" s="65"/>
      <c r="B1010" s="65"/>
    </row>
    <row r="1011">
      <c r="A1011" s="65"/>
      <c r="B1011" s="65"/>
    </row>
    <row r="1012">
      <c r="A1012" s="65"/>
      <c r="B1012" s="65"/>
    </row>
    <row r="1013">
      <c r="A1013" s="65"/>
      <c r="B1013" s="65"/>
    </row>
    <row r="1014">
      <c r="A1014" s="65"/>
      <c r="B1014" s="65"/>
    </row>
    <row r="1015">
      <c r="A1015" s="65"/>
      <c r="B1015" s="65"/>
    </row>
    <row r="1016">
      <c r="A1016" s="65"/>
      <c r="B1016" s="65"/>
    </row>
    <row r="1017">
      <c r="A1017" s="65"/>
      <c r="B1017" s="65"/>
    </row>
    <row r="1018">
      <c r="A1018" s="65"/>
      <c r="B1018" s="65"/>
    </row>
    <row r="1019">
      <c r="A1019" s="65"/>
      <c r="B1019" s="65"/>
    </row>
    <row r="1020">
      <c r="A1020" s="65"/>
      <c r="B1020" s="65"/>
    </row>
    <row r="1021">
      <c r="A1021" s="65"/>
      <c r="B1021" s="65"/>
    </row>
    <row r="1022">
      <c r="A1022" s="65"/>
      <c r="B1022" s="65"/>
    </row>
    <row r="1023">
      <c r="A1023" s="65"/>
      <c r="B1023" s="65"/>
    </row>
    <row r="1024">
      <c r="A1024" s="65"/>
      <c r="B1024" s="65"/>
    </row>
    <row r="1025">
      <c r="A1025" s="65"/>
      <c r="B1025" s="65"/>
    </row>
    <row r="1026">
      <c r="A1026" s="65"/>
      <c r="B1026" s="65"/>
    </row>
    <row r="1027">
      <c r="A1027" s="65"/>
      <c r="B1027" s="65"/>
    </row>
    <row r="1028">
      <c r="A1028" s="65"/>
      <c r="B1028" s="65"/>
    </row>
    <row r="1029">
      <c r="A1029" s="65"/>
      <c r="B1029" s="65"/>
    </row>
    <row r="1030">
      <c r="A1030" s="65"/>
      <c r="B1030" s="65"/>
    </row>
    <row r="1031">
      <c r="A1031" s="65"/>
      <c r="B1031" s="65"/>
    </row>
    <row r="1032">
      <c r="A1032" s="65"/>
      <c r="B1032" s="65"/>
    </row>
    <row r="1033">
      <c r="A1033" s="65"/>
      <c r="B1033" s="65"/>
    </row>
    <row r="1034">
      <c r="A1034" s="65"/>
      <c r="B1034" s="65"/>
    </row>
    <row r="1035">
      <c r="A1035" s="65"/>
      <c r="B1035" s="65"/>
    </row>
    <row r="1036">
      <c r="A1036" s="65"/>
      <c r="B1036" s="65"/>
    </row>
    <row r="1037">
      <c r="A1037" s="65"/>
      <c r="B1037" s="65"/>
    </row>
    <row r="1038">
      <c r="A1038" s="65"/>
      <c r="B1038" s="65"/>
    </row>
    <row r="1039">
      <c r="A1039" s="65"/>
      <c r="B1039" s="65"/>
    </row>
    <row r="1040">
      <c r="A1040" s="65"/>
      <c r="B1040" s="65"/>
    </row>
    <row r="1041">
      <c r="A1041" s="65"/>
      <c r="B1041" s="65"/>
    </row>
    <row r="1042">
      <c r="A1042" s="65"/>
      <c r="B1042" s="65"/>
    </row>
    <row r="1043">
      <c r="A1043" s="65"/>
      <c r="B1043" s="65"/>
    </row>
    <row r="1044">
      <c r="A1044" s="65"/>
      <c r="B1044" s="65"/>
    </row>
    <row r="1045">
      <c r="A1045" s="65"/>
      <c r="B1045" s="65"/>
    </row>
    <row r="1046">
      <c r="A1046" s="65"/>
      <c r="B1046" s="65"/>
    </row>
    <row r="1047">
      <c r="A1047" s="65"/>
      <c r="B1047" s="65"/>
    </row>
    <row r="1048">
      <c r="A1048" s="65"/>
      <c r="B1048" s="65"/>
    </row>
    <row r="1049">
      <c r="A1049" s="65"/>
      <c r="B1049" s="65"/>
    </row>
    <row r="1050">
      <c r="A1050" s="65"/>
      <c r="B1050" s="65"/>
    </row>
    <row r="1051">
      <c r="A1051" s="65"/>
      <c r="B1051" s="65"/>
    </row>
    <row r="1052">
      <c r="A1052" s="65"/>
      <c r="B1052" s="65"/>
    </row>
    <row r="1053">
      <c r="A1053" s="65"/>
      <c r="B1053" s="65"/>
    </row>
    <row r="1054">
      <c r="A1054" s="65"/>
      <c r="B1054" s="65"/>
    </row>
    <row r="1055">
      <c r="A1055" s="65"/>
      <c r="B1055" s="65"/>
    </row>
    <row r="1056">
      <c r="A1056" s="65"/>
      <c r="B1056" s="65"/>
    </row>
    <row r="1057">
      <c r="A1057" s="65"/>
      <c r="B1057" s="65"/>
    </row>
    <row r="1058">
      <c r="A1058" s="65"/>
      <c r="B1058" s="65"/>
    </row>
    <row r="1059">
      <c r="A1059" s="65"/>
      <c r="B1059" s="65"/>
    </row>
    <row r="1060">
      <c r="A1060" s="65"/>
      <c r="B1060" s="65"/>
    </row>
    <row r="1061">
      <c r="A1061" s="65"/>
      <c r="B1061" s="65"/>
    </row>
    <row r="1062">
      <c r="A1062" s="65"/>
      <c r="B1062" s="65"/>
    </row>
    <row r="1063">
      <c r="A1063" s="65"/>
      <c r="B1063" s="65"/>
    </row>
    <row r="1064">
      <c r="A1064" s="65"/>
      <c r="B1064" s="65"/>
    </row>
    <row r="1065">
      <c r="A1065" s="65"/>
      <c r="B1065" s="65"/>
    </row>
    <row r="1066">
      <c r="A1066" s="65"/>
      <c r="B1066" s="65"/>
    </row>
    <row r="1067">
      <c r="A1067" s="65"/>
      <c r="B1067" s="65"/>
    </row>
    <row r="1068">
      <c r="A1068" s="65"/>
      <c r="B1068" s="65"/>
    </row>
    <row r="1069">
      <c r="A1069" s="65"/>
      <c r="B1069" s="65"/>
    </row>
    <row r="1070">
      <c r="A1070" s="65"/>
      <c r="B1070" s="65"/>
    </row>
    <row r="1071">
      <c r="A1071" s="65"/>
      <c r="B1071" s="65"/>
    </row>
    <row r="1072">
      <c r="A1072" s="65"/>
      <c r="B1072" s="65"/>
    </row>
    <row r="1073">
      <c r="A1073" s="65"/>
      <c r="B1073" s="65"/>
    </row>
    <row r="1074">
      <c r="A1074" s="65"/>
      <c r="B1074" s="65"/>
    </row>
    <row r="1075">
      <c r="A1075" s="65"/>
      <c r="B1075" s="65"/>
    </row>
    <row r="1076">
      <c r="A1076" s="65"/>
      <c r="B1076" s="65"/>
    </row>
    <row r="1077">
      <c r="A1077" s="65"/>
      <c r="B1077" s="65"/>
    </row>
    <row r="1078">
      <c r="A1078" s="65"/>
      <c r="B1078" s="65"/>
    </row>
    <row r="1079">
      <c r="A1079" s="65"/>
      <c r="B1079" s="65"/>
    </row>
    <row r="1080">
      <c r="A1080" s="65"/>
      <c r="B1080" s="65"/>
    </row>
    <row r="1081">
      <c r="A1081" s="65"/>
      <c r="B1081" s="65"/>
    </row>
    <row r="1082">
      <c r="A1082" s="65"/>
      <c r="B1082" s="65"/>
    </row>
    <row r="1083">
      <c r="A1083" s="65"/>
      <c r="B1083" s="65"/>
    </row>
    <row r="1084">
      <c r="A1084" s="65"/>
      <c r="B1084" s="65"/>
    </row>
    <row r="1085">
      <c r="A1085" s="65"/>
      <c r="B1085" s="65"/>
    </row>
    <row r="1086">
      <c r="A1086" s="65"/>
      <c r="B1086" s="65"/>
    </row>
    <row r="1087">
      <c r="A1087" s="65"/>
      <c r="B1087" s="65"/>
    </row>
    <row r="1088">
      <c r="A1088" s="65"/>
      <c r="B1088" s="65"/>
    </row>
    <row r="1089">
      <c r="A1089" s="65"/>
      <c r="B1089" s="65"/>
    </row>
    <row r="1090">
      <c r="A1090" s="65"/>
      <c r="B1090" s="65"/>
    </row>
    <row r="1091">
      <c r="A1091" s="65"/>
      <c r="B1091" s="65"/>
    </row>
    <row r="1092">
      <c r="A1092" s="65"/>
      <c r="B1092" s="65"/>
    </row>
    <row r="1093">
      <c r="A1093" s="65"/>
      <c r="B1093" s="65"/>
    </row>
    <row r="1094">
      <c r="A1094" s="65"/>
      <c r="B1094" s="65"/>
    </row>
    <row r="1095">
      <c r="A1095" s="65"/>
      <c r="B1095" s="65"/>
    </row>
    <row r="1096">
      <c r="A1096" s="65"/>
      <c r="B1096" s="65"/>
    </row>
    <row r="1097">
      <c r="A1097" s="65"/>
      <c r="B1097" s="65"/>
    </row>
    <row r="1098">
      <c r="A1098" s="65"/>
      <c r="B1098" s="65"/>
    </row>
    <row r="1099">
      <c r="A1099" s="65"/>
      <c r="B1099" s="65"/>
    </row>
    <row r="1100">
      <c r="A1100" s="65"/>
      <c r="B1100" s="65"/>
    </row>
    <row r="1101">
      <c r="A1101" s="65"/>
      <c r="B1101" s="65"/>
    </row>
    <row r="1102">
      <c r="A1102" s="65"/>
      <c r="B1102" s="65"/>
    </row>
    <row r="1103">
      <c r="A1103" s="65"/>
      <c r="B1103" s="65"/>
    </row>
    <row r="1104">
      <c r="A1104" s="65"/>
      <c r="B1104" s="65"/>
    </row>
    <row r="1105">
      <c r="A1105" s="65"/>
      <c r="B1105" s="65"/>
    </row>
    <row r="1106">
      <c r="A1106" s="65"/>
      <c r="B1106" s="65"/>
    </row>
    <row r="1107">
      <c r="A1107" s="65"/>
      <c r="B1107" s="65"/>
    </row>
    <row r="1108">
      <c r="A1108" s="65"/>
      <c r="B1108" s="65"/>
    </row>
    <row r="1109">
      <c r="A1109" s="65"/>
      <c r="B1109" s="65"/>
    </row>
    <row r="1110">
      <c r="A1110" s="65"/>
      <c r="B1110" s="65"/>
    </row>
    <row r="1111">
      <c r="A1111" s="65"/>
      <c r="B1111" s="65"/>
    </row>
    <row r="1112">
      <c r="A1112" s="65"/>
      <c r="B1112" s="65"/>
    </row>
    <row r="1113">
      <c r="A1113" s="65"/>
      <c r="B1113" s="65"/>
    </row>
    <row r="1114">
      <c r="A1114" s="65"/>
      <c r="B1114" s="65"/>
    </row>
    <row r="1115">
      <c r="A1115" s="65"/>
      <c r="B1115" s="65"/>
    </row>
    <row r="1116">
      <c r="A1116" s="65"/>
      <c r="B1116" s="65"/>
    </row>
    <row r="1117">
      <c r="A1117" s="65"/>
      <c r="B1117" s="65"/>
    </row>
    <row r="1118">
      <c r="A1118" s="65"/>
      <c r="B1118" s="65"/>
    </row>
    <row r="1119">
      <c r="A1119" s="65"/>
      <c r="B1119" s="65"/>
    </row>
    <row r="1120">
      <c r="A1120" s="65"/>
      <c r="B1120" s="65"/>
    </row>
    <row r="1121">
      <c r="A1121" s="65"/>
      <c r="B1121" s="65"/>
    </row>
    <row r="1122">
      <c r="A1122" s="65"/>
      <c r="B1122" s="65"/>
    </row>
    <row r="1123">
      <c r="A1123" s="65"/>
      <c r="B1123" s="65"/>
    </row>
    <row r="1124">
      <c r="A1124" s="65"/>
      <c r="B1124" s="65"/>
    </row>
    <row r="1125">
      <c r="A1125" s="65"/>
      <c r="B1125" s="65"/>
    </row>
    <row r="1126">
      <c r="A1126" s="65"/>
      <c r="B1126" s="65"/>
    </row>
    <row r="1127">
      <c r="A1127" s="65"/>
      <c r="B1127" s="65"/>
    </row>
    <row r="1128">
      <c r="A1128" s="65"/>
      <c r="B1128" s="65"/>
    </row>
    <row r="1129">
      <c r="A1129" s="65"/>
      <c r="B1129" s="65"/>
    </row>
    <row r="1130">
      <c r="A1130" s="65"/>
      <c r="B1130" s="65"/>
    </row>
    <row r="1131">
      <c r="A1131" s="65"/>
      <c r="B1131" s="65"/>
    </row>
    <row r="1132">
      <c r="A1132" s="65"/>
      <c r="B1132" s="65"/>
    </row>
    <row r="1133">
      <c r="A1133" s="65"/>
      <c r="B1133" s="65"/>
    </row>
    <row r="1134">
      <c r="A1134" s="65"/>
      <c r="B1134" s="65"/>
    </row>
    <row r="1135">
      <c r="A1135" s="65"/>
      <c r="B1135" s="65"/>
    </row>
    <row r="1136">
      <c r="A1136" s="65"/>
      <c r="B1136" s="65"/>
    </row>
    <row r="1137">
      <c r="A1137" s="65"/>
      <c r="B1137" s="65"/>
    </row>
    <row r="1138">
      <c r="A1138" s="65"/>
      <c r="B1138" s="65"/>
    </row>
    <row r="1139">
      <c r="A1139" s="65"/>
      <c r="B1139" s="65"/>
    </row>
    <row r="1140">
      <c r="A1140" s="65"/>
      <c r="B1140" s="65"/>
    </row>
    <row r="1141">
      <c r="A1141" s="65"/>
      <c r="B1141" s="65"/>
    </row>
    <row r="1142">
      <c r="A1142" s="65"/>
      <c r="B1142" s="65"/>
    </row>
    <row r="1143">
      <c r="A1143" s="65"/>
      <c r="B1143" s="65"/>
    </row>
    <row r="1144">
      <c r="A1144" s="65"/>
      <c r="B1144" s="65"/>
    </row>
    <row r="1145">
      <c r="A1145" s="65"/>
      <c r="B1145" s="65"/>
    </row>
    <row r="1146">
      <c r="A1146" s="65"/>
      <c r="B1146" s="65"/>
    </row>
    <row r="1147">
      <c r="A1147" s="65"/>
      <c r="B1147" s="65"/>
    </row>
    <row r="1148">
      <c r="A1148" s="65"/>
      <c r="B1148" s="65"/>
    </row>
    <row r="1149">
      <c r="A1149" s="65"/>
      <c r="B1149" s="65"/>
    </row>
    <row r="1150">
      <c r="A1150" s="65"/>
      <c r="B1150" s="65"/>
    </row>
    <row r="1151">
      <c r="A1151" s="65"/>
      <c r="B1151" s="65"/>
    </row>
    <row r="1152">
      <c r="A1152" s="65"/>
      <c r="B1152" s="65"/>
    </row>
    <row r="1153">
      <c r="A1153" s="65"/>
      <c r="B1153" s="65"/>
    </row>
    <row r="1154">
      <c r="A1154" s="65"/>
      <c r="B1154" s="65"/>
    </row>
    <row r="1155">
      <c r="A1155" s="65"/>
      <c r="B1155" s="65"/>
    </row>
    <row r="1156">
      <c r="A1156" s="65"/>
      <c r="B1156" s="6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75"/>
    <col customWidth="1" min="2" max="27" width="14.88"/>
    <col customWidth="1" min="28" max="30" width="15.5"/>
    <col customWidth="1" min="31" max="60" width="14.88"/>
  </cols>
  <sheetData>
    <row r="1" hidden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hidden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hidden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</row>
    <row r="4" hidden="1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</row>
    <row r="5" hidden="1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</row>
    <row r="6" hidden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</row>
    <row r="7" hidden="1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</row>
    <row r="8" hidden="1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</row>
    <row r="9" hidden="1">
      <c r="A9" s="3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</row>
    <row r="10" hidden="1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</row>
    <row r="11" hidden="1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</row>
    <row r="12" hidden="1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</row>
    <row r="13" hidden="1">
      <c r="A13" s="3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</row>
    <row r="14" hidden="1">
      <c r="A14" s="3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</row>
    <row r="15" hidden="1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</row>
    <row r="16" hidden="1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</row>
    <row r="17" hidden="1">
      <c r="A17" s="3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</row>
    <row r="18" hidden="1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</row>
    <row r="19" hidden="1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</row>
    <row r="20" hidden="1">
      <c r="A20" s="3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</row>
    <row r="21" ht="15.75" hidden="1" customHeight="1">
      <c r="A21" s="3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</row>
    <row r="22" ht="15.75" hidden="1" customHeight="1">
      <c r="A22" s="3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</row>
    <row r="23" ht="15.75" hidden="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</row>
    <row r="24" ht="15.75" hidden="1" customHeight="1">
      <c r="A24" s="3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</row>
    <row r="25" ht="15.75" hidden="1" customHeight="1">
      <c r="A25" s="3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</row>
    <row r="26" ht="15.75" hidden="1" customHeight="1">
      <c r="A26" s="3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</row>
    <row r="27" ht="15.75" hidden="1" customHeight="1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</row>
    <row r="28" ht="15.75" hidden="1" customHeight="1">
      <c r="A28" s="3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</row>
    <row r="29" ht="15.75" hidden="1" customHeight="1">
      <c r="A29" s="3" t="s">
        <v>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</row>
    <row r="30" ht="15.75" hidden="1" customHeight="1">
      <c r="A30" s="3" t="s">
        <v>26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</row>
    <row r="31" ht="15.75" hidden="1" customHeight="1">
      <c r="A31" s="6" t="s">
        <v>27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</row>
    <row r="32" ht="15.75" hidden="1" customHeight="1">
      <c r="A32" s="6" t="s">
        <v>28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</row>
    <row r="33" ht="15.75" hidden="1" customHeight="1">
      <c r="A33" s="6" t="s">
        <v>29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</row>
    <row r="34" ht="15.75" hidden="1" customHeight="1">
      <c r="A34" s="6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</row>
    <row r="35" ht="15.75" hidden="1" customHeight="1">
      <c r="A35" s="6" t="s">
        <v>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</row>
    <row r="36" ht="15.75" hidden="1" customHeight="1">
      <c r="A36" s="6" t="s">
        <v>32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</row>
    <row r="37" ht="15.75" hidden="1" customHeight="1"/>
    <row r="38" ht="15.75" hidden="1" customHeight="1">
      <c r="A38" s="7" t="s">
        <v>33</v>
      </c>
    </row>
    <row r="39" ht="15.75" hidden="1" customHeight="1"/>
    <row r="40" ht="15.75" customHeight="1">
      <c r="A40" s="8" t="s">
        <v>34</v>
      </c>
    </row>
    <row r="41" ht="15.75" customHeight="1"/>
    <row r="42" ht="15.75" customHeight="1">
      <c r="A42" s="9" t="s">
        <v>0</v>
      </c>
      <c r="B42" s="10">
        <v>2020.0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0">
        <v>2021.0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/>
      <c r="Z42" s="10">
        <v>2022.0</v>
      </c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2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</row>
    <row r="43" ht="15.75" customHeight="1">
      <c r="A43" s="14"/>
      <c r="B43" s="15" t="s">
        <v>35</v>
      </c>
      <c r="C43" s="15" t="s">
        <v>36</v>
      </c>
      <c r="D43" s="15" t="s">
        <v>37</v>
      </c>
      <c r="E43" s="15" t="s">
        <v>38</v>
      </c>
      <c r="F43" s="15" t="s">
        <v>39</v>
      </c>
      <c r="G43" s="15" t="s">
        <v>40</v>
      </c>
      <c r="H43" s="15" t="s">
        <v>41</v>
      </c>
      <c r="I43" s="16">
        <v>44781.0</v>
      </c>
      <c r="J43" s="16">
        <v>44813.0</v>
      </c>
      <c r="K43" s="16">
        <v>44844.0</v>
      </c>
      <c r="L43" s="16">
        <v>44876.0</v>
      </c>
      <c r="M43" s="15" t="s">
        <v>46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6">
        <v>44781.0</v>
      </c>
      <c r="V43" s="16">
        <v>44813.0</v>
      </c>
      <c r="W43" s="16">
        <v>44844.0</v>
      </c>
      <c r="X43" s="16">
        <v>44876.0</v>
      </c>
      <c r="Y43" s="16">
        <v>44907.0</v>
      </c>
      <c r="Z43" s="15" t="s">
        <v>35</v>
      </c>
      <c r="AA43" s="15" t="s">
        <v>36</v>
      </c>
      <c r="AB43" s="15" t="s">
        <v>37</v>
      </c>
      <c r="AC43" s="15" t="s">
        <v>38</v>
      </c>
      <c r="AD43" s="15" t="s">
        <v>39</v>
      </c>
      <c r="AE43" s="15" t="s">
        <v>40</v>
      </c>
      <c r="AF43" s="15" t="s">
        <v>41</v>
      </c>
      <c r="AG43" s="16">
        <v>44781.0</v>
      </c>
      <c r="AH43" s="16">
        <v>44813.0</v>
      </c>
      <c r="AI43" s="16">
        <v>44844.0</v>
      </c>
      <c r="AJ43" s="16">
        <v>44876.0</v>
      </c>
      <c r="AK43" s="16">
        <v>44907.0</v>
      </c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</row>
    <row r="44" ht="15.75" customHeight="1">
      <c r="A44" s="17" t="s">
        <v>47</v>
      </c>
      <c r="B44" s="18">
        <v>1.5392627786584E11</v>
      </c>
      <c r="C44" s="18">
        <v>2.8115024904034E11</v>
      </c>
      <c r="D44" s="18">
        <v>3.9970880069541E11</v>
      </c>
      <c r="E44" s="18">
        <v>5.1078459358269E11</v>
      </c>
      <c r="F44" s="18">
        <v>6.2994683628786E11</v>
      </c>
      <c r="G44" s="18">
        <v>7.9693036993774E11</v>
      </c>
      <c r="H44" s="18">
        <v>9.0970456207435E11</v>
      </c>
      <c r="I44" s="18">
        <v>1.12967049133772E12</v>
      </c>
      <c r="J44" s="18">
        <v>1.26127366880841E12</v>
      </c>
      <c r="K44" s="18">
        <v>1.38057356120478E12</v>
      </c>
      <c r="L44" s="18">
        <v>1.51632815599891E12</v>
      </c>
      <c r="M44" s="18">
        <v>1.55576686177083E12</v>
      </c>
      <c r="N44" s="18">
        <v>1.66780107992E11</v>
      </c>
      <c r="O44" s="18">
        <v>1.8209791698E11</v>
      </c>
      <c r="P44" s="18">
        <v>2.67405621973E11</v>
      </c>
      <c r="Q44" s="18">
        <v>3.75284584763E11</v>
      </c>
      <c r="R44" s="18">
        <v>5.26175576945E11</v>
      </c>
      <c r="S44" s="18">
        <v>7.45105503913E11</v>
      </c>
      <c r="T44" s="18">
        <v>8.50658082465E11</v>
      </c>
      <c r="U44" s="18">
        <v>9.30546727122E11</v>
      </c>
      <c r="V44" s="18">
        <v>1.153750706995E12</v>
      </c>
      <c r="W44" s="18">
        <v>1.2677064314E12</v>
      </c>
      <c r="X44" s="18">
        <v>1.521877289867E12</v>
      </c>
      <c r="Y44" s="18">
        <v>1.664884720137E12</v>
      </c>
      <c r="Z44" s="18">
        <v>9.4958525008E10</v>
      </c>
      <c r="AA44" s="18">
        <v>2.52568185419E11</v>
      </c>
      <c r="AB44" s="18">
        <v>3.89132480154E11</v>
      </c>
      <c r="AC44" s="18">
        <v>5.24351904917E11</v>
      </c>
      <c r="AD44" s="18">
        <v>6.03123325012E11</v>
      </c>
      <c r="AE44" s="18">
        <v>6.4255812761E11</v>
      </c>
      <c r="AF44" s="18">
        <v>8.18970828367E11</v>
      </c>
      <c r="AG44" s="18"/>
      <c r="AH44" s="18"/>
      <c r="AI44" s="18"/>
      <c r="AJ44" s="18"/>
      <c r="AK44" s="18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</row>
    <row r="45" ht="15.75" customHeight="1">
      <c r="A45" s="22" t="s">
        <v>48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>
        <v>4.7835082292E10</v>
      </c>
      <c r="O45" s="23">
        <v>5.699943595E10</v>
      </c>
      <c r="P45" s="23">
        <v>8.272903542E10</v>
      </c>
      <c r="Q45" s="23">
        <v>1.0812629811E11</v>
      </c>
      <c r="R45" s="23">
        <v>1.31804919014E11</v>
      </c>
      <c r="S45" s="23">
        <v>1.59370697082E11</v>
      </c>
      <c r="T45" s="23">
        <v>1.98393928884E11</v>
      </c>
      <c r="U45" s="23">
        <v>2.27553604926E11</v>
      </c>
      <c r="V45" s="23">
        <v>2.75468048552E11</v>
      </c>
      <c r="W45" s="23">
        <v>3.11632295908E11</v>
      </c>
      <c r="X45" s="23">
        <v>3.47234853914E11</v>
      </c>
      <c r="Y45" s="23">
        <v>3.96628335076E11</v>
      </c>
      <c r="Z45" s="23">
        <v>3.9779771708E10</v>
      </c>
      <c r="AA45" s="23">
        <v>7.8297309567E10</v>
      </c>
      <c r="AB45" s="23">
        <v>1.07871535151E11</v>
      </c>
      <c r="AC45" s="23">
        <v>1.37875559518E11</v>
      </c>
      <c r="AD45" s="23">
        <v>1.52584140363E11</v>
      </c>
      <c r="AE45" s="23">
        <v>1.92018942961E11</v>
      </c>
      <c r="AF45" s="23">
        <v>2.55782561857E11</v>
      </c>
      <c r="AG45" s="23"/>
      <c r="AH45" s="23"/>
      <c r="AI45" s="23"/>
      <c r="AJ45" s="23"/>
      <c r="AK45" s="23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</row>
    <row r="46" ht="15.75" customHeight="1">
      <c r="A46" s="27" t="s">
        <v>49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>
        <v>3.2836916348E10</v>
      </c>
      <c r="O46" s="23">
        <v>3.3515933212E10</v>
      </c>
      <c r="P46" s="23">
        <v>5.0721375159E10</v>
      </c>
      <c r="Q46" s="23">
        <v>6.720250211E10</v>
      </c>
      <c r="R46" s="23">
        <v>8.3576414898E10</v>
      </c>
      <c r="S46" s="23">
        <v>1.03008836168E11</v>
      </c>
      <c r="T46" s="23">
        <v>1.23988779856E11</v>
      </c>
      <c r="U46" s="23">
        <v>1.44064607E11</v>
      </c>
      <c r="V46" s="23">
        <v>1.70712712211E11</v>
      </c>
      <c r="W46" s="23">
        <v>1.94168590474E11</v>
      </c>
      <c r="X46" s="23">
        <v>2.20172100866E11</v>
      </c>
      <c r="Y46" s="23">
        <v>2.44016777518E11</v>
      </c>
      <c r="Z46" s="23">
        <v>3.2832984487E10</v>
      </c>
      <c r="AA46" s="23">
        <v>5.3561779743E10</v>
      </c>
      <c r="AB46" s="23">
        <v>7.4023836364E10</v>
      </c>
      <c r="AC46" s="23">
        <v>9.7599533493E10</v>
      </c>
      <c r="AD46" s="23">
        <v>1.05412448753E11</v>
      </c>
      <c r="AE46" s="23">
        <v>1.41675967395E11</v>
      </c>
      <c r="AF46" s="23">
        <v>1.69129975506E11</v>
      </c>
      <c r="AG46" s="23"/>
      <c r="AH46" s="23"/>
      <c r="AI46" s="23"/>
      <c r="AJ46" s="23"/>
      <c r="AK46" s="23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</row>
    <row r="47" ht="15.75" customHeight="1">
      <c r="A47" s="27" t="s">
        <v>50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>
        <v>7.286984624E9</v>
      </c>
      <c r="O47" s="23">
        <v>7.098628103E9</v>
      </c>
      <c r="P47" s="23">
        <v>1.1093350468E10</v>
      </c>
      <c r="Q47" s="23">
        <v>1.4752128465E10</v>
      </c>
      <c r="R47" s="23">
        <v>1.7799580435E10</v>
      </c>
      <c r="S47" s="23">
        <v>2.2311358949E10</v>
      </c>
      <c r="T47" s="23">
        <v>3.0943087215E10</v>
      </c>
      <c r="U47" s="23">
        <v>3.5062068018E10</v>
      </c>
      <c r="V47" s="23">
        <v>5.1953553237E10</v>
      </c>
      <c r="W47" s="23">
        <v>5.6440245707E10</v>
      </c>
      <c r="X47" s="23">
        <v>6.0391809224E10</v>
      </c>
      <c r="Y47" s="23">
        <v>6.4465035428E10</v>
      </c>
      <c r="Z47" s="23">
        <v>3.634267259E9</v>
      </c>
      <c r="AA47" s="23">
        <v>6.471455241E9</v>
      </c>
      <c r="AB47" s="23">
        <v>9.952112588E9</v>
      </c>
      <c r="AC47" s="23">
        <v>1.2733301642E10</v>
      </c>
      <c r="AD47" s="23">
        <v>1.499193742E10</v>
      </c>
      <c r="AE47" s="23">
        <v>1.7362119651E10</v>
      </c>
      <c r="AF47" s="23">
        <v>2.5110740846E10</v>
      </c>
      <c r="AG47" s="23"/>
      <c r="AH47" s="23"/>
      <c r="AI47" s="23"/>
      <c r="AJ47" s="23"/>
      <c r="AK47" s="23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</row>
    <row r="48" ht="15.75" customHeight="1">
      <c r="A48" s="22" t="s">
        <v>51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>
        <v>0.0</v>
      </c>
      <c r="O48" s="23">
        <v>9.63877283E9</v>
      </c>
      <c r="P48" s="23">
        <v>9.63877283E9</v>
      </c>
      <c r="Q48" s="23">
        <v>9.63877283E9</v>
      </c>
      <c r="R48" s="23">
        <v>9.63877283E9</v>
      </c>
      <c r="S48" s="23">
        <v>9.63877283E9</v>
      </c>
      <c r="T48" s="23">
        <v>9.63877283E9</v>
      </c>
      <c r="U48" s="23">
        <v>9.63877283E9</v>
      </c>
      <c r="V48" s="23">
        <v>9.63877283E9</v>
      </c>
      <c r="W48" s="23">
        <v>9.63877283E9</v>
      </c>
      <c r="X48" s="23">
        <v>9.63877283E9</v>
      </c>
      <c r="Y48" s="23">
        <v>9.63877283E9</v>
      </c>
      <c r="Z48" s="23">
        <v>0.0</v>
      </c>
      <c r="AA48" s="23">
        <v>1.052893634E10</v>
      </c>
      <c r="AB48" s="23">
        <v>1.052893634E10</v>
      </c>
      <c r="AC48" s="23">
        <v>1.052893634E10</v>
      </c>
      <c r="AD48" s="23">
        <v>1.052893634E10</v>
      </c>
      <c r="AE48" s="23">
        <v>1.052893634E10</v>
      </c>
      <c r="AF48" s="23">
        <v>1.052893634E10</v>
      </c>
      <c r="AG48" s="23"/>
      <c r="AH48" s="23"/>
      <c r="AI48" s="23"/>
      <c r="AJ48" s="23"/>
      <c r="AK48" s="23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</row>
    <row r="49" ht="15.75" customHeight="1">
      <c r="A49" s="27" t="s">
        <v>52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>
        <v>7.71118132E9</v>
      </c>
      <c r="O49" s="23">
        <v>6.746101805E9</v>
      </c>
      <c r="P49" s="23">
        <v>1.1275536963E10</v>
      </c>
      <c r="Q49" s="23">
        <v>1.6532894705E10</v>
      </c>
      <c r="R49" s="23">
        <v>2.0790150851E10</v>
      </c>
      <c r="S49" s="23">
        <v>2.4411729135E10</v>
      </c>
      <c r="T49" s="23">
        <v>3.3823288983E10</v>
      </c>
      <c r="U49" s="23">
        <v>3.8788157078E10</v>
      </c>
      <c r="V49" s="23">
        <v>4.3163010274E10</v>
      </c>
      <c r="W49" s="23">
        <v>5.1384686897E10</v>
      </c>
      <c r="X49" s="23">
        <v>5.7032170994E10</v>
      </c>
      <c r="Y49" s="23">
        <v>7.85077493E10</v>
      </c>
      <c r="Z49" s="23">
        <v>3.312519962E9</v>
      </c>
      <c r="AA49" s="23">
        <v>7.735138243E9</v>
      </c>
      <c r="AB49" s="23">
        <v>1.3366649859E10</v>
      </c>
      <c r="AC49" s="23">
        <v>1.7013788043E10</v>
      </c>
      <c r="AD49" s="23">
        <v>2.165081785E10</v>
      </c>
      <c r="AE49" s="23">
        <v>2.2451919575E10</v>
      </c>
      <c r="AF49" s="23">
        <v>5.1012909165E10</v>
      </c>
      <c r="AG49" s="23"/>
      <c r="AH49" s="23"/>
      <c r="AI49" s="23"/>
      <c r="AJ49" s="23"/>
      <c r="AK49" s="23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</row>
    <row r="50" ht="15.75" customHeight="1">
      <c r="A50" s="22" t="s">
        <v>53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>
        <v>1.189450257E11</v>
      </c>
      <c r="O50" s="23">
        <v>1.2509848103E11</v>
      </c>
      <c r="P50" s="23">
        <v>1.84676586553E11</v>
      </c>
      <c r="Q50" s="23">
        <v>2.48929866653E11</v>
      </c>
      <c r="R50" s="23">
        <v>3.76142237931E11</v>
      </c>
      <c r="S50" s="23">
        <v>5.85734806831E11</v>
      </c>
      <c r="T50" s="23">
        <v>6.09731173581E11</v>
      </c>
      <c r="U50" s="23">
        <v>6.60460142196E11</v>
      </c>
      <c r="V50" s="23">
        <v>8.35749678443E11</v>
      </c>
      <c r="W50" s="23">
        <v>9.13541155492E11</v>
      </c>
      <c r="X50" s="23">
        <v>1.131009455953E12</v>
      </c>
      <c r="Y50" s="23">
        <v>1.206026802746E12</v>
      </c>
      <c r="Z50" s="23">
        <v>5.51787533E10</v>
      </c>
      <c r="AA50" s="23">
        <v>1.74270875852E11</v>
      </c>
      <c r="AB50" s="23">
        <v>2.81260945003E11</v>
      </c>
      <c r="AC50" s="23">
        <v>3.86476345399E11</v>
      </c>
      <c r="AD50" s="23">
        <v>4.50539184649E11</v>
      </c>
      <c r="AE50" s="23">
        <v>4.50539184649E11</v>
      </c>
      <c r="AF50" s="23">
        <v>5.6318826651E11</v>
      </c>
      <c r="AG50" s="23"/>
      <c r="AH50" s="23"/>
      <c r="AI50" s="23"/>
      <c r="AJ50" s="23"/>
      <c r="AK50" s="23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</row>
    <row r="51" ht="15.75" customHeight="1">
      <c r="A51" s="22" t="s">
        <v>54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>
        <v>0.0</v>
      </c>
      <c r="O51" s="23">
        <v>0.0</v>
      </c>
      <c r="P51" s="23">
        <v>0.0</v>
      </c>
      <c r="Q51" s="23">
        <v>1.822842E10</v>
      </c>
      <c r="R51" s="23">
        <v>1.822842E10</v>
      </c>
      <c r="S51" s="23">
        <v>0.0</v>
      </c>
      <c r="T51" s="23">
        <v>4.253298E10</v>
      </c>
      <c r="U51" s="23">
        <v>4.253298E10</v>
      </c>
      <c r="V51" s="23">
        <v>4.253298E10</v>
      </c>
      <c r="W51" s="23">
        <v>4.253298E10</v>
      </c>
      <c r="X51" s="23">
        <v>4.363298E10</v>
      </c>
      <c r="Y51" s="23">
        <v>6.2229582315E10</v>
      </c>
      <c r="Z51" s="23">
        <v>0.0</v>
      </c>
      <c r="AA51" s="23">
        <v>0.0</v>
      </c>
      <c r="AB51" s="23">
        <v>0.0</v>
      </c>
      <c r="AC51" s="23">
        <v>0.0</v>
      </c>
      <c r="AD51" s="23">
        <v>0.0</v>
      </c>
      <c r="AE51" s="23">
        <v>0.0</v>
      </c>
      <c r="AF51" s="23">
        <v>0.0</v>
      </c>
      <c r="AG51" s="23"/>
      <c r="AH51" s="23"/>
      <c r="AI51" s="23"/>
      <c r="AJ51" s="23"/>
      <c r="AK51" s="23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</row>
    <row r="52" ht="15.75" customHeight="1">
      <c r="A52" s="17" t="s">
        <v>55</v>
      </c>
      <c r="B52" s="18">
        <v>3.3806672344E10</v>
      </c>
      <c r="C52" s="18">
        <v>8.6435552275E10</v>
      </c>
      <c r="D52" s="18">
        <v>1.81740137456E11</v>
      </c>
      <c r="E52" s="18">
        <v>3.2628763550438E11</v>
      </c>
      <c r="F52" s="18">
        <v>5.2669567832471E11</v>
      </c>
      <c r="G52" s="18">
        <v>6.3584513059471E11</v>
      </c>
      <c r="H52" s="18">
        <v>8.0827705263071E11</v>
      </c>
      <c r="I52" s="18">
        <v>9.4690132734118E11</v>
      </c>
      <c r="J52" s="18">
        <v>1.07192716903003E12</v>
      </c>
      <c r="K52" s="18">
        <v>1.16184160930703E12</v>
      </c>
      <c r="L52" s="18">
        <v>1.33144890058949E12</v>
      </c>
      <c r="M52" s="18">
        <v>1.63686219063145E12</v>
      </c>
      <c r="N52" s="18">
        <v>5.9412967028E10</v>
      </c>
      <c r="O52" s="18">
        <v>7.025212471E10</v>
      </c>
      <c r="P52" s="18">
        <v>1.6166160218E11</v>
      </c>
      <c r="Q52" s="18">
        <v>2.78860437427E11</v>
      </c>
      <c r="R52" s="18">
        <v>4.34510731653E11</v>
      </c>
      <c r="S52" s="18">
        <v>5.4973582427E11</v>
      </c>
      <c r="T52" s="18">
        <v>7.15719884049E11</v>
      </c>
      <c r="U52" s="18">
        <v>8.71864305033E11</v>
      </c>
      <c r="V52" s="18">
        <v>1.018569391266E12</v>
      </c>
      <c r="W52" s="18">
        <v>1.150493864097E12</v>
      </c>
      <c r="X52" s="18">
        <v>1.387633133417E12</v>
      </c>
      <c r="Y52" s="18">
        <v>1.743398104156E12</v>
      </c>
      <c r="Z52" s="18">
        <v>3.3217380216E10</v>
      </c>
      <c r="AA52" s="18">
        <v>7.9105482128E10</v>
      </c>
      <c r="AB52" s="18">
        <v>1.72967801675E11</v>
      </c>
      <c r="AC52" s="18">
        <v>4.03532072165E11</v>
      </c>
      <c r="AD52" s="18">
        <v>4.43382986647E11</v>
      </c>
      <c r="AE52" s="18">
        <v>5.24583761498E11</v>
      </c>
      <c r="AF52" s="18">
        <v>7.27906374649E11</v>
      </c>
      <c r="AG52" s="18"/>
      <c r="AH52" s="18"/>
      <c r="AI52" s="18"/>
      <c r="AJ52" s="18"/>
      <c r="AK52" s="18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</row>
    <row r="53" ht="15.75" customHeight="1">
      <c r="A53" s="22" t="s">
        <v>56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>
        <v>5.9412967028E10</v>
      </c>
      <c r="O53" s="23">
        <v>7.020871181E10</v>
      </c>
      <c r="P53" s="23">
        <v>1.51611304398E11</v>
      </c>
      <c r="Q53" s="23">
        <v>2.50822787099E11</v>
      </c>
      <c r="R53" s="23">
        <v>3.82716743796E11</v>
      </c>
      <c r="S53" s="23">
        <v>4.76357229964E11</v>
      </c>
      <c r="T53" s="23">
        <v>5.96925023561E11</v>
      </c>
      <c r="U53" s="23">
        <v>6.88389579565E11</v>
      </c>
      <c r="V53" s="23">
        <v>7.87262528226E11</v>
      </c>
      <c r="W53" s="23">
        <v>8.61671652333E11</v>
      </c>
      <c r="X53" s="23">
        <v>9.90978304817E11</v>
      </c>
      <c r="Y53" s="23">
        <v>1.242280725875E12</v>
      </c>
      <c r="Z53" s="23">
        <v>3.3217380216E10</v>
      </c>
      <c r="AA53" s="23">
        <v>7.8978565127E10</v>
      </c>
      <c r="AB53" s="23">
        <v>1.69013394725E11</v>
      </c>
      <c r="AC53" s="23">
        <v>3.55566765061E11</v>
      </c>
      <c r="AD53" s="23">
        <v>3.93508787312E11</v>
      </c>
      <c r="AE53" s="23">
        <v>4.44735117952E11</v>
      </c>
      <c r="AF53" s="23">
        <v>6.13071078842E11</v>
      </c>
      <c r="AG53" s="23"/>
      <c r="AH53" s="23"/>
      <c r="AI53" s="23"/>
      <c r="AJ53" s="23"/>
      <c r="AK53" s="23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</row>
    <row r="54" ht="15.75" customHeight="1">
      <c r="A54" s="22" t="s">
        <v>57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>
        <v>0.0</v>
      </c>
      <c r="O54" s="23">
        <v>4.34129E7</v>
      </c>
      <c r="P54" s="23">
        <v>1.0050297782E10</v>
      </c>
      <c r="Q54" s="23">
        <v>2.7762550028E10</v>
      </c>
      <c r="R54" s="23">
        <v>5.1518887557E10</v>
      </c>
      <c r="S54" s="23">
        <v>7.2909419496E10</v>
      </c>
      <c r="T54" s="23">
        <v>1.16582670272E11</v>
      </c>
      <c r="U54" s="23">
        <v>1.8108664569E11</v>
      </c>
      <c r="V54" s="23">
        <v>2.28228269862E11</v>
      </c>
      <c r="W54" s="23">
        <v>2.8489553335E11</v>
      </c>
      <c r="X54" s="23">
        <v>3.92656864986E11</v>
      </c>
      <c r="Y54" s="23">
        <v>4.95898136172E11</v>
      </c>
      <c r="Z54" s="23">
        <v>0.0</v>
      </c>
      <c r="AA54" s="23">
        <v>1.26917001E8</v>
      </c>
      <c r="AB54" s="23">
        <v>3.4599006E9</v>
      </c>
      <c r="AC54" s="23">
        <v>4.6971638754E10</v>
      </c>
      <c r="AD54" s="23">
        <v>4.8740380985E10</v>
      </c>
      <c r="AE54" s="23">
        <v>7.8714825196E10</v>
      </c>
      <c r="AF54" s="23">
        <v>1.13459477457E11</v>
      </c>
      <c r="AG54" s="23"/>
      <c r="AH54" s="23"/>
      <c r="AI54" s="23"/>
      <c r="AJ54" s="23"/>
      <c r="AK54" s="23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</row>
    <row r="55" ht="15.75" customHeight="1">
      <c r="A55" s="22" t="s">
        <v>58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>
        <v>0.0</v>
      </c>
      <c r="O55" s="23">
        <v>0.0</v>
      </c>
      <c r="P55" s="23">
        <v>0.0</v>
      </c>
      <c r="Q55" s="23">
        <v>2.751003E8</v>
      </c>
      <c r="R55" s="23">
        <v>2.751003E8</v>
      </c>
      <c r="S55" s="23">
        <v>4.6917481E8</v>
      </c>
      <c r="T55" s="23">
        <v>2.212190216E9</v>
      </c>
      <c r="U55" s="23">
        <v>2.388079778E9</v>
      </c>
      <c r="V55" s="23">
        <v>3.078593178E9</v>
      </c>
      <c r="W55" s="23">
        <v>3.926678414E9</v>
      </c>
      <c r="X55" s="23">
        <v>3.997963614E9</v>
      </c>
      <c r="Y55" s="23">
        <v>5.219242109E9</v>
      </c>
      <c r="Z55" s="23">
        <v>0.0</v>
      </c>
      <c r="AA55" s="23">
        <v>0.0</v>
      </c>
      <c r="AB55" s="23">
        <v>4.9450635E8</v>
      </c>
      <c r="AC55" s="23">
        <v>9.9366835E8</v>
      </c>
      <c r="AD55" s="23">
        <v>1.13381835E9</v>
      </c>
      <c r="AE55" s="23">
        <v>1.13381835E9</v>
      </c>
      <c r="AF55" s="23">
        <v>1.37581835E9</v>
      </c>
      <c r="AG55" s="23"/>
      <c r="AH55" s="23"/>
      <c r="AI55" s="23"/>
      <c r="AJ55" s="23"/>
      <c r="AK55" s="23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</row>
    <row r="56" ht="15.75" customHeight="1">
      <c r="A56" s="22" t="s">
        <v>59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>
        <v>0.0</v>
      </c>
      <c r="O56" s="23">
        <v>0.0</v>
      </c>
      <c r="P56" s="23">
        <v>0.0</v>
      </c>
      <c r="Q56" s="23">
        <v>0.0</v>
      </c>
      <c r="R56" s="23">
        <v>0.0</v>
      </c>
      <c r="S56" s="23">
        <v>0.0</v>
      </c>
      <c r="T56" s="23">
        <v>0.0</v>
      </c>
      <c r="U56" s="23">
        <v>0.0</v>
      </c>
      <c r="V56" s="23">
        <v>0.0</v>
      </c>
      <c r="W56" s="23">
        <v>0.0</v>
      </c>
      <c r="X56" s="23">
        <v>0.0</v>
      </c>
      <c r="Y56" s="23">
        <v>0.0</v>
      </c>
      <c r="Z56" s="23">
        <v>0.0</v>
      </c>
      <c r="AA56" s="23">
        <v>0.0</v>
      </c>
      <c r="AB56" s="23">
        <v>0.0</v>
      </c>
      <c r="AC56" s="23">
        <v>0.0</v>
      </c>
      <c r="AD56" s="23">
        <v>0.0</v>
      </c>
      <c r="AE56" s="23">
        <v>0.0</v>
      </c>
      <c r="AF56" s="23">
        <v>0.0</v>
      </c>
      <c r="AG56" s="23"/>
      <c r="AH56" s="23"/>
      <c r="AI56" s="23"/>
      <c r="AJ56" s="23"/>
      <c r="AK56" s="23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</row>
    <row r="57" ht="15.75" customHeight="1">
      <c r="A57" s="28" t="s">
        <v>60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>
        <v>1.07367140964E11</v>
      </c>
      <c r="O57" s="23">
        <v>1.1184579227E11</v>
      </c>
      <c r="P57" s="23">
        <v>1.05744019793E11</v>
      </c>
      <c r="Q57" s="23">
        <v>9.6424147336E10</v>
      </c>
      <c r="R57" s="23">
        <v>9.1664845292E10</v>
      </c>
      <c r="S57" s="23">
        <v>1.95369679643E11</v>
      </c>
      <c r="T57" s="23">
        <v>1.34938198416E11</v>
      </c>
      <c r="U57" s="23">
        <v>5.8682422089E10</v>
      </c>
      <c r="V57" s="23">
        <v>1.35181315729E11</v>
      </c>
      <c r="W57" s="23">
        <v>1.17212567303E11</v>
      </c>
      <c r="X57" s="23">
        <v>1.3424415645E11</v>
      </c>
      <c r="Y57" s="23">
        <v>-7.8513384019E10</v>
      </c>
      <c r="Z57" s="23">
        <v>6.1741144792E10</v>
      </c>
      <c r="AA57" s="23">
        <v>1.73462703291E11</v>
      </c>
      <c r="AB57" s="23">
        <v>2.16164678479E11</v>
      </c>
      <c r="AC57" s="23">
        <v>1.20819832752E11</v>
      </c>
      <c r="AD57" s="23">
        <v>1.59740338365E11</v>
      </c>
      <c r="AE57" s="23">
        <v>1.17974366112E11</v>
      </c>
      <c r="AF57" s="23">
        <v>9.1064453718E10</v>
      </c>
      <c r="AG57" s="23"/>
      <c r="AH57" s="23"/>
      <c r="AI57" s="23"/>
      <c r="AJ57" s="23"/>
      <c r="AK57" s="23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</row>
    <row r="58" ht="15.75" customHeight="1">
      <c r="A58" s="28" t="s">
        <v>61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</row>
    <row r="59" ht="15.75" customHeight="1">
      <c r="A59" s="22" t="s">
        <v>62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>
        <v>0.0</v>
      </c>
      <c r="O59" s="23">
        <v>0.0</v>
      </c>
      <c r="P59" s="23">
        <v>0.0</v>
      </c>
      <c r="Q59" s="23">
        <v>0.0</v>
      </c>
      <c r="R59" s="23">
        <v>0.0</v>
      </c>
      <c r="S59" s="23">
        <v>3.4953089539E10</v>
      </c>
      <c r="T59" s="23">
        <v>0.0</v>
      </c>
      <c r="U59" s="23">
        <v>1.972E10</v>
      </c>
      <c r="V59" s="23">
        <v>2.7704548E10</v>
      </c>
      <c r="W59" s="23">
        <v>1.92993539024E11</v>
      </c>
      <c r="X59" s="23">
        <v>2.48402635024E11</v>
      </c>
      <c r="Y59" s="23">
        <v>2.48402635024E11</v>
      </c>
      <c r="Z59" s="23">
        <v>0.0</v>
      </c>
      <c r="AA59" s="23">
        <v>0.0</v>
      </c>
      <c r="AB59" s="23">
        <v>0.0</v>
      </c>
      <c r="AC59" s="23">
        <v>0.0</v>
      </c>
      <c r="AD59" s="23">
        <v>0.0</v>
      </c>
      <c r="AE59" s="23">
        <v>3.944E10</v>
      </c>
      <c r="AF59" s="23">
        <v>1.30409096E11</v>
      </c>
      <c r="AG59" s="23"/>
      <c r="AH59" s="23"/>
      <c r="AI59" s="23"/>
      <c r="AJ59" s="23"/>
      <c r="AK59" s="23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</row>
    <row r="60" ht="15.75" customHeight="1">
      <c r="A60" s="22" t="s">
        <v>63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>
        <v>0.0</v>
      </c>
      <c r="O60" s="23">
        <v>0.0</v>
      </c>
      <c r="P60" s="23">
        <v>0.0</v>
      </c>
      <c r="Q60" s="23">
        <v>0.0</v>
      </c>
      <c r="R60" s="23">
        <v>0.0</v>
      </c>
      <c r="S60" s="23">
        <v>0.0</v>
      </c>
      <c r="T60" s="23">
        <v>2.0E9</v>
      </c>
      <c r="U60" s="23">
        <v>2.0E9</v>
      </c>
      <c r="V60" s="23">
        <v>2.0E9</v>
      </c>
      <c r="W60" s="23">
        <v>2.0E9</v>
      </c>
      <c r="X60" s="23">
        <v>2.0E9</v>
      </c>
      <c r="Y60" s="23">
        <v>2.0E9</v>
      </c>
      <c r="Z60" s="23">
        <v>0.0</v>
      </c>
      <c r="AA60" s="23">
        <v>0.0</v>
      </c>
      <c r="AB60" s="23">
        <v>0.0</v>
      </c>
      <c r="AC60" s="23">
        <v>0.0</v>
      </c>
      <c r="AD60" s="23">
        <v>0.0</v>
      </c>
      <c r="AE60" s="23">
        <v>0.0</v>
      </c>
      <c r="AF60" s="23">
        <v>5.0E8</v>
      </c>
      <c r="AG60" s="23"/>
      <c r="AH60" s="23"/>
      <c r="AI60" s="23"/>
      <c r="AJ60" s="23"/>
      <c r="AK60" s="23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</row>
    <row r="61" ht="15.75" customHeight="1">
      <c r="A61" s="28" t="s">
        <v>64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>
        <v>0.0</v>
      </c>
      <c r="O61" s="23">
        <v>0.0</v>
      </c>
      <c r="P61" s="23">
        <v>0.0</v>
      </c>
      <c r="Q61" s="23">
        <v>0.0</v>
      </c>
      <c r="R61" s="23">
        <v>0.0</v>
      </c>
      <c r="S61" s="23">
        <v>3.4953089539E10</v>
      </c>
      <c r="T61" s="23">
        <v>-2.0E9</v>
      </c>
      <c r="U61" s="23">
        <v>1.772E10</v>
      </c>
      <c r="V61" s="23">
        <v>2.5704548E10</v>
      </c>
      <c r="W61" s="23">
        <v>1.90993539024E11</v>
      </c>
      <c r="X61" s="23">
        <v>2.46402635024E11</v>
      </c>
      <c r="Y61" s="23">
        <v>2.46402635024E11</v>
      </c>
      <c r="Z61" s="24">
        <v>0.0</v>
      </c>
      <c r="AA61" s="24">
        <v>0.0</v>
      </c>
      <c r="AB61" s="24">
        <v>0.0</v>
      </c>
      <c r="AC61" s="24">
        <v>0.0</v>
      </c>
      <c r="AD61" s="24">
        <v>0.0</v>
      </c>
      <c r="AE61" s="23">
        <v>3.944E10</v>
      </c>
      <c r="AF61" s="23">
        <v>1.29909096E11</v>
      </c>
      <c r="AG61" s="23"/>
      <c r="AH61" s="23"/>
      <c r="AI61" s="23"/>
      <c r="AJ61" s="23"/>
      <c r="AK61" s="23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</row>
    <row r="62" ht="15.75" customHeight="1">
      <c r="A62" s="28" t="s">
        <v>65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>
        <v>1.07367140964E11</v>
      </c>
      <c r="O62" s="23">
        <v>1.1184579227E11</v>
      </c>
      <c r="P62" s="23">
        <v>1.05744019793E11</v>
      </c>
      <c r="Q62" s="23">
        <v>9.6424147336E10</v>
      </c>
      <c r="R62" s="23">
        <v>9.1664845292E10</v>
      </c>
      <c r="S62" s="23">
        <v>2.30322769182E11</v>
      </c>
      <c r="T62" s="23">
        <v>1.32938198416E11</v>
      </c>
      <c r="U62" s="23">
        <v>7.6402422089E10</v>
      </c>
      <c r="V62" s="23">
        <v>1.60885863729E11</v>
      </c>
      <c r="W62" s="23">
        <v>3.08206106327E11</v>
      </c>
      <c r="X62" s="23">
        <v>3.80646791474E11</v>
      </c>
      <c r="Y62" s="23">
        <v>1.67889251005E11</v>
      </c>
      <c r="Z62" s="23">
        <v>6.1741144792E10</v>
      </c>
      <c r="AA62" s="23">
        <v>1.73462703291E11</v>
      </c>
      <c r="AB62" s="23">
        <v>2.16164678479E11</v>
      </c>
      <c r="AC62" s="23">
        <v>1.20819832752E11</v>
      </c>
      <c r="AD62" s="23">
        <v>1.59740338365E11</v>
      </c>
      <c r="AE62" s="23">
        <v>1.57414366112E11</v>
      </c>
      <c r="AF62" s="23">
        <v>2.20973549718E11</v>
      </c>
      <c r="AG62" s="23"/>
      <c r="AH62" s="23"/>
      <c r="AI62" s="23"/>
      <c r="AJ62" s="23"/>
      <c r="AK62" s="23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</row>
    <row r="63" ht="15.75" customHeight="1">
      <c r="A63" s="22" t="s">
        <v>66</v>
      </c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</row>
    <row r="64" ht="15.75" customHeight="1">
      <c r="A64" s="22" t="s">
        <v>67</v>
      </c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</row>
    <row r="65" ht="15.75" customHeight="1">
      <c r="A65" s="22" t="s">
        <v>68</v>
      </c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</row>
    <row r="66" ht="15.75" customHeight="1">
      <c r="A66" s="22" t="s">
        <v>69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</row>
    <row r="67" ht="15.75" customHeight="1">
      <c r="A67" s="22" t="s">
        <v>70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</row>
    <row r="68" ht="15.75" customHeight="1">
      <c r="A68" s="22" t="s">
        <v>71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</row>
    <row r="69" ht="15.75" customHeight="1">
      <c r="A69" s="32" t="s">
        <v>72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29"/>
      <c r="AA69" s="29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</row>
    <row r="70" ht="15.75" customHeight="1">
      <c r="A70" s="34" t="s">
        <v>73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</row>
    <row r="71" ht="15.75" customHeight="1"/>
    <row r="72" ht="15.75" customHeight="1"/>
    <row r="73" ht="15.75" customHeight="1"/>
    <row r="74" ht="15.75" customHeight="1">
      <c r="A74" s="44" t="s">
        <v>0</v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 t="s">
        <v>35</v>
      </c>
      <c r="O74" s="44" t="s">
        <v>36</v>
      </c>
      <c r="P74" s="44" t="s">
        <v>37</v>
      </c>
      <c r="Q74" s="44" t="s">
        <v>38</v>
      </c>
      <c r="R74" s="44" t="s">
        <v>39</v>
      </c>
      <c r="S74" s="44" t="s">
        <v>40</v>
      </c>
      <c r="T74" s="44" t="s">
        <v>41</v>
      </c>
      <c r="U74" s="37">
        <v>44781.0</v>
      </c>
      <c r="V74" s="37">
        <v>44813.0</v>
      </c>
      <c r="W74" s="37">
        <v>44844.0</v>
      </c>
      <c r="X74" s="37">
        <v>44876.0</v>
      </c>
      <c r="Y74" s="37">
        <v>44907.0</v>
      </c>
      <c r="Z74" s="44" t="s">
        <v>35</v>
      </c>
      <c r="AA74" s="44" t="s">
        <v>36</v>
      </c>
      <c r="AB74" s="44" t="s">
        <v>37</v>
      </c>
      <c r="AC74" s="44" t="s">
        <v>38</v>
      </c>
      <c r="AD74" s="44" t="s">
        <v>39</v>
      </c>
      <c r="AE74" s="44" t="s">
        <v>40</v>
      </c>
      <c r="AF74" s="44" t="s">
        <v>41</v>
      </c>
    </row>
    <row r="75" ht="15.75" customHeight="1">
      <c r="A75" s="36" t="s">
        <v>47</v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>
        <v>1.66780107992E11</v>
      </c>
      <c r="O75" s="44">
        <v>1.8209791698E11</v>
      </c>
      <c r="P75" s="44">
        <v>2.67405621973E11</v>
      </c>
      <c r="Q75" s="44">
        <v>3.75284584763E11</v>
      </c>
      <c r="R75" s="44">
        <v>5.26175576945E11</v>
      </c>
      <c r="S75" s="44">
        <v>7.45105503913E11</v>
      </c>
      <c r="T75" s="44">
        <v>8.50658082465E11</v>
      </c>
      <c r="U75" s="44">
        <v>9.30546727122E11</v>
      </c>
      <c r="V75" s="44">
        <v>1.153750706995E12</v>
      </c>
      <c r="W75" s="44">
        <v>1.2677064314E12</v>
      </c>
      <c r="X75" s="44">
        <v>1.521877289867E12</v>
      </c>
      <c r="Y75" s="44">
        <v>1.664884720137E12</v>
      </c>
      <c r="Z75" s="42">
        <v>9.4958525008E10</v>
      </c>
      <c r="AA75" s="42">
        <v>2.52568185419E11</v>
      </c>
      <c r="AB75" s="42">
        <v>3.89132480154E11</v>
      </c>
      <c r="AC75" s="42">
        <v>5.24351904917E11</v>
      </c>
      <c r="AD75" s="42">
        <v>6.03123325012E11</v>
      </c>
      <c r="AE75" s="42">
        <v>6.4255812761E11</v>
      </c>
      <c r="AF75" s="44">
        <v>8.18970828367E11</v>
      </c>
    </row>
    <row r="76" ht="15.75" customHeight="1">
      <c r="A76" s="36" t="s">
        <v>55</v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>
        <v>5.9412967028E10</v>
      </c>
      <c r="O76" s="44">
        <v>7.025212471E10</v>
      </c>
      <c r="P76" s="44">
        <v>1.6166160218E11</v>
      </c>
      <c r="Q76" s="44">
        <v>2.78860437427E11</v>
      </c>
      <c r="R76" s="44">
        <v>4.34510731653E11</v>
      </c>
      <c r="S76" s="44">
        <v>5.4973582427E11</v>
      </c>
      <c r="T76" s="44">
        <v>7.15719884049E11</v>
      </c>
      <c r="U76" s="44">
        <v>8.71864305033E11</v>
      </c>
      <c r="V76" s="44">
        <v>1.018569391266E12</v>
      </c>
      <c r="W76" s="44">
        <v>1.150493864097E12</v>
      </c>
      <c r="X76" s="44">
        <v>1.387633133417E12</v>
      </c>
      <c r="Y76" s="44">
        <v>1.743398104156E12</v>
      </c>
      <c r="Z76" s="42">
        <v>3.3217380216E10</v>
      </c>
      <c r="AA76" s="42">
        <v>7.9105482128E10</v>
      </c>
      <c r="AB76" s="42">
        <v>1.72967801675E11</v>
      </c>
      <c r="AC76" s="42">
        <v>4.03532072165E11</v>
      </c>
      <c r="AD76" s="42">
        <v>4.43382986647E11</v>
      </c>
      <c r="AE76" s="42">
        <v>5.24583761498E11</v>
      </c>
      <c r="AF76" s="44">
        <v>7.27906374649E11</v>
      </c>
    </row>
    <row r="77" ht="15.75" customHeight="1"/>
    <row r="78" ht="15.75" customHeight="1">
      <c r="A78" s="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</row>
    <row r="79" ht="15.75" customHeight="1">
      <c r="A79" s="7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5">
    <mergeCell ref="A1:A2"/>
    <mergeCell ref="A42:A43"/>
    <mergeCell ref="B42:M42"/>
    <mergeCell ref="N42:Y42"/>
    <mergeCell ref="Z42:AK42"/>
  </mergeCells>
  <printOptions/>
  <pageMargins bottom="0.75" footer="0.0" header="0.0" left="0.25" right="0.25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75"/>
    <col customWidth="1" min="2" max="27" width="14.88"/>
    <col customWidth="1" min="28" max="30" width="15.5"/>
    <col customWidth="1" min="31" max="60" width="14.88"/>
  </cols>
  <sheetData>
    <row r="1" hidden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hidden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hidden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</row>
    <row r="4" hidden="1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</row>
    <row r="5" hidden="1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</row>
    <row r="6" hidden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</row>
    <row r="7" hidden="1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</row>
    <row r="8" hidden="1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</row>
    <row r="9" hidden="1">
      <c r="A9" s="3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</row>
    <row r="10" hidden="1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</row>
    <row r="11" hidden="1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</row>
    <row r="12" hidden="1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</row>
    <row r="13" hidden="1">
      <c r="A13" s="3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</row>
    <row r="14" hidden="1">
      <c r="A14" s="3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</row>
    <row r="15" hidden="1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</row>
    <row r="16" hidden="1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</row>
    <row r="17" hidden="1">
      <c r="A17" s="3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</row>
    <row r="18" hidden="1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</row>
    <row r="19" hidden="1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</row>
    <row r="20" hidden="1">
      <c r="A20" s="3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</row>
    <row r="21" ht="15.75" hidden="1" customHeight="1">
      <c r="A21" s="3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</row>
    <row r="22" ht="15.75" hidden="1" customHeight="1">
      <c r="A22" s="3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</row>
    <row r="23" ht="15.75" hidden="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</row>
    <row r="24" ht="15.75" hidden="1" customHeight="1">
      <c r="A24" s="3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</row>
    <row r="25" ht="15.75" hidden="1" customHeight="1">
      <c r="A25" s="3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</row>
    <row r="26" ht="15.75" hidden="1" customHeight="1">
      <c r="A26" s="3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</row>
    <row r="27" ht="15.75" hidden="1" customHeight="1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</row>
    <row r="28" ht="15.75" hidden="1" customHeight="1">
      <c r="A28" s="3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</row>
    <row r="29" ht="15.75" hidden="1" customHeight="1">
      <c r="A29" s="3" t="s">
        <v>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</row>
    <row r="30" ht="15.75" hidden="1" customHeight="1">
      <c r="A30" s="3" t="s">
        <v>26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</row>
    <row r="31" ht="15.75" hidden="1" customHeight="1">
      <c r="A31" s="6" t="s">
        <v>27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</row>
    <row r="32" ht="15.75" hidden="1" customHeight="1">
      <c r="A32" s="6" t="s">
        <v>28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</row>
    <row r="33" ht="15.75" hidden="1" customHeight="1">
      <c r="A33" s="6" t="s">
        <v>29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</row>
    <row r="34" ht="15.75" hidden="1" customHeight="1">
      <c r="A34" s="6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</row>
    <row r="35" ht="15.75" hidden="1" customHeight="1">
      <c r="A35" s="6" t="s">
        <v>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</row>
    <row r="36" ht="15.75" hidden="1" customHeight="1">
      <c r="A36" s="6" t="s">
        <v>32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</row>
    <row r="37" ht="15.75" hidden="1" customHeight="1"/>
    <row r="38" ht="15.75" hidden="1" customHeight="1">
      <c r="A38" s="7" t="s">
        <v>33</v>
      </c>
    </row>
    <row r="39" ht="15.75" hidden="1" customHeight="1"/>
    <row r="40" ht="15.75" customHeight="1">
      <c r="A40" s="8" t="s">
        <v>34</v>
      </c>
    </row>
    <row r="41" ht="15.75" customHeight="1"/>
    <row r="42" ht="15.75" customHeight="1">
      <c r="A42" s="9" t="s">
        <v>0</v>
      </c>
      <c r="B42" s="10">
        <v>2020.0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0">
        <v>2021.0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/>
      <c r="Z42" s="10">
        <v>2022.0</v>
      </c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2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</row>
    <row r="43" ht="15.75" customHeight="1">
      <c r="A43" s="14"/>
      <c r="B43" s="15" t="s">
        <v>35</v>
      </c>
      <c r="C43" s="15" t="s">
        <v>36</v>
      </c>
      <c r="D43" s="15" t="s">
        <v>37</v>
      </c>
      <c r="E43" s="15" t="s">
        <v>38</v>
      </c>
      <c r="F43" s="15" t="s">
        <v>39</v>
      </c>
      <c r="G43" s="15" t="s">
        <v>40</v>
      </c>
      <c r="H43" s="15" t="s">
        <v>41</v>
      </c>
      <c r="I43" s="16">
        <v>44781.0</v>
      </c>
      <c r="J43" s="16">
        <v>44813.0</v>
      </c>
      <c r="K43" s="16">
        <v>44844.0</v>
      </c>
      <c r="L43" s="16">
        <v>44876.0</v>
      </c>
      <c r="M43" s="16">
        <v>44907.0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6">
        <v>44781.0</v>
      </c>
      <c r="V43" s="16">
        <v>44813.0</v>
      </c>
      <c r="W43" s="16">
        <v>44844.0</v>
      </c>
      <c r="X43" s="16">
        <v>44876.0</v>
      </c>
      <c r="Y43" s="16">
        <v>44907.0</v>
      </c>
      <c r="Z43" s="15" t="s">
        <v>35</v>
      </c>
      <c r="AA43" s="15" t="s">
        <v>36</v>
      </c>
      <c r="AB43" s="15" t="s">
        <v>37</v>
      </c>
      <c r="AC43" s="15" t="s">
        <v>38</v>
      </c>
      <c r="AD43" s="15" t="s">
        <v>39</v>
      </c>
      <c r="AE43" s="15" t="s">
        <v>40</v>
      </c>
      <c r="AF43" s="15" t="s">
        <v>41</v>
      </c>
      <c r="AG43" s="16">
        <v>44781.0</v>
      </c>
      <c r="AH43" s="16">
        <v>44813.0</v>
      </c>
      <c r="AI43" s="16">
        <v>44844.0</v>
      </c>
      <c r="AJ43" s="16">
        <v>44876.0</v>
      </c>
      <c r="AK43" s="16">
        <v>44907.0</v>
      </c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</row>
    <row r="44" ht="15.75" customHeight="1">
      <c r="A44" s="17" t="s">
        <v>47</v>
      </c>
      <c r="B44" s="18">
        <v>1.2052669151586E11</v>
      </c>
      <c r="C44" s="18">
        <v>1.9556270903753E11</v>
      </c>
      <c r="D44" s="18">
        <v>2.8190125348942E11</v>
      </c>
      <c r="E44" s="18">
        <v>3.8316971408206E11</v>
      </c>
      <c r="F44" s="18">
        <v>4.8511133274705E11</v>
      </c>
      <c r="G44" s="18">
        <v>5.705370614051E11</v>
      </c>
      <c r="H44" s="18">
        <v>6.4914672155861E11</v>
      </c>
      <c r="I44" s="18">
        <v>7.9972528325883E11</v>
      </c>
      <c r="J44" s="18">
        <v>8.9364303403868E11</v>
      </c>
      <c r="K44" s="18">
        <v>9.6104856572119E11</v>
      </c>
      <c r="L44" s="18">
        <v>1.04382300469748E12</v>
      </c>
      <c r="M44" s="18">
        <v>1.09878463471035E12</v>
      </c>
      <c r="N44" s="18">
        <v>1.05586702097E11</v>
      </c>
      <c r="O44" s="18">
        <v>2.16310917345E11</v>
      </c>
      <c r="P44" s="18">
        <v>2.88882616286E11</v>
      </c>
      <c r="Q44" s="18">
        <v>3.64714784003E11</v>
      </c>
      <c r="R44" s="18">
        <v>4.97475027493E11</v>
      </c>
      <c r="S44" s="18">
        <v>5.89556802902E11</v>
      </c>
      <c r="T44" s="18">
        <v>6.63615890231E11</v>
      </c>
      <c r="U44" s="18">
        <v>8.11023934091E11</v>
      </c>
      <c r="V44" s="18">
        <v>9.24717485016E11</v>
      </c>
      <c r="W44" s="18">
        <v>1.030097691204E12</v>
      </c>
      <c r="X44" s="18">
        <v>1.197691944118E12</v>
      </c>
      <c r="Y44" s="18">
        <v>1.350080301154E12</v>
      </c>
      <c r="Z44" s="18">
        <v>9.9796250721E10</v>
      </c>
      <c r="AA44" s="18">
        <v>1.748631737E11</v>
      </c>
      <c r="AB44" s="18">
        <v>2.46843160653E11</v>
      </c>
      <c r="AC44" s="18">
        <v>3.74162208664E11</v>
      </c>
      <c r="AD44" s="18">
        <v>3.76916656996E11</v>
      </c>
      <c r="AE44" s="18">
        <v>3.85005703934E11</v>
      </c>
      <c r="AF44" s="18">
        <v>5.66568892196E11</v>
      </c>
      <c r="AG44" s="18"/>
      <c r="AH44" s="18"/>
      <c r="AI44" s="18"/>
      <c r="AJ44" s="18"/>
      <c r="AK44" s="18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</row>
    <row r="45" ht="15.75" customHeight="1">
      <c r="A45" s="22" t="s">
        <v>48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>
        <v>6.273430247E9</v>
      </c>
      <c r="O45" s="23">
        <v>1.9591606318E10</v>
      </c>
      <c r="P45" s="23">
        <v>3.1299540699E10</v>
      </c>
      <c r="Q45" s="23">
        <v>4.0970987243E10</v>
      </c>
      <c r="R45" s="23">
        <v>4.5881051118E10</v>
      </c>
      <c r="S45" s="23">
        <v>5.5217046918E10</v>
      </c>
      <c r="T45" s="23">
        <v>6.1209599959E10</v>
      </c>
      <c r="U45" s="23">
        <v>7.750356575E10</v>
      </c>
      <c r="V45" s="23">
        <v>8.3612959953E10</v>
      </c>
      <c r="W45" s="23">
        <v>1.07749027953E11</v>
      </c>
      <c r="X45" s="23">
        <v>1.14719658649E11</v>
      </c>
      <c r="Y45" s="23">
        <v>1.54222423697E11</v>
      </c>
      <c r="Z45" s="23">
        <v>3.993240421E9</v>
      </c>
      <c r="AA45" s="23">
        <v>2.0918506545E10</v>
      </c>
      <c r="AB45" s="23">
        <v>2.6976440911E10</v>
      </c>
      <c r="AC45" s="23">
        <v>4.0606729095E10</v>
      </c>
      <c r="AD45" s="23">
        <v>4.3361177427E10</v>
      </c>
      <c r="AE45" s="23">
        <v>4.4298916776E10</v>
      </c>
      <c r="AF45" s="23">
        <v>5.8829150752E10</v>
      </c>
      <c r="AG45" s="23"/>
      <c r="AH45" s="23"/>
      <c r="AI45" s="23"/>
      <c r="AJ45" s="23"/>
      <c r="AK45" s="23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</row>
    <row r="46" ht="15.75" customHeight="1">
      <c r="A46" s="27" t="s">
        <v>49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>
        <v>3.009250212E9</v>
      </c>
      <c r="O46" s="23">
        <v>2.856684991E9</v>
      </c>
      <c r="P46" s="23">
        <v>4.509530384E9</v>
      </c>
      <c r="Q46" s="23">
        <v>6.02314173E9</v>
      </c>
      <c r="R46" s="23">
        <v>7.398627691E9</v>
      </c>
      <c r="S46" s="23">
        <v>9.881805384E9</v>
      </c>
      <c r="T46" s="23">
        <v>1.1605295289E10</v>
      </c>
      <c r="U46" s="23">
        <v>1.3403928222E10</v>
      </c>
      <c r="V46" s="23">
        <v>1.6151026001E10</v>
      </c>
      <c r="W46" s="23">
        <v>1.7690399907E10</v>
      </c>
      <c r="X46" s="23">
        <v>1.9300377054E10</v>
      </c>
      <c r="Y46" s="23">
        <v>2.1577526196E10</v>
      </c>
      <c r="Z46" s="23">
        <v>1.510545379E9</v>
      </c>
      <c r="AA46" s="23">
        <v>2.82834218E9</v>
      </c>
      <c r="AB46" s="23">
        <v>4.261050945E9</v>
      </c>
      <c r="AC46" s="23">
        <v>6.015888705E9</v>
      </c>
      <c r="AD46" s="23">
        <v>6.073811805E9</v>
      </c>
      <c r="AE46" s="23">
        <v>6.310099202E9</v>
      </c>
      <c r="AF46" s="23">
        <v>1.0705902932E10</v>
      </c>
      <c r="AG46" s="23"/>
      <c r="AH46" s="23"/>
      <c r="AI46" s="23"/>
      <c r="AJ46" s="23"/>
      <c r="AK46" s="23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</row>
    <row r="47" ht="15.75" customHeight="1">
      <c r="A47" s="27" t="s">
        <v>50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>
        <v>7.7695278E8</v>
      </c>
      <c r="O47" s="23">
        <v>8.04970241E8</v>
      </c>
      <c r="P47" s="23">
        <v>1.178841145E9</v>
      </c>
      <c r="Q47" s="23">
        <v>1.524757617E9</v>
      </c>
      <c r="R47" s="23">
        <v>1.790917106E9</v>
      </c>
      <c r="S47" s="23">
        <v>2.304702742E9</v>
      </c>
      <c r="T47" s="23">
        <v>2.686822358E9</v>
      </c>
      <c r="U47" s="23">
        <v>3.068574805E9</v>
      </c>
      <c r="V47" s="23">
        <v>3.546889596E9</v>
      </c>
      <c r="W47" s="23">
        <v>3.871804412E9</v>
      </c>
      <c r="X47" s="23">
        <v>4.527710407E9</v>
      </c>
      <c r="Y47" s="23">
        <v>6.314008138E9</v>
      </c>
      <c r="Z47" s="23">
        <v>4.26389636E8</v>
      </c>
      <c r="AA47" s="23">
        <v>8.84509272E8</v>
      </c>
      <c r="AB47" s="23">
        <v>1.40339879E9</v>
      </c>
      <c r="AC47" s="23">
        <v>1.677314324E9</v>
      </c>
      <c r="AD47" s="23">
        <v>1.997137324E9</v>
      </c>
      <c r="AE47" s="23">
        <v>2.125518324E9</v>
      </c>
      <c r="AF47" s="23">
        <v>2.620175295E9</v>
      </c>
      <c r="AG47" s="23"/>
      <c r="AH47" s="23"/>
      <c r="AI47" s="23"/>
      <c r="AJ47" s="23"/>
      <c r="AK47" s="23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</row>
    <row r="48" ht="15.75" customHeight="1">
      <c r="A48" s="22" t="s">
        <v>51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>
        <v>0.0</v>
      </c>
      <c r="O48" s="23">
        <v>1.0290193227E10</v>
      </c>
      <c r="P48" s="23">
        <v>1.0290193227E10</v>
      </c>
      <c r="Q48" s="23">
        <v>1.0290193227E10</v>
      </c>
      <c r="R48" s="23">
        <v>1.0290193227E10</v>
      </c>
      <c r="S48" s="23">
        <v>1.0290193227E10</v>
      </c>
      <c r="T48" s="23">
        <v>1.0290193227E10</v>
      </c>
      <c r="U48" s="23">
        <v>1.0290193227E10</v>
      </c>
      <c r="V48" s="23">
        <v>1.0290193227E10</v>
      </c>
      <c r="W48" s="23">
        <v>1.0290193227E10</v>
      </c>
      <c r="X48" s="23">
        <v>1.0290193227E10</v>
      </c>
      <c r="Y48" s="23">
        <v>1.0290193227E10</v>
      </c>
      <c r="Z48" s="23">
        <v>0.0</v>
      </c>
      <c r="AA48" s="23">
        <v>1.1240516955E10</v>
      </c>
      <c r="AB48" s="23">
        <v>1.1240516955E10</v>
      </c>
      <c r="AC48" s="23">
        <v>1.1240516955E10</v>
      </c>
      <c r="AD48" s="23">
        <v>1.1240516955E10</v>
      </c>
      <c r="AE48" s="23">
        <v>1.1240516955E10</v>
      </c>
      <c r="AF48" s="23">
        <v>1.1240516955E10</v>
      </c>
      <c r="AG48" s="23"/>
      <c r="AH48" s="23"/>
      <c r="AI48" s="23"/>
      <c r="AJ48" s="23"/>
      <c r="AK48" s="23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</row>
    <row r="49" ht="15.75" customHeight="1">
      <c r="A49" s="27" t="s">
        <v>52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>
        <v>2.487227255E9</v>
      </c>
      <c r="O49" s="23">
        <v>5.639757859E9</v>
      </c>
      <c r="P49" s="23">
        <v>1.5320975943E10</v>
      </c>
      <c r="Q49" s="23">
        <v>2.3132894669E10</v>
      </c>
      <c r="R49" s="23">
        <v>2.6401313094E10</v>
      </c>
      <c r="S49" s="23">
        <v>3.2740345565E10</v>
      </c>
      <c r="T49" s="23">
        <v>3.6627289085E10</v>
      </c>
      <c r="U49" s="23">
        <v>5.0740869496E10</v>
      </c>
      <c r="V49" s="23">
        <v>5.3624851129E10</v>
      </c>
      <c r="W49" s="23">
        <v>7.5896630407E10</v>
      </c>
      <c r="X49" s="23">
        <v>8.0601377961E10</v>
      </c>
      <c r="Y49" s="23">
        <v>1.16040696136E11</v>
      </c>
      <c r="Z49" s="23">
        <v>2.056305406E9</v>
      </c>
      <c r="AA49" s="23">
        <v>5.965138138E9</v>
      </c>
      <c r="AB49" s="23">
        <v>1.0071474221E10</v>
      </c>
      <c r="AC49" s="23">
        <v>2.1673009111E10</v>
      </c>
      <c r="AD49" s="23">
        <v>2.4049711343E10</v>
      </c>
      <c r="AE49" s="23">
        <v>2.4622782295E10</v>
      </c>
      <c r="AF49" s="23">
        <v>3.426255557E10</v>
      </c>
      <c r="AG49" s="23"/>
      <c r="AH49" s="23"/>
      <c r="AI49" s="23"/>
      <c r="AJ49" s="23"/>
      <c r="AK49" s="23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</row>
    <row r="50" ht="15.75" customHeight="1">
      <c r="A50" s="22" t="s">
        <v>53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>
        <v>9.931327185E10</v>
      </c>
      <c r="O50" s="23">
        <v>1.96719311027E11</v>
      </c>
      <c r="P50" s="23">
        <v>2.57583075587E11</v>
      </c>
      <c r="Q50" s="23">
        <v>3.2374379676E11</v>
      </c>
      <c r="R50" s="23">
        <v>4.51593976375E11</v>
      </c>
      <c r="S50" s="23">
        <v>5.34339755984E11</v>
      </c>
      <c r="T50" s="23">
        <v>6.02406290272E11</v>
      </c>
      <c r="U50" s="23">
        <v>7.08705228341E11</v>
      </c>
      <c r="V50" s="23">
        <v>8.16289385063E11</v>
      </c>
      <c r="W50" s="23">
        <v>8.97533523251E11</v>
      </c>
      <c r="X50" s="23">
        <v>1.058157145469E12</v>
      </c>
      <c r="Y50" s="23">
        <v>1.15586772051E12</v>
      </c>
      <c r="Z50" s="23">
        <v>9.58030103E10</v>
      </c>
      <c r="AA50" s="23">
        <v>1.53944667155E11</v>
      </c>
      <c r="AB50" s="23">
        <v>2.19866719742E11</v>
      </c>
      <c r="AC50" s="23">
        <v>3.33388671038E11</v>
      </c>
      <c r="AD50" s="23">
        <v>3.33388671038E11</v>
      </c>
      <c r="AE50" s="23">
        <v>3.40706787158E11</v>
      </c>
      <c r="AF50" s="23">
        <v>5.07739741444E11</v>
      </c>
      <c r="AG50" s="23"/>
      <c r="AH50" s="23"/>
      <c r="AI50" s="23"/>
      <c r="AJ50" s="23"/>
      <c r="AK50" s="23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</row>
    <row r="51" ht="15.75" customHeight="1">
      <c r="A51" s="22" t="s">
        <v>54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>
        <v>0.0</v>
      </c>
      <c r="O51" s="23">
        <v>0.0</v>
      </c>
      <c r="P51" s="23">
        <v>0.0</v>
      </c>
      <c r="Q51" s="23">
        <v>0.0</v>
      </c>
      <c r="R51" s="23">
        <v>0.0</v>
      </c>
      <c r="S51" s="23">
        <v>0.0</v>
      </c>
      <c r="T51" s="23">
        <v>0.0</v>
      </c>
      <c r="U51" s="23">
        <v>2.481514E10</v>
      </c>
      <c r="V51" s="23">
        <v>2.481514E10</v>
      </c>
      <c r="W51" s="23">
        <v>2.481514E10</v>
      </c>
      <c r="X51" s="23">
        <v>2.481514E10</v>
      </c>
      <c r="Y51" s="23">
        <v>3.9990156947E10</v>
      </c>
      <c r="Z51" s="23">
        <v>0.0</v>
      </c>
      <c r="AA51" s="23">
        <v>0.0</v>
      </c>
      <c r="AB51" s="23">
        <v>0.0</v>
      </c>
      <c r="AC51" s="23">
        <v>1.66808531E8</v>
      </c>
      <c r="AD51" s="23">
        <v>1.66808531E8</v>
      </c>
      <c r="AE51" s="23">
        <v>0.0</v>
      </c>
      <c r="AF51" s="23">
        <v>0.0</v>
      </c>
      <c r="AG51" s="23"/>
      <c r="AH51" s="23"/>
      <c r="AI51" s="23"/>
      <c r="AJ51" s="23"/>
      <c r="AK51" s="23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</row>
    <row r="52" ht="15.75" customHeight="1">
      <c r="A52" s="17" t="s">
        <v>55</v>
      </c>
      <c r="B52" s="18">
        <v>1.5995095932E10</v>
      </c>
      <c r="C52" s="18">
        <v>1.2459180810983E11</v>
      </c>
      <c r="D52" s="18">
        <v>2.0789798283028E11</v>
      </c>
      <c r="E52" s="18">
        <v>3.0241731626568E11</v>
      </c>
      <c r="F52" s="18">
        <v>4.14179599385E11</v>
      </c>
      <c r="G52" s="18">
        <v>4.8330827418091E11</v>
      </c>
      <c r="H52" s="18">
        <v>5.8965473622787E11</v>
      </c>
      <c r="I52" s="18">
        <v>6.9594098122837E11</v>
      </c>
      <c r="J52" s="18">
        <v>7.7481401540526E11</v>
      </c>
      <c r="K52" s="18">
        <v>8.5926437320535E11</v>
      </c>
      <c r="L52" s="18">
        <v>9.5676732109718E11</v>
      </c>
      <c r="M52" s="18">
        <v>1.09835590543539E12</v>
      </c>
      <c r="N52" s="18">
        <v>4.6897727029E10</v>
      </c>
      <c r="O52" s="18">
        <v>1.51057552282E11</v>
      </c>
      <c r="P52" s="18">
        <v>1.43923017824E11</v>
      </c>
      <c r="Q52" s="18">
        <v>2.85828235485E11</v>
      </c>
      <c r="R52" s="18">
        <v>3.88813635144E11</v>
      </c>
      <c r="S52" s="18">
        <v>4.7768551313E11</v>
      </c>
      <c r="T52" s="18">
        <v>5.94522507861E11</v>
      </c>
      <c r="U52" s="18">
        <v>6.9965981793E11</v>
      </c>
      <c r="V52" s="18">
        <v>7.85555125471E11</v>
      </c>
      <c r="W52" s="18">
        <v>8.86257581151E11</v>
      </c>
      <c r="X52" s="18">
        <v>1.009773924575E12</v>
      </c>
      <c r="Y52" s="18">
        <v>1.256846303397E12</v>
      </c>
      <c r="Z52" s="18">
        <v>2.9256097369E10</v>
      </c>
      <c r="AA52" s="18">
        <v>6.1782380215E10</v>
      </c>
      <c r="AB52" s="18">
        <v>1.11105827502E11</v>
      </c>
      <c r="AC52" s="18">
        <v>2.98083482992E11</v>
      </c>
      <c r="AD52" s="18">
        <v>3.22824017968E11</v>
      </c>
      <c r="AE52" s="18">
        <v>3.68685596147E11</v>
      </c>
      <c r="AF52" s="18">
        <v>5.25674983217E11</v>
      </c>
      <c r="AG52" s="18"/>
      <c r="AH52" s="18"/>
      <c r="AI52" s="18"/>
      <c r="AJ52" s="18"/>
      <c r="AK52" s="18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</row>
    <row r="53" ht="15.75" customHeight="1">
      <c r="A53" s="22" t="s">
        <v>56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>
        <v>2.82818454E10</v>
      </c>
      <c r="O53" s="23">
        <v>7.8059734106E10</v>
      </c>
      <c r="P53" s="23">
        <v>1.21408085713E11</v>
      </c>
      <c r="Q53" s="23">
        <v>1.82206470654E11</v>
      </c>
      <c r="R53" s="23">
        <v>2.65266888919E11</v>
      </c>
      <c r="S53" s="23">
        <v>3.42944292288E11</v>
      </c>
      <c r="T53" s="23">
        <v>4.27015273895E11</v>
      </c>
      <c r="U53" s="23">
        <v>4.93532847882E11</v>
      </c>
      <c r="V53" s="23">
        <v>5.51270498011E11</v>
      </c>
      <c r="W53" s="23">
        <v>6.04878591346E11</v>
      </c>
      <c r="X53" s="23">
        <v>6.84904483722E11</v>
      </c>
      <c r="Y53" s="23">
        <v>8.31198518324E11</v>
      </c>
      <c r="Z53" s="23">
        <v>2.9256097369E10</v>
      </c>
      <c r="AA53" s="23">
        <v>5.8458231965E10</v>
      </c>
      <c r="AB53" s="23">
        <v>1.04128687907E11</v>
      </c>
      <c r="AC53" s="23">
        <v>2.35022364122E11</v>
      </c>
      <c r="AD53" s="23">
        <v>2.51402828214E11</v>
      </c>
      <c r="AE53" s="23">
        <v>2.80758850423E11</v>
      </c>
      <c r="AF53" s="23">
        <v>4.01391102657E11</v>
      </c>
      <c r="AG53" s="23"/>
      <c r="AH53" s="23"/>
      <c r="AI53" s="23"/>
      <c r="AJ53" s="23"/>
      <c r="AK53" s="23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</row>
    <row r="54" ht="15.75" customHeight="1">
      <c r="A54" s="22" t="s">
        <v>57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>
        <v>8.857166754E9</v>
      </c>
      <c r="O54" s="23">
        <v>1.4058572455E10</v>
      </c>
      <c r="P54" s="23">
        <v>1.8062665907E10</v>
      </c>
      <c r="Q54" s="23">
        <v>2.2030076617E10</v>
      </c>
      <c r="R54" s="23">
        <v>2.9396097282E10</v>
      </c>
      <c r="S54" s="23">
        <v>3.1513896208E10</v>
      </c>
      <c r="T54" s="23">
        <v>4.1048031852E10</v>
      </c>
      <c r="U54" s="23">
        <v>5.9589692319E10</v>
      </c>
      <c r="V54" s="23">
        <v>6.9280890044E10</v>
      </c>
      <c r="W54" s="23">
        <v>9.1718032926E10</v>
      </c>
      <c r="X54" s="23">
        <v>1.09179584519E11</v>
      </c>
      <c r="Y54" s="23">
        <v>1.77307580304E11</v>
      </c>
      <c r="Z54" s="23">
        <v>0.0</v>
      </c>
      <c r="AA54" s="23">
        <v>9.711782E8</v>
      </c>
      <c r="AB54" s="23">
        <v>1.924847503E9</v>
      </c>
      <c r="AC54" s="23">
        <v>1.0842274249E10</v>
      </c>
      <c r="AD54" s="23">
        <v>1.3709705036E10</v>
      </c>
      <c r="AE54" s="23">
        <v>1.4549938136E10</v>
      </c>
      <c r="AF54" s="23">
        <v>3.929687252E10</v>
      </c>
      <c r="AG54" s="23"/>
      <c r="AH54" s="23"/>
      <c r="AI54" s="23"/>
      <c r="AJ54" s="23"/>
      <c r="AK54" s="23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</row>
    <row r="55" ht="15.75" customHeight="1">
      <c r="A55" s="22" t="s">
        <v>58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>
        <v>0.0</v>
      </c>
      <c r="O55" s="23">
        <v>1.623150314E9</v>
      </c>
      <c r="P55" s="23">
        <v>2.226133102E9</v>
      </c>
      <c r="Q55" s="23">
        <v>2.226133102E9</v>
      </c>
      <c r="R55" s="23">
        <v>7.220746102E9</v>
      </c>
      <c r="S55" s="23">
        <v>7.220746102E9</v>
      </c>
      <c r="T55" s="23">
        <v>7.220746102E9</v>
      </c>
      <c r="U55" s="23">
        <v>7.220746102E9</v>
      </c>
      <c r="V55" s="23">
        <v>7.220746102E9</v>
      </c>
      <c r="W55" s="23">
        <v>7.220746102E9</v>
      </c>
      <c r="X55" s="23">
        <v>7.220746102E9</v>
      </c>
      <c r="Y55" s="23">
        <v>8.501634359E9</v>
      </c>
      <c r="Z55" s="23">
        <v>0.0</v>
      </c>
      <c r="AA55" s="23">
        <v>2.35297005E9</v>
      </c>
      <c r="AB55" s="23">
        <v>2.35297005E9</v>
      </c>
      <c r="AC55" s="23">
        <v>2.35297005E9</v>
      </c>
      <c r="AD55" s="23">
        <v>2.35297005E9</v>
      </c>
      <c r="AE55" s="23">
        <v>2.35297005E9</v>
      </c>
      <c r="AF55" s="23">
        <v>2.533091354E9</v>
      </c>
      <c r="AG55" s="23"/>
      <c r="AH55" s="23"/>
      <c r="AI55" s="23"/>
      <c r="AJ55" s="23"/>
      <c r="AK55" s="23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</row>
    <row r="56" ht="15.75" customHeight="1">
      <c r="A56" s="22" t="s">
        <v>59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>
        <v>9.758714875E9</v>
      </c>
      <c r="O56" s="23">
        <v>5.7316095407E10</v>
      </c>
      <c r="P56" s="23">
        <v>2.226133102E9</v>
      </c>
      <c r="Q56" s="23">
        <v>7.9365555112E10</v>
      </c>
      <c r="R56" s="23">
        <v>8.6929902841E10</v>
      </c>
      <c r="S56" s="23">
        <v>9.6006578532E10</v>
      </c>
      <c r="T56" s="23">
        <v>1.19238456012E11</v>
      </c>
      <c r="U56" s="23">
        <v>1.39316531627E11</v>
      </c>
      <c r="V56" s="23">
        <v>1.57782991314E11</v>
      </c>
      <c r="W56" s="23">
        <v>1.82440210777E11</v>
      </c>
      <c r="X56" s="23">
        <v>2.08469110232E11</v>
      </c>
      <c r="Y56" s="23">
        <v>2.3983857041E11</v>
      </c>
      <c r="Z56" s="23">
        <v>0.0</v>
      </c>
      <c r="AA56" s="23">
        <v>0.0</v>
      </c>
      <c r="AB56" s="23">
        <v>2.699322042E9</v>
      </c>
      <c r="AC56" s="23">
        <v>4.9865874571E10</v>
      </c>
      <c r="AD56" s="23">
        <v>5.5358514668E10</v>
      </c>
      <c r="AE56" s="23">
        <v>7.1023837538E10</v>
      </c>
      <c r="AF56" s="23">
        <v>8.2453916686E10</v>
      </c>
      <c r="AG56" s="23"/>
      <c r="AH56" s="23"/>
      <c r="AI56" s="23"/>
      <c r="AJ56" s="23"/>
      <c r="AK56" s="23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</row>
    <row r="57" ht="15.75" customHeight="1">
      <c r="A57" s="28" t="s">
        <v>60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>
        <v>5.8688975068E10</v>
      </c>
      <c r="O57" s="23">
        <v>6.5253365063E10</v>
      </c>
      <c r="P57" s="23">
        <v>1.44959598462E11</v>
      </c>
      <c r="Q57" s="23">
        <v>7.8886548518E10</v>
      </c>
      <c r="R57" s="23">
        <v>1.08661392349E11</v>
      </c>
      <c r="S57" s="23">
        <v>1.11871289772E11</v>
      </c>
      <c r="T57" s="23">
        <v>6.909338237E10</v>
      </c>
      <c r="U57" s="23">
        <v>1.11364116161E11</v>
      </c>
      <c r="V57" s="23">
        <v>1.39162359545E11</v>
      </c>
      <c r="W57" s="23">
        <v>1.43840110053E11</v>
      </c>
      <c r="X57" s="23">
        <v>1.87918019543E11</v>
      </c>
      <c r="Y57" s="23">
        <v>9.3233997757E10</v>
      </c>
      <c r="Z57" s="23">
        <v>7.0540153352E10</v>
      </c>
      <c r="AA57" s="23">
        <v>1.13080793485E11</v>
      </c>
      <c r="AB57" s="23">
        <v>1.35737333151E11</v>
      </c>
      <c r="AC57" s="23">
        <v>7.6078725672E10</v>
      </c>
      <c r="AD57" s="23">
        <v>5.4092639028E10</v>
      </c>
      <c r="AE57" s="23">
        <v>1.6320107787E10</v>
      </c>
      <c r="AF57" s="23">
        <v>4.0893908979E10</v>
      </c>
      <c r="AG57" s="23"/>
      <c r="AH57" s="23"/>
      <c r="AI57" s="23"/>
      <c r="AJ57" s="23"/>
      <c r="AK57" s="23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</row>
    <row r="58" ht="15.75" customHeight="1">
      <c r="A58" s="28" t="s">
        <v>61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</row>
    <row r="59" ht="15.75" customHeight="1">
      <c r="A59" s="22" t="s">
        <v>62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>
        <v>0.0</v>
      </c>
      <c r="O59" s="23">
        <v>270000.0</v>
      </c>
      <c r="P59" s="23">
        <v>270000.0</v>
      </c>
      <c r="Q59" s="23">
        <v>270000.0</v>
      </c>
      <c r="R59" s="23">
        <v>270000.0</v>
      </c>
      <c r="S59" s="23">
        <v>0.0</v>
      </c>
      <c r="T59" s="23">
        <v>1.3275064293E10</v>
      </c>
      <c r="U59" s="23">
        <v>1.3275064293E10</v>
      </c>
      <c r="V59" s="23">
        <v>1.3275064293E10</v>
      </c>
      <c r="W59" s="23">
        <v>1.3275064293E10</v>
      </c>
      <c r="X59" s="23">
        <v>1.3275064293E10</v>
      </c>
      <c r="Y59" s="23">
        <v>1.3275064293E10</v>
      </c>
      <c r="Z59" s="23">
        <v>0.0</v>
      </c>
      <c r="AA59" s="23">
        <v>0.0</v>
      </c>
      <c r="AB59" s="23">
        <v>0.0</v>
      </c>
      <c r="AC59" s="23">
        <v>0.0</v>
      </c>
      <c r="AD59" s="23">
        <v>0.0</v>
      </c>
      <c r="AE59" s="23">
        <v>0.0</v>
      </c>
      <c r="AF59" s="23">
        <v>0.0</v>
      </c>
      <c r="AG59" s="23"/>
      <c r="AH59" s="23"/>
      <c r="AI59" s="23"/>
      <c r="AJ59" s="23"/>
      <c r="AK59" s="23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</row>
    <row r="60" ht="15.75" customHeight="1">
      <c r="A60" s="22" t="s">
        <v>63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>
        <v>0.0</v>
      </c>
      <c r="O60" s="23">
        <v>0.0</v>
      </c>
      <c r="P60" s="23">
        <v>4.5E9</v>
      </c>
      <c r="Q60" s="23">
        <v>4.5E9</v>
      </c>
      <c r="R60" s="23">
        <v>4.5E9</v>
      </c>
      <c r="S60" s="23">
        <v>4.5E9</v>
      </c>
      <c r="T60" s="23">
        <v>4.5E9</v>
      </c>
      <c r="U60" s="23">
        <v>4.5E9</v>
      </c>
      <c r="V60" s="23">
        <v>4.5E9</v>
      </c>
      <c r="W60" s="23">
        <v>4.5E9</v>
      </c>
      <c r="X60" s="23">
        <v>4.5E9</v>
      </c>
      <c r="Y60" s="23">
        <v>4.5E9</v>
      </c>
      <c r="Z60" s="23">
        <v>0.0</v>
      </c>
      <c r="AA60" s="23">
        <v>0.0</v>
      </c>
      <c r="AB60" s="23">
        <v>3.0E9</v>
      </c>
      <c r="AC60" s="23">
        <v>3.0E9</v>
      </c>
      <c r="AD60" s="23">
        <v>3.0E9</v>
      </c>
      <c r="AE60" s="23">
        <v>3.0E9</v>
      </c>
      <c r="AF60" s="23">
        <v>3.0E9</v>
      </c>
      <c r="AG60" s="23"/>
      <c r="AH60" s="23"/>
      <c r="AI60" s="23"/>
      <c r="AJ60" s="23"/>
      <c r="AK60" s="23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</row>
    <row r="61" ht="15.75" customHeight="1">
      <c r="A61" s="28" t="s">
        <v>64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>
        <v>0.0</v>
      </c>
      <c r="O61" s="23">
        <v>270000.0</v>
      </c>
      <c r="P61" s="23">
        <v>-4.49973E9</v>
      </c>
      <c r="Q61" s="23">
        <v>-4.49973E9</v>
      </c>
      <c r="R61" s="23">
        <v>-4.49973E9</v>
      </c>
      <c r="S61" s="23">
        <v>-4.5E9</v>
      </c>
      <c r="T61" s="23">
        <v>8.775064293E9</v>
      </c>
      <c r="U61" s="23">
        <v>8.775064293E9</v>
      </c>
      <c r="V61" s="23">
        <v>8.775064293E9</v>
      </c>
      <c r="W61" s="23">
        <v>8.775064293E9</v>
      </c>
      <c r="X61" s="23">
        <v>8.775064293E9</v>
      </c>
      <c r="Y61" s="23">
        <v>8.775064293E9</v>
      </c>
      <c r="Z61" s="24">
        <v>0.0</v>
      </c>
      <c r="AA61" s="24">
        <v>0.0</v>
      </c>
      <c r="AB61" s="23">
        <v>-3.0E9</v>
      </c>
      <c r="AC61" s="23">
        <v>-3.0E9</v>
      </c>
      <c r="AD61" s="23">
        <v>-3.0E9</v>
      </c>
      <c r="AE61" s="23">
        <v>-3.0E9</v>
      </c>
      <c r="AF61" s="23">
        <v>-3.0E9</v>
      </c>
      <c r="AG61" s="23"/>
      <c r="AH61" s="23"/>
      <c r="AI61" s="23"/>
      <c r="AJ61" s="23"/>
      <c r="AK61" s="23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</row>
    <row r="62" ht="15.75" customHeight="1">
      <c r="A62" s="28" t="s">
        <v>65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>
        <v>5.8688975068E10</v>
      </c>
      <c r="O62" s="23">
        <v>6.5253635063E10</v>
      </c>
      <c r="P62" s="23">
        <v>1.40459868462E11</v>
      </c>
      <c r="Q62" s="23">
        <v>7.4386818518E10</v>
      </c>
      <c r="R62" s="23">
        <v>1.04161662349E11</v>
      </c>
      <c r="S62" s="23">
        <v>1.07371289772E11</v>
      </c>
      <c r="T62" s="23">
        <v>7.7868446663E10</v>
      </c>
      <c r="U62" s="23">
        <v>1.20139180454E11</v>
      </c>
      <c r="V62" s="23">
        <v>1.47937423838E11</v>
      </c>
      <c r="W62" s="23">
        <v>1.52615174346E11</v>
      </c>
      <c r="X62" s="23">
        <v>1.96693083836E11</v>
      </c>
      <c r="Y62" s="23">
        <v>1.0200906205E11</v>
      </c>
      <c r="Z62" s="23">
        <v>7.0540153352E10</v>
      </c>
      <c r="AA62" s="23">
        <v>1.13080793485E11</v>
      </c>
      <c r="AB62" s="23">
        <v>1.32737333151E11</v>
      </c>
      <c r="AC62" s="23">
        <v>7.3078725672E10</v>
      </c>
      <c r="AD62" s="23">
        <v>5.1092639028E10</v>
      </c>
      <c r="AE62" s="23">
        <v>1.3320107787E10</v>
      </c>
      <c r="AF62" s="23">
        <v>3.7893908979E10</v>
      </c>
      <c r="AG62" s="23"/>
      <c r="AH62" s="23"/>
      <c r="AI62" s="23"/>
      <c r="AJ62" s="23"/>
      <c r="AK62" s="23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</row>
    <row r="63" ht="15.75" customHeight="1">
      <c r="A63" s="22" t="s">
        <v>66</v>
      </c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</row>
    <row r="64" ht="15.75" customHeight="1">
      <c r="A64" s="22" t="s">
        <v>67</v>
      </c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</row>
    <row r="65" ht="15.75" customHeight="1">
      <c r="A65" s="22" t="s">
        <v>68</v>
      </c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</row>
    <row r="66" ht="15.75" customHeight="1">
      <c r="A66" s="22" t="s">
        <v>69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</row>
    <row r="67" ht="15.75" customHeight="1">
      <c r="A67" s="22" t="s">
        <v>70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</row>
    <row r="68" ht="15.75" customHeight="1">
      <c r="A68" s="22" t="s">
        <v>71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</row>
    <row r="69" ht="15.75" customHeight="1">
      <c r="A69" s="32" t="s">
        <v>72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29"/>
      <c r="AA69" s="29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</row>
    <row r="70" ht="15.75" customHeight="1">
      <c r="A70" s="34" t="s">
        <v>73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</row>
    <row r="71" ht="15.75" customHeight="1"/>
    <row r="72" ht="15.75" customHeight="1"/>
    <row r="73" ht="15.75" customHeight="1"/>
    <row r="74" ht="15.75" customHeight="1">
      <c r="A74" s="44" t="s">
        <v>0</v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 t="s">
        <v>35</v>
      </c>
      <c r="O74" s="44" t="s">
        <v>36</v>
      </c>
      <c r="P74" s="44" t="s">
        <v>37</v>
      </c>
      <c r="Q74" s="44" t="s">
        <v>38</v>
      </c>
      <c r="R74" s="44" t="s">
        <v>39</v>
      </c>
      <c r="S74" s="44" t="s">
        <v>40</v>
      </c>
      <c r="T74" s="44" t="s">
        <v>41</v>
      </c>
      <c r="U74" s="37">
        <v>44781.0</v>
      </c>
      <c r="V74" s="37">
        <v>44813.0</v>
      </c>
      <c r="W74" s="37">
        <v>44844.0</v>
      </c>
      <c r="X74" s="37">
        <v>44876.0</v>
      </c>
      <c r="Y74" s="37">
        <v>44907.0</v>
      </c>
      <c r="Z74" s="44" t="s">
        <v>35</v>
      </c>
      <c r="AA74" s="44" t="s">
        <v>36</v>
      </c>
      <c r="AB74" s="44" t="s">
        <v>37</v>
      </c>
      <c r="AC74" s="44" t="s">
        <v>38</v>
      </c>
      <c r="AD74" s="44" t="s">
        <v>39</v>
      </c>
      <c r="AE74" s="44" t="s">
        <v>40</v>
      </c>
      <c r="AF74" s="44" t="s">
        <v>41</v>
      </c>
    </row>
    <row r="75" ht="15.75" customHeight="1">
      <c r="A75" s="36" t="s">
        <v>47</v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>
        <v>1.05586702097E11</v>
      </c>
      <c r="O75" s="44">
        <v>2.16310917345E11</v>
      </c>
      <c r="P75" s="44">
        <v>2.88882616286E11</v>
      </c>
      <c r="Q75" s="44">
        <v>3.64714784003E11</v>
      </c>
      <c r="R75" s="44">
        <v>4.97475027493E11</v>
      </c>
      <c r="S75" s="44">
        <v>5.89556802902E11</v>
      </c>
      <c r="T75" s="44">
        <v>6.63615890231E11</v>
      </c>
      <c r="U75" s="44">
        <v>8.11023934091E11</v>
      </c>
      <c r="V75" s="44">
        <v>9.24717485016E11</v>
      </c>
      <c r="W75" s="44">
        <v>1.030097691204E12</v>
      </c>
      <c r="X75" s="44">
        <v>1.197691944118E12</v>
      </c>
      <c r="Y75" s="44">
        <v>1.350080301154E12</v>
      </c>
      <c r="Z75" s="42">
        <v>9.9796250721E10</v>
      </c>
      <c r="AA75" s="42">
        <v>1.748631737E11</v>
      </c>
      <c r="AB75" s="42">
        <v>2.46843160653E11</v>
      </c>
      <c r="AC75" s="42">
        <v>3.74162208664E11</v>
      </c>
      <c r="AD75" s="42">
        <v>3.76916656996E11</v>
      </c>
      <c r="AE75" s="42">
        <v>3.85005703934E11</v>
      </c>
      <c r="AF75" s="44">
        <v>5.66568892196E11</v>
      </c>
    </row>
    <row r="76" ht="15.75" customHeight="1">
      <c r="A76" s="36" t="s">
        <v>55</v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>
        <v>4.6897727029E10</v>
      </c>
      <c r="O76" s="44">
        <v>1.51057552282E11</v>
      </c>
      <c r="P76" s="44">
        <v>1.43923017824E11</v>
      </c>
      <c r="Q76" s="44">
        <v>2.85828235485E11</v>
      </c>
      <c r="R76" s="44">
        <v>3.88813635144E11</v>
      </c>
      <c r="S76" s="44">
        <v>4.7768551313E11</v>
      </c>
      <c r="T76" s="44">
        <v>5.94522507861E11</v>
      </c>
      <c r="U76" s="44">
        <v>6.9965981793E11</v>
      </c>
      <c r="V76" s="44">
        <v>7.85555125471E11</v>
      </c>
      <c r="W76" s="44">
        <v>8.86257581151E11</v>
      </c>
      <c r="X76" s="44">
        <v>1.009773924575E12</v>
      </c>
      <c r="Y76" s="44">
        <v>1.256846303397E12</v>
      </c>
      <c r="Z76" s="42">
        <v>2.9256097369E10</v>
      </c>
      <c r="AA76" s="42">
        <v>6.1782380215E10</v>
      </c>
      <c r="AB76" s="42">
        <v>1.11105827502E11</v>
      </c>
      <c r="AC76" s="42">
        <v>2.98083482992E11</v>
      </c>
      <c r="AD76" s="42">
        <v>3.22824017968E11</v>
      </c>
      <c r="AE76" s="42">
        <v>3.68685596147E11</v>
      </c>
      <c r="AF76" s="44">
        <v>5.25674983217E11</v>
      </c>
    </row>
    <row r="77" ht="15.75" customHeight="1"/>
    <row r="78" ht="15.75" customHeight="1">
      <c r="A78" s="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</row>
    <row r="79" ht="15.75" customHeight="1">
      <c r="A79" s="7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5">
    <mergeCell ref="A1:A2"/>
    <mergeCell ref="A42:A43"/>
    <mergeCell ref="B42:M42"/>
    <mergeCell ref="N42:Y42"/>
    <mergeCell ref="Z42:AK42"/>
  </mergeCells>
  <printOptions/>
  <pageMargins bottom="0.75" footer="0.0" header="0.0" left="0.25" right="0.25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75"/>
    <col customWidth="1" min="2" max="27" width="14.88"/>
    <col customWidth="1" min="28" max="30" width="15.5"/>
    <col customWidth="1" min="31" max="60" width="14.88"/>
  </cols>
  <sheetData>
    <row r="1" hidden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hidden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hidden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</row>
    <row r="4" hidden="1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</row>
    <row r="5" hidden="1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</row>
    <row r="6" hidden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</row>
    <row r="7" hidden="1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</row>
    <row r="8" hidden="1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</row>
    <row r="9" hidden="1">
      <c r="A9" s="3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</row>
    <row r="10" hidden="1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</row>
    <row r="11" hidden="1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</row>
    <row r="12" hidden="1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</row>
    <row r="13" hidden="1">
      <c r="A13" s="3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</row>
    <row r="14" hidden="1">
      <c r="A14" s="3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</row>
    <row r="15" hidden="1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</row>
    <row r="16" hidden="1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</row>
    <row r="17" hidden="1">
      <c r="A17" s="3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</row>
    <row r="18" hidden="1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</row>
    <row r="19" hidden="1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</row>
    <row r="20" hidden="1">
      <c r="A20" s="3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</row>
    <row r="21" ht="15.75" hidden="1" customHeight="1">
      <c r="A21" s="3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</row>
    <row r="22" ht="15.75" hidden="1" customHeight="1">
      <c r="A22" s="3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</row>
    <row r="23" ht="15.75" hidden="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</row>
    <row r="24" ht="15.75" hidden="1" customHeight="1">
      <c r="A24" s="3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</row>
    <row r="25" ht="15.75" hidden="1" customHeight="1">
      <c r="A25" s="3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</row>
    <row r="26" ht="15.75" hidden="1" customHeight="1">
      <c r="A26" s="3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</row>
    <row r="27" ht="15.75" hidden="1" customHeight="1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</row>
    <row r="28" ht="15.75" hidden="1" customHeight="1">
      <c r="A28" s="3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</row>
    <row r="29" ht="15.75" hidden="1" customHeight="1">
      <c r="A29" s="3" t="s">
        <v>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</row>
    <row r="30" ht="15.75" hidden="1" customHeight="1">
      <c r="A30" s="3" t="s">
        <v>26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</row>
    <row r="31" ht="15.75" hidden="1" customHeight="1">
      <c r="A31" s="6" t="s">
        <v>27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</row>
    <row r="32" ht="15.75" hidden="1" customHeight="1">
      <c r="A32" s="6" t="s">
        <v>28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</row>
    <row r="33" ht="15.75" hidden="1" customHeight="1">
      <c r="A33" s="6" t="s">
        <v>29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</row>
    <row r="34" ht="15.75" hidden="1" customHeight="1">
      <c r="A34" s="6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</row>
    <row r="35" ht="15.75" hidden="1" customHeight="1">
      <c r="A35" s="6" t="s">
        <v>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</row>
    <row r="36" ht="15.75" hidden="1" customHeight="1">
      <c r="A36" s="6" t="s">
        <v>32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</row>
    <row r="37" ht="15.75" hidden="1" customHeight="1"/>
    <row r="38" ht="15.75" hidden="1" customHeight="1">
      <c r="A38" s="7" t="s">
        <v>33</v>
      </c>
    </row>
    <row r="39" ht="15.75" hidden="1" customHeight="1"/>
    <row r="40" ht="15.75" customHeight="1">
      <c r="A40" s="8" t="s">
        <v>34</v>
      </c>
    </row>
    <row r="41" ht="15.75" customHeight="1"/>
    <row r="42" ht="15.75" customHeight="1">
      <c r="A42" s="9" t="s">
        <v>0</v>
      </c>
      <c r="B42" s="10">
        <v>2020.0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0">
        <v>2021.0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/>
      <c r="Z42" s="10">
        <v>2022.0</v>
      </c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2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</row>
    <row r="43" ht="15.75" customHeight="1">
      <c r="A43" s="14"/>
      <c r="B43" s="15" t="s">
        <v>35</v>
      </c>
      <c r="C43" s="15" t="s">
        <v>36</v>
      </c>
      <c r="D43" s="15" t="s">
        <v>37</v>
      </c>
      <c r="E43" s="15" t="s">
        <v>38</v>
      </c>
      <c r="F43" s="15" t="s">
        <v>39</v>
      </c>
      <c r="G43" s="15" t="s">
        <v>40</v>
      </c>
      <c r="H43" s="15" t="s">
        <v>41</v>
      </c>
      <c r="I43" s="16">
        <v>44781.0</v>
      </c>
      <c r="J43" s="16">
        <v>44813.0</v>
      </c>
      <c r="K43" s="16">
        <v>44844.0</v>
      </c>
      <c r="L43" s="16">
        <v>44876.0</v>
      </c>
      <c r="M43" s="16">
        <v>44907.0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6">
        <v>44781.0</v>
      </c>
      <c r="V43" s="16">
        <v>44813.0</v>
      </c>
      <c r="W43" s="16">
        <v>44844.0</v>
      </c>
      <c r="X43" s="16">
        <v>44876.0</v>
      </c>
      <c r="Y43" s="16">
        <v>44907.0</v>
      </c>
      <c r="Z43" s="15" t="s">
        <v>35</v>
      </c>
      <c r="AA43" s="15" t="s">
        <v>36</v>
      </c>
      <c r="AB43" s="15" t="s">
        <v>37</v>
      </c>
      <c r="AC43" s="15" t="s">
        <v>38</v>
      </c>
      <c r="AD43" s="15" t="s">
        <v>39</v>
      </c>
      <c r="AE43" s="15" t="s">
        <v>40</v>
      </c>
      <c r="AF43" s="15" t="s">
        <v>41</v>
      </c>
      <c r="AG43" s="16">
        <v>44781.0</v>
      </c>
      <c r="AH43" s="16">
        <v>44813.0</v>
      </c>
      <c r="AI43" s="16">
        <v>44844.0</v>
      </c>
      <c r="AJ43" s="16">
        <v>44876.0</v>
      </c>
      <c r="AK43" s="16">
        <v>44907.0</v>
      </c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</row>
    <row r="44" ht="15.75" customHeight="1">
      <c r="A44" s="17" t="s">
        <v>47</v>
      </c>
      <c r="B44" s="18">
        <v>1.2618366228674E11</v>
      </c>
      <c r="C44" s="18">
        <v>2.0300015957397E11</v>
      </c>
      <c r="D44" s="18">
        <v>2.8891316347306E11</v>
      </c>
      <c r="E44" s="18">
        <v>3.9739750141131E11</v>
      </c>
      <c r="F44" s="18">
        <v>5.2693827538873E11</v>
      </c>
      <c r="G44" s="18">
        <v>6.1888384143018E11</v>
      </c>
      <c r="H44" s="18">
        <v>6.8296354249062E11</v>
      </c>
      <c r="I44" s="18">
        <v>8.3233647866229E11</v>
      </c>
      <c r="J44" s="18">
        <v>9.1826904760014E11</v>
      </c>
      <c r="K44" s="18">
        <v>1.0115215264226E12</v>
      </c>
      <c r="L44" s="18">
        <v>1.10251034840369E12</v>
      </c>
      <c r="M44" s="18">
        <v>1.1308497931299E12</v>
      </c>
      <c r="N44" s="18">
        <v>1.14279698133E11</v>
      </c>
      <c r="O44" s="18">
        <v>1.91810457102E11</v>
      </c>
      <c r="P44" s="18">
        <v>2.63942629878E11</v>
      </c>
      <c r="Q44" s="18">
        <v>3.36191403936E11</v>
      </c>
      <c r="R44" s="18">
        <v>4.62581127624E11</v>
      </c>
      <c r="S44" s="18">
        <v>1.013253510478E12</v>
      </c>
      <c r="T44" s="18">
        <v>6.35795994951E11</v>
      </c>
      <c r="U44" s="18">
        <v>7.31264182934E11</v>
      </c>
      <c r="V44" s="18">
        <v>8.27979288372E11</v>
      </c>
      <c r="W44" s="18">
        <v>9.58938633262E11</v>
      </c>
      <c r="X44" s="18">
        <v>9.70236846851E11</v>
      </c>
      <c r="Y44" s="18">
        <v>9.70236846851E11</v>
      </c>
      <c r="Z44" s="18">
        <v>1.1014529748E11</v>
      </c>
      <c r="AA44" s="18">
        <v>1.80602066734E11</v>
      </c>
      <c r="AB44" s="18">
        <v>2.70055864412E11</v>
      </c>
      <c r="AC44" s="18">
        <v>3.53778078589E11</v>
      </c>
      <c r="AD44" s="18">
        <v>4.13651893653E11</v>
      </c>
      <c r="AE44" s="18">
        <v>4.50923713047E11</v>
      </c>
      <c r="AF44" s="18">
        <v>5.42508902857E11</v>
      </c>
      <c r="AG44" s="18"/>
      <c r="AH44" s="18"/>
      <c r="AI44" s="18"/>
      <c r="AJ44" s="18"/>
      <c r="AK44" s="18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</row>
    <row r="45" ht="15.75" customHeight="1">
      <c r="A45" s="22" t="s">
        <v>48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>
        <v>4.377323165E9</v>
      </c>
      <c r="O45" s="23">
        <v>1.4455505901E10</v>
      </c>
      <c r="P45" s="23">
        <v>1.9411722513E10</v>
      </c>
      <c r="Q45" s="23">
        <v>2.6141668715E10</v>
      </c>
      <c r="R45" s="23">
        <v>3.0640775536E10</v>
      </c>
      <c r="S45" s="23">
        <v>3.2987318082E10</v>
      </c>
      <c r="T45" s="23">
        <v>4.2408391801E10</v>
      </c>
      <c r="U45" s="23">
        <v>5.1370258721E10</v>
      </c>
      <c r="V45" s="23">
        <v>6.1602504486E10</v>
      </c>
      <c r="W45" s="23">
        <v>6.848510719E10</v>
      </c>
      <c r="X45" s="23">
        <v>6.848641519E10</v>
      </c>
      <c r="Y45" s="23">
        <v>6.848641519E10</v>
      </c>
      <c r="Z45" s="23">
        <v>5.690611981E9</v>
      </c>
      <c r="AA45" s="23">
        <v>1.8024428814E10</v>
      </c>
      <c r="AB45" s="23">
        <v>2.3251639564E10</v>
      </c>
      <c r="AC45" s="23">
        <v>3.352262353E10</v>
      </c>
      <c r="AD45" s="23">
        <v>3.3798356094E10</v>
      </c>
      <c r="AE45" s="23">
        <v>3.8300846938E10</v>
      </c>
      <c r="AF45" s="23">
        <v>4.6754905781E10</v>
      </c>
      <c r="AG45" s="23"/>
      <c r="AH45" s="23"/>
      <c r="AI45" s="23"/>
      <c r="AJ45" s="23"/>
      <c r="AK45" s="23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</row>
    <row r="46" ht="15.75" customHeight="1">
      <c r="A46" s="27" t="s">
        <v>49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>
        <v>3.017912837E9</v>
      </c>
      <c r="O46" s="23">
        <v>6.304884355E9</v>
      </c>
      <c r="P46" s="23">
        <v>1.0096808989E10</v>
      </c>
      <c r="Q46" s="23">
        <v>1.3890881245E10</v>
      </c>
      <c r="R46" s="23">
        <v>1.7502824505E10</v>
      </c>
      <c r="S46" s="23">
        <v>1.8973511687E10</v>
      </c>
      <c r="T46" s="23">
        <v>2.636859822E10</v>
      </c>
      <c r="U46" s="23">
        <v>3.4155378969E10</v>
      </c>
      <c r="V46" s="23">
        <v>4.1758287805E10</v>
      </c>
      <c r="W46" s="23">
        <v>4.7563795709E10</v>
      </c>
      <c r="X46" s="23">
        <v>4.7563795709E10</v>
      </c>
      <c r="Y46" s="23">
        <v>4.7563795709E10</v>
      </c>
      <c r="Z46" s="23">
        <v>5.279653444E9</v>
      </c>
      <c r="AA46" s="23">
        <v>1.0585618939E10</v>
      </c>
      <c r="AB46" s="23">
        <v>1.5387414027E10</v>
      </c>
      <c r="AC46" s="23">
        <v>1.999215418E10</v>
      </c>
      <c r="AD46" s="23">
        <v>1.999215418E10</v>
      </c>
      <c r="AE46" s="23">
        <v>2.4121510351E10</v>
      </c>
      <c r="AF46" s="23">
        <v>2.9561086793E10</v>
      </c>
      <c r="AG46" s="23"/>
      <c r="AH46" s="23"/>
      <c r="AI46" s="23"/>
      <c r="AJ46" s="23"/>
      <c r="AK46" s="23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</row>
    <row r="47" ht="15.75" customHeight="1">
      <c r="A47" s="27" t="s">
        <v>50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>
        <v>9.5751511E8</v>
      </c>
      <c r="O47" s="23">
        <v>1.544744579E9</v>
      </c>
      <c r="P47" s="23">
        <v>2.425074157E9</v>
      </c>
      <c r="Q47" s="23">
        <v>3.054138513E9</v>
      </c>
      <c r="R47" s="23">
        <v>3.628517235E9</v>
      </c>
      <c r="S47" s="23">
        <v>3.903118465E9</v>
      </c>
      <c r="T47" s="23">
        <v>5.046298296E9</v>
      </c>
      <c r="U47" s="23">
        <v>5.798804649E9</v>
      </c>
      <c r="V47" s="23">
        <v>6.705203786E9</v>
      </c>
      <c r="W47" s="23">
        <v>7.280542479E9</v>
      </c>
      <c r="X47" s="23">
        <v>7.281850479E9</v>
      </c>
      <c r="Y47" s="23">
        <v>7.281850479E9</v>
      </c>
      <c r="Z47" s="23">
        <v>1.8513202E8</v>
      </c>
      <c r="AA47" s="23">
        <v>3.00936E8</v>
      </c>
      <c r="AB47" s="23">
        <v>4.4347931E8</v>
      </c>
      <c r="AC47" s="23">
        <v>5.3670672E8</v>
      </c>
      <c r="AD47" s="23">
        <v>5.5740352E8</v>
      </c>
      <c r="AE47" s="23">
        <v>9.0099926E8</v>
      </c>
      <c r="AF47" s="23">
        <v>1.1954384E9</v>
      </c>
      <c r="AG47" s="23"/>
      <c r="AH47" s="23"/>
      <c r="AI47" s="23"/>
      <c r="AJ47" s="23"/>
      <c r="AK47" s="23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</row>
    <row r="48" ht="15.75" customHeight="1">
      <c r="A48" s="22" t="s">
        <v>51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>
        <v>0.0</v>
      </c>
      <c r="O48" s="23">
        <v>5.9779445E9</v>
      </c>
      <c r="P48" s="23">
        <v>5.9779445E9</v>
      </c>
      <c r="Q48" s="23">
        <v>5.9779445E9</v>
      </c>
      <c r="R48" s="23">
        <v>5.9779445E9</v>
      </c>
      <c r="S48" s="23">
        <v>5.9779445E9</v>
      </c>
      <c r="T48" s="23">
        <v>5.9779445E9</v>
      </c>
      <c r="U48" s="23">
        <v>5.9779445E9</v>
      </c>
      <c r="V48" s="23">
        <v>5.9779445E9</v>
      </c>
      <c r="W48" s="23">
        <v>5.9779445E9</v>
      </c>
      <c r="X48" s="23">
        <v>5.9779445E9</v>
      </c>
      <c r="Y48" s="23">
        <v>5.9779445E9</v>
      </c>
      <c r="Z48" s="23">
        <v>0.0</v>
      </c>
      <c r="AA48" s="23">
        <v>6.697105442E9</v>
      </c>
      <c r="AB48" s="23">
        <v>6.697105442E9</v>
      </c>
      <c r="AC48" s="23">
        <v>6.697105442E9</v>
      </c>
      <c r="AD48" s="23">
        <v>6.697105442E9</v>
      </c>
      <c r="AE48" s="23">
        <v>6.697105442E9</v>
      </c>
      <c r="AF48" s="23">
        <v>6.697105442E9</v>
      </c>
      <c r="AG48" s="23"/>
      <c r="AH48" s="23"/>
      <c r="AI48" s="23"/>
      <c r="AJ48" s="23"/>
      <c r="AK48" s="23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</row>
    <row r="49" ht="15.75" customHeight="1">
      <c r="A49" s="27" t="s">
        <v>52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>
        <v>4.01895218E8</v>
      </c>
      <c r="O49" s="23">
        <v>6.27932467E8</v>
      </c>
      <c r="P49" s="23">
        <v>9.11894867E8</v>
      </c>
      <c r="Q49" s="23">
        <v>3.218704457E9</v>
      </c>
      <c r="R49" s="23">
        <v>3.531489296E9</v>
      </c>
      <c r="S49" s="23">
        <v>4.13274343E9</v>
      </c>
      <c r="T49" s="23">
        <v>5.015550785E9</v>
      </c>
      <c r="U49" s="23">
        <v>5.438130603E9</v>
      </c>
      <c r="V49" s="23">
        <v>7.161068395E9</v>
      </c>
      <c r="W49" s="23">
        <v>7.662824502E9</v>
      </c>
      <c r="X49" s="23">
        <v>7.662824502E9</v>
      </c>
      <c r="Y49" s="23">
        <v>7.662824502E9</v>
      </c>
      <c r="Z49" s="23">
        <v>2.25826517E8</v>
      </c>
      <c r="AA49" s="23">
        <v>4.40768433E8</v>
      </c>
      <c r="AB49" s="23">
        <v>7.23640785E8</v>
      </c>
      <c r="AC49" s="23">
        <v>6.296657188E9</v>
      </c>
      <c r="AD49" s="23">
        <v>6.551692952E9</v>
      </c>
      <c r="AE49" s="23">
        <v>6.581231885E9</v>
      </c>
      <c r="AF49" s="23">
        <v>9.301275146E9</v>
      </c>
      <c r="AG49" s="23"/>
      <c r="AH49" s="23"/>
      <c r="AI49" s="23"/>
      <c r="AJ49" s="23"/>
      <c r="AK49" s="23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</row>
    <row r="50" ht="15.75" customHeight="1">
      <c r="A50" s="22" t="s">
        <v>53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>
        <v>1.098894829E11</v>
      </c>
      <c r="O50" s="23">
        <v>1.77328831517E11</v>
      </c>
      <c r="P50" s="23">
        <v>2.44491608774E11</v>
      </c>
      <c r="Q50" s="23">
        <v>3.1001043663E11</v>
      </c>
      <c r="R50" s="23">
        <v>4.31885627548E11</v>
      </c>
      <c r="S50" s="23">
        <v>4.90133096198E11</v>
      </c>
      <c r="T50" s="23">
        <v>5.93304599798E11</v>
      </c>
      <c r="U50" s="23">
        <v>6.79797121165E11</v>
      </c>
      <c r="V50" s="23">
        <v>7.66264077239E11</v>
      </c>
      <c r="W50" s="23">
        <v>8.90329812365E11</v>
      </c>
      <c r="X50" s="23">
        <v>9.01626717954E11</v>
      </c>
      <c r="Y50" s="23">
        <v>9.01626717954E11</v>
      </c>
      <c r="Z50" s="23">
        <v>1.044439125E11</v>
      </c>
      <c r="AA50" s="23">
        <v>1.62541878572E11</v>
      </c>
      <c r="AB50" s="23">
        <v>2.46758945206E11</v>
      </c>
      <c r="AC50" s="23">
        <v>3.20210175417E11</v>
      </c>
      <c r="AD50" s="23">
        <v>3.79808257917E11</v>
      </c>
      <c r="AE50" s="23">
        <v>4.12577586467E11</v>
      </c>
      <c r="AF50" s="23">
        <v>4.95676531264E11</v>
      </c>
      <c r="AG50" s="23"/>
      <c r="AH50" s="23"/>
      <c r="AI50" s="23"/>
      <c r="AJ50" s="23"/>
      <c r="AK50" s="23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</row>
    <row r="51" ht="15.75" customHeight="1">
      <c r="A51" s="22" t="s">
        <v>54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>
        <v>1.2892068E7</v>
      </c>
      <c r="O51" s="23">
        <v>2.6119684E7</v>
      </c>
      <c r="P51" s="23">
        <v>3.9298591E7</v>
      </c>
      <c r="Q51" s="23">
        <v>3.9298591E7</v>
      </c>
      <c r="R51" s="23">
        <v>5.472454E7</v>
      </c>
      <c r="S51" s="23">
        <v>4.90133096198E11</v>
      </c>
      <c r="T51" s="23">
        <v>8.3003352E7</v>
      </c>
      <c r="U51" s="23">
        <v>9.6803048E7</v>
      </c>
      <c r="V51" s="23">
        <v>1.12706647E8</v>
      </c>
      <c r="W51" s="23">
        <v>1.23713707E8</v>
      </c>
      <c r="X51" s="23">
        <v>1.23713707E8</v>
      </c>
      <c r="Y51" s="23">
        <v>1.23713707E8</v>
      </c>
      <c r="Z51" s="23">
        <v>1.0772999E7</v>
      </c>
      <c r="AA51" s="23">
        <v>3.5759348E7</v>
      </c>
      <c r="AB51" s="23">
        <v>4.5279642E7</v>
      </c>
      <c r="AC51" s="23">
        <v>4.5279642E7</v>
      </c>
      <c r="AD51" s="23">
        <v>4.5279642E7</v>
      </c>
      <c r="AE51" s="23">
        <v>4.5279642E7</v>
      </c>
      <c r="AF51" s="23">
        <v>7.7465812E7</v>
      </c>
      <c r="AG51" s="23"/>
      <c r="AH51" s="23"/>
      <c r="AI51" s="23"/>
      <c r="AJ51" s="23"/>
      <c r="AK51" s="23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</row>
    <row r="52" ht="15.75" customHeight="1">
      <c r="A52" s="17" t="s">
        <v>55</v>
      </c>
      <c r="B52" s="18">
        <v>3.0376222366E10</v>
      </c>
      <c r="C52" s="18">
        <v>6.5252202484E10</v>
      </c>
      <c r="D52" s="18">
        <v>1.07695684039E11</v>
      </c>
      <c r="E52" s="18">
        <v>1.77906664579E11</v>
      </c>
      <c r="F52" s="18">
        <v>3.0222057829528E11</v>
      </c>
      <c r="G52" s="18">
        <v>3.9071577232648E11</v>
      </c>
      <c r="H52" s="18">
        <v>5.1655649390748E11</v>
      </c>
      <c r="I52" s="18">
        <v>5.9886877681776E11</v>
      </c>
      <c r="J52" s="18">
        <v>7.0880074988651E11</v>
      </c>
      <c r="K52" s="18">
        <v>8.2318369661651E11</v>
      </c>
      <c r="L52" s="18">
        <v>9.7186585863836E11</v>
      </c>
      <c r="M52" s="18">
        <v>1.19888742218632E12</v>
      </c>
      <c r="N52" s="18">
        <v>4.1551813491E10</v>
      </c>
      <c r="O52" s="18">
        <v>5.4442589212E10</v>
      </c>
      <c r="P52" s="18">
        <v>1.26526854278E11</v>
      </c>
      <c r="Q52" s="18">
        <v>2.097212945E11</v>
      </c>
      <c r="R52" s="18">
        <v>3.04711251432E11</v>
      </c>
      <c r="S52" s="18">
        <v>4.18206025864E11</v>
      </c>
      <c r="T52" s="18">
        <v>5.01426917675E11</v>
      </c>
      <c r="U52" s="18">
        <v>5.91663778526E11</v>
      </c>
      <c r="V52" s="18">
        <v>6.78632046258E11</v>
      </c>
      <c r="W52" s="18">
        <v>7.66272892417E11</v>
      </c>
      <c r="X52" s="18">
        <v>8.86814737709E11</v>
      </c>
      <c r="Y52" s="18">
        <v>8.86814737709E11</v>
      </c>
      <c r="Z52" s="18">
        <v>5.877987872E10</v>
      </c>
      <c r="AA52" s="18">
        <v>9.4221161273E10</v>
      </c>
      <c r="AB52" s="18">
        <v>1.42346755599E11</v>
      </c>
      <c r="AC52" s="18">
        <v>2.68825428423E11</v>
      </c>
      <c r="AD52" s="18">
        <v>3.52385341605E11</v>
      </c>
      <c r="AE52" s="18">
        <v>4.09266897267E11</v>
      </c>
      <c r="AF52" s="18">
        <v>4.6360867784E11</v>
      </c>
      <c r="AG52" s="18"/>
      <c r="AH52" s="18"/>
      <c r="AI52" s="18"/>
      <c r="AJ52" s="18"/>
      <c r="AK52" s="18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</row>
    <row r="53" ht="15.75" customHeight="1">
      <c r="A53" s="22" t="s">
        <v>56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>
        <v>4.1551813491E10</v>
      </c>
      <c r="O53" s="23">
        <v>5.4442589212E10</v>
      </c>
      <c r="P53" s="23">
        <v>9.5310758278E10</v>
      </c>
      <c r="Q53" s="23">
        <v>1.769573585E11</v>
      </c>
      <c r="R53" s="23">
        <v>2.71299334872E11</v>
      </c>
      <c r="S53" s="23">
        <v>3.48533288464E11</v>
      </c>
      <c r="T53" s="23">
        <v>4.28393551087E11</v>
      </c>
      <c r="U53" s="23">
        <v>4.77606736252E11</v>
      </c>
      <c r="V53" s="23">
        <v>5.35271483161E11</v>
      </c>
      <c r="W53" s="23">
        <v>5.99060345058E11</v>
      </c>
      <c r="X53" s="23">
        <v>6.54193907463E11</v>
      </c>
      <c r="Y53" s="23">
        <v>6.54193907463E11</v>
      </c>
      <c r="Z53" s="23">
        <v>2.7504752191E10</v>
      </c>
      <c r="AA53" s="23">
        <v>6.1699231844E10</v>
      </c>
      <c r="AB53" s="23">
        <v>1.0835745117E11</v>
      </c>
      <c r="AC53" s="23">
        <v>2.2299958348E11</v>
      </c>
      <c r="AD53" s="23">
        <v>2.71506704113E11</v>
      </c>
      <c r="AE53" s="23">
        <v>3.15129613724E11</v>
      </c>
      <c r="AF53" s="23">
        <v>3.68746597097E11</v>
      </c>
      <c r="AG53" s="23"/>
      <c r="AH53" s="23"/>
      <c r="AI53" s="23"/>
      <c r="AJ53" s="23"/>
      <c r="AK53" s="23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</row>
    <row r="54" ht="15.75" customHeight="1">
      <c r="A54" s="22" t="s">
        <v>57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>
        <v>0.0</v>
      </c>
      <c r="O54" s="23">
        <v>0.0</v>
      </c>
      <c r="P54" s="23">
        <v>4.8E8</v>
      </c>
      <c r="Q54" s="23">
        <v>2.02784E9</v>
      </c>
      <c r="R54" s="23">
        <v>2.67582056E9</v>
      </c>
      <c r="S54" s="23">
        <v>8.2005454E9</v>
      </c>
      <c r="T54" s="23">
        <v>1.1561174588E10</v>
      </c>
      <c r="U54" s="23">
        <v>5.2584850274E10</v>
      </c>
      <c r="V54" s="23">
        <v>8.1888371097E10</v>
      </c>
      <c r="W54" s="23">
        <v>1.05740355359E11</v>
      </c>
      <c r="X54" s="23">
        <v>1.4241598873E11</v>
      </c>
      <c r="Y54" s="23">
        <v>1.4241598873E11</v>
      </c>
      <c r="Z54" s="23">
        <v>0.0</v>
      </c>
      <c r="AA54" s="23">
        <v>0.0</v>
      </c>
      <c r="AB54" s="23">
        <v>1.467375E9</v>
      </c>
      <c r="AC54" s="23">
        <v>1.2803915514E10</v>
      </c>
      <c r="AD54" s="23">
        <v>1.6581581534E10</v>
      </c>
      <c r="AE54" s="23">
        <v>2.9840227585E10</v>
      </c>
      <c r="AF54" s="23">
        <v>3.0565024785E10</v>
      </c>
      <c r="AG54" s="23"/>
      <c r="AH54" s="23"/>
      <c r="AI54" s="23"/>
      <c r="AJ54" s="23"/>
      <c r="AK54" s="23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</row>
    <row r="55" ht="15.75" customHeight="1">
      <c r="A55" s="22" t="s">
        <v>58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>
        <v>0.0</v>
      </c>
      <c r="O55" s="23">
        <v>0.0</v>
      </c>
      <c r="P55" s="23">
        <v>0.0</v>
      </c>
      <c r="Q55" s="23">
        <v>0.0</v>
      </c>
      <c r="R55" s="23">
        <v>0.0</v>
      </c>
      <c r="S55" s="23">
        <v>0.0</v>
      </c>
      <c r="T55" s="23">
        <v>0.0</v>
      </c>
      <c r="U55" s="23">
        <v>0.0</v>
      </c>
      <c r="V55" s="23">
        <v>0.0</v>
      </c>
      <c r="W55" s="23">
        <v>0.0</v>
      </c>
      <c r="X55" s="23">
        <v>0.0</v>
      </c>
      <c r="Y55" s="23">
        <v>0.0</v>
      </c>
      <c r="Z55" s="23">
        <v>0.0</v>
      </c>
      <c r="AA55" s="23">
        <v>0.0</v>
      </c>
      <c r="AB55" s="23">
        <v>0.0</v>
      </c>
      <c r="AC55" s="23">
        <v>5.0E8</v>
      </c>
      <c r="AD55" s="23">
        <v>5.0E8</v>
      </c>
      <c r="AE55" s="23">
        <v>5.0E8</v>
      </c>
      <c r="AF55" s="23">
        <v>5.0E8</v>
      </c>
      <c r="AG55" s="23"/>
      <c r="AH55" s="23"/>
      <c r="AI55" s="23"/>
      <c r="AJ55" s="23"/>
      <c r="AK55" s="23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</row>
    <row r="56" ht="15.75" customHeight="1">
      <c r="A56" s="22" t="s">
        <v>59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>
        <v>0.0</v>
      </c>
      <c r="O56" s="23">
        <v>0.0</v>
      </c>
      <c r="P56" s="23">
        <v>3.0736096E10</v>
      </c>
      <c r="Q56" s="23">
        <v>3.0736096E10</v>
      </c>
      <c r="R56" s="23">
        <v>3.0736096E10</v>
      </c>
      <c r="S56" s="23">
        <v>6.1472192E10</v>
      </c>
      <c r="T56" s="23">
        <v>6.1472192E10</v>
      </c>
      <c r="U56" s="23">
        <v>6.1472192E10</v>
      </c>
      <c r="V56" s="23">
        <v>6.1472192E10</v>
      </c>
      <c r="W56" s="23">
        <v>6.1472192E10</v>
      </c>
      <c r="X56" s="23">
        <v>9.0204841516E10</v>
      </c>
      <c r="Y56" s="23">
        <v>9.0204841516E10</v>
      </c>
      <c r="Z56" s="23">
        <v>3.1275126529E10</v>
      </c>
      <c r="AA56" s="23">
        <v>3.2521929429E10</v>
      </c>
      <c r="AB56" s="23">
        <v>3.2521929429E10</v>
      </c>
      <c r="AC56" s="23">
        <v>3.2521929429E10</v>
      </c>
      <c r="AD56" s="23">
        <v>6.3797055958E10</v>
      </c>
      <c r="AE56" s="23">
        <v>6.3797055958E10</v>
      </c>
      <c r="AF56" s="23">
        <v>6.3797055958E10</v>
      </c>
      <c r="AG56" s="23"/>
      <c r="AH56" s="23"/>
      <c r="AI56" s="23"/>
      <c r="AJ56" s="23"/>
      <c r="AK56" s="23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</row>
    <row r="57" ht="15.75" customHeight="1">
      <c r="A57" s="28" t="s">
        <v>60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>
        <v>7.2727884642E10</v>
      </c>
      <c r="O57" s="23">
        <v>1.3736786789E11</v>
      </c>
      <c r="P57" s="23">
        <v>1.374157756E11</v>
      </c>
      <c r="Q57" s="23">
        <v>1.26470109436E11</v>
      </c>
      <c r="R57" s="23">
        <v>1.57869876192E11</v>
      </c>
      <c r="S57" s="23">
        <v>5.95047484614E11</v>
      </c>
      <c r="T57" s="23">
        <v>1.34369077276E11</v>
      </c>
      <c r="U57" s="23">
        <v>1.39600404408E11</v>
      </c>
      <c r="V57" s="23">
        <v>1.49347242114E11</v>
      </c>
      <c r="W57" s="23">
        <v>1.92665740845E11</v>
      </c>
      <c r="X57" s="23">
        <v>8.3422109142E10</v>
      </c>
      <c r="Y57" s="23">
        <v>8.3422109142E10</v>
      </c>
      <c r="Z57" s="23">
        <v>5.136541876E10</v>
      </c>
      <c r="AA57" s="23">
        <v>8.6380905461E10</v>
      </c>
      <c r="AB57" s="23">
        <v>1.27709108813E11</v>
      </c>
      <c r="AC57" s="23">
        <v>8.4952650166E10</v>
      </c>
      <c r="AD57" s="23">
        <v>6.1266552048E10</v>
      </c>
      <c r="AE57" s="23">
        <v>4.165681578E10</v>
      </c>
      <c r="AF57" s="23">
        <v>7.8900225017E10</v>
      </c>
      <c r="AG57" s="23"/>
      <c r="AH57" s="23"/>
      <c r="AI57" s="23"/>
      <c r="AJ57" s="23"/>
      <c r="AK57" s="23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</row>
    <row r="58" ht="15.75" customHeight="1">
      <c r="A58" s="28" t="s">
        <v>61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</row>
    <row r="59" ht="15.75" customHeight="1">
      <c r="A59" s="22" t="s">
        <v>62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>
        <v>0.0</v>
      </c>
      <c r="O59" s="23">
        <v>0.0</v>
      </c>
      <c r="P59" s="23">
        <v>0.0</v>
      </c>
      <c r="Q59" s="23">
        <v>0.0</v>
      </c>
      <c r="R59" s="23">
        <v>0.0</v>
      </c>
      <c r="S59" s="23">
        <v>0.0</v>
      </c>
      <c r="T59" s="23">
        <v>0.0</v>
      </c>
      <c r="U59" s="23">
        <v>0.0</v>
      </c>
      <c r="V59" s="23">
        <v>0.0</v>
      </c>
      <c r="W59" s="23">
        <v>0.0</v>
      </c>
      <c r="X59" s="23">
        <v>0.0</v>
      </c>
      <c r="Y59" s="23"/>
      <c r="Z59" s="23">
        <v>0.0</v>
      </c>
      <c r="AA59" s="23">
        <v>0.0</v>
      </c>
      <c r="AB59" s="23">
        <v>0.0</v>
      </c>
      <c r="AC59" s="23">
        <v>0.0</v>
      </c>
      <c r="AD59" s="23">
        <v>0.0</v>
      </c>
      <c r="AE59" s="23">
        <v>0.0</v>
      </c>
      <c r="AF59" s="23">
        <v>0.0</v>
      </c>
      <c r="AG59" s="23"/>
      <c r="AH59" s="23"/>
      <c r="AI59" s="23"/>
      <c r="AJ59" s="23"/>
      <c r="AK59" s="23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</row>
    <row r="60" ht="15.75" customHeight="1">
      <c r="A60" s="22" t="s">
        <v>63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>
        <v>0.0</v>
      </c>
      <c r="O60" s="23">
        <v>0.0</v>
      </c>
      <c r="P60" s="23">
        <v>0.0</v>
      </c>
      <c r="Q60" s="23">
        <v>0.0</v>
      </c>
      <c r="R60" s="23">
        <v>0.0</v>
      </c>
      <c r="S60" s="23">
        <v>0.0</v>
      </c>
      <c r="T60" s="23">
        <v>0.0</v>
      </c>
      <c r="U60" s="23">
        <v>0.0</v>
      </c>
      <c r="V60" s="23">
        <v>0.0</v>
      </c>
      <c r="W60" s="23">
        <v>0.0</v>
      </c>
      <c r="X60" s="23">
        <v>0.0</v>
      </c>
      <c r="Y60" s="23"/>
      <c r="Z60" s="23">
        <v>0.0</v>
      </c>
      <c r="AA60" s="23">
        <v>0.0</v>
      </c>
      <c r="AB60" s="23">
        <v>0.0</v>
      </c>
      <c r="AC60" s="23">
        <v>0.0</v>
      </c>
      <c r="AD60" s="23">
        <v>0.0</v>
      </c>
      <c r="AE60" s="23">
        <v>0.0</v>
      </c>
      <c r="AF60" s="23">
        <v>0.0</v>
      </c>
      <c r="AG60" s="23"/>
      <c r="AH60" s="23"/>
      <c r="AI60" s="23"/>
      <c r="AJ60" s="23"/>
      <c r="AK60" s="23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</row>
    <row r="61" ht="15.75" customHeight="1">
      <c r="A61" s="28" t="s">
        <v>64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>
        <v>0.0</v>
      </c>
      <c r="O61" s="23">
        <v>0.0</v>
      </c>
      <c r="P61" s="23">
        <v>0.0</v>
      </c>
      <c r="Q61" s="23">
        <v>0.0</v>
      </c>
      <c r="R61" s="23">
        <v>0.0</v>
      </c>
      <c r="S61" s="23">
        <v>0.0</v>
      </c>
      <c r="T61" s="23">
        <v>0.0</v>
      </c>
      <c r="U61" s="23">
        <v>0.0</v>
      </c>
      <c r="V61" s="23">
        <v>0.0</v>
      </c>
      <c r="W61" s="23">
        <v>0.0</v>
      </c>
      <c r="X61" s="23">
        <v>0.0</v>
      </c>
      <c r="Y61" s="23">
        <v>0.0</v>
      </c>
      <c r="Z61" s="24">
        <v>0.0</v>
      </c>
      <c r="AA61" s="24">
        <v>0.0</v>
      </c>
      <c r="AB61" s="24">
        <v>0.0</v>
      </c>
      <c r="AC61" s="24">
        <v>0.0</v>
      </c>
      <c r="AD61" s="24">
        <v>0.0</v>
      </c>
      <c r="AE61" s="24">
        <v>0.0</v>
      </c>
      <c r="AF61" s="23">
        <v>0.0</v>
      </c>
      <c r="AG61" s="23"/>
      <c r="AH61" s="23"/>
      <c r="AI61" s="23"/>
      <c r="AJ61" s="23"/>
      <c r="AK61" s="23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</row>
    <row r="62" ht="15.75" customHeight="1">
      <c r="A62" s="28" t="s">
        <v>65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>
        <v>7.2727884642E10</v>
      </c>
      <c r="O62" s="23">
        <v>1.3736786789E11</v>
      </c>
      <c r="P62" s="23">
        <v>1.374157756E11</v>
      </c>
      <c r="Q62" s="23">
        <v>1.26470109436E11</v>
      </c>
      <c r="R62" s="23">
        <v>1.57869876192E11</v>
      </c>
      <c r="S62" s="23">
        <v>5.95047484614E11</v>
      </c>
      <c r="T62" s="23">
        <v>1.34369077276E11</v>
      </c>
      <c r="U62" s="23">
        <v>1.39600404408E11</v>
      </c>
      <c r="V62" s="23">
        <v>1.49347242114E11</v>
      </c>
      <c r="W62" s="23">
        <v>1.92665740845E11</v>
      </c>
      <c r="X62" s="23">
        <v>8.3422109142E10</v>
      </c>
      <c r="Y62" s="23">
        <v>8.3422109142E10</v>
      </c>
      <c r="Z62" s="23">
        <v>5.136541876E10</v>
      </c>
      <c r="AA62" s="23">
        <v>8.6380905461E10</v>
      </c>
      <c r="AB62" s="23">
        <v>1.27709108813E11</v>
      </c>
      <c r="AC62" s="23">
        <v>8.4952650166E10</v>
      </c>
      <c r="AD62" s="23">
        <v>6.1266552048E10</v>
      </c>
      <c r="AE62" s="23">
        <v>4.165681578E10</v>
      </c>
      <c r="AF62" s="23">
        <v>7.8900225017E10</v>
      </c>
      <c r="AG62" s="23"/>
      <c r="AH62" s="23"/>
      <c r="AI62" s="23"/>
      <c r="AJ62" s="23"/>
      <c r="AK62" s="23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</row>
    <row r="63" ht="15.75" customHeight="1">
      <c r="A63" s="22" t="s">
        <v>66</v>
      </c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</row>
    <row r="64" ht="15.75" customHeight="1">
      <c r="A64" s="22" t="s">
        <v>67</v>
      </c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</row>
    <row r="65" ht="15.75" customHeight="1">
      <c r="A65" s="22" t="s">
        <v>68</v>
      </c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</row>
    <row r="66" ht="15.75" customHeight="1">
      <c r="A66" s="22" t="s">
        <v>69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</row>
    <row r="67" ht="15.75" customHeight="1">
      <c r="A67" s="22" t="s">
        <v>70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</row>
    <row r="68" ht="15.75" customHeight="1">
      <c r="A68" s="22" t="s">
        <v>71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</row>
    <row r="69" ht="15.75" customHeight="1">
      <c r="A69" s="32" t="s">
        <v>72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29"/>
      <c r="AA69" s="29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</row>
    <row r="70" ht="15.75" customHeight="1">
      <c r="A70" s="34" t="s">
        <v>73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</row>
    <row r="71" ht="15.75" customHeight="1"/>
    <row r="72" ht="15.75" customHeight="1"/>
    <row r="73" ht="15.75" customHeight="1">
      <c r="A73" s="44" t="s">
        <v>0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 t="s">
        <v>35</v>
      </c>
      <c r="O73" s="44" t="s">
        <v>36</v>
      </c>
      <c r="P73" s="44" t="s">
        <v>37</v>
      </c>
      <c r="Q73" s="44" t="s">
        <v>38</v>
      </c>
      <c r="R73" s="44" t="s">
        <v>39</v>
      </c>
      <c r="S73" s="44" t="s">
        <v>40</v>
      </c>
      <c r="T73" s="44" t="s">
        <v>41</v>
      </c>
      <c r="U73" s="37">
        <v>44781.0</v>
      </c>
      <c r="V73" s="37">
        <v>44813.0</v>
      </c>
      <c r="W73" s="37">
        <v>44844.0</v>
      </c>
      <c r="X73" s="37">
        <v>44876.0</v>
      </c>
      <c r="Y73" s="37">
        <v>44907.0</v>
      </c>
      <c r="Z73" s="44" t="s">
        <v>35</v>
      </c>
      <c r="AA73" s="44" t="s">
        <v>36</v>
      </c>
      <c r="AB73" s="44" t="s">
        <v>37</v>
      </c>
      <c r="AC73" s="44" t="s">
        <v>38</v>
      </c>
      <c r="AD73" s="44" t="s">
        <v>39</v>
      </c>
      <c r="AE73" s="44" t="s">
        <v>40</v>
      </c>
      <c r="AF73" s="44" t="s">
        <v>41</v>
      </c>
    </row>
    <row r="74" ht="15.75" customHeight="1">
      <c r="A74" s="36" t="s">
        <v>47</v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>
        <v>1.14279698133E11</v>
      </c>
      <c r="O74" s="44">
        <v>1.91810457102E11</v>
      </c>
      <c r="P74" s="44">
        <v>2.63942629878E11</v>
      </c>
      <c r="Q74" s="44">
        <v>3.36191403936E11</v>
      </c>
      <c r="R74" s="44">
        <v>4.62581127624E11</v>
      </c>
      <c r="S74" s="44">
        <v>1.013253510478E12</v>
      </c>
      <c r="T74" s="44">
        <v>6.35795994951E11</v>
      </c>
      <c r="U74" s="44">
        <v>7.31264182934E11</v>
      </c>
      <c r="V74" s="44">
        <v>8.27979288372E11</v>
      </c>
      <c r="W74" s="44">
        <v>9.58938633262E11</v>
      </c>
      <c r="X74" s="44">
        <v>9.70236846851E11</v>
      </c>
      <c r="Y74" s="44">
        <v>9.70236846851E11</v>
      </c>
      <c r="Z74" s="42">
        <v>1.1014529748E11</v>
      </c>
      <c r="AA74" s="42">
        <v>1.80602066734E11</v>
      </c>
      <c r="AB74" s="42">
        <v>2.70055864412E11</v>
      </c>
      <c r="AC74" s="42">
        <v>3.53778078589E11</v>
      </c>
      <c r="AD74" s="42">
        <v>4.13651893653E11</v>
      </c>
      <c r="AE74" s="42">
        <v>4.50923713047E11</v>
      </c>
      <c r="AF74" s="44">
        <v>5.42508902857E11</v>
      </c>
    </row>
    <row r="75" ht="15.75" customHeight="1">
      <c r="A75" s="36" t="s">
        <v>55</v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>
        <v>4.1551813491E10</v>
      </c>
      <c r="O75" s="44">
        <v>5.4442589212E10</v>
      </c>
      <c r="P75" s="44">
        <v>1.26526854278E11</v>
      </c>
      <c r="Q75" s="44">
        <v>2.097212945E11</v>
      </c>
      <c r="R75" s="44">
        <v>3.04711251432E11</v>
      </c>
      <c r="S75" s="44">
        <v>4.18206025864E11</v>
      </c>
      <c r="T75" s="44">
        <v>5.01426917675E11</v>
      </c>
      <c r="U75" s="44">
        <v>5.91663778526E11</v>
      </c>
      <c r="V75" s="44">
        <v>6.78632046258E11</v>
      </c>
      <c r="W75" s="44">
        <v>7.66272892417E11</v>
      </c>
      <c r="X75" s="44">
        <v>8.86814737709E11</v>
      </c>
      <c r="Y75" s="44">
        <v>8.86814737709E11</v>
      </c>
      <c r="Z75" s="42">
        <v>5.877987872E10</v>
      </c>
      <c r="AA75" s="42">
        <v>9.4221161273E10</v>
      </c>
      <c r="AB75" s="42">
        <v>1.42346755599E11</v>
      </c>
      <c r="AC75" s="42">
        <v>2.68825428423E11</v>
      </c>
      <c r="AD75" s="42">
        <v>3.52385341605E11</v>
      </c>
      <c r="AE75" s="42">
        <v>4.09266897267E11</v>
      </c>
      <c r="AF75" s="44">
        <v>4.6360867784E11</v>
      </c>
    </row>
    <row r="76" ht="15.75" customHeight="1"/>
    <row r="77" ht="15.75" customHeight="1"/>
    <row r="78" ht="15.75" customHeight="1">
      <c r="A78" s="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</row>
    <row r="79" ht="15.75" customHeight="1">
      <c r="A79" s="7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5">
    <mergeCell ref="A1:A2"/>
    <mergeCell ref="A42:A43"/>
    <mergeCell ref="B42:M42"/>
    <mergeCell ref="N42:Y42"/>
    <mergeCell ref="Z42:AK42"/>
  </mergeCells>
  <printOptions/>
  <pageMargins bottom="0.75" footer="0.0" header="0.0" left="0.25" right="0.25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75"/>
    <col customWidth="1" min="2" max="27" width="14.88"/>
    <col customWidth="1" min="28" max="30" width="15.5"/>
    <col customWidth="1" min="31" max="60" width="14.88"/>
  </cols>
  <sheetData>
    <row r="1" hidden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hidden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hidden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</row>
    <row r="4" hidden="1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</row>
    <row r="5" hidden="1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</row>
    <row r="6" hidden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</row>
    <row r="7" hidden="1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</row>
    <row r="8" hidden="1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</row>
    <row r="9" hidden="1">
      <c r="A9" s="3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</row>
    <row r="10" hidden="1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</row>
    <row r="11" hidden="1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</row>
    <row r="12" hidden="1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</row>
    <row r="13" hidden="1">
      <c r="A13" s="3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</row>
    <row r="14" hidden="1">
      <c r="A14" s="3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</row>
    <row r="15" hidden="1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</row>
    <row r="16" hidden="1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</row>
    <row r="17" hidden="1">
      <c r="A17" s="3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</row>
    <row r="18" hidden="1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</row>
    <row r="19" hidden="1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</row>
    <row r="20" hidden="1">
      <c r="A20" s="3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</row>
    <row r="21" ht="15.75" hidden="1" customHeight="1">
      <c r="A21" s="3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</row>
    <row r="22" ht="15.75" hidden="1" customHeight="1">
      <c r="A22" s="3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</row>
    <row r="23" ht="15.75" hidden="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</row>
    <row r="24" ht="15.75" hidden="1" customHeight="1">
      <c r="A24" s="3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</row>
    <row r="25" ht="15.75" hidden="1" customHeight="1">
      <c r="A25" s="3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</row>
    <row r="26" ht="15.75" hidden="1" customHeight="1">
      <c r="A26" s="3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</row>
    <row r="27" ht="15.75" hidden="1" customHeight="1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</row>
    <row r="28" ht="15.75" hidden="1" customHeight="1">
      <c r="A28" s="3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</row>
    <row r="29" ht="15.75" hidden="1" customHeight="1">
      <c r="A29" s="3" t="s">
        <v>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</row>
    <row r="30" ht="15.75" hidden="1" customHeight="1">
      <c r="A30" s="3" t="s">
        <v>26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</row>
    <row r="31" ht="15.75" hidden="1" customHeight="1">
      <c r="A31" s="6" t="s">
        <v>27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</row>
    <row r="32" ht="15.75" hidden="1" customHeight="1">
      <c r="A32" s="6" t="s">
        <v>28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</row>
    <row r="33" ht="15.75" hidden="1" customHeight="1">
      <c r="A33" s="6" t="s">
        <v>29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</row>
    <row r="34" ht="15.75" hidden="1" customHeight="1">
      <c r="A34" s="6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</row>
    <row r="35" ht="15.75" hidden="1" customHeight="1">
      <c r="A35" s="6" t="s">
        <v>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</row>
    <row r="36" ht="15.75" hidden="1" customHeight="1">
      <c r="A36" s="6" t="s">
        <v>32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</row>
    <row r="37" ht="15.75" hidden="1" customHeight="1"/>
    <row r="38" ht="15.75" hidden="1" customHeight="1">
      <c r="A38" s="7" t="s">
        <v>33</v>
      </c>
    </row>
    <row r="39" ht="15.75" hidden="1" customHeight="1"/>
    <row r="40" ht="15.75" customHeight="1">
      <c r="A40" s="8" t="s">
        <v>34</v>
      </c>
    </row>
    <row r="41" ht="15.75" customHeight="1"/>
    <row r="42" ht="15.75" customHeight="1">
      <c r="A42" s="9" t="s">
        <v>0</v>
      </c>
      <c r="B42" s="10">
        <v>2020.0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0">
        <v>2021.0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/>
      <c r="Z42" s="10" t="s">
        <v>74</v>
      </c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2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</row>
    <row r="43" ht="15.75" customHeight="1">
      <c r="A43" s="14"/>
      <c r="B43" s="15" t="s">
        <v>35</v>
      </c>
      <c r="C43" s="15" t="s">
        <v>36</v>
      </c>
      <c r="D43" s="15" t="s">
        <v>37</v>
      </c>
      <c r="E43" s="15" t="s">
        <v>38</v>
      </c>
      <c r="F43" s="15" t="s">
        <v>39</v>
      </c>
      <c r="G43" s="15" t="s">
        <v>40</v>
      </c>
      <c r="H43" s="15" t="s">
        <v>41</v>
      </c>
      <c r="I43" s="16">
        <v>44781.0</v>
      </c>
      <c r="J43" s="16">
        <v>44813.0</v>
      </c>
      <c r="K43" s="16">
        <v>44844.0</v>
      </c>
      <c r="L43" s="16">
        <v>44876.0</v>
      </c>
      <c r="M43" s="16">
        <v>44907.0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6">
        <v>44781.0</v>
      </c>
      <c r="V43" s="16">
        <v>44813.0</v>
      </c>
      <c r="W43" s="16">
        <v>44844.0</v>
      </c>
      <c r="X43" s="16">
        <v>44876.0</v>
      </c>
      <c r="Y43" s="16">
        <v>44907.0</v>
      </c>
      <c r="Z43" s="15" t="s">
        <v>35</v>
      </c>
      <c r="AA43" s="15" t="s">
        <v>36</v>
      </c>
      <c r="AB43" s="15" t="s">
        <v>37</v>
      </c>
      <c r="AC43" s="15" t="s">
        <v>38</v>
      </c>
      <c r="AD43" s="15" t="s">
        <v>39</v>
      </c>
      <c r="AE43" s="15" t="s">
        <v>40</v>
      </c>
      <c r="AF43" s="15" t="s">
        <v>41</v>
      </c>
      <c r="AG43" s="16">
        <v>44781.0</v>
      </c>
      <c r="AH43" s="16">
        <v>44813.0</v>
      </c>
      <c r="AI43" s="16">
        <v>44844.0</v>
      </c>
      <c r="AJ43" s="16">
        <v>44876.0</v>
      </c>
      <c r="AK43" s="16">
        <v>44907.0</v>
      </c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</row>
    <row r="44" ht="15.75" customHeight="1">
      <c r="A44" s="17" t="s">
        <v>47</v>
      </c>
      <c r="B44" s="18">
        <v>9.702892411865E10</v>
      </c>
      <c r="C44" s="18">
        <v>1.7206743783218E11</v>
      </c>
      <c r="D44" s="18">
        <v>2.4176713233766E11</v>
      </c>
      <c r="E44" s="18">
        <v>2.8983009454455E11</v>
      </c>
      <c r="F44" s="18">
        <v>3.9610204116642E11</v>
      </c>
      <c r="G44" s="18">
        <v>4.7738013586801E11</v>
      </c>
      <c r="H44" s="18">
        <v>4.7988993467101E11</v>
      </c>
      <c r="I44" s="18">
        <v>5.4543039427807E11</v>
      </c>
      <c r="J44" s="18">
        <v>7.6411023540118E11</v>
      </c>
      <c r="K44" s="18">
        <v>8.4862952145707E11</v>
      </c>
      <c r="L44" s="18">
        <v>8.5805340099775E11</v>
      </c>
      <c r="M44" s="18">
        <v>1.05521332466512E12</v>
      </c>
      <c r="N44" s="18">
        <v>9.1837453336E10</v>
      </c>
      <c r="O44" s="18">
        <v>1.59749544681E11</v>
      </c>
      <c r="P44" s="18">
        <v>2.08510914033E11</v>
      </c>
      <c r="Q44" s="18">
        <v>3.10035221002E11</v>
      </c>
      <c r="R44" s="18">
        <v>4.08417068055E11</v>
      </c>
      <c r="S44" s="18">
        <v>4.88148876524E11</v>
      </c>
      <c r="T44" s="18">
        <v>5.24069644855E11</v>
      </c>
      <c r="U44" s="18">
        <v>5.94521208296E11</v>
      </c>
      <c r="V44" s="18">
        <v>7.44081208952E11</v>
      </c>
      <c r="W44" s="18">
        <v>8.80199091022E11</v>
      </c>
      <c r="X44" s="18">
        <v>9.82466368479E11</v>
      </c>
      <c r="Y44" s="18">
        <v>1.165762648608E12</v>
      </c>
      <c r="Z44" s="18">
        <v>8.8275083829E10</v>
      </c>
      <c r="AA44" s="18">
        <v>1.53293282821E11</v>
      </c>
      <c r="AB44" s="18">
        <v>2.22502366753E11</v>
      </c>
      <c r="AC44" s="18">
        <v>2.85948820284E11</v>
      </c>
      <c r="AD44" s="18">
        <v>2.85961742084E11</v>
      </c>
      <c r="AE44" s="18">
        <v>4.05190223782E11</v>
      </c>
      <c r="AF44" s="18">
        <v>5.12019010573E11</v>
      </c>
      <c r="AG44" s="18"/>
      <c r="AH44" s="18"/>
      <c r="AI44" s="18"/>
      <c r="AJ44" s="18"/>
      <c r="AK44" s="18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</row>
    <row r="45" ht="15.75" customHeight="1">
      <c r="A45" s="22" t="s">
        <v>48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>
        <v>1.867697486E9</v>
      </c>
      <c r="O45" s="23">
        <v>1.0529544083E10</v>
      </c>
      <c r="P45" s="23">
        <v>1.3033057808E10</v>
      </c>
      <c r="Q45" s="23">
        <v>1.6315575236E10</v>
      </c>
      <c r="R45" s="23">
        <v>1.8388743286E10</v>
      </c>
      <c r="S45" s="23">
        <v>2.0073830775E10</v>
      </c>
      <c r="T45" s="23">
        <v>2.3188042806E10</v>
      </c>
      <c r="U45" s="23">
        <v>2.5131506931E10</v>
      </c>
      <c r="V45" s="23">
        <v>3.0198537774E10</v>
      </c>
      <c r="W45" s="23">
        <v>3.3176309422E10</v>
      </c>
      <c r="X45" s="23">
        <v>3.5652921061E10</v>
      </c>
      <c r="Y45" s="23">
        <v>8.4234183471E10</v>
      </c>
      <c r="Z45" s="23">
        <v>1.503714929E9</v>
      </c>
      <c r="AA45" s="23">
        <v>1.1917670121E10</v>
      </c>
      <c r="AB45" s="23">
        <v>1.346443341E10</v>
      </c>
      <c r="AC45" s="23">
        <v>1.677595821E10</v>
      </c>
      <c r="AD45" s="23">
        <v>1.678888001E10</v>
      </c>
      <c r="AE45" s="23">
        <v>2.0637819708E10</v>
      </c>
      <c r="AF45" s="23">
        <v>3.0689500668E10</v>
      </c>
      <c r="AG45" s="23"/>
      <c r="AH45" s="23"/>
      <c r="AI45" s="23"/>
      <c r="AJ45" s="23"/>
      <c r="AK45" s="23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</row>
    <row r="46" ht="15.75" customHeight="1">
      <c r="A46" s="27" t="s">
        <v>49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>
        <v>1.512269877E9</v>
      </c>
      <c r="O46" s="23">
        <v>2.358635459E9</v>
      </c>
      <c r="P46" s="23">
        <v>3.62701123E9</v>
      </c>
      <c r="Q46" s="23">
        <v>5.17613933E9</v>
      </c>
      <c r="R46" s="23">
        <v>6.244989656E9</v>
      </c>
      <c r="S46" s="23">
        <v>7.491312032E9</v>
      </c>
      <c r="T46" s="23">
        <v>8.847053429E9</v>
      </c>
      <c r="U46" s="23">
        <v>1.0056748601E10</v>
      </c>
      <c r="V46" s="23">
        <v>1.4275169799E10</v>
      </c>
      <c r="W46" s="23">
        <v>1.6378069347E10</v>
      </c>
      <c r="X46" s="23">
        <v>1.8083806799E10</v>
      </c>
      <c r="Y46" s="23">
        <v>1.9776698794E10</v>
      </c>
      <c r="Z46" s="23">
        <v>1.103260855E9</v>
      </c>
      <c r="AA46" s="23">
        <v>2.55591506E9</v>
      </c>
      <c r="AB46" s="23">
        <v>3.627848403E9</v>
      </c>
      <c r="AC46" s="23">
        <v>6.296816824E9</v>
      </c>
      <c r="AD46" s="23">
        <v>6.296816824E9</v>
      </c>
      <c r="AE46" s="23">
        <v>8.737369562E9</v>
      </c>
      <c r="AF46" s="23">
        <v>1.1012845752E10</v>
      </c>
      <c r="AG46" s="23"/>
      <c r="AH46" s="23"/>
      <c r="AI46" s="23"/>
      <c r="AJ46" s="23"/>
      <c r="AK46" s="23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</row>
    <row r="47" ht="15.75" customHeight="1">
      <c r="A47" s="27" t="s">
        <v>50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>
        <v>3.1158324E7</v>
      </c>
      <c r="O47" s="23">
        <v>1.99168024E8</v>
      </c>
      <c r="P47" s="23">
        <v>3.46562331E8</v>
      </c>
      <c r="Q47" s="23">
        <v>4.10842311E8</v>
      </c>
      <c r="R47" s="23">
        <v>5.19692547E8</v>
      </c>
      <c r="S47" s="23">
        <v>8.44702415E8</v>
      </c>
      <c r="T47" s="23">
        <v>9.62627826E8</v>
      </c>
      <c r="U47" s="23">
        <v>1.224273526E9</v>
      </c>
      <c r="V47" s="23">
        <v>1.443529512E9</v>
      </c>
      <c r="W47" s="23">
        <v>1.636963812E9</v>
      </c>
      <c r="X47" s="23">
        <v>1.732732608E9</v>
      </c>
      <c r="Y47" s="23">
        <v>1.882872808E9</v>
      </c>
      <c r="Z47" s="23">
        <v>2.83502E7</v>
      </c>
      <c r="AA47" s="23">
        <v>6.386282E7</v>
      </c>
      <c r="AB47" s="23">
        <v>1.2870147E8</v>
      </c>
      <c r="AC47" s="23">
        <v>1.5043287E8</v>
      </c>
      <c r="AD47" s="23">
        <v>1.6335467E8</v>
      </c>
      <c r="AE47" s="23">
        <v>1.9197672E8</v>
      </c>
      <c r="AF47" s="23">
        <v>3.99752248E8</v>
      </c>
      <c r="AG47" s="23"/>
      <c r="AH47" s="23"/>
      <c r="AI47" s="23"/>
      <c r="AJ47" s="23"/>
      <c r="AK47" s="23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</row>
    <row r="48" ht="15.75" customHeight="1">
      <c r="A48" s="22" t="s">
        <v>51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>
        <v>0.0</v>
      </c>
      <c r="O48" s="23">
        <v>7.088808215E9</v>
      </c>
      <c r="P48" s="23">
        <v>7.088808215E9</v>
      </c>
      <c r="Q48" s="23">
        <v>7.088808215E9</v>
      </c>
      <c r="R48" s="23">
        <v>7.088808215E9</v>
      </c>
      <c r="S48" s="23">
        <v>7.088808215E9</v>
      </c>
      <c r="T48" s="23">
        <v>7.088808215E9</v>
      </c>
      <c r="U48" s="23">
        <v>7.088808215E9</v>
      </c>
      <c r="V48" s="23">
        <v>7.088808215E9</v>
      </c>
      <c r="W48" s="23">
        <v>7.088808215E9</v>
      </c>
      <c r="X48" s="23">
        <v>7.088808215E9</v>
      </c>
      <c r="Y48" s="23">
        <v>7.088808215E9</v>
      </c>
      <c r="Z48" s="23">
        <v>0.0</v>
      </c>
      <c r="AA48" s="23">
        <v>8.07824232E9</v>
      </c>
      <c r="AB48" s="23">
        <v>8.07824232E9</v>
      </c>
      <c r="AC48" s="23">
        <v>8.07824232E9</v>
      </c>
      <c r="AD48" s="23">
        <v>8.07824232E9</v>
      </c>
      <c r="AE48" s="23">
        <v>8.07824232E9</v>
      </c>
      <c r="AF48" s="23">
        <v>8.07824232E9</v>
      </c>
      <c r="AG48" s="23"/>
      <c r="AH48" s="23"/>
      <c r="AI48" s="23"/>
      <c r="AJ48" s="23"/>
      <c r="AK48" s="23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</row>
    <row r="49" ht="15.75" customHeight="1">
      <c r="A49" s="27" t="s">
        <v>52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>
        <v>3.24269285E8</v>
      </c>
      <c r="O49" s="23">
        <v>8.82932385E8</v>
      </c>
      <c r="P49" s="23">
        <v>1.970676032E9</v>
      </c>
      <c r="Q49" s="23">
        <v>3.63978538E9</v>
      </c>
      <c r="R49" s="23">
        <v>4.535252868E9</v>
      </c>
      <c r="S49" s="23">
        <v>4.649008113E9</v>
      </c>
      <c r="T49" s="23">
        <v>6.289553336E9</v>
      </c>
      <c r="U49" s="23">
        <v>6.761676589E9</v>
      </c>
      <c r="V49" s="23">
        <v>7.391030248E9</v>
      </c>
      <c r="W49" s="23">
        <v>8.072468048E9</v>
      </c>
      <c r="X49" s="23">
        <v>8.747573439E9</v>
      </c>
      <c r="Y49" s="23">
        <v>5.5485803654E10</v>
      </c>
      <c r="Z49" s="23">
        <v>3.72103874E8</v>
      </c>
      <c r="AA49" s="23">
        <v>1.219649921E9</v>
      </c>
      <c r="AB49" s="23">
        <v>1.629641217E9</v>
      </c>
      <c r="AC49" s="23">
        <v>2.250466196E9</v>
      </c>
      <c r="AD49" s="23">
        <v>2.250466196E9</v>
      </c>
      <c r="AE49" s="23">
        <v>3.630231106E9</v>
      </c>
      <c r="AF49" s="23">
        <v>1.1198660348E10</v>
      </c>
      <c r="AG49" s="23"/>
      <c r="AH49" s="23"/>
      <c r="AI49" s="23"/>
      <c r="AJ49" s="23"/>
      <c r="AK49" s="23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</row>
    <row r="50" ht="15.75" customHeight="1">
      <c r="A50" s="22" t="s">
        <v>53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>
        <v>8.996975585E10</v>
      </c>
      <c r="O50" s="23">
        <v>1.49220000598E11</v>
      </c>
      <c r="P50" s="23">
        <v>1.95477856225E11</v>
      </c>
      <c r="Q50" s="23">
        <v>2.93719645766E11</v>
      </c>
      <c r="R50" s="23">
        <v>3.90028324769E11</v>
      </c>
      <c r="S50" s="23">
        <v>4.68075045749E11</v>
      </c>
      <c r="T50" s="23">
        <v>5.00881602049E11</v>
      </c>
      <c r="U50" s="23">
        <v>5.69389701365E11</v>
      </c>
      <c r="V50" s="23">
        <v>7.13882671178E11</v>
      </c>
      <c r="W50" s="23">
        <v>8.470227816E11</v>
      </c>
      <c r="X50" s="23">
        <v>9.46813447418E11</v>
      </c>
      <c r="Y50" s="23">
        <v>1.050089360137E12</v>
      </c>
      <c r="Z50" s="23">
        <v>8.67713689E10</v>
      </c>
      <c r="AA50" s="23">
        <v>1.413756127E11</v>
      </c>
      <c r="AB50" s="23">
        <v>2.09037933343E11</v>
      </c>
      <c r="AC50" s="23">
        <v>2.69172862074E11</v>
      </c>
      <c r="AD50" s="23">
        <v>2.69172862074E11</v>
      </c>
      <c r="AE50" s="23">
        <v>3.84552404074E11</v>
      </c>
      <c r="AF50" s="23">
        <v>4.81329509905E11</v>
      </c>
      <c r="AG50" s="23"/>
      <c r="AH50" s="23"/>
      <c r="AI50" s="23"/>
      <c r="AJ50" s="23"/>
      <c r="AK50" s="23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</row>
    <row r="51" ht="15.75" customHeight="1">
      <c r="A51" s="22" t="s">
        <v>54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>
        <v>0.0</v>
      </c>
      <c r="O51" s="23">
        <v>0.0</v>
      </c>
      <c r="P51" s="23">
        <v>0.0</v>
      </c>
      <c r="Q51" s="23">
        <v>0.0</v>
      </c>
      <c r="R51" s="23">
        <v>0.0</v>
      </c>
      <c r="S51" s="23">
        <v>0.0</v>
      </c>
      <c r="T51" s="23">
        <v>0.0</v>
      </c>
      <c r="U51" s="23">
        <v>0.0</v>
      </c>
      <c r="V51" s="23">
        <v>0.0</v>
      </c>
      <c r="W51" s="23">
        <v>0.0</v>
      </c>
      <c r="X51" s="23">
        <v>0.0</v>
      </c>
      <c r="Y51" s="23">
        <v>3.1439105E10</v>
      </c>
      <c r="Z51" s="23">
        <v>0.0</v>
      </c>
      <c r="AA51" s="23">
        <v>0.0</v>
      </c>
      <c r="AB51" s="23">
        <v>0.0</v>
      </c>
      <c r="AC51" s="23">
        <v>0.0</v>
      </c>
      <c r="AD51" s="23">
        <v>0.0</v>
      </c>
      <c r="AE51" s="23">
        <v>0.0</v>
      </c>
      <c r="AF51" s="23">
        <v>0.0</v>
      </c>
      <c r="AG51" s="23"/>
      <c r="AH51" s="23"/>
      <c r="AI51" s="23"/>
      <c r="AJ51" s="23"/>
      <c r="AK51" s="23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</row>
    <row r="52" ht="15.75" customHeight="1">
      <c r="A52" s="17" t="s">
        <v>55</v>
      </c>
      <c r="B52" s="18">
        <v>3.756152408E9</v>
      </c>
      <c r="C52" s="18">
        <v>2.2208583116E10</v>
      </c>
      <c r="D52" s="18">
        <v>8.3677712389E10</v>
      </c>
      <c r="E52" s="18">
        <v>1.22931099851E11</v>
      </c>
      <c r="F52" s="18">
        <v>2.07008512797E11</v>
      </c>
      <c r="G52" s="18">
        <v>2.6419305578219E11</v>
      </c>
      <c r="H52" s="18">
        <v>4.0558023353103E11</v>
      </c>
      <c r="I52" s="18">
        <v>5.0353323849103E11</v>
      </c>
      <c r="J52" s="18">
        <v>5.8340437127433E11</v>
      </c>
      <c r="K52" s="18">
        <v>6.6524683391603E11</v>
      </c>
      <c r="L52" s="18">
        <v>7.9332034226994E11</v>
      </c>
      <c r="M52" s="18">
        <v>1.05434818434957E12</v>
      </c>
      <c r="N52" s="18">
        <v>2.038276448E10</v>
      </c>
      <c r="O52" s="18">
        <v>4.4764809596E10</v>
      </c>
      <c r="P52" s="18">
        <v>7.7534837508E10</v>
      </c>
      <c r="Q52" s="18">
        <v>1.51888836401E11</v>
      </c>
      <c r="R52" s="18">
        <v>2.66319891508E11</v>
      </c>
      <c r="S52" s="18">
        <v>3.23804949932E11</v>
      </c>
      <c r="T52" s="18">
        <v>4.27568622075E11</v>
      </c>
      <c r="U52" s="18">
        <v>5.1283938548E11</v>
      </c>
      <c r="V52" s="18">
        <v>5.83872693586E11</v>
      </c>
      <c r="W52" s="18">
        <v>6.83618446027E11</v>
      </c>
      <c r="X52" s="18">
        <v>8.0908181844E11</v>
      </c>
      <c r="Y52" s="18">
        <v>1.052278992345E12</v>
      </c>
      <c r="Z52" s="18">
        <v>2.0819239123E10</v>
      </c>
      <c r="AA52" s="18">
        <v>4.8150873539E10</v>
      </c>
      <c r="AB52" s="18">
        <v>8.4952578657E10</v>
      </c>
      <c r="AC52" s="18">
        <v>1.91887371291E11</v>
      </c>
      <c r="AD52" s="18">
        <v>2.18171983068E11</v>
      </c>
      <c r="AE52" s="18">
        <v>3.09829842041E11</v>
      </c>
      <c r="AF52" s="18">
        <v>4.32616513906E11</v>
      </c>
      <c r="AG52" s="18"/>
      <c r="AH52" s="18"/>
      <c r="AI52" s="18"/>
      <c r="AJ52" s="18"/>
      <c r="AK52" s="18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</row>
    <row r="53" ht="15.75" customHeight="1">
      <c r="A53" s="22" t="s">
        <v>56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>
        <v>1.897370948E10</v>
      </c>
      <c r="O53" s="23">
        <v>4.3203722014E10</v>
      </c>
      <c r="P53" s="23">
        <v>7.5484057048E10</v>
      </c>
      <c r="Q53" s="23">
        <v>1.27731795578E11</v>
      </c>
      <c r="R53" s="23">
        <v>2.00697353187E11</v>
      </c>
      <c r="S53" s="23">
        <v>2.6104820868E11</v>
      </c>
      <c r="T53" s="23">
        <v>3.07202642937E11</v>
      </c>
      <c r="U53" s="23">
        <v>3.69080585995E11</v>
      </c>
      <c r="V53" s="23">
        <v>4.17547291623E11</v>
      </c>
      <c r="W53" s="23">
        <v>4.66342612198E11</v>
      </c>
      <c r="X53" s="23">
        <v>5.37038853857E11</v>
      </c>
      <c r="Y53" s="23">
        <v>6.76628809722E11</v>
      </c>
      <c r="Z53" s="23">
        <v>2.0596835123E10</v>
      </c>
      <c r="AA53" s="23">
        <v>4.7630317039E10</v>
      </c>
      <c r="AB53" s="23">
        <v>8.3353047257E10</v>
      </c>
      <c r="AC53" s="23">
        <v>1.7101922323E11</v>
      </c>
      <c r="AD53" s="23">
        <v>1.95256238001E11</v>
      </c>
      <c r="AE53" s="23">
        <v>2.47490516016E11</v>
      </c>
      <c r="AF53" s="23">
        <v>3.3638425072E11</v>
      </c>
      <c r="AG53" s="23"/>
      <c r="AH53" s="23"/>
      <c r="AI53" s="23"/>
      <c r="AJ53" s="23"/>
      <c r="AK53" s="23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</row>
    <row r="54" ht="15.75" customHeight="1">
      <c r="A54" s="22" t="s">
        <v>57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>
        <v>7755000.0</v>
      </c>
      <c r="O54" s="23">
        <v>1.59787582E8</v>
      </c>
      <c r="P54" s="23">
        <v>6.4948046E8</v>
      </c>
      <c r="Q54" s="23">
        <v>1.9445946337E10</v>
      </c>
      <c r="R54" s="23">
        <v>2.8259443969E10</v>
      </c>
      <c r="S54" s="23">
        <v>3.9037772285E10</v>
      </c>
      <c r="T54" s="23">
        <v>6.2610358766E10</v>
      </c>
      <c r="U54" s="23">
        <v>8.1456695687E10</v>
      </c>
      <c r="V54" s="23">
        <v>1.00280798165E11</v>
      </c>
      <c r="W54" s="23">
        <v>1.31555644886E11</v>
      </c>
      <c r="X54" s="23">
        <v>1.61774295649E11</v>
      </c>
      <c r="Y54" s="23">
        <v>2.30022873796E11</v>
      </c>
      <c r="Z54" s="23">
        <v>2.22404E8</v>
      </c>
      <c r="AA54" s="23">
        <v>5.205565E8</v>
      </c>
      <c r="AB54" s="23">
        <v>1.5995314E9</v>
      </c>
      <c r="AC54" s="48">
        <v>6.163779888E9</v>
      </c>
      <c r="AD54" s="23">
        <v>8.211376894E9</v>
      </c>
      <c r="AE54" s="23">
        <v>1.3899590894E10</v>
      </c>
      <c r="AF54" s="23">
        <v>4.2801318221E10</v>
      </c>
      <c r="AG54" s="23"/>
      <c r="AH54" s="23"/>
      <c r="AI54" s="23"/>
      <c r="AJ54" s="23"/>
      <c r="AK54" s="23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</row>
    <row r="55" ht="15.75" customHeight="1">
      <c r="A55" s="22" t="s">
        <v>58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>
        <v>0.0</v>
      </c>
      <c r="O55" s="23">
        <v>0.0</v>
      </c>
      <c r="P55" s="23">
        <v>0.0</v>
      </c>
      <c r="Q55" s="23">
        <v>0.0</v>
      </c>
      <c r="R55" s="23">
        <v>0.0</v>
      </c>
      <c r="S55" s="23">
        <v>1.95E8</v>
      </c>
      <c r="T55" s="23">
        <v>1.95E8</v>
      </c>
      <c r="U55" s="23">
        <v>1.95E8</v>
      </c>
      <c r="V55" s="23">
        <v>1.95E8</v>
      </c>
      <c r="W55" s="23">
        <v>1.95E8</v>
      </c>
      <c r="X55" s="23">
        <v>2.80866511E8</v>
      </c>
      <c r="Y55" s="23">
        <v>2.80866511E8</v>
      </c>
      <c r="Z55" s="23">
        <v>0.0</v>
      </c>
      <c r="AA55" s="23">
        <v>0.0</v>
      </c>
      <c r="AB55" s="23">
        <v>0.0</v>
      </c>
      <c r="AC55" s="23">
        <v>0.0</v>
      </c>
      <c r="AD55" s="23">
        <v>0.0</v>
      </c>
      <c r="AE55" s="23">
        <v>0.0</v>
      </c>
      <c r="AF55" s="23">
        <v>0.0</v>
      </c>
      <c r="AG55" s="23"/>
      <c r="AH55" s="23"/>
      <c r="AI55" s="23"/>
      <c r="AJ55" s="23"/>
      <c r="AK55" s="23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</row>
    <row r="56" ht="15.75" customHeight="1">
      <c r="A56" s="22" t="s">
        <v>59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>
        <v>1.4013E9</v>
      </c>
      <c r="O56" s="23">
        <v>1.4013E9</v>
      </c>
      <c r="P56" s="23">
        <v>1.4013E9</v>
      </c>
      <c r="Q56" s="23">
        <v>4.711094486E9</v>
      </c>
      <c r="R56" s="23">
        <v>3.7363094352E10</v>
      </c>
      <c r="S56" s="23">
        <v>2.3523968967E10</v>
      </c>
      <c r="T56" s="23">
        <v>5.7560620372E10</v>
      </c>
      <c r="U56" s="23">
        <v>6.2107103798E10</v>
      </c>
      <c r="V56" s="23">
        <v>6.5849603798E10</v>
      </c>
      <c r="W56" s="23">
        <v>8.5525188943E10</v>
      </c>
      <c r="X56" s="23">
        <v>1.09987802423E11</v>
      </c>
      <c r="Y56" s="23">
        <v>1.45346442316E11</v>
      </c>
      <c r="Z56" s="23">
        <v>0.0</v>
      </c>
      <c r="AA56" s="23">
        <v>0.0</v>
      </c>
      <c r="AB56" s="23">
        <v>0.0</v>
      </c>
      <c r="AC56" s="23">
        <v>1.4704368173E10</v>
      </c>
      <c r="AD56" s="23">
        <v>1.4704368173E10</v>
      </c>
      <c r="AE56" s="23">
        <v>4.8439735131E10</v>
      </c>
      <c r="AF56" s="23">
        <v>5.3430944965E10</v>
      </c>
      <c r="AG56" s="23"/>
      <c r="AH56" s="23"/>
      <c r="AI56" s="23"/>
      <c r="AJ56" s="23"/>
      <c r="AK56" s="23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</row>
    <row r="57" ht="15.75" customHeight="1">
      <c r="A57" s="28" t="s">
        <v>60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>
        <v>7.1454688856E10</v>
      </c>
      <c r="O57" s="23">
        <v>1.14984735085E11</v>
      </c>
      <c r="P57" s="23">
        <v>1.30976076525E11</v>
      </c>
      <c r="Q57" s="23">
        <v>1.58146384601E11</v>
      </c>
      <c r="R57" s="23">
        <v>1.42097176547E11</v>
      </c>
      <c r="S57" s="23">
        <v>1.64343926592E11</v>
      </c>
      <c r="T57" s="23">
        <v>9.650102278E10</v>
      </c>
      <c r="U57" s="23">
        <v>8.1681822816E10</v>
      </c>
      <c r="V57" s="23">
        <v>1.60208515366E11</v>
      </c>
      <c r="W57" s="23">
        <v>1.96580644995E11</v>
      </c>
      <c r="X57" s="23">
        <v>1.73384550039E11</v>
      </c>
      <c r="Y57" s="23">
        <v>1.13483656263E11</v>
      </c>
      <c r="Z57" s="23">
        <v>6.7455844706E10</v>
      </c>
      <c r="AA57" s="23">
        <v>1.05142409282E11</v>
      </c>
      <c r="AB57" s="23">
        <v>1.37549788096E11</v>
      </c>
      <c r="AC57" s="23">
        <v>9.4061448993E10</v>
      </c>
      <c r="AD57" s="23">
        <v>6.7789759016E10</v>
      </c>
      <c r="AE57" s="23">
        <v>9.5360381741E10</v>
      </c>
      <c r="AF57" s="23">
        <v>7.9402496667E10</v>
      </c>
      <c r="AG57" s="23"/>
      <c r="AH57" s="23"/>
      <c r="AI57" s="23"/>
      <c r="AJ57" s="23"/>
      <c r="AK57" s="23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</row>
    <row r="58" ht="15.75" customHeight="1">
      <c r="A58" s="28" t="s">
        <v>61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</row>
    <row r="59" ht="15.75" customHeight="1">
      <c r="A59" s="22" t="s">
        <v>62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>
        <v>0.0</v>
      </c>
      <c r="O59" s="23">
        <v>0.0</v>
      </c>
      <c r="P59" s="23">
        <v>0.0</v>
      </c>
      <c r="Q59" s="23">
        <v>0.0</v>
      </c>
      <c r="R59" s="23">
        <v>0.0</v>
      </c>
      <c r="S59" s="23">
        <v>0.0</v>
      </c>
      <c r="T59" s="23">
        <v>0.0</v>
      </c>
      <c r="U59" s="23">
        <v>3.8295149755E10</v>
      </c>
      <c r="V59" s="23">
        <v>3.8295149755E10</v>
      </c>
      <c r="W59" s="23">
        <v>3.8295149755E10</v>
      </c>
      <c r="X59" s="23">
        <v>3.8295149755E10</v>
      </c>
      <c r="Y59" s="23">
        <v>3.8295149755E10</v>
      </c>
      <c r="Z59" s="23">
        <v>0.0</v>
      </c>
      <c r="AA59" s="23">
        <v>0.0</v>
      </c>
      <c r="AB59" s="23">
        <v>0.0</v>
      </c>
      <c r="AC59" s="23">
        <v>0.0</v>
      </c>
      <c r="AD59" s="23">
        <v>0.0</v>
      </c>
      <c r="AE59" s="23">
        <v>0.0</v>
      </c>
      <c r="AF59" s="23">
        <v>0.0</v>
      </c>
      <c r="AG59" s="23"/>
      <c r="AH59" s="23"/>
      <c r="AI59" s="23"/>
      <c r="AJ59" s="23"/>
      <c r="AK59" s="23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</row>
    <row r="60" ht="15.75" customHeight="1">
      <c r="A60" s="22" t="s">
        <v>63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>
        <v>0.0</v>
      </c>
      <c r="O60" s="23">
        <v>0.0</v>
      </c>
      <c r="P60" s="23">
        <v>0.0</v>
      </c>
      <c r="Q60" s="23">
        <v>0.0</v>
      </c>
      <c r="R60" s="23">
        <v>0.0</v>
      </c>
      <c r="S60" s="23">
        <v>0.0</v>
      </c>
      <c r="T60" s="23">
        <v>0.0</v>
      </c>
      <c r="U60" s="23">
        <v>0.0</v>
      </c>
      <c r="V60" s="23">
        <v>0.0</v>
      </c>
      <c r="W60" s="23">
        <v>0.0</v>
      </c>
      <c r="X60" s="23">
        <v>0.0</v>
      </c>
      <c r="Y60" s="23">
        <v>4.99643E8</v>
      </c>
      <c r="Z60" s="23">
        <v>0.0</v>
      </c>
      <c r="AA60" s="23">
        <v>0.0</v>
      </c>
      <c r="AB60" s="23">
        <v>0.0</v>
      </c>
      <c r="AC60" s="23">
        <v>0.0</v>
      </c>
      <c r="AD60" s="23">
        <v>0.0</v>
      </c>
      <c r="AE60" s="23">
        <v>0.0</v>
      </c>
      <c r="AF60" s="23">
        <v>0.0</v>
      </c>
      <c r="AG60" s="23"/>
      <c r="AH60" s="23"/>
      <c r="AI60" s="23"/>
      <c r="AJ60" s="23"/>
      <c r="AK60" s="23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</row>
    <row r="61" ht="15.75" customHeight="1">
      <c r="A61" s="28" t="s">
        <v>64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>
        <v>0.0</v>
      </c>
      <c r="O61" s="23">
        <v>0.0</v>
      </c>
      <c r="P61" s="23">
        <v>0.0</v>
      </c>
      <c r="Q61" s="23">
        <v>0.0</v>
      </c>
      <c r="R61" s="23">
        <v>0.0</v>
      </c>
      <c r="S61" s="23">
        <v>0.0</v>
      </c>
      <c r="T61" s="23">
        <v>0.0</v>
      </c>
      <c r="U61" s="23">
        <v>3.8295149755E10</v>
      </c>
      <c r="V61" s="23">
        <v>3.8295149755E10</v>
      </c>
      <c r="W61" s="23">
        <v>3.8295149755E10</v>
      </c>
      <c r="X61" s="23">
        <v>3.8295149755E10</v>
      </c>
      <c r="Y61" s="23">
        <v>3.7795506755E10</v>
      </c>
      <c r="Z61" s="24">
        <v>0.0</v>
      </c>
      <c r="AA61" s="24">
        <v>0.0</v>
      </c>
      <c r="AB61" s="24">
        <v>0.0</v>
      </c>
      <c r="AC61" s="24">
        <v>0.0</v>
      </c>
      <c r="AD61" s="24">
        <v>0.0</v>
      </c>
      <c r="AE61" s="24">
        <v>0.0</v>
      </c>
      <c r="AF61" s="23">
        <v>0.0</v>
      </c>
      <c r="AG61" s="23"/>
      <c r="AH61" s="23"/>
      <c r="AI61" s="23"/>
      <c r="AJ61" s="23"/>
      <c r="AK61" s="23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</row>
    <row r="62" ht="15.75" customHeight="1">
      <c r="A62" s="28" t="s">
        <v>65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>
        <v>7.1454688856E10</v>
      </c>
      <c r="O62" s="23">
        <v>1.14984735085E11</v>
      </c>
      <c r="P62" s="23">
        <v>1.30976076525E11</v>
      </c>
      <c r="Q62" s="23">
        <v>1.58146384601E11</v>
      </c>
      <c r="R62" s="23">
        <v>1.42097176547E11</v>
      </c>
      <c r="S62" s="23">
        <v>1.64343926592E11</v>
      </c>
      <c r="T62" s="23">
        <v>9.650102278E10</v>
      </c>
      <c r="U62" s="23">
        <v>1.19976972571E11</v>
      </c>
      <c r="V62" s="23">
        <v>1.98503665121E11</v>
      </c>
      <c r="W62" s="23">
        <v>2.3487579475E11</v>
      </c>
      <c r="X62" s="23">
        <v>2.11679699794E11</v>
      </c>
      <c r="Y62" s="23">
        <v>1.51279163018E11</v>
      </c>
      <c r="Z62" s="23">
        <v>6.7455844706E10</v>
      </c>
      <c r="AA62" s="23">
        <v>1.05142409282E11</v>
      </c>
      <c r="AB62" s="23">
        <v>1.37549788096E11</v>
      </c>
      <c r="AC62" s="23">
        <v>9.4061448993E10</v>
      </c>
      <c r="AD62" s="23">
        <v>6.7789759016E10</v>
      </c>
      <c r="AE62" s="23">
        <v>9.5360381741E10</v>
      </c>
      <c r="AF62" s="23">
        <v>7.9402496667E10</v>
      </c>
      <c r="AG62" s="23"/>
      <c r="AH62" s="23"/>
      <c r="AI62" s="23"/>
      <c r="AJ62" s="23"/>
      <c r="AK62" s="23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</row>
    <row r="63" ht="15.75" customHeight="1">
      <c r="A63" s="22" t="s">
        <v>66</v>
      </c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</row>
    <row r="64" ht="15.75" customHeight="1">
      <c r="A64" s="22" t="s">
        <v>67</v>
      </c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</row>
    <row r="65" ht="15.75" customHeight="1">
      <c r="A65" s="22" t="s">
        <v>68</v>
      </c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</row>
    <row r="66" ht="15.75" customHeight="1">
      <c r="A66" s="22" t="s">
        <v>69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</row>
    <row r="67" ht="15.75" customHeight="1">
      <c r="A67" s="22" t="s">
        <v>70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</row>
    <row r="68" ht="15.75" customHeight="1">
      <c r="A68" s="22" t="s">
        <v>71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</row>
    <row r="69" ht="15.75" customHeight="1">
      <c r="A69" s="32" t="s">
        <v>72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29"/>
      <c r="AA69" s="29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</row>
    <row r="70" ht="15.75" customHeight="1">
      <c r="A70" s="34" t="s">
        <v>73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</row>
    <row r="71" ht="15.75" customHeight="1"/>
    <row r="72" ht="15.75" customHeight="1"/>
    <row r="73" ht="15.75" customHeight="1"/>
    <row r="74" ht="15.75" customHeight="1">
      <c r="A74" s="44" t="s">
        <v>0</v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 t="s">
        <v>35</v>
      </c>
      <c r="O74" s="44" t="s">
        <v>36</v>
      </c>
      <c r="P74" s="44" t="s">
        <v>37</v>
      </c>
      <c r="Q74" s="44" t="s">
        <v>38</v>
      </c>
      <c r="R74" s="44" t="s">
        <v>39</v>
      </c>
      <c r="S74" s="44" t="s">
        <v>40</v>
      </c>
      <c r="T74" s="44" t="s">
        <v>41</v>
      </c>
      <c r="U74" s="37">
        <v>44781.0</v>
      </c>
      <c r="V74" s="37">
        <v>44813.0</v>
      </c>
      <c r="W74" s="37">
        <v>44844.0</v>
      </c>
      <c r="X74" s="37">
        <v>44876.0</v>
      </c>
      <c r="Y74" s="37">
        <v>44907.0</v>
      </c>
      <c r="Z74" s="44" t="s">
        <v>35</v>
      </c>
      <c r="AA74" s="44" t="s">
        <v>36</v>
      </c>
      <c r="AB74" s="44" t="s">
        <v>37</v>
      </c>
      <c r="AC74" s="44" t="s">
        <v>38</v>
      </c>
      <c r="AD74" s="44" t="s">
        <v>39</v>
      </c>
      <c r="AE74" s="44" t="s">
        <v>40</v>
      </c>
      <c r="AF74" s="44" t="s">
        <v>41</v>
      </c>
    </row>
    <row r="75" ht="15.75" customHeight="1">
      <c r="A75" s="36" t="s">
        <v>47</v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>
        <v>9.1837453336E10</v>
      </c>
      <c r="O75" s="44">
        <v>1.59749544681E11</v>
      </c>
      <c r="P75" s="44">
        <v>2.08510914033E11</v>
      </c>
      <c r="Q75" s="44">
        <v>3.10035221002E11</v>
      </c>
      <c r="R75" s="44">
        <v>4.08417068055E11</v>
      </c>
      <c r="S75" s="44">
        <v>4.88148876524E11</v>
      </c>
      <c r="T75" s="44">
        <v>5.24069644855E11</v>
      </c>
      <c r="U75" s="44">
        <v>5.94521208296E11</v>
      </c>
      <c r="V75" s="44">
        <v>7.44081208952E11</v>
      </c>
      <c r="W75" s="44">
        <v>8.80199091022E11</v>
      </c>
      <c r="X75" s="44">
        <v>9.82466368479E11</v>
      </c>
      <c r="Y75" s="44">
        <v>1.165762648608E12</v>
      </c>
      <c r="Z75" s="42">
        <v>8.8275083829E10</v>
      </c>
      <c r="AA75" s="42">
        <v>1.53293282821E11</v>
      </c>
      <c r="AB75" s="42">
        <v>2.22502366753E11</v>
      </c>
      <c r="AC75" s="42">
        <v>2.85948820284E11</v>
      </c>
      <c r="AD75" s="42">
        <v>2.85961742084E11</v>
      </c>
      <c r="AE75" s="42">
        <v>4.05190223782E11</v>
      </c>
      <c r="AF75" s="44">
        <v>5.12019010573E11</v>
      </c>
    </row>
    <row r="76" ht="15.75" customHeight="1">
      <c r="A76" s="36" t="s">
        <v>55</v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>
        <v>2.038276448E10</v>
      </c>
      <c r="O76" s="44">
        <v>4.4764809596E10</v>
      </c>
      <c r="P76" s="44">
        <v>7.7534837508E10</v>
      </c>
      <c r="Q76" s="44">
        <v>1.51888836401E11</v>
      </c>
      <c r="R76" s="44">
        <v>2.66319891508E11</v>
      </c>
      <c r="S76" s="44">
        <v>3.23804949932E11</v>
      </c>
      <c r="T76" s="44">
        <v>4.27568622075E11</v>
      </c>
      <c r="U76" s="44">
        <v>5.1283938548E11</v>
      </c>
      <c r="V76" s="44">
        <v>5.83872693586E11</v>
      </c>
      <c r="W76" s="44">
        <v>6.83618446027E11</v>
      </c>
      <c r="X76" s="44">
        <v>8.0908181844E11</v>
      </c>
      <c r="Y76" s="44">
        <v>1.052278992345E12</v>
      </c>
      <c r="Z76" s="42">
        <v>2.0819239123E10</v>
      </c>
      <c r="AA76" s="42">
        <v>4.8150873539E10</v>
      </c>
      <c r="AB76" s="42">
        <v>8.4952578657E10</v>
      </c>
      <c r="AC76" s="42">
        <v>1.91887371291E11</v>
      </c>
      <c r="AD76" s="42">
        <v>2.18171983068E11</v>
      </c>
      <c r="AE76" s="42">
        <v>3.09829842041E11</v>
      </c>
      <c r="AF76" s="44">
        <v>4.32616513906E11</v>
      </c>
    </row>
    <row r="77" ht="15.75" customHeight="1"/>
    <row r="78" ht="15.75" customHeight="1">
      <c r="A78" s="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</row>
    <row r="79" ht="15.75" customHeight="1">
      <c r="A79" s="7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5">
    <mergeCell ref="A1:A2"/>
    <mergeCell ref="A42:A43"/>
    <mergeCell ref="B42:M42"/>
    <mergeCell ref="N42:Y42"/>
    <mergeCell ref="Z42:AK42"/>
  </mergeCells>
  <printOptions/>
  <pageMargins bottom="0.75" footer="0.0" header="0.0" left="0.25" right="0.25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75"/>
    <col customWidth="1" min="2" max="27" width="14.88"/>
    <col customWidth="1" min="28" max="30" width="15.5"/>
    <col customWidth="1" min="31" max="60" width="14.88"/>
  </cols>
  <sheetData>
    <row r="1" hidden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hidden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hidden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</row>
    <row r="4" hidden="1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</row>
    <row r="5" hidden="1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</row>
    <row r="6" hidden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</row>
    <row r="7" hidden="1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</row>
    <row r="8" hidden="1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</row>
    <row r="9" hidden="1">
      <c r="A9" s="3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</row>
    <row r="10" hidden="1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</row>
    <row r="11" hidden="1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</row>
    <row r="12" hidden="1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</row>
    <row r="13" hidden="1">
      <c r="A13" s="3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</row>
    <row r="14" hidden="1">
      <c r="A14" s="3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</row>
    <row r="15" hidden="1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</row>
    <row r="16" hidden="1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</row>
    <row r="17" hidden="1">
      <c r="A17" s="3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</row>
    <row r="18" hidden="1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</row>
    <row r="19" hidden="1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</row>
    <row r="20" hidden="1">
      <c r="A20" s="3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</row>
    <row r="21" ht="15.75" hidden="1" customHeight="1">
      <c r="A21" s="3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</row>
    <row r="22" ht="15.75" hidden="1" customHeight="1">
      <c r="A22" s="3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</row>
    <row r="23" ht="15.75" hidden="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</row>
    <row r="24" ht="15.75" hidden="1" customHeight="1">
      <c r="A24" s="3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</row>
    <row r="25" ht="15.75" hidden="1" customHeight="1">
      <c r="A25" s="3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</row>
    <row r="26" ht="15.75" hidden="1" customHeight="1">
      <c r="A26" s="3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</row>
    <row r="27" ht="15.75" hidden="1" customHeight="1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</row>
    <row r="28" ht="15.75" hidden="1" customHeight="1">
      <c r="A28" s="3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</row>
    <row r="29" ht="15.75" hidden="1" customHeight="1">
      <c r="A29" s="3" t="s">
        <v>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</row>
    <row r="30" ht="15.75" hidden="1" customHeight="1">
      <c r="A30" s="3" t="s">
        <v>26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</row>
    <row r="31" ht="15.75" hidden="1" customHeight="1">
      <c r="A31" s="6" t="s">
        <v>27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</row>
    <row r="32" ht="15.75" hidden="1" customHeight="1">
      <c r="A32" s="6" t="s">
        <v>28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</row>
    <row r="33" ht="15.75" hidden="1" customHeight="1">
      <c r="A33" s="6" t="s">
        <v>29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</row>
    <row r="34" ht="15.75" hidden="1" customHeight="1">
      <c r="A34" s="6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</row>
    <row r="35" ht="15.75" hidden="1" customHeight="1">
      <c r="A35" s="6" t="s">
        <v>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</row>
    <row r="36" ht="15.75" hidden="1" customHeight="1">
      <c r="A36" s="6" t="s">
        <v>32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</row>
    <row r="37" ht="15.75" hidden="1" customHeight="1"/>
    <row r="38" ht="15.75" hidden="1" customHeight="1">
      <c r="A38" s="7" t="s">
        <v>33</v>
      </c>
    </row>
    <row r="39" ht="15.75" hidden="1" customHeight="1"/>
    <row r="40" ht="15.75" customHeight="1">
      <c r="A40" s="8" t="s">
        <v>34</v>
      </c>
    </row>
    <row r="41" ht="15.75" customHeight="1"/>
    <row r="42" ht="15.75" customHeight="1">
      <c r="A42" s="9" t="s">
        <v>0</v>
      </c>
      <c r="B42" s="10">
        <v>2020.0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0">
        <v>2021.0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/>
      <c r="Z42" s="10">
        <v>2022.0</v>
      </c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2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</row>
    <row r="43" ht="15.75" customHeight="1">
      <c r="A43" s="14"/>
      <c r="B43" s="15" t="s">
        <v>35</v>
      </c>
      <c r="C43" s="15" t="s">
        <v>36</v>
      </c>
      <c r="D43" s="15" t="s">
        <v>37</v>
      </c>
      <c r="E43" s="15" t="s">
        <v>38</v>
      </c>
      <c r="F43" s="15" t="s">
        <v>39</v>
      </c>
      <c r="G43" s="15" t="s">
        <v>40</v>
      </c>
      <c r="H43" s="15" t="s">
        <v>41</v>
      </c>
      <c r="I43" s="16">
        <v>44781.0</v>
      </c>
      <c r="J43" s="16">
        <v>44813.0</v>
      </c>
      <c r="K43" s="16">
        <v>44844.0</v>
      </c>
      <c r="L43" s="16">
        <v>44876.0</v>
      </c>
      <c r="M43" s="16">
        <v>44907.0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6">
        <v>44781.0</v>
      </c>
      <c r="V43" s="16">
        <v>44813.0</v>
      </c>
      <c r="W43" s="16">
        <v>44844.0</v>
      </c>
      <c r="X43" s="16">
        <v>44876.0</v>
      </c>
      <c r="Y43" s="16">
        <v>44907.0</v>
      </c>
      <c r="Z43" s="15" t="s">
        <v>35</v>
      </c>
      <c r="AA43" s="15" t="s">
        <v>36</v>
      </c>
      <c r="AB43" s="15" t="s">
        <v>37</v>
      </c>
      <c r="AC43" s="15" t="s">
        <v>38</v>
      </c>
      <c r="AD43" s="15" t="s">
        <v>39</v>
      </c>
      <c r="AE43" s="15" t="s">
        <v>40</v>
      </c>
      <c r="AF43" s="15" t="s">
        <v>41</v>
      </c>
      <c r="AG43" s="16">
        <v>44781.0</v>
      </c>
      <c r="AH43" s="16">
        <v>44813.0</v>
      </c>
      <c r="AI43" s="16">
        <v>44844.0</v>
      </c>
      <c r="AJ43" s="16">
        <v>44876.0</v>
      </c>
      <c r="AK43" s="16">
        <v>44907.0</v>
      </c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</row>
    <row r="44" ht="15.75" customHeight="1">
      <c r="A44" s="17" t="s">
        <v>47</v>
      </c>
      <c r="B44" s="18">
        <v>8.650128845E9</v>
      </c>
      <c r="C44" s="18">
        <v>1.1191755828E10</v>
      </c>
      <c r="D44" s="18">
        <v>2.8638273159098E11</v>
      </c>
      <c r="E44" s="18">
        <v>3.4957301290311E11</v>
      </c>
      <c r="F44" s="18">
        <v>3.5050767448611E11</v>
      </c>
      <c r="G44" s="18">
        <v>6.2047376731251E11</v>
      </c>
      <c r="H44" s="18">
        <v>6.4997366542451E11</v>
      </c>
      <c r="I44" s="18">
        <v>8.8341941527292E11</v>
      </c>
      <c r="J44" s="18">
        <v>1.00829314440301E12</v>
      </c>
      <c r="K44" s="18">
        <v>1.01237176874201E12</v>
      </c>
      <c r="L44" s="18">
        <v>1.19613982195682E12</v>
      </c>
      <c r="M44" s="18">
        <v>2.84283036616062E12</v>
      </c>
      <c r="N44" s="18">
        <v>4.6093027992E10</v>
      </c>
      <c r="O44" s="18">
        <v>4.8866091845E10</v>
      </c>
      <c r="P44" s="18">
        <v>5.3353681007E10</v>
      </c>
      <c r="Q44" s="18">
        <v>2.97932267484E11</v>
      </c>
      <c r="R44" s="18">
        <v>3.01612880257E11</v>
      </c>
      <c r="S44" s="18">
        <v>4.85339542233E11</v>
      </c>
      <c r="T44" s="18">
        <v>6.94716368483E11</v>
      </c>
      <c r="U44" s="18">
        <v>6.99650826046E11</v>
      </c>
      <c r="V44" s="18">
        <v>7.73065424015E11</v>
      </c>
      <c r="W44" s="18">
        <v>9.3176723681E11</v>
      </c>
      <c r="X44" s="18">
        <v>1.135670543768E12</v>
      </c>
      <c r="Y44" s="18">
        <v>1.349753595176E12</v>
      </c>
      <c r="Z44" s="18">
        <v>3.041045737E9</v>
      </c>
      <c r="AA44" s="18">
        <v>3.041045737E9</v>
      </c>
      <c r="AB44" s="18">
        <v>3.041045737E9</v>
      </c>
      <c r="AC44" s="18">
        <v>3.041045737E9</v>
      </c>
      <c r="AD44" s="18">
        <v>3.041045737E9</v>
      </c>
      <c r="AE44" s="18">
        <v>3.041045737E9</v>
      </c>
      <c r="AF44" s="18">
        <v>6.10025716473E11</v>
      </c>
      <c r="AG44" s="18"/>
      <c r="AH44" s="18"/>
      <c r="AI44" s="18"/>
      <c r="AJ44" s="18"/>
      <c r="AK44" s="18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</row>
    <row r="45" ht="15.75" customHeight="1">
      <c r="A45" s="22" t="s">
        <v>48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>
        <v>4.820590992E9</v>
      </c>
      <c r="O45" s="23">
        <v>7.593654845E9</v>
      </c>
      <c r="P45" s="23">
        <v>1.0607233357E10</v>
      </c>
      <c r="Q45" s="23">
        <v>2.8379153131E10</v>
      </c>
      <c r="R45" s="23">
        <v>3.2059765904E10</v>
      </c>
      <c r="S45" s="23">
        <v>4.5384922223E10</v>
      </c>
      <c r="T45" s="23">
        <v>5.109833456E10</v>
      </c>
      <c r="U45" s="23">
        <v>5.6081510648E10</v>
      </c>
      <c r="V45" s="23">
        <v>6.5988672291E10</v>
      </c>
      <c r="W45" s="23">
        <v>7.1739702189E10</v>
      </c>
      <c r="X45" s="23">
        <v>8.5568794036E10</v>
      </c>
      <c r="Y45" s="23">
        <v>9.6581275509E10</v>
      </c>
      <c r="Z45" s="23">
        <v>3.041045737E9</v>
      </c>
      <c r="AA45" s="23">
        <v>3.041045737E9</v>
      </c>
      <c r="AB45" s="23">
        <v>3.041045737E9</v>
      </c>
      <c r="AC45" s="23">
        <v>3.041045737E9</v>
      </c>
      <c r="AD45" s="23">
        <v>3.041045737E9</v>
      </c>
      <c r="AE45" s="23">
        <v>3.041045737E9</v>
      </c>
      <c r="AF45" s="23">
        <v>4.9972572549E10</v>
      </c>
      <c r="AG45" s="23"/>
      <c r="AH45" s="23"/>
      <c r="AI45" s="23"/>
      <c r="AJ45" s="23"/>
      <c r="AK45" s="23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</row>
    <row r="46" ht="15.75" customHeight="1">
      <c r="A46" s="27" t="s">
        <v>49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>
        <v>2.160335031E9</v>
      </c>
      <c r="O46" s="23">
        <v>4.036635504E9</v>
      </c>
      <c r="P46" s="23">
        <v>4.036635504E9</v>
      </c>
      <c r="Q46" s="23">
        <v>5.410574309E9</v>
      </c>
      <c r="R46" s="23">
        <v>9.077922226E9</v>
      </c>
      <c r="S46" s="23">
        <v>1.0706575544E10</v>
      </c>
      <c r="T46" s="23">
        <v>1.2829643428E10</v>
      </c>
      <c r="U46" s="23">
        <v>1.573541853E10</v>
      </c>
      <c r="V46" s="23">
        <v>1.9161623694E10</v>
      </c>
      <c r="W46" s="23">
        <v>1.9286315622E10</v>
      </c>
      <c r="X46" s="23">
        <v>2.6475005394E10</v>
      </c>
      <c r="Y46" s="23">
        <v>3.175229648E10</v>
      </c>
      <c r="Z46" s="23">
        <v>0.0</v>
      </c>
      <c r="AA46" s="23">
        <v>0.0</v>
      </c>
      <c r="AB46" s="23">
        <v>0.0</v>
      </c>
      <c r="AC46" s="23">
        <v>0.0</v>
      </c>
      <c r="AD46" s="23">
        <v>0.0</v>
      </c>
      <c r="AE46" s="23">
        <v>0.0</v>
      </c>
      <c r="AF46" s="23">
        <v>0.0</v>
      </c>
      <c r="AG46" s="23"/>
      <c r="AH46" s="23"/>
      <c r="AI46" s="23"/>
      <c r="AJ46" s="23"/>
      <c r="AK46" s="23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</row>
    <row r="47" ht="15.75" customHeight="1">
      <c r="A47" s="27" t="s">
        <v>50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>
        <v>4.284076E7</v>
      </c>
      <c r="O47" s="23">
        <v>5.902099E7</v>
      </c>
      <c r="P47" s="23">
        <v>7.902099E7</v>
      </c>
      <c r="Q47" s="23">
        <v>2.45170946E8</v>
      </c>
      <c r="R47" s="23">
        <v>2.45170946E8</v>
      </c>
      <c r="S47" s="23">
        <v>3.14860957E8</v>
      </c>
      <c r="T47" s="23">
        <v>3.55170957E8</v>
      </c>
      <c r="U47" s="23">
        <v>3.82634717E8</v>
      </c>
      <c r="V47" s="23">
        <v>4.30700348E8</v>
      </c>
      <c r="W47" s="23">
        <v>4.75936862E8</v>
      </c>
      <c r="X47" s="23">
        <v>5.28811719E8</v>
      </c>
      <c r="Y47" s="23">
        <v>1.094020135E9</v>
      </c>
      <c r="Z47" s="23">
        <v>1.583E7</v>
      </c>
      <c r="AA47" s="23">
        <v>1.583E7</v>
      </c>
      <c r="AB47" s="23">
        <v>1.583E7</v>
      </c>
      <c r="AC47" s="23">
        <v>1.583E7</v>
      </c>
      <c r="AD47" s="23">
        <v>1.583E7</v>
      </c>
      <c r="AE47" s="23">
        <v>1.583E7</v>
      </c>
      <c r="AF47" s="23">
        <v>4.385105E8</v>
      </c>
      <c r="AG47" s="23"/>
      <c r="AH47" s="23"/>
      <c r="AI47" s="23"/>
      <c r="AJ47" s="23"/>
      <c r="AK47" s="23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</row>
    <row r="48" ht="15.75" customHeight="1">
      <c r="A48" s="22" t="s">
        <v>51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>
        <v>0.0</v>
      </c>
      <c r="O48" s="23">
        <v>0.0</v>
      </c>
      <c r="P48" s="23">
        <v>0.0</v>
      </c>
      <c r="Q48" s="23">
        <v>9.63877283E9</v>
      </c>
      <c r="R48" s="23">
        <v>9.63877283E9</v>
      </c>
      <c r="S48" s="23">
        <v>9.63877283E9</v>
      </c>
      <c r="T48" s="23">
        <v>9.63877283E9</v>
      </c>
      <c r="U48" s="23">
        <v>9.63877283E9</v>
      </c>
      <c r="V48" s="23">
        <v>9.63877283E9</v>
      </c>
      <c r="W48" s="23">
        <v>9.63877283E9</v>
      </c>
      <c r="X48" s="23">
        <v>1.0719917976E10</v>
      </c>
      <c r="Y48" s="23">
        <v>1.0719917976E10</v>
      </c>
      <c r="Z48" s="23">
        <v>0.0</v>
      </c>
      <c r="AA48" s="23">
        <v>0.0</v>
      </c>
      <c r="AB48" s="23">
        <v>0.0</v>
      </c>
      <c r="AC48" s="23">
        <v>0.0</v>
      </c>
      <c r="AD48" s="23">
        <v>0.0</v>
      </c>
      <c r="AE48" s="23">
        <v>0.0</v>
      </c>
      <c r="AF48" s="23">
        <v>1.052893634E10</v>
      </c>
      <c r="AG48" s="23"/>
      <c r="AH48" s="23"/>
      <c r="AI48" s="23"/>
      <c r="AJ48" s="23"/>
      <c r="AK48" s="23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</row>
    <row r="49" ht="15.75" customHeight="1">
      <c r="A49" s="27" t="s">
        <v>52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>
        <v>2.617415201E9</v>
      </c>
      <c r="O49" s="23">
        <v>3.497998351E9</v>
      </c>
      <c r="P49" s="23">
        <v>6.491576863E9</v>
      </c>
      <c r="Q49" s="23">
        <v>1.3084635046E10</v>
      </c>
      <c r="R49" s="23">
        <v>1.3097899902E10</v>
      </c>
      <c r="S49" s="23">
        <v>2.4724712892E10</v>
      </c>
      <c r="T49" s="23">
        <v>2.8274747345E10</v>
      </c>
      <c r="U49" s="23">
        <v>3.0324684571E10</v>
      </c>
      <c r="V49" s="23">
        <v>3.6757575419E10</v>
      </c>
      <c r="W49" s="23">
        <v>4.2338676875E10</v>
      </c>
      <c r="X49" s="23">
        <v>4.7845058947E10</v>
      </c>
      <c r="Y49" s="23">
        <v>5.3015040918E10</v>
      </c>
      <c r="Z49" s="23">
        <v>3.025215737E9</v>
      </c>
      <c r="AA49" s="23">
        <v>3.025215737E9</v>
      </c>
      <c r="AB49" s="23">
        <v>3.025215737E9</v>
      </c>
      <c r="AC49" s="23">
        <v>3.025215737E9</v>
      </c>
      <c r="AD49" s="23">
        <v>3.025215737E9</v>
      </c>
      <c r="AE49" s="23">
        <v>3.025215737E9</v>
      </c>
      <c r="AF49" s="23">
        <v>3.9005125709E10</v>
      </c>
      <c r="AG49" s="23"/>
      <c r="AH49" s="23"/>
      <c r="AI49" s="23"/>
      <c r="AJ49" s="23"/>
      <c r="AK49" s="23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</row>
    <row r="50" ht="15.75" customHeight="1">
      <c r="A50" s="22" t="s">
        <v>53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>
        <v>1945000.0</v>
      </c>
      <c r="O50" s="23">
        <v>1945000.0</v>
      </c>
      <c r="P50" s="23">
        <v>1.47595565E9</v>
      </c>
      <c r="Q50" s="23">
        <v>1.45741638353E11</v>
      </c>
      <c r="R50" s="23">
        <v>1.45741638353E11</v>
      </c>
      <c r="S50" s="23">
        <v>1.9761880201E11</v>
      </c>
      <c r="T50" s="23">
        <v>3.31370208923E11</v>
      </c>
      <c r="U50" s="23">
        <v>3.31321490398E11</v>
      </c>
      <c r="V50" s="23">
        <v>3.94828926724E11</v>
      </c>
      <c r="W50" s="23">
        <v>4.68169029621E11</v>
      </c>
      <c r="X50" s="23">
        <v>5.78954660795E11</v>
      </c>
      <c r="Y50" s="23">
        <v>7.4251711073E11</v>
      </c>
      <c r="Z50" s="23">
        <v>0.0</v>
      </c>
      <c r="AA50" s="23">
        <v>0.0</v>
      </c>
      <c r="AB50" s="23">
        <v>0.0</v>
      </c>
      <c r="AC50" s="23">
        <v>0.0</v>
      </c>
      <c r="AD50" s="23">
        <v>0.0</v>
      </c>
      <c r="AE50" s="23">
        <v>0.0</v>
      </c>
      <c r="AF50" s="23">
        <v>5.60053143924E11</v>
      </c>
      <c r="AG50" s="23"/>
      <c r="AH50" s="23"/>
      <c r="AI50" s="23"/>
      <c r="AJ50" s="23"/>
      <c r="AK50" s="23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</row>
    <row r="51" ht="15.75" customHeight="1">
      <c r="A51" s="22" t="s">
        <v>54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>
        <v>4.1270492E10</v>
      </c>
      <c r="O51" s="23">
        <v>4.1270492E10</v>
      </c>
      <c r="P51" s="23">
        <v>4.1270492E10</v>
      </c>
      <c r="Q51" s="23">
        <v>1.23811476E11</v>
      </c>
      <c r="R51" s="23">
        <v>1.23811476E11</v>
      </c>
      <c r="S51" s="23">
        <v>2.42335818E11</v>
      </c>
      <c r="T51" s="23">
        <v>3.12247825E11</v>
      </c>
      <c r="U51" s="23">
        <v>3.12247825E11</v>
      </c>
      <c r="V51" s="23">
        <v>3.12247825E11</v>
      </c>
      <c r="W51" s="23">
        <v>3.91858505E11</v>
      </c>
      <c r="X51" s="23">
        <v>4.71147088937E11</v>
      </c>
      <c r="Y51" s="23">
        <v>5.10655208937E11</v>
      </c>
      <c r="Z51" s="23">
        <v>0.0</v>
      </c>
      <c r="AA51" s="23">
        <v>0.0</v>
      </c>
      <c r="AB51" s="23">
        <v>0.0</v>
      </c>
      <c r="AC51" s="23">
        <v>0.0</v>
      </c>
      <c r="AD51" s="23">
        <v>0.0</v>
      </c>
      <c r="AE51" s="23">
        <v>0.0</v>
      </c>
      <c r="AF51" s="23">
        <v>0.0</v>
      </c>
      <c r="AG51" s="23"/>
      <c r="AH51" s="23"/>
      <c r="AI51" s="23"/>
      <c r="AJ51" s="23"/>
      <c r="AK51" s="23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</row>
    <row r="52" ht="15.75" customHeight="1">
      <c r="A52" s="17" t="s">
        <v>55</v>
      </c>
      <c r="B52" s="18">
        <v>1.2478218668E10</v>
      </c>
      <c r="C52" s="18">
        <v>3.6407877031E10</v>
      </c>
      <c r="D52" s="18">
        <v>1.13991698709E11</v>
      </c>
      <c r="E52" s="18">
        <v>2.4459667215112E11</v>
      </c>
      <c r="F52" s="18">
        <v>3.1954539199428E11</v>
      </c>
      <c r="G52" s="18">
        <v>4.0790126135473E11</v>
      </c>
      <c r="H52" s="18">
        <v>6.0251349602977E11</v>
      </c>
      <c r="I52" s="18">
        <v>6.7320936634904E11</v>
      </c>
      <c r="J52" s="18">
        <v>7.7604512701941E11</v>
      </c>
      <c r="K52" s="18">
        <v>8.4388138635754E11</v>
      </c>
      <c r="L52" s="18">
        <v>1.10477195164973E12</v>
      </c>
      <c r="M52" s="18">
        <v>2.7807579499455E12</v>
      </c>
      <c r="N52" s="18">
        <v>1.4865820121E10</v>
      </c>
      <c r="O52" s="18">
        <v>3.7110367117E10</v>
      </c>
      <c r="P52" s="18">
        <v>1.03983021741E11</v>
      </c>
      <c r="Q52" s="18">
        <v>1.69437878121E11</v>
      </c>
      <c r="R52" s="18">
        <v>2.78150245861E11</v>
      </c>
      <c r="S52" s="18">
        <v>3.63699998623E11</v>
      </c>
      <c r="T52" s="18">
        <v>5.00924730082E11</v>
      </c>
      <c r="U52" s="18">
        <v>5.93079440368E11</v>
      </c>
      <c r="V52" s="18">
        <v>6.79791391298E11</v>
      </c>
      <c r="W52" s="18">
        <v>8.00552175403E11</v>
      </c>
      <c r="X52" s="18">
        <v>9.612010109E11</v>
      </c>
      <c r="Y52" s="18">
        <v>1.232933098885E12</v>
      </c>
      <c r="Z52" s="18">
        <v>6.071797843E9</v>
      </c>
      <c r="AA52" s="18">
        <v>6.071797843E9</v>
      </c>
      <c r="AB52" s="18">
        <v>6.071797843E9</v>
      </c>
      <c r="AC52" s="18">
        <v>6.071797843E9</v>
      </c>
      <c r="AD52" s="18">
        <v>6.071797843E9</v>
      </c>
      <c r="AE52" s="18">
        <v>6.071797843E9</v>
      </c>
      <c r="AF52" s="18">
        <v>4.69847656876E11</v>
      </c>
      <c r="AG52" s="18"/>
      <c r="AH52" s="18"/>
      <c r="AI52" s="18"/>
      <c r="AJ52" s="18"/>
      <c r="AK52" s="18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</row>
    <row r="53" ht="15.75" customHeight="1">
      <c r="A53" s="22" t="s">
        <v>56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>
        <v>1.4865820121E10</v>
      </c>
      <c r="O53" s="23">
        <v>3.6466188417E10</v>
      </c>
      <c r="P53" s="23">
        <v>6.3031248941E10</v>
      </c>
      <c r="Q53" s="23">
        <v>1.03849008794E11</v>
      </c>
      <c r="R53" s="23">
        <v>1.86392444333E11</v>
      </c>
      <c r="S53" s="23">
        <v>2.35042128941E11</v>
      </c>
      <c r="T53" s="23">
        <v>3.05046468274E11</v>
      </c>
      <c r="U53" s="23">
        <v>3.77045725441E11</v>
      </c>
      <c r="V53" s="23">
        <v>4.10246451486E11</v>
      </c>
      <c r="W53" s="23">
        <v>4.90102883475E11</v>
      </c>
      <c r="X53" s="23">
        <v>5.62598726551E11</v>
      </c>
      <c r="Y53" s="23">
        <v>6.5539666125E11</v>
      </c>
      <c r="Z53" s="23">
        <v>6.071797843E9</v>
      </c>
      <c r="AA53" s="23">
        <v>6.071797843E9</v>
      </c>
      <c r="AB53" s="23">
        <v>6.071797843E9</v>
      </c>
      <c r="AC53" s="23">
        <v>6.071797843E9</v>
      </c>
      <c r="AD53" s="23">
        <v>6.071797843E9</v>
      </c>
      <c r="AE53" s="23">
        <v>6.071797843E9</v>
      </c>
      <c r="AF53" s="23">
        <v>3.44005526713E11</v>
      </c>
      <c r="AG53" s="23"/>
      <c r="AH53" s="23"/>
      <c r="AI53" s="23"/>
      <c r="AJ53" s="23"/>
      <c r="AK53" s="23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</row>
    <row r="54" ht="15.75" customHeight="1">
      <c r="A54" s="22" t="s">
        <v>57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>
        <v>0.0</v>
      </c>
      <c r="O54" s="23">
        <v>6.441787E8</v>
      </c>
      <c r="P54" s="23">
        <v>6.2171476E9</v>
      </c>
      <c r="Q54" s="23">
        <v>1.8283509931E10</v>
      </c>
      <c r="R54" s="23">
        <v>2.9576046326E10</v>
      </c>
      <c r="S54" s="23">
        <v>5.392889888E10</v>
      </c>
      <c r="T54" s="23">
        <v>8.2748011596E10</v>
      </c>
      <c r="U54" s="23">
        <v>1.02903464715E11</v>
      </c>
      <c r="V54" s="23">
        <v>1.401204924E11</v>
      </c>
      <c r="W54" s="23">
        <v>1.74201605636E11</v>
      </c>
      <c r="X54" s="23">
        <v>2.20272026288E11</v>
      </c>
      <c r="Y54" s="23">
        <v>3.75823172164E11</v>
      </c>
      <c r="Z54" s="23">
        <v>0.0</v>
      </c>
      <c r="AA54" s="23">
        <v>0.0</v>
      </c>
      <c r="AB54" s="23">
        <v>0.0</v>
      </c>
      <c r="AC54" s="48">
        <v>0.0</v>
      </c>
      <c r="AD54" s="23">
        <v>0.0</v>
      </c>
      <c r="AE54" s="23">
        <v>0.0</v>
      </c>
      <c r="AF54" s="23">
        <v>3.1962323333E10</v>
      </c>
      <c r="AG54" s="23"/>
      <c r="AH54" s="23"/>
      <c r="AI54" s="23"/>
      <c r="AJ54" s="23"/>
      <c r="AK54" s="23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</row>
    <row r="55" ht="15.75" customHeight="1">
      <c r="A55" s="22" t="s">
        <v>58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>
        <v>0.0</v>
      </c>
      <c r="O55" s="23">
        <v>0.0</v>
      </c>
      <c r="P55" s="23">
        <v>0.0</v>
      </c>
      <c r="Q55" s="23">
        <v>0.0</v>
      </c>
      <c r="R55" s="23">
        <v>0.0</v>
      </c>
      <c r="S55" s="23">
        <v>5000000.0</v>
      </c>
      <c r="T55" s="23">
        <v>5000000.0</v>
      </c>
      <c r="U55" s="23">
        <v>5000000.0</v>
      </c>
      <c r="V55" s="23">
        <v>5000000.0</v>
      </c>
      <c r="W55" s="23">
        <v>5000000.0</v>
      </c>
      <c r="X55" s="23">
        <v>5000000.0</v>
      </c>
      <c r="Y55" s="23">
        <v>5000000.0</v>
      </c>
      <c r="Z55" s="23">
        <v>0.0</v>
      </c>
      <c r="AA55" s="23">
        <v>0.0</v>
      </c>
      <c r="AB55" s="23">
        <v>0.0</v>
      </c>
      <c r="AC55" s="23">
        <v>0.0</v>
      </c>
      <c r="AD55" s="23">
        <v>0.0</v>
      </c>
      <c r="AE55" s="23">
        <v>0.0</v>
      </c>
      <c r="AF55" s="23">
        <v>0.0</v>
      </c>
      <c r="AG55" s="23"/>
      <c r="AH55" s="23"/>
      <c r="AI55" s="23"/>
      <c r="AJ55" s="23"/>
      <c r="AK55" s="23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</row>
    <row r="56" ht="15.75" customHeight="1">
      <c r="A56" s="22" t="s">
        <v>59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>
        <v>0.0</v>
      </c>
      <c r="O56" s="23">
        <v>0.0</v>
      </c>
      <c r="P56" s="23">
        <v>3.47346252E10</v>
      </c>
      <c r="Q56" s="23">
        <v>4.7305359396E10</v>
      </c>
      <c r="R56" s="23">
        <v>6.2181755202E10</v>
      </c>
      <c r="S56" s="23">
        <v>7.4723970802E10</v>
      </c>
      <c r="T56" s="23">
        <v>1.13125250212E11</v>
      </c>
      <c r="U56" s="23">
        <v>1.13125250212E11</v>
      </c>
      <c r="V56" s="23">
        <v>1.29419447412E11</v>
      </c>
      <c r="W56" s="23">
        <v>1.36242686292E11</v>
      </c>
      <c r="X56" s="23">
        <v>1.78325258061E11</v>
      </c>
      <c r="Y56" s="23">
        <v>2.01708265471E11</v>
      </c>
      <c r="Z56" s="23">
        <v>0.0</v>
      </c>
      <c r="AA56" s="23">
        <v>0.0</v>
      </c>
      <c r="AB56" s="23">
        <v>0.0</v>
      </c>
      <c r="AC56" s="23">
        <v>0.0</v>
      </c>
      <c r="AD56" s="23">
        <v>0.0</v>
      </c>
      <c r="AE56" s="23">
        <v>0.0</v>
      </c>
      <c r="AF56" s="23">
        <v>9.387980683E10</v>
      </c>
      <c r="AG56" s="23"/>
      <c r="AH56" s="23"/>
      <c r="AI56" s="23"/>
      <c r="AJ56" s="23"/>
      <c r="AK56" s="23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</row>
    <row r="57" ht="15.75" customHeight="1">
      <c r="A57" s="28" t="s">
        <v>60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>
        <v>3.1227207871E10</v>
      </c>
      <c r="O57" s="23">
        <v>1.1755724728E10</v>
      </c>
      <c r="P57" s="23">
        <v>-5.0629340734E10</v>
      </c>
      <c r="Q57" s="23">
        <v>1.28494389363E11</v>
      </c>
      <c r="R57" s="23">
        <v>2.3462634396E10</v>
      </c>
      <c r="S57" s="23">
        <v>1.2163954361E11</v>
      </c>
      <c r="T57" s="23">
        <v>1.93791638401E11</v>
      </c>
      <c r="U57" s="23">
        <v>1.06571385678E11</v>
      </c>
      <c r="V57" s="23">
        <v>9.3274032717E10</v>
      </c>
      <c r="W57" s="23">
        <v>1.31215061407E11</v>
      </c>
      <c r="X57" s="23">
        <v>1.74469532868E11</v>
      </c>
      <c r="Y57" s="23">
        <v>1.16820496291E11</v>
      </c>
      <c r="Z57" s="23">
        <v>-3.030752106E9</v>
      </c>
      <c r="AA57" s="23">
        <v>-3.030752106E9</v>
      </c>
      <c r="AB57" s="23">
        <v>-3.030752106E9</v>
      </c>
      <c r="AC57" s="23">
        <v>-3.030752106E9</v>
      </c>
      <c r="AD57" s="23">
        <v>-3.030752106E9</v>
      </c>
      <c r="AE57" s="23">
        <v>-3.030752106E9</v>
      </c>
      <c r="AF57" s="23">
        <v>1.40178059597E11</v>
      </c>
      <c r="AG57" s="23"/>
      <c r="AH57" s="23"/>
      <c r="AI57" s="23"/>
      <c r="AJ57" s="23"/>
      <c r="AK57" s="23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</row>
    <row r="58" ht="15.75" customHeight="1">
      <c r="A58" s="28" t="s">
        <v>61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</row>
    <row r="59" ht="15.75" customHeight="1">
      <c r="A59" s="22" t="s">
        <v>62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>
        <v>0.0</v>
      </c>
      <c r="O59" s="23">
        <v>0.0</v>
      </c>
      <c r="P59" s="23">
        <v>0.0</v>
      </c>
      <c r="Q59" s="23">
        <v>0.0</v>
      </c>
      <c r="R59" s="23">
        <v>0.0</v>
      </c>
      <c r="S59" s="23">
        <v>0.0</v>
      </c>
      <c r="T59" s="23">
        <v>0.0</v>
      </c>
      <c r="U59" s="23">
        <v>0.0</v>
      </c>
      <c r="V59" s="23">
        <v>0.0</v>
      </c>
      <c r="W59" s="23">
        <v>0.0</v>
      </c>
      <c r="X59" s="23">
        <v>0.0</v>
      </c>
      <c r="Y59" s="23">
        <v>2.37391645854E11</v>
      </c>
      <c r="Z59" s="23">
        <v>7.2E10</v>
      </c>
      <c r="AA59" s="23">
        <v>7.2E10</v>
      </c>
      <c r="AB59" s="23">
        <v>7.2E10</v>
      </c>
      <c r="AC59" s="23">
        <v>7.2E10</v>
      </c>
      <c r="AD59" s="23">
        <v>7.2E10</v>
      </c>
      <c r="AE59" s="23">
        <v>7.2E10</v>
      </c>
      <c r="AF59" s="23">
        <v>7.2E10</v>
      </c>
      <c r="AG59" s="23"/>
      <c r="AH59" s="23"/>
      <c r="AI59" s="23"/>
      <c r="AJ59" s="23"/>
      <c r="AK59" s="23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</row>
    <row r="60" ht="15.75" customHeight="1">
      <c r="A60" s="22" t="s">
        <v>63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>
        <v>0.0</v>
      </c>
      <c r="O60" s="23">
        <v>0.0</v>
      </c>
      <c r="P60" s="23">
        <v>0.0</v>
      </c>
      <c r="Q60" s="23">
        <v>0.0</v>
      </c>
      <c r="R60" s="23">
        <v>0.0</v>
      </c>
      <c r="S60" s="23">
        <v>0.0</v>
      </c>
      <c r="T60" s="23">
        <v>0.0</v>
      </c>
      <c r="U60" s="23">
        <v>0.0</v>
      </c>
      <c r="V60" s="23">
        <v>0.0</v>
      </c>
      <c r="W60" s="23">
        <v>0.0</v>
      </c>
      <c r="X60" s="23">
        <v>0.0</v>
      </c>
      <c r="Y60" s="23">
        <v>1.0E9</v>
      </c>
      <c r="Z60" s="23">
        <v>0.0</v>
      </c>
      <c r="AA60" s="23">
        <v>0.0</v>
      </c>
      <c r="AB60" s="23">
        <v>0.0</v>
      </c>
      <c r="AC60" s="23">
        <v>0.0</v>
      </c>
      <c r="AD60" s="23">
        <v>0.0</v>
      </c>
      <c r="AE60" s="23">
        <v>0.0</v>
      </c>
      <c r="AF60" s="23">
        <v>0.0</v>
      </c>
      <c r="AG60" s="23"/>
      <c r="AH60" s="23"/>
      <c r="AI60" s="23"/>
      <c r="AJ60" s="23"/>
      <c r="AK60" s="23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</row>
    <row r="61" ht="15.75" customHeight="1">
      <c r="A61" s="28" t="s">
        <v>64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>
        <v>0.0</v>
      </c>
      <c r="O61" s="23">
        <v>0.0</v>
      </c>
      <c r="P61" s="23">
        <v>0.0</v>
      </c>
      <c r="Q61" s="23">
        <v>0.0</v>
      </c>
      <c r="R61" s="23">
        <v>0.0</v>
      </c>
      <c r="S61" s="23">
        <v>0.0</v>
      </c>
      <c r="T61" s="23">
        <v>0.0</v>
      </c>
      <c r="U61" s="23">
        <v>0.0</v>
      </c>
      <c r="V61" s="23">
        <v>0.0</v>
      </c>
      <c r="W61" s="23">
        <v>0.0</v>
      </c>
      <c r="X61" s="23">
        <v>0.0</v>
      </c>
      <c r="Y61" s="23">
        <v>2.36391645854E11</v>
      </c>
      <c r="Z61" s="23">
        <v>7.2E10</v>
      </c>
      <c r="AA61" s="23">
        <v>7.2E10</v>
      </c>
      <c r="AB61" s="23">
        <v>7.2E10</v>
      </c>
      <c r="AC61" s="23">
        <v>7.2E10</v>
      </c>
      <c r="AD61" s="23">
        <v>7.2E10</v>
      </c>
      <c r="AE61" s="23">
        <v>7.2E10</v>
      </c>
      <c r="AF61" s="23">
        <v>7.2E10</v>
      </c>
      <c r="AG61" s="23"/>
      <c r="AH61" s="23"/>
      <c r="AI61" s="23"/>
      <c r="AJ61" s="23"/>
      <c r="AK61" s="23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</row>
    <row r="62" ht="15.75" customHeight="1">
      <c r="A62" s="28" t="s">
        <v>65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>
        <v>3.1227207871E10</v>
      </c>
      <c r="O62" s="23">
        <v>1.1755724728E10</v>
      </c>
      <c r="P62" s="23">
        <v>-5.0629340734E10</v>
      </c>
      <c r="Q62" s="23">
        <v>1.28494389363E11</v>
      </c>
      <c r="R62" s="23">
        <v>2.3462634396E10</v>
      </c>
      <c r="S62" s="23">
        <v>1.2163954361E11</v>
      </c>
      <c r="T62" s="23">
        <v>1.93791638401E11</v>
      </c>
      <c r="U62" s="23">
        <v>1.06571385678E11</v>
      </c>
      <c r="V62" s="23">
        <v>9.3274032717E10</v>
      </c>
      <c r="W62" s="23">
        <v>1.31215061407E11</v>
      </c>
      <c r="X62" s="23">
        <v>1.74469532868E11</v>
      </c>
      <c r="Y62" s="23">
        <v>3.53212142145E11</v>
      </c>
      <c r="Z62" s="23">
        <v>6.8969247894E10</v>
      </c>
      <c r="AA62" s="23">
        <v>6.8969247894E10</v>
      </c>
      <c r="AB62" s="23">
        <v>6.8969247894E10</v>
      </c>
      <c r="AC62" s="23">
        <v>6.8969247894E10</v>
      </c>
      <c r="AD62" s="23">
        <v>6.8969247894E10</v>
      </c>
      <c r="AE62" s="23">
        <v>6.8969247894E10</v>
      </c>
      <c r="AF62" s="23">
        <v>2.12178059597E11</v>
      </c>
      <c r="AG62" s="23"/>
      <c r="AH62" s="23"/>
      <c r="AI62" s="23"/>
      <c r="AJ62" s="23"/>
      <c r="AK62" s="23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</row>
    <row r="63" ht="15.75" customHeight="1">
      <c r="A63" s="22" t="s">
        <v>66</v>
      </c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</row>
    <row r="64" ht="15.75" customHeight="1">
      <c r="A64" s="22" t="s">
        <v>67</v>
      </c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</row>
    <row r="65" ht="15.75" customHeight="1">
      <c r="A65" s="22" t="s">
        <v>68</v>
      </c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</row>
    <row r="66" ht="15.75" customHeight="1">
      <c r="A66" s="22" t="s">
        <v>69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</row>
    <row r="67" ht="15.75" customHeight="1">
      <c r="A67" s="22" t="s">
        <v>70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</row>
    <row r="68" ht="15.75" customHeight="1">
      <c r="A68" s="22" t="s">
        <v>71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</row>
    <row r="69" ht="15.75" customHeight="1">
      <c r="A69" s="32" t="s">
        <v>72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29"/>
      <c r="AA69" s="29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</row>
    <row r="70" ht="15.75" customHeight="1">
      <c r="A70" s="34" t="s">
        <v>73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</row>
    <row r="71" ht="15.75" customHeight="1"/>
    <row r="72" ht="15.75" customHeight="1"/>
    <row r="73" ht="15.75" customHeight="1">
      <c r="A73" s="44" t="s">
        <v>0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 t="s">
        <v>35</v>
      </c>
      <c r="O73" s="44" t="s">
        <v>36</v>
      </c>
      <c r="P73" s="44" t="s">
        <v>37</v>
      </c>
      <c r="Q73" s="44" t="s">
        <v>38</v>
      </c>
      <c r="R73" s="44" t="s">
        <v>39</v>
      </c>
      <c r="S73" s="44" t="s">
        <v>40</v>
      </c>
      <c r="T73" s="44" t="s">
        <v>41</v>
      </c>
      <c r="U73" s="37">
        <v>44781.0</v>
      </c>
      <c r="V73" s="37">
        <v>44813.0</v>
      </c>
      <c r="W73" s="37">
        <v>44844.0</v>
      </c>
      <c r="X73" s="37">
        <v>44876.0</v>
      </c>
      <c r="Y73" s="37">
        <v>44907.0</v>
      </c>
      <c r="Z73" s="44" t="s">
        <v>35</v>
      </c>
      <c r="AA73" s="44" t="s">
        <v>36</v>
      </c>
      <c r="AB73" s="44" t="s">
        <v>37</v>
      </c>
      <c r="AC73" s="44" t="s">
        <v>38</v>
      </c>
      <c r="AD73" s="44" t="s">
        <v>39</v>
      </c>
      <c r="AE73" s="44" t="s">
        <v>40</v>
      </c>
      <c r="AF73" s="44" t="s">
        <v>41</v>
      </c>
    </row>
    <row r="74" ht="15.75" customHeight="1">
      <c r="A74" s="36" t="s">
        <v>47</v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>
        <v>4.6093027992E10</v>
      </c>
      <c r="O74" s="44">
        <v>4.8866091845E10</v>
      </c>
      <c r="P74" s="44">
        <v>5.3353681007E10</v>
      </c>
      <c r="Q74" s="44">
        <v>2.97932267484E11</v>
      </c>
      <c r="R74" s="44">
        <v>3.01612880257E11</v>
      </c>
      <c r="S74" s="44">
        <v>4.85339542233E11</v>
      </c>
      <c r="T74" s="44">
        <v>6.94716368483E11</v>
      </c>
      <c r="U74" s="44">
        <v>6.99650826046E11</v>
      </c>
      <c r="V74" s="44">
        <v>7.73065424015E11</v>
      </c>
      <c r="W74" s="44">
        <v>9.3176723681E11</v>
      </c>
      <c r="X74" s="44">
        <v>1.135670543768E12</v>
      </c>
      <c r="Y74" s="44">
        <v>1.349753595176E12</v>
      </c>
      <c r="Z74" s="42">
        <v>3.041045737E9</v>
      </c>
      <c r="AA74" s="42">
        <v>3.041045737E9</v>
      </c>
      <c r="AB74" s="42">
        <v>3.041045737E9</v>
      </c>
      <c r="AC74" s="42">
        <v>3.041045737E9</v>
      </c>
      <c r="AD74" s="42">
        <v>3.041045737E9</v>
      </c>
      <c r="AE74" s="42">
        <v>3.041045737E9</v>
      </c>
      <c r="AF74" s="44">
        <v>6.10025716473E11</v>
      </c>
    </row>
    <row r="75" ht="15.75" customHeight="1">
      <c r="A75" s="36" t="s">
        <v>55</v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>
        <v>1.4865820121E10</v>
      </c>
      <c r="O75" s="44">
        <v>3.7110367117E10</v>
      </c>
      <c r="P75" s="44">
        <v>1.03983021741E11</v>
      </c>
      <c r="Q75" s="44">
        <v>1.69437878121E11</v>
      </c>
      <c r="R75" s="44">
        <v>2.78150245861E11</v>
      </c>
      <c r="S75" s="44">
        <v>3.63699998623E11</v>
      </c>
      <c r="T75" s="44">
        <v>5.00924730082E11</v>
      </c>
      <c r="U75" s="44">
        <v>5.93079440368E11</v>
      </c>
      <c r="V75" s="44">
        <v>6.79791391298E11</v>
      </c>
      <c r="W75" s="44">
        <v>8.00552175403E11</v>
      </c>
      <c r="X75" s="44">
        <v>9.612010109E11</v>
      </c>
      <c r="Y75" s="44">
        <v>1.232933098885E12</v>
      </c>
      <c r="Z75" s="42">
        <v>6.071797843E9</v>
      </c>
      <c r="AA75" s="42">
        <v>6.071797843E9</v>
      </c>
      <c r="AB75" s="42">
        <v>6.071797843E9</v>
      </c>
      <c r="AC75" s="42">
        <v>6.071797843E9</v>
      </c>
      <c r="AD75" s="42">
        <v>6.071797843E9</v>
      </c>
      <c r="AE75" s="42">
        <v>6.071797843E9</v>
      </c>
      <c r="AF75" s="44">
        <v>4.69847656876E11</v>
      </c>
    </row>
    <row r="76" ht="15.75" customHeight="1"/>
    <row r="77" ht="15.75" customHeight="1">
      <c r="A77" s="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</row>
    <row r="78" ht="15.75" customHeight="1">
      <c r="A78" s="7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</row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5">
    <mergeCell ref="A1:A2"/>
    <mergeCell ref="A42:A43"/>
    <mergeCell ref="B42:M42"/>
    <mergeCell ref="N42:Y42"/>
    <mergeCell ref="Z42:AK42"/>
  </mergeCells>
  <printOptions/>
  <pageMargins bottom="0.75" footer="0.0" header="0.0" left="0.25" right="0.25" top="0.75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75"/>
    <col customWidth="1" min="2" max="27" width="14.88"/>
    <col customWidth="1" min="28" max="30" width="15.5"/>
    <col customWidth="1" min="31" max="60" width="14.88"/>
  </cols>
  <sheetData>
    <row r="1" hidden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hidden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hidden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</row>
    <row r="4" hidden="1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</row>
    <row r="5" hidden="1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</row>
    <row r="6" hidden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</row>
    <row r="7" hidden="1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</row>
    <row r="8" hidden="1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</row>
    <row r="9" hidden="1">
      <c r="A9" s="3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</row>
    <row r="10" hidden="1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</row>
    <row r="11" hidden="1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</row>
    <row r="12" hidden="1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</row>
    <row r="13" hidden="1">
      <c r="A13" s="3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</row>
    <row r="14" hidden="1">
      <c r="A14" s="3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</row>
    <row r="15" hidden="1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</row>
    <row r="16" hidden="1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</row>
    <row r="17" hidden="1">
      <c r="A17" s="3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</row>
    <row r="18" hidden="1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</row>
    <row r="19" hidden="1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</row>
    <row r="20" hidden="1">
      <c r="A20" s="3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</row>
    <row r="21" ht="15.75" hidden="1" customHeight="1">
      <c r="A21" s="3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</row>
    <row r="22" ht="15.75" hidden="1" customHeight="1">
      <c r="A22" s="3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</row>
    <row r="23" ht="15.75" hidden="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</row>
    <row r="24" ht="15.75" hidden="1" customHeight="1">
      <c r="A24" s="3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</row>
    <row r="25" ht="15.75" hidden="1" customHeight="1">
      <c r="A25" s="3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</row>
    <row r="26" ht="15.75" hidden="1" customHeight="1">
      <c r="A26" s="3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</row>
    <row r="27" ht="15.75" hidden="1" customHeight="1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</row>
    <row r="28" ht="15.75" hidden="1" customHeight="1">
      <c r="A28" s="3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</row>
    <row r="29" ht="15.75" hidden="1" customHeight="1">
      <c r="A29" s="3" t="s">
        <v>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</row>
    <row r="30" ht="15.75" hidden="1" customHeight="1">
      <c r="A30" s="3" t="s">
        <v>26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</row>
    <row r="31" ht="15.75" hidden="1" customHeight="1">
      <c r="A31" s="6" t="s">
        <v>27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</row>
    <row r="32" ht="15.75" hidden="1" customHeight="1">
      <c r="A32" s="6" t="s">
        <v>28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</row>
    <row r="33" ht="15.75" hidden="1" customHeight="1">
      <c r="A33" s="6" t="s">
        <v>29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</row>
    <row r="34" ht="15.75" hidden="1" customHeight="1">
      <c r="A34" s="6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</row>
    <row r="35" ht="15.75" hidden="1" customHeight="1">
      <c r="A35" s="6" t="s">
        <v>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</row>
    <row r="36" ht="15.75" hidden="1" customHeight="1">
      <c r="A36" s="6" t="s">
        <v>32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</row>
    <row r="37" ht="15.75" hidden="1" customHeight="1"/>
    <row r="38" ht="15.75" hidden="1" customHeight="1">
      <c r="A38" s="7" t="s">
        <v>33</v>
      </c>
    </row>
    <row r="39" ht="15.75" hidden="1" customHeight="1"/>
    <row r="40">
      <c r="A40" s="8" t="s">
        <v>34</v>
      </c>
    </row>
    <row r="41" ht="15.75" customHeight="1"/>
    <row r="42" ht="15.75" customHeight="1">
      <c r="A42" s="9" t="s">
        <v>0</v>
      </c>
      <c r="B42" s="10">
        <v>2020.0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0">
        <v>2021.0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/>
      <c r="Z42" s="10">
        <v>2022.0</v>
      </c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2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</row>
    <row r="43" ht="15.75" customHeight="1">
      <c r="A43" s="14"/>
      <c r="B43" s="15" t="s">
        <v>35</v>
      </c>
      <c r="C43" s="15" t="s">
        <v>36</v>
      </c>
      <c r="D43" s="15" t="s">
        <v>37</v>
      </c>
      <c r="E43" s="15" t="s">
        <v>38</v>
      </c>
      <c r="F43" s="15" t="s">
        <v>39</v>
      </c>
      <c r="G43" s="15" t="s">
        <v>40</v>
      </c>
      <c r="H43" s="15" t="s">
        <v>41</v>
      </c>
      <c r="I43" s="16">
        <v>44781.0</v>
      </c>
      <c r="J43" s="16">
        <v>44813.0</v>
      </c>
      <c r="K43" s="16">
        <v>44844.0</v>
      </c>
      <c r="L43" s="16">
        <v>44876.0</v>
      </c>
      <c r="M43" s="16">
        <v>44907.0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6">
        <v>44781.0</v>
      </c>
      <c r="V43" s="16">
        <v>44813.0</v>
      </c>
      <c r="W43" s="16">
        <v>44844.0</v>
      </c>
      <c r="X43" s="16">
        <v>44876.0</v>
      </c>
      <c r="Y43" s="16">
        <v>44907.0</v>
      </c>
      <c r="Z43" s="15" t="s">
        <v>35</v>
      </c>
      <c r="AA43" s="15" t="s">
        <v>36</v>
      </c>
      <c r="AB43" s="15" t="s">
        <v>37</v>
      </c>
      <c r="AC43" s="15" t="s">
        <v>38</v>
      </c>
      <c r="AD43" s="15" t="s">
        <v>39</v>
      </c>
      <c r="AE43" s="15" t="s">
        <v>40</v>
      </c>
      <c r="AF43" s="15" t="s">
        <v>41</v>
      </c>
      <c r="AG43" s="16">
        <v>44781.0</v>
      </c>
      <c r="AH43" s="16">
        <v>44813.0</v>
      </c>
      <c r="AI43" s="16">
        <v>44844.0</v>
      </c>
      <c r="AJ43" s="16">
        <v>44876.0</v>
      </c>
      <c r="AK43" s="16">
        <v>44907.0</v>
      </c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</row>
    <row r="44" ht="15.75" customHeight="1">
      <c r="A44" s="17" t="s">
        <v>47</v>
      </c>
      <c r="B44" s="18">
        <v>1.0883870112429E11</v>
      </c>
      <c r="C44" s="18">
        <v>1.7344260235779E11</v>
      </c>
      <c r="D44" s="18">
        <v>2.4831514568636E11</v>
      </c>
      <c r="E44" s="18">
        <v>2.5813792581536E11</v>
      </c>
      <c r="F44" s="18">
        <v>2.5815895181536E11</v>
      </c>
      <c r="G44" s="18">
        <v>3.9908347613463E11</v>
      </c>
      <c r="H44" s="18">
        <v>6.1715759595421E11</v>
      </c>
      <c r="I44" s="18">
        <v>6.8294179693358E11</v>
      </c>
      <c r="J44" s="18">
        <v>7.8475845490258E11</v>
      </c>
      <c r="K44" s="18">
        <v>8.2569255607158E11</v>
      </c>
      <c r="L44" s="18">
        <v>1.0111229709985E12</v>
      </c>
      <c r="M44" s="18">
        <v>1.03649900289834E12</v>
      </c>
      <c r="N44" s="18">
        <v>6.0680701741E10</v>
      </c>
      <c r="O44" s="18">
        <v>1.0594358141E11</v>
      </c>
      <c r="P44" s="18">
        <v>2.03858628756E11</v>
      </c>
      <c r="Q44" s="18">
        <v>2.7651082469E11</v>
      </c>
      <c r="R44" s="18">
        <v>3.89490199274E11</v>
      </c>
      <c r="S44" s="18">
        <v>4.84639936774E11</v>
      </c>
      <c r="T44" s="18">
        <v>5.51144464049E11</v>
      </c>
      <c r="U44" s="18">
        <v>6.51629700454E11</v>
      </c>
      <c r="V44" s="18">
        <v>7.71727349412E11</v>
      </c>
      <c r="W44" s="18">
        <v>8.94759099936E11</v>
      </c>
      <c r="X44" s="18">
        <v>9.9573850301E11</v>
      </c>
      <c r="Y44" s="18">
        <v>1.10415716489E12</v>
      </c>
      <c r="Z44" s="18">
        <v>9.6277569463E10</v>
      </c>
      <c r="AA44" s="18">
        <v>1.57044310671E11</v>
      </c>
      <c r="AB44" s="18">
        <v>2.30469139775E11</v>
      </c>
      <c r="AC44" s="18">
        <v>2.19957503498E11</v>
      </c>
      <c r="AD44" s="18">
        <v>2.19957503498E11</v>
      </c>
      <c r="AE44" s="18">
        <v>3.40060523497E11</v>
      </c>
      <c r="AF44" s="18">
        <v>3.56731006988E11</v>
      </c>
      <c r="AG44" s="18"/>
      <c r="AH44" s="18"/>
      <c r="AI44" s="18"/>
      <c r="AJ44" s="18"/>
      <c r="AK44" s="18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</row>
    <row r="45" ht="15.75" customHeight="1">
      <c r="A45" s="22" t="s">
        <v>48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>
        <v>8.032310691E9</v>
      </c>
      <c r="O45" s="23">
        <v>0.0</v>
      </c>
      <c r="P45" s="23">
        <v>1.2609337401E10</v>
      </c>
      <c r="Q45" s="23">
        <v>1.4009456435E10</v>
      </c>
      <c r="R45" s="23">
        <v>1.4009456435E10</v>
      </c>
      <c r="S45" s="23">
        <v>1.4009456435E10</v>
      </c>
      <c r="T45" s="23">
        <v>2.0478272031E10</v>
      </c>
      <c r="U45" s="23">
        <v>2.3685098236E10</v>
      </c>
      <c r="V45" s="23">
        <v>2.9693015899E10</v>
      </c>
      <c r="W45" s="23">
        <v>3.7079646845E10</v>
      </c>
      <c r="X45" s="23">
        <v>4.2691448839E10</v>
      </c>
      <c r="Y45" s="23">
        <v>5.2372281909E10</v>
      </c>
      <c r="Z45" s="23">
        <v>1.628391963E9</v>
      </c>
      <c r="AA45" s="23">
        <v>1.2000425022E10</v>
      </c>
      <c r="AB45" s="23">
        <v>1.2432628156E10</v>
      </c>
      <c r="AC45" s="23">
        <v>1.920991479E9</v>
      </c>
      <c r="AD45" s="23">
        <v>1.920991479E9</v>
      </c>
      <c r="AE45" s="23">
        <v>1.568287068E10</v>
      </c>
      <c r="AF45" s="23">
        <v>1.9656649026E10</v>
      </c>
      <c r="AG45" s="23"/>
      <c r="AH45" s="23"/>
      <c r="AI45" s="23"/>
      <c r="AJ45" s="23"/>
      <c r="AK45" s="23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</row>
    <row r="46" ht="15.75" customHeight="1">
      <c r="A46" s="27" t="s">
        <v>49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>
        <v>0.0</v>
      </c>
      <c r="O46" s="23">
        <v>0.0</v>
      </c>
      <c r="P46" s="23">
        <v>4.32902836E9</v>
      </c>
      <c r="Q46" s="23">
        <v>5.618249394E9</v>
      </c>
      <c r="R46" s="23">
        <v>5.618249394E9</v>
      </c>
      <c r="S46" s="23">
        <v>5.618249394E9</v>
      </c>
      <c r="T46" s="23">
        <v>5.645444032E9</v>
      </c>
      <c r="U46" s="23">
        <v>8.259389946E9</v>
      </c>
      <c r="V46" s="23">
        <v>9.809694583E9</v>
      </c>
      <c r="W46" s="23">
        <v>1.167534736E10</v>
      </c>
      <c r="X46" s="23">
        <v>1.4260073889E10</v>
      </c>
      <c r="Y46" s="23">
        <v>1.7007760339E10</v>
      </c>
      <c r="Z46" s="23">
        <v>1.230251931E9</v>
      </c>
      <c r="AA46" s="23">
        <v>2.492371329E9</v>
      </c>
      <c r="AB46" s="23">
        <v>2.769837692E9</v>
      </c>
      <c r="AC46" s="23">
        <v>1.381414433E9</v>
      </c>
      <c r="AD46" s="23">
        <v>1.381414433E9</v>
      </c>
      <c r="AE46" s="23">
        <v>5.654952111E9</v>
      </c>
      <c r="AF46" s="23">
        <v>7.419269056E9</v>
      </c>
      <c r="AG46" s="23"/>
      <c r="AH46" s="23"/>
      <c r="AI46" s="23"/>
      <c r="AJ46" s="23"/>
      <c r="AK46" s="23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</row>
    <row r="47" ht="15.75" customHeight="1">
      <c r="A47" s="27" t="s">
        <v>50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>
        <v>0.0</v>
      </c>
      <c r="O47" s="23">
        <v>0.0</v>
      </c>
      <c r="P47" s="23">
        <v>2.4799835E8</v>
      </c>
      <c r="Q47" s="23">
        <v>3.5889635E8</v>
      </c>
      <c r="R47" s="23">
        <v>3.5889635E8</v>
      </c>
      <c r="S47" s="23">
        <v>3.5889635E8</v>
      </c>
      <c r="T47" s="23">
        <v>7.2499475E8</v>
      </c>
      <c r="U47" s="23">
        <v>9.30381471E8</v>
      </c>
      <c r="V47" s="23">
        <v>1.041041992E9</v>
      </c>
      <c r="W47" s="23">
        <v>1.155809407E9</v>
      </c>
      <c r="X47" s="23">
        <v>1.343552307E9</v>
      </c>
      <c r="Y47" s="23">
        <v>1.583703807E9</v>
      </c>
      <c r="Z47" s="23">
        <v>1.71031E8</v>
      </c>
      <c r="AA47" s="23">
        <v>2.742315E8</v>
      </c>
      <c r="AB47" s="23">
        <v>4.16004616E8</v>
      </c>
      <c r="AC47" s="23">
        <v>3.57945926E8</v>
      </c>
      <c r="AD47" s="23">
        <v>3.57945926E8</v>
      </c>
      <c r="AE47" s="23">
        <v>7.75344287E8</v>
      </c>
      <c r="AF47" s="23">
        <v>1.118409322E9</v>
      </c>
      <c r="AG47" s="23"/>
      <c r="AH47" s="23"/>
      <c r="AI47" s="23"/>
      <c r="AJ47" s="23"/>
      <c r="AK47" s="23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</row>
    <row r="48" ht="15.75" customHeight="1">
      <c r="A48" s="22" t="s">
        <v>51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>
        <v>8.032310691E9</v>
      </c>
      <c r="O48" s="23">
        <v>0.0</v>
      </c>
      <c r="P48" s="23">
        <v>8.032310691E9</v>
      </c>
      <c r="Q48" s="23">
        <v>8.032310691E9</v>
      </c>
      <c r="R48" s="23">
        <v>8.032310691E9</v>
      </c>
      <c r="S48" s="23">
        <v>8.032310691E9</v>
      </c>
      <c r="T48" s="23">
        <v>8.032310691E9</v>
      </c>
      <c r="U48" s="23">
        <v>8.032310691E9</v>
      </c>
      <c r="V48" s="23">
        <v>8.032310691E9</v>
      </c>
      <c r="W48" s="23">
        <v>8.032310691E9</v>
      </c>
      <c r="X48" s="23">
        <v>8.032310691E9</v>
      </c>
      <c r="Y48" s="23">
        <v>8.032310691E9</v>
      </c>
      <c r="Z48" s="23">
        <v>0.0</v>
      </c>
      <c r="AA48" s="23">
        <v>8.774113617E9</v>
      </c>
      <c r="AB48" s="23">
        <v>8.774113617E9</v>
      </c>
      <c r="AC48" s="23">
        <v>0.0</v>
      </c>
      <c r="AD48" s="23">
        <v>0.0</v>
      </c>
      <c r="AE48" s="23">
        <v>8.774113617E9</v>
      </c>
      <c r="AF48" s="23">
        <v>8.774113617E9</v>
      </c>
      <c r="AG48" s="23"/>
      <c r="AH48" s="23"/>
      <c r="AI48" s="23"/>
      <c r="AJ48" s="23"/>
      <c r="AK48" s="23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</row>
    <row r="49" ht="15.75" customHeight="1">
      <c r="A49" s="27" t="s">
        <v>52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>
        <v>0.0</v>
      </c>
      <c r="O49" s="23">
        <v>0.0</v>
      </c>
      <c r="P49" s="23">
        <v>0.0</v>
      </c>
      <c r="Q49" s="23">
        <v>0.0</v>
      </c>
      <c r="R49" s="23">
        <v>0.0</v>
      </c>
      <c r="S49" s="23">
        <v>0.0</v>
      </c>
      <c r="T49" s="23">
        <v>6.075522558E9</v>
      </c>
      <c r="U49" s="23">
        <v>6.463016128E9</v>
      </c>
      <c r="V49" s="23">
        <v>1.0809968633E10</v>
      </c>
      <c r="W49" s="23">
        <v>1.6216179387E10</v>
      </c>
      <c r="X49" s="23">
        <v>1.9055511952E10</v>
      </c>
      <c r="Y49" s="23">
        <v>2.5748507072E10</v>
      </c>
      <c r="Z49" s="23">
        <v>2.27109032E8</v>
      </c>
      <c r="AA49" s="23">
        <v>4.59708576E8</v>
      </c>
      <c r="AB49" s="23">
        <v>4.72672231E8</v>
      </c>
      <c r="AC49" s="23">
        <v>1.8163112E8</v>
      </c>
      <c r="AD49" s="23">
        <v>1.8163112E8</v>
      </c>
      <c r="AE49" s="23">
        <v>4.78460665E8</v>
      </c>
      <c r="AF49" s="23">
        <v>2.344857031E9</v>
      </c>
      <c r="AG49" s="23"/>
      <c r="AH49" s="23"/>
      <c r="AI49" s="23"/>
      <c r="AJ49" s="23"/>
      <c r="AK49" s="23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</row>
    <row r="50" ht="15.75" customHeight="1">
      <c r="A50" s="22" t="s">
        <v>53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>
        <v>5.264839105E10</v>
      </c>
      <c r="O50" s="23">
        <v>1.0594358141E11</v>
      </c>
      <c r="P50" s="23">
        <v>1.91249291355E11</v>
      </c>
      <c r="Q50" s="23">
        <v>2.62501368255E11</v>
      </c>
      <c r="R50" s="23">
        <v>3.75480742839E11</v>
      </c>
      <c r="S50" s="23">
        <v>4.70630480339E11</v>
      </c>
      <c r="T50" s="23">
        <v>5.30666192018E11</v>
      </c>
      <c r="U50" s="23">
        <v>6.27944602218E11</v>
      </c>
      <c r="V50" s="23">
        <v>7.42034333513E11</v>
      </c>
      <c r="W50" s="23">
        <v>8.57679453091E11</v>
      </c>
      <c r="X50" s="23">
        <v>9.26065722171E11</v>
      </c>
      <c r="Y50" s="23">
        <v>1.024803550981E12</v>
      </c>
      <c r="Z50" s="23">
        <v>9.46491775E10</v>
      </c>
      <c r="AA50" s="23">
        <v>1.45043885649E11</v>
      </c>
      <c r="AB50" s="23">
        <v>2.18036511619E11</v>
      </c>
      <c r="AC50" s="23">
        <v>2.18036512019E11</v>
      </c>
      <c r="AD50" s="23">
        <v>2.18036512019E11</v>
      </c>
      <c r="AE50" s="23">
        <v>3.24377652817E11</v>
      </c>
      <c r="AF50" s="23">
        <v>3.37074357962E11</v>
      </c>
      <c r="AG50" s="23"/>
      <c r="AH50" s="23"/>
      <c r="AI50" s="23"/>
      <c r="AJ50" s="23"/>
      <c r="AK50" s="23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</row>
    <row r="51" ht="15.75" customHeight="1">
      <c r="A51" s="22" t="s">
        <v>54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>
        <v>0.0</v>
      </c>
      <c r="O51" s="23">
        <v>0.0</v>
      </c>
      <c r="P51" s="23">
        <v>0.0</v>
      </c>
      <c r="Q51" s="23">
        <v>0.0</v>
      </c>
      <c r="R51" s="23">
        <v>0.0</v>
      </c>
      <c r="S51" s="23">
        <v>0.0</v>
      </c>
      <c r="T51" s="23">
        <v>0.0</v>
      </c>
      <c r="U51" s="23">
        <v>0.0</v>
      </c>
      <c r="V51" s="23">
        <v>0.0</v>
      </c>
      <c r="W51" s="23">
        <v>0.0</v>
      </c>
      <c r="X51" s="23">
        <v>2.6981332E10</v>
      </c>
      <c r="Y51" s="23">
        <v>2.6981332E10</v>
      </c>
      <c r="Z51" s="23">
        <v>0.0</v>
      </c>
      <c r="AA51" s="23">
        <v>0.0</v>
      </c>
      <c r="AB51" s="23">
        <v>0.0</v>
      </c>
      <c r="AC51" s="23">
        <v>0.0</v>
      </c>
      <c r="AD51" s="23">
        <v>0.0</v>
      </c>
      <c r="AE51" s="23">
        <v>0.0</v>
      </c>
      <c r="AF51" s="23">
        <v>0.0</v>
      </c>
      <c r="AG51" s="23"/>
      <c r="AH51" s="23"/>
      <c r="AI51" s="23"/>
      <c r="AJ51" s="23"/>
      <c r="AK51" s="23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</row>
    <row r="52" ht="15.75" customHeight="1">
      <c r="A52" s="17" t="s">
        <v>55</v>
      </c>
      <c r="B52" s="18">
        <v>2.2760140473E10</v>
      </c>
      <c r="C52" s="18">
        <v>5.4412634186E10</v>
      </c>
      <c r="D52" s="18">
        <v>1.07809795971E11</v>
      </c>
      <c r="E52" s="18">
        <v>1.69567613773E11</v>
      </c>
      <c r="F52" s="18">
        <v>2.36158301632E11</v>
      </c>
      <c r="G52" s="18">
        <v>3.5660885291067E11</v>
      </c>
      <c r="H52" s="18">
        <v>4.1864278248412E11</v>
      </c>
      <c r="I52" s="18">
        <v>5.2012357924412E11</v>
      </c>
      <c r="J52" s="18">
        <v>5.8818944243148E11</v>
      </c>
      <c r="K52" s="18">
        <v>6.8484953334398E11</v>
      </c>
      <c r="L52" s="18">
        <v>7.8924992081098E11</v>
      </c>
      <c r="M52" s="18">
        <v>9.3487200689324E11</v>
      </c>
      <c r="N52" s="18">
        <v>1.8040600142E10</v>
      </c>
      <c r="O52" s="18">
        <v>1.8040600142E10</v>
      </c>
      <c r="P52" s="18">
        <v>9.8193538284E10</v>
      </c>
      <c r="Q52" s="18">
        <v>1.70734428398E11</v>
      </c>
      <c r="R52" s="18">
        <v>2.35841268511E11</v>
      </c>
      <c r="S52" s="18">
        <v>2.80635006557E11</v>
      </c>
      <c r="T52" s="18">
        <v>3.62685036142E11</v>
      </c>
      <c r="U52" s="18">
        <v>4.87774684261E11</v>
      </c>
      <c r="V52" s="18">
        <v>6.04831135029E11</v>
      </c>
      <c r="W52" s="18">
        <v>6.63270930532E11</v>
      </c>
      <c r="X52" s="18">
        <v>9.08308909551E11</v>
      </c>
      <c r="Y52" s="18">
        <v>1.023821000944E12</v>
      </c>
      <c r="Z52" s="18">
        <v>2.0446561254E10</v>
      </c>
      <c r="AA52" s="18">
        <v>4.7556514059E10</v>
      </c>
      <c r="AB52" s="18">
        <v>8.1884853004E10</v>
      </c>
      <c r="AC52" s="18">
        <v>2.34356239566E11</v>
      </c>
      <c r="AD52" s="18">
        <v>2.54648966017E11</v>
      </c>
      <c r="AE52" s="18">
        <v>3.73332550532E11</v>
      </c>
      <c r="AF52" s="18">
        <v>4.58303158723E11</v>
      </c>
      <c r="AG52" s="18"/>
      <c r="AH52" s="18"/>
      <c r="AI52" s="18"/>
      <c r="AJ52" s="18"/>
      <c r="AK52" s="18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</row>
    <row r="53" ht="15.75" customHeight="1">
      <c r="A53" s="22" t="s">
        <v>56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>
        <v>1.8040600142E10</v>
      </c>
      <c r="O53" s="23">
        <v>1.8040600142E10</v>
      </c>
      <c r="P53" s="23">
        <v>8.2831896999E10</v>
      </c>
      <c r="Q53" s="23">
        <v>1.36286244636E11</v>
      </c>
      <c r="R53" s="23">
        <v>1.85245918961E11</v>
      </c>
      <c r="S53" s="23">
        <v>2.28013741431E11</v>
      </c>
      <c r="T53" s="23">
        <v>3.03824099039E11</v>
      </c>
      <c r="U53" s="23">
        <v>3.68538474315E11</v>
      </c>
      <c r="V53" s="23">
        <v>4.5640262043E11</v>
      </c>
      <c r="W53" s="23">
        <v>5.04319202917E11</v>
      </c>
      <c r="X53" s="23">
        <v>5.82733557004E11</v>
      </c>
      <c r="Y53" s="23">
        <v>6.49826580197E11</v>
      </c>
      <c r="Z53" s="23">
        <v>2.0446561254E10</v>
      </c>
      <c r="AA53" s="23">
        <v>4.7362589059E10</v>
      </c>
      <c r="AB53" s="23">
        <v>8.0599934364E10</v>
      </c>
      <c r="AC53" s="23">
        <v>2.01191862349E11</v>
      </c>
      <c r="AD53" s="23">
        <v>2.214845888E11</v>
      </c>
      <c r="AE53" s="23">
        <v>2.81049973763E11</v>
      </c>
      <c r="AF53" s="23">
        <v>3.61022173091E11</v>
      </c>
      <c r="AG53" s="23"/>
      <c r="AH53" s="23"/>
      <c r="AI53" s="23"/>
      <c r="AJ53" s="23"/>
      <c r="AK53" s="23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</row>
    <row r="54" ht="15.75" customHeight="1">
      <c r="A54" s="22" t="s">
        <v>57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>
        <v>0.0</v>
      </c>
      <c r="O54" s="23">
        <v>0.0</v>
      </c>
      <c r="P54" s="23">
        <v>1.5361641285E10</v>
      </c>
      <c r="Q54" s="23">
        <v>3.4448183762E10</v>
      </c>
      <c r="R54" s="23">
        <v>3.6847278162E10</v>
      </c>
      <c r="S54" s="23">
        <v>3.6212437488E10</v>
      </c>
      <c r="T54" s="23">
        <v>5.8860937103E10</v>
      </c>
      <c r="U54" s="23">
        <v>8.0312042398E10</v>
      </c>
      <c r="V54" s="23">
        <v>9.4662696651E10</v>
      </c>
      <c r="W54" s="23">
        <v>9.8724164417E10</v>
      </c>
      <c r="X54" s="23">
        <v>1.27747163999E11</v>
      </c>
      <c r="Y54" s="23">
        <v>1.49402564074E11</v>
      </c>
      <c r="Z54" s="23">
        <v>0.0</v>
      </c>
      <c r="AA54" s="23">
        <v>1.93925E8</v>
      </c>
      <c r="AB54" s="23">
        <v>1.28491864E9</v>
      </c>
      <c r="AC54" s="48">
        <v>3.3164377217E10</v>
      </c>
      <c r="AD54" s="23">
        <v>3.3164377217E10</v>
      </c>
      <c r="AE54" s="23">
        <v>5.183810673E10</v>
      </c>
      <c r="AF54" s="23">
        <v>5.5125120593E10</v>
      </c>
      <c r="AG54" s="23"/>
      <c r="AH54" s="23"/>
      <c r="AI54" s="23"/>
      <c r="AJ54" s="23"/>
      <c r="AK54" s="23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</row>
    <row r="55" ht="15.75" customHeight="1">
      <c r="A55" s="22" t="s">
        <v>58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>
        <v>0.0</v>
      </c>
      <c r="O55" s="23">
        <v>0.0</v>
      </c>
      <c r="P55" s="23">
        <v>0.0</v>
      </c>
      <c r="Q55" s="23">
        <v>0.0</v>
      </c>
      <c r="R55" s="23">
        <v>0.0</v>
      </c>
      <c r="S55" s="23">
        <v>0.0</v>
      </c>
      <c r="T55" s="23">
        <v>0.0</v>
      </c>
      <c r="U55" s="23">
        <v>4.12E7</v>
      </c>
      <c r="V55" s="23">
        <v>1.154464E8</v>
      </c>
      <c r="W55" s="23">
        <v>1.154464E8</v>
      </c>
      <c r="X55" s="23">
        <v>5.044464E8</v>
      </c>
      <c r="Y55" s="23">
        <v>5.624464E8</v>
      </c>
      <c r="Z55" s="23">
        <v>0.0</v>
      </c>
      <c r="AA55" s="23">
        <v>0.0</v>
      </c>
      <c r="AB55" s="23">
        <v>0.0</v>
      </c>
      <c r="AC55" s="23">
        <v>0.0</v>
      </c>
      <c r="AD55" s="23">
        <v>0.0</v>
      </c>
      <c r="AE55" s="23">
        <v>6.585E8</v>
      </c>
      <c r="AF55" s="23">
        <v>6.585E8</v>
      </c>
      <c r="AG55" s="23"/>
      <c r="AH55" s="23"/>
      <c r="AI55" s="23"/>
      <c r="AJ55" s="23"/>
      <c r="AK55" s="23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</row>
    <row r="56" ht="15.75" customHeight="1">
      <c r="A56" s="22" t="s">
        <v>59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>
        <v>0.0</v>
      </c>
      <c r="O56" s="23">
        <v>0.0</v>
      </c>
      <c r="P56" s="23">
        <v>0.0</v>
      </c>
      <c r="Q56" s="23">
        <v>0.0</v>
      </c>
      <c r="R56" s="23">
        <v>1.3748071388E10</v>
      </c>
      <c r="S56" s="23">
        <v>1.6408827638E10</v>
      </c>
      <c r="T56" s="23">
        <v>0.0</v>
      </c>
      <c r="U56" s="23">
        <v>3.8882967548E10</v>
      </c>
      <c r="V56" s="23">
        <v>5.3650371548E10</v>
      </c>
      <c r="W56" s="23">
        <v>6.0112116798E10</v>
      </c>
      <c r="X56" s="23">
        <v>1.97323742148E11</v>
      </c>
      <c r="Y56" s="23">
        <v>2.24029410273E11</v>
      </c>
      <c r="Z56" s="23">
        <v>0.0</v>
      </c>
      <c r="AA56" s="23">
        <v>0.0</v>
      </c>
      <c r="AB56" s="23">
        <v>0.0</v>
      </c>
      <c r="AC56" s="23">
        <v>0.0</v>
      </c>
      <c r="AD56" s="23">
        <v>0.0</v>
      </c>
      <c r="AE56" s="23">
        <v>3.9785970039E10</v>
      </c>
      <c r="AF56" s="23">
        <v>4.1497365039E10</v>
      </c>
      <c r="AG56" s="23"/>
      <c r="AH56" s="23"/>
      <c r="AI56" s="23"/>
      <c r="AJ56" s="23"/>
      <c r="AK56" s="23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</row>
    <row r="57" ht="15.75" customHeight="1">
      <c r="A57" s="28" t="s">
        <v>60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>
        <v>4.2640101599E10</v>
      </c>
      <c r="O57" s="23">
        <v>8.7902981268E10</v>
      </c>
      <c r="P57" s="23">
        <v>1.05665090472E11</v>
      </c>
      <c r="Q57" s="23">
        <v>1.05776396292E11</v>
      </c>
      <c r="R57" s="23">
        <v>1.53648930763E11</v>
      </c>
      <c r="S57" s="23">
        <v>2.04004930217E11</v>
      </c>
      <c r="T57" s="23">
        <v>1.88459427907E11</v>
      </c>
      <c r="U57" s="23">
        <v>1.63855016193E11</v>
      </c>
      <c r="V57" s="23">
        <v>1.66896214383E11</v>
      </c>
      <c r="W57" s="23">
        <v>2.31488169404E11</v>
      </c>
      <c r="X57" s="23">
        <v>8.7429593459E10</v>
      </c>
      <c r="Y57" s="23">
        <v>8.0336163946E10</v>
      </c>
      <c r="Z57" s="23">
        <v>7.5831008209E10</v>
      </c>
      <c r="AA57" s="23">
        <v>1.09487796612E11</v>
      </c>
      <c r="AB57" s="23">
        <v>1.48584286771E11</v>
      </c>
      <c r="AC57" s="23">
        <v>-1.4398736068E10</v>
      </c>
      <c r="AD57" s="23">
        <v>-3.4691462519E10</v>
      </c>
      <c r="AE57" s="23">
        <v>-3.3272027035E10</v>
      </c>
      <c r="AF57" s="23">
        <v>-1.01572151735E11</v>
      </c>
      <c r="AG57" s="23"/>
      <c r="AH57" s="23"/>
      <c r="AI57" s="23"/>
      <c r="AJ57" s="23"/>
      <c r="AK57" s="23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</row>
    <row r="58" ht="15.75" customHeight="1">
      <c r="A58" s="28" t="s">
        <v>61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</row>
    <row r="59" ht="15.75" customHeight="1">
      <c r="A59" s="22" t="s">
        <v>62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>
        <v>0.0</v>
      </c>
      <c r="O59" s="23">
        <v>0.0</v>
      </c>
      <c r="P59" s="23">
        <v>0.0</v>
      </c>
      <c r="Q59" s="23">
        <v>0.0</v>
      </c>
      <c r="R59" s="23">
        <v>0.0</v>
      </c>
      <c r="S59" s="23">
        <v>0.0</v>
      </c>
      <c r="T59" s="23">
        <v>0.0</v>
      </c>
      <c r="U59" s="23">
        <v>0.0</v>
      </c>
      <c r="V59" s="23">
        <v>0.0</v>
      </c>
      <c r="W59" s="23">
        <v>0.0</v>
      </c>
      <c r="X59" s="23">
        <v>0.0</v>
      </c>
      <c r="Y59" s="23">
        <v>0.0</v>
      </c>
      <c r="Z59" s="23">
        <v>0.0</v>
      </c>
      <c r="AA59" s="23">
        <v>0.0</v>
      </c>
      <c r="AB59" s="23">
        <v>0.0</v>
      </c>
      <c r="AC59" s="23">
        <v>0.0</v>
      </c>
      <c r="AD59" s="23">
        <v>0.0</v>
      </c>
      <c r="AE59" s="23">
        <v>0.0</v>
      </c>
      <c r="AF59" s="23">
        <v>0.0</v>
      </c>
      <c r="AG59" s="23"/>
      <c r="AH59" s="23"/>
      <c r="AI59" s="23"/>
      <c r="AJ59" s="23"/>
      <c r="AK59" s="23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</row>
    <row r="60" ht="15.75" customHeight="1">
      <c r="A60" s="22" t="s">
        <v>63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>
        <v>0.0</v>
      </c>
      <c r="O60" s="23">
        <v>0.0</v>
      </c>
      <c r="P60" s="23">
        <v>0.0</v>
      </c>
      <c r="Q60" s="23">
        <v>0.0</v>
      </c>
      <c r="R60" s="23">
        <v>0.0</v>
      </c>
      <c r="S60" s="23">
        <v>0.0</v>
      </c>
      <c r="T60" s="23">
        <v>0.0</v>
      </c>
      <c r="U60" s="23">
        <v>0.0</v>
      </c>
      <c r="V60" s="23">
        <v>0.0</v>
      </c>
      <c r="W60" s="23">
        <v>0.0</v>
      </c>
      <c r="X60" s="23">
        <v>0.0</v>
      </c>
      <c r="Y60" s="23">
        <v>0.0</v>
      </c>
      <c r="Z60" s="23">
        <v>0.0</v>
      </c>
      <c r="AA60" s="23">
        <v>0.0</v>
      </c>
      <c r="AB60" s="23">
        <v>0.0</v>
      </c>
      <c r="AC60" s="23">
        <v>0.0</v>
      </c>
      <c r="AD60" s="23">
        <v>0.0</v>
      </c>
      <c r="AE60" s="23">
        <v>0.0</v>
      </c>
      <c r="AF60" s="23">
        <v>0.0</v>
      </c>
      <c r="AG60" s="23"/>
      <c r="AH60" s="23"/>
      <c r="AI60" s="23"/>
      <c r="AJ60" s="23"/>
      <c r="AK60" s="23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</row>
    <row r="61" ht="15.75" customHeight="1">
      <c r="A61" s="28" t="s">
        <v>64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>
        <v>0.0</v>
      </c>
      <c r="O61" s="23">
        <v>0.0</v>
      </c>
      <c r="P61" s="23">
        <v>0.0</v>
      </c>
      <c r="Q61" s="23">
        <v>0.0</v>
      </c>
      <c r="R61" s="23">
        <v>0.0</v>
      </c>
      <c r="S61" s="23">
        <v>0.0</v>
      </c>
      <c r="T61" s="23">
        <v>0.0</v>
      </c>
      <c r="U61" s="23">
        <v>0.0</v>
      </c>
      <c r="V61" s="23">
        <v>0.0</v>
      </c>
      <c r="W61" s="23">
        <v>0.0</v>
      </c>
      <c r="X61" s="23">
        <v>0.0</v>
      </c>
      <c r="Y61" s="23">
        <v>0.0</v>
      </c>
      <c r="Z61" s="24">
        <v>0.0</v>
      </c>
      <c r="AA61" s="24">
        <v>0.0</v>
      </c>
      <c r="AB61" s="24">
        <v>0.0</v>
      </c>
      <c r="AC61" s="24">
        <v>0.0</v>
      </c>
      <c r="AD61" s="24">
        <v>0.0</v>
      </c>
      <c r="AE61" s="24">
        <v>0.0</v>
      </c>
      <c r="AF61" s="23">
        <v>0.0</v>
      </c>
      <c r="AG61" s="23"/>
      <c r="AH61" s="23"/>
      <c r="AI61" s="23"/>
      <c r="AJ61" s="23"/>
      <c r="AK61" s="23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</row>
    <row r="62" ht="15.75" customHeight="1">
      <c r="A62" s="28" t="s">
        <v>65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>
        <v>4.2640101599E10</v>
      </c>
      <c r="O62" s="23">
        <v>8.7902981268E10</v>
      </c>
      <c r="P62" s="23">
        <v>1.05665090472E11</v>
      </c>
      <c r="Q62" s="23">
        <v>1.05776396292E11</v>
      </c>
      <c r="R62" s="23">
        <v>1.53648930763E11</v>
      </c>
      <c r="S62" s="23">
        <v>2.04004930217E11</v>
      </c>
      <c r="T62" s="23">
        <v>1.88459427907E11</v>
      </c>
      <c r="U62" s="23">
        <v>1.63855016193E11</v>
      </c>
      <c r="V62" s="23">
        <v>1.66896214383E11</v>
      </c>
      <c r="W62" s="23">
        <v>2.31488169404E11</v>
      </c>
      <c r="X62" s="23">
        <v>8.7429593459E10</v>
      </c>
      <c r="Y62" s="23">
        <v>8.0336163946E10</v>
      </c>
      <c r="Z62" s="23">
        <v>7.5831008209E10</v>
      </c>
      <c r="AA62" s="23">
        <v>1.09487796612E11</v>
      </c>
      <c r="AB62" s="23">
        <v>1.48584286771E11</v>
      </c>
      <c r="AC62" s="23">
        <v>-1.4398736068E10</v>
      </c>
      <c r="AD62" s="23">
        <v>-3.4691462519E10</v>
      </c>
      <c r="AE62" s="23">
        <v>-3.3272027035E10</v>
      </c>
      <c r="AF62" s="23">
        <v>-1.01572151735E11</v>
      </c>
      <c r="AG62" s="23"/>
      <c r="AH62" s="23"/>
      <c r="AI62" s="23"/>
      <c r="AJ62" s="23"/>
      <c r="AK62" s="23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</row>
    <row r="63" ht="15.75" customHeight="1">
      <c r="A63" s="22" t="s">
        <v>66</v>
      </c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</row>
    <row r="64" ht="15.75" customHeight="1">
      <c r="A64" s="22" t="s">
        <v>67</v>
      </c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</row>
    <row r="65" ht="15.75" customHeight="1">
      <c r="A65" s="22" t="s">
        <v>68</v>
      </c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</row>
    <row r="66" ht="15.75" customHeight="1">
      <c r="A66" s="22" t="s">
        <v>69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</row>
    <row r="67" ht="15.75" customHeight="1">
      <c r="A67" s="22" t="s">
        <v>70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</row>
    <row r="68" ht="15.75" customHeight="1">
      <c r="A68" s="22" t="s">
        <v>71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</row>
    <row r="69" ht="15.75" customHeight="1">
      <c r="A69" s="32" t="s">
        <v>72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29"/>
      <c r="AA69" s="29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</row>
    <row r="70" ht="15.75" customHeight="1">
      <c r="A70" s="34" t="s">
        <v>73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</row>
    <row r="71" ht="15.75" customHeight="1"/>
    <row r="72" ht="15.75" customHeight="1"/>
    <row r="73" ht="15.75" customHeight="1">
      <c r="A73" s="44" t="s">
        <v>0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 t="s">
        <v>35</v>
      </c>
      <c r="O73" s="44" t="s">
        <v>36</v>
      </c>
      <c r="P73" s="44" t="s">
        <v>37</v>
      </c>
      <c r="Q73" s="44" t="s">
        <v>38</v>
      </c>
      <c r="R73" s="44" t="s">
        <v>39</v>
      </c>
      <c r="S73" s="44" t="s">
        <v>40</v>
      </c>
      <c r="T73" s="44" t="s">
        <v>41</v>
      </c>
      <c r="U73" s="37">
        <v>44781.0</v>
      </c>
      <c r="V73" s="37">
        <v>44813.0</v>
      </c>
      <c r="W73" s="37">
        <v>44844.0</v>
      </c>
      <c r="X73" s="37">
        <v>44876.0</v>
      </c>
      <c r="Y73" s="37">
        <v>44907.0</v>
      </c>
      <c r="Z73" s="44" t="s">
        <v>35</v>
      </c>
      <c r="AA73" s="44" t="s">
        <v>36</v>
      </c>
      <c r="AB73" s="44" t="s">
        <v>37</v>
      </c>
      <c r="AC73" s="44" t="s">
        <v>38</v>
      </c>
      <c r="AD73" s="44" t="s">
        <v>39</v>
      </c>
      <c r="AE73" s="44" t="s">
        <v>40</v>
      </c>
      <c r="AF73" s="44" t="s">
        <v>41</v>
      </c>
    </row>
    <row r="74" ht="15.75" customHeight="1">
      <c r="A74" s="36" t="s">
        <v>47</v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>
        <v>6.0680701741E10</v>
      </c>
      <c r="O74" s="44">
        <v>1.0594358141E11</v>
      </c>
      <c r="P74" s="44">
        <v>2.03858628756E11</v>
      </c>
      <c r="Q74" s="44">
        <v>2.7651082469E11</v>
      </c>
      <c r="R74" s="44">
        <v>3.89490199274E11</v>
      </c>
      <c r="S74" s="44">
        <v>4.84639936774E11</v>
      </c>
      <c r="T74" s="44">
        <v>5.51144464049E11</v>
      </c>
      <c r="U74" s="44">
        <v>6.51629700454E11</v>
      </c>
      <c r="V74" s="44">
        <v>7.71727349412E11</v>
      </c>
      <c r="W74" s="44">
        <v>8.94759099936E11</v>
      </c>
      <c r="X74" s="44">
        <v>9.9573850301E11</v>
      </c>
      <c r="Y74" s="44">
        <v>1.10415716489E12</v>
      </c>
      <c r="Z74" s="42">
        <v>9.6277569463E10</v>
      </c>
      <c r="AA74" s="42">
        <v>1.57044310671E11</v>
      </c>
      <c r="AB74" s="42">
        <v>2.30469139775E11</v>
      </c>
      <c r="AC74" s="42">
        <v>2.19957503498E11</v>
      </c>
      <c r="AD74" s="42">
        <v>2.19957503498E11</v>
      </c>
      <c r="AE74" s="42">
        <v>3.40060523497E11</v>
      </c>
      <c r="AF74" s="44">
        <v>3.56731006988E11</v>
      </c>
    </row>
    <row r="75" ht="15.75" customHeight="1">
      <c r="A75" s="36" t="s">
        <v>55</v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>
        <v>1.8040600142E10</v>
      </c>
      <c r="O75" s="44">
        <v>1.8040600142E10</v>
      </c>
      <c r="P75" s="44">
        <v>9.8193538284E10</v>
      </c>
      <c r="Q75" s="44">
        <v>1.70734428398E11</v>
      </c>
      <c r="R75" s="44">
        <v>2.35841268511E11</v>
      </c>
      <c r="S75" s="44">
        <v>2.80635006557E11</v>
      </c>
      <c r="T75" s="44">
        <v>3.62685036142E11</v>
      </c>
      <c r="U75" s="44">
        <v>4.87774684261E11</v>
      </c>
      <c r="V75" s="44">
        <v>6.04831135029E11</v>
      </c>
      <c r="W75" s="44">
        <v>6.63270930532E11</v>
      </c>
      <c r="X75" s="44">
        <v>9.08308909551E11</v>
      </c>
      <c r="Y75" s="44">
        <v>1.023821000944E12</v>
      </c>
      <c r="Z75" s="42">
        <v>2.0446561254E10</v>
      </c>
      <c r="AA75" s="42">
        <v>4.7556514059E10</v>
      </c>
      <c r="AB75" s="42">
        <v>8.1884853004E10</v>
      </c>
      <c r="AC75" s="42">
        <v>2.34356239566E11</v>
      </c>
      <c r="AD75" s="42">
        <v>2.54648966017E11</v>
      </c>
      <c r="AE75" s="42">
        <v>3.73332550532E11</v>
      </c>
      <c r="AF75" s="44">
        <v>4.58303158723E11</v>
      </c>
    </row>
    <row r="76" ht="15.75" customHeight="1"/>
    <row r="77" ht="15.75" customHeight="1"/>
    <row r="78" ht="15.75" customHeight="1">
      <c r="A78" s="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</row>
    <row r="79" ht="15.75" customHeight="1">
      <c r="A79" s="7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5">
    <mergeCell ref="A1:A2"/>
    <mergeCell ref="A42:A43"/>
    <mergeCell ref="B42:M42"/>
    <mergeCell ref="N42:Y42"/>
    <mergeCell ref="Z42:AK42"/>
  </mergeCells>
  <printOptions/>
  <pageMargins bottom="0.75" footer="0.0" header="0.0" left="0.25" right="0.25" top="0.75"/>
  <pageSetup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75"/>
    <col customWidth="1" min="2" max="27" width="14.88"/>
    <col customWidth="1" min="28" max="30" width="15.5"/>
    <col customWidth="1" min="31" max="60" width="14.88"/>
  </cols>
  <sheetData>
    <row r="1" hidden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hidden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hidden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</row>
    <row r="4" hidden="1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</row>
    <row r="5" hidden="1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</row>
    <row r="6" hidden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</row>
    <row r="7" hidden="1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</row>
    <row r="8" hidden="1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</row>
    <row r="9" hidden="1">
      <c r="A9" s="3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</row>
    <row r="10" hidden="1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</row>
    <row r="11" hidden="1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</row>
    <row r="12" hidden="1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</row>
    <row r="13" hidden="1">
      <c r="A13" s="3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</row>
    <row r="14" hidden="1">
      <c r="A14" s="3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</row>
    <row r="15" hidden="1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</row>
    <row r="16" hidden="1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</row>
    <row r="17" hidden="1">
      <c r="A17" s="3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</row>
    <row r="18" hidden="1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</row>
    <row r="19" hidden="1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</row>
    <row r="20" hidden="1">
      <c r="A20" s="3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</row>
    <row r="21" ht="15.75" hidden="1" customHeight="1">
      <c r="A21" s="3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</row>
    <row r="22" ht="15.75" hidden="1" customHeight="1">
      <c r="A22" s="3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</row>
    <row r="23" ht="15.75" hidden="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</row>
    <row r="24" ht="15.75" hidden="1" customHeight="1">
      <c r="A24" s="3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</row>
    <row r="25" ht="15.75" hidden="1" customHeight="1">
      <c r="A25" s="3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</row>
    <row r="26" ht="15.75" hidden="1" customHeight="1">
      <c r="A26" s="3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</row>
    <row r="27" ht="15.75" hidden="1" customHeight="1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</row>
    <row r="28" ht="15.75" hidden="1" customHeight="1">
      <c r="A28" s="3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</row>
    <row r="29" ht="15.75" hidden="1" customHeight="1">
      <c r="A29" s="3" t="s">
        <v>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</row>
    <row r="30" ht="15.75" hidden="1" customHeight="1">
      <c r="A30" s="3" t="s">
        <v>26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</row>
    <row r="31" ht="15.75" hidden="1" customHeight="1">
      <c r="A31" s="6" t="s">
        <v>27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</row>
    <row r="32" ht="15.75" hidden="1" customHeight="1">
      <c r="A32" s="6" t="s">
        <v>28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</row>
    <row r="33" ht="15.75" hidden="1" customHeight="1">
      <c r="A33" s="6" t="s">
        <v>29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</row>
    <row r="34" ht="15.75" hidden="1" customHeight="1">
      <c r="A34" s="6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</row>
    <row r="35" ht="15.75" hidden="1" customHeight="1">
      <c r="A35" s="6" t="s">
        <v>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</row>
    <row r="36" ht="15.75" hidden="1" customHeight="1">
      <c r="A36" s="6" t="s">
        <v>32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</row>
    <row r="37" ht="15.75" hidden="1" customHeight="1"/>
    <row r="38" ht="15.75" hidden="1" customHeight="1">
      <c r="A38" s="7" t="s">
        <v>33</v>
      </c>
    </row>
    <row r="39" ht="15.75" hidden="1" customHeight="1"/>
    <row r="40" ht="15.75" customHeight="1">
      <c r="A40" s="8" t="s">
        <v>34</v>
      </c>
    </row>
    <row r="41" ht="15.75" customHeight="1"/>
    <row r="42" ht="15.75" customHeight="1">
      <c r="A42" s="9" t="s">
        <v>0</v>
      </c>
      <c r="B42" s="10">
        <v>2020.0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0">
        <v>2021.0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/>
      <c r="Z42" s="10">
        <v>2022.0</v>
      </c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2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</row>
    <row r="43" ht="15.75" customHeight="1">
      <c r="A43" s="14"/>
      <c r="B43" s="15" t="s">
        <v>35</v>
      </c>
      <c r="C43" s="15" t="s">
        <v>36</v>
      </c>
      <c r="D43" s="15" t="s">
        <v>37</v>
      </c>
      <c r="E43" s="15" t="s">
        <v>38</v>
      </c>
      <c r="F43" s="15" t="s">
        <v>39</v>
      </c>
      <c r="G43" s="15" t="s">
        <v>40</v>
      </c>
      <c r="H43" s="15" t="s">
        <v>41</v>
      </c>
      <c r="I43" s="16">
        <v>44781.0</v>
      </c>
      <c r="J43" s="16">
        <v>44813.0</v>
      </c>
      <c r="K43" s="16">
        <v>44844.0</v>
      </c>
      <c r="L43" s="16">
        <v>44876.0</v>
      </c>
      <c r="M43" s="16">
        <v>44907.0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6">
        <v>44781.0</v>
      </c>
      <c r="V43" s="16">
        <v>44813.0</v>
      </c>
      <c r="W43" s="16">
        <v>44844.0</v>
      </c>
      <c r="X43" s="16">
        <v>44876.0</v>
      </c>
      <c r="Y43" s="16">
        <v>44907.0</v>
      </c>
      <c r="Z43" s="15" t="s">
        <v>35</v>
      </c>
      <c r="AA43" s="15" t="s">
        <v>36</v>
      </c>
      <c r="AB43" s="15" t="s">
        <v>37</v>
      </c>
      <c r="AC43" s="15" t="s">
        <v>38</v>
      </c>
      <c r="AD43" s="15" t="s">
        <v>39</v>
      </c>
      <c r="AE43" s="15" t="s">
        <v>40</v>
      </c>
      <c r="AF43" s="15" t="s">
        <v>41</v>
      </c>
      <c r="AG43" s="16">
        <v>44781.0</v>
      </c>
      <c r="AH43" s="16">
        <v>44813.0</v>
      </c>
      <c r="AI43" s="16">
        <v>44844.0</v>
      </c>
      <c r="AJ43" s="16">
        <v>44876.0</v>
      </c>
      <c r="AK43" s="16">
        <v>44907.0</v>
      </c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</row>
    <row r="44" ht="15.75" customHeight="1">
      <c r="A44" s="17" t="s">
        <v>47</v>
      </c>
      <c r="B44" s="18">
        <v>1.3060284582985E11</v>
      </c>
      <c r="C44" s="18">
        <v>2.2909055588985E11</v>
      </c>
      <c r="D44" s="18">
        <v>3.0700541340291E11</v>
      </c>
      <c r="E44" s="18">
        <v>3.6256139568991E11</v>
      </c>
      <c r="F44" s="18">
        <v>5.255635048478E11</v>
      </c>
      <c r="G44" s="18">
        <v>6.0967114768331E11</v>
      </c>
      <c r="H44" s="18">
        <v>6.8865888524612E11</v>
      </c>
      <c r="I44" s="18">
        <v>8.4527116997106E11</v>
      </c>
      <c r="J44" s="18">
        <v>9.5377720806463E11</v>
      </c>
      <c r="K44" s="18">
        <v>1.03639233215836E12</v>
      </c>
      <c r="L44" s="18">
        <v>1.12928239311077E12</v>
      </c>
      <c r="M44" s="18">
        <v>1.17477088293971E12</v>
      </c>
      <c r="N44" s="18">
        <v>6.236458913E10</v>
      </c>
      <c r="O44" s="18">
        <v>1.91518875636E11</v>
      </c>
      <c r="P44" s="18">
        <v>2.3147403589E11</v>
      </c>
      <c r="Q44" s="18">
        <v>3.10543382499E11</v>
      </c>
      <c r="R44" s="18">
        <v>3.89131662151E11</v>
      </c>
      <c r="S44" s="18">
        <v>6.05623719426E11</v>
      </c>
      <c r="T44" s="18">
        <v>6.09690923671E11</v>
      </c>
      <c r="U44" s="18">
        <v>7.74851258183E11</v>
      </c>
      <c r="V44" s="18">
        <v>8.98266355029E11</v>
      </c>
      <c r="W44" s="18">
        <v>8.98337937529E11</v>
      </c>
      <c r="X44" s="18">
        <v>8.98337937529E11</v>
      </c>
      <c r="Y44" s="18">
        <v>1.375629216069E12</v>
      </c>
      <c r="Z44" s="18">
        <v>1.13209132719E11</v>
      </c>
      <c r="AA44" s="18">
        <v>1.83549286877E11</v>
      </c>
      <c r="AB44" s="18">
        <v>1.88749427466E11</v>
      </c>
      <c r="AC44" s="18">
        <v>3.38497840919E11</v>
      </c>
      <c r="AD44" s="18">
        <v>4.22902611611E11</v>
      </c>
      <c r="AE44" s="18">
        <v>4.22902611611E11</v>
      </c>
      <c r="AF44" s="18">
        <v>6.4978119947E11</v>
      </c>
      <c r="AG44" s="18"/>
      <c r="AH44" s="18"/>
      <c r="AI44" s="18"/>
      <c r="AJ44" s="18"/>
      <c r="AK44" s="18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</row>
    <row r="45" ht="15.75" customHeight="1">
      <c r="A45" s="22" t="s">
        <v>48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>
        <v>4.219611548E9</v>
      </c>
      <c r="O45" s="23">
        <v>1.2537186932E10</v>
      </c>
      <c r="P45" s="23">
        <v>2.3162789411E10</v>
      </c>
      <c r="Q45" s="23">
        <v>2.9638516904E10</v>
      </c>
      <c r="R45" s="23">
        <v>3.5530831082E10</v>
      </c>
      <c r="S45" s="23">
        <v>3.9730293311E10</v>
      </c>
      <c r="T45" s="23">
        <v>4.3660097556E10</v>
      </c>
      <c r="U45" s="23">
        <v>6.2583678557E10</v>
      </c>
      <c r="V45" s="23">
        <v>6.8763226896E10</v>
      </c>
      <c r="W45" s="23">
        <v>6.8834809396E10</v>
      </c>
      <c r="X45" s="23">
        <v>6.8834809396E10</v>
      </c>
      <c r="Y45" s="23">
        <v>1.07879827141E11</v>
      </c>
      <c r="Z45" s="23">
        <v>2.421449019E9</v>
      </c>
      <c r="AA45" s="23">
        <v>1.1684173177E10</v>
      </c>
      <c r="AB45" s="23">
        <v>1.3984355367E10</v>
      </c>
      <c r="AC45" s="23">
        <v>1.9027446516E10</v>
      </c>
      <c r="AD45" s="23">
        <v>2.1433805687E10</v>
      </c>
      <c r="AE45" s="23">
        <v>2.1433805687E10</v>
      </c>
      <c r="AF45" s="23">
        <v>7.1043206616E10</v>
      </c>
      <c r="AG45" s="23"/>
      <c r="AH45" s="23"/>
      <c r="AI45" s="23"/>
      <c r="AJ45" s="23"/>
      <c r="AK45" s="23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</row>
    <row r="46" ht="15.75" customHeight="1">
      <c r="A46" s="27" t="s">
        <v>49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>
        <v>3.024399958E9</v>
      </c>
      <c r="O46" s="23">
        <v>4.561134746E9</v>
      </c>
      <c r="P46" s="23">
        <v>6.406858359E9</v>
      </c>
      <c r="Q46" s="23">
        <v>8.374418774E9</v>
      </c>
      <c r="R46" s="23">
        <v>1.0221103617E10</v>
      </c>
      <c r="S46" s="23">
        <v>1.2876899947E10</v>
      </c>
      <c r="T46" s="23">
        <v>1.5464281503E10</v>
      </c>
      <c r="U46" s="23">
        <v>1.8297761537E10</v>
      </c>
      <c r="V46" s="23">
        <v>2.0997701262E10</v>
      </c>
      <c r="W46" s="23">
        <v>2.0997701262E10</v>
      </c>
      <c r="X46" s="23">
        <v>2.0997701262E10</v>
      </c>
      <c r="Y46" s="23">
        <v>2.9071195349E10</v>
      </c>
      <c r="Z46" s="23">
        <v>1.787342144E9</v>
      </c>
      <c r="AA46" s="23">
        <v>3.598797379E9</v>
      </c>
      <c r="AB46" s="23">
        <v>5.457604547E9</v>
      </c>
      <c r="AC46" s="23">
        <v>7.516620267E9</v>
      </c>
      <c r="AD46" s="23">
        <v>9.420455134E9</v>
      </c>
      <c r="AE46" s="23">
        <v>9.420455134E9</v>
      </c>
      <c r="AF46" s="23">
        <v>1.4002541258E10</v>
      </c>
      <c r="AG46" s="23"/>
      <c r="AH46" s="23"/>
      <c r="AI46" s="23"/>
      <c r="AJ46" s="23"/>
      <c r="AK46" s="23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</row>
    <row r="47" ht="15.75" customHeight="1">
      <c r="A47" s="27" t="s">
        <v>50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>
        <v>3.26333185E8</v>
      </c>
      <c r="O47" s="23">
        <v>5.59468254E8</v>
      </c>
      <c r="P47" s="23">
        <v>8.07710814E8</v>
      </c>
      <c r="Q47" s="23">
        <v>9.71379259E8</v>
      </c>
      <c r="R47" s="23">
        <v>1.132578649E9</v>
      </c>
      <c r="S47" s="23">
        <v>1.790658148E9</v>
      </c>
      <c r="T47" s="23">
        <v>1.997619698E9</v>
      </c>
      <c r="U47" s="23">
        <v>2.249987558E9</v>
      </c>
      <c r="V47" s="23">
        <v>2.664320334E9</v>
      </c>
      <c r="W47" s="23">
        <v>2.734267234E9</v>
      </c>
      <c r="X47" s="23">
        <v>2.734267234E9</v>
      </c>
      <c r="Y47" s="23">
        <v>3.997414341E9</v>
      </c>
      <c r="Z47" s="23">
        <v>1.95470858E8</v>
      </c>
      <c r="AA47" s="23">
        <v>3.59299358E8</v>
      </c>
      <c r="AB47" s="23">
        <v>5.57335654E8</v>
      </c>
      <c r="AC47" s="23">
        <v>7.22141554E8</v>
      </c>
      <c r="AD47" s="23">
        <v>1.032295545E9</v>
      </c>
      <c r="AE47" s="23">
        <v>1.032295545E9</v>
      </c>
      <c r="AF47" s="23">
        <v>1.741539805E9</v>
      </c>
      <c r="AG47" s="23"/>
      <c r="AH47" s="23"/>
      <c r="AI47" s="23"/>
      <c r="AJ47" s="23"/>
      <c r="AK47" s="23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</row>
    <row r="48" ht="15.75" customHeight="1">
      <c r="A48" s="22" t="s">
        <v>51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>
        <v>0.0</v>
      </c>
      <c r="O48" s="23">
        <v>6.265202339E9</v>
      </c>
      <c r="P48" s="23">
        <v>6.265202339E9</v>
      </c>
      <c r="Q48" s="23">
        <v>6.265202339E9</v>
      </c>
      <c r="R48" s="23">
        <v>6.265202339E9</v>
      </c>
      <c r="S48" s="23">
        <v>6.265202339E9</v>
      </c>
      <c r="T48" s="23">
        <v>6.265202339E9</v>
      </c>
      <c r="U48" s="23">
        <v>6.265202339E9</v>
      </c>
      <c r="V48" s="23">
        <v>6.265202339E9</v>
      </c>
      <c r="W48" s="23">
        <v>6.265202339E9</v>
      </c>
      <c r="X48" s="23">
        <v>6.265202339E9</v>
      </c>
      <c r="Y48" s="23">
        <v>6.265202339E9</v>
      </c>
      <c r="Z48" s="23">
        <v>0.0</v>
      </c>
      <c r="AA48" s="23">
        <v>7.100359766E9</v>
      </c>
      <c r="AB48" s="23">
        <v>7.100359766E9</v>
      </c>
      <c r="AC48" s="23">
        <v>7.100359766E9</v>
      </c>
      <c r="AD48" s="23">
        <v>7.100359766E9</v>
      </c>
      <c r="AE48" s="23">
        <v>7.100359766E9</v>
      </c>
      <c r="AF48" s="23">
        <v>7.100359766E9</v>
      </c>
      <c r="AG48" s="23"/>
      <c r="AH48" s="23"/>
      <c r="AI48" s="23"/>
      <c r="AJ48" s="23"/>
      <c r="AK48" s="23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</row>
    <row r="49" ht="15.75" customHeight="1">
      <c r="A49" s="27" t="s">
        <v>52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>
        <v>8.68878405E8</v>
      </c>
      <c r="O49" s="23">
        <v>1.151381593E9</v>
      </c>
      <c r="P49" s="23">
        <v>9.683017899E9</v>
      </c>
      <c r="Q49" s="23">
        <v>1.4027516532E10</v>
      </c>
      <c r="R49" s="23">
        <v>1.7911946477E10</v>
      </c>
      <c r="S49" s="23">
        <v>1.8797532877E10</v>
      </c>
      <c r="T49" s="23">
        <v>1.9932994016E10</v>
      </c>
      <c r="U49" s="23">
        <v>3.5770727123E10</v>
      </c>
      <c r="V49" s="23">
        <v>3.8836002961E10</v>
      </c>
      <c r="W49" s="23">
        <v>3.8837638561E10</v>
      </c>
      <c r="X49" s="23">
        <v>3.8837638561E10</v>
      </c>
      <c r="Y49" s="23">
        <v>6.8546015112E10</v>
      </c>
      <c r="Z49" s="23">
        <v>4.38636017E8</v>
      </c>
      <c r="AA49" s="23">
        <v>6.25716674E8</v>
      </c>
      <c r="AB49" s="23">
        <v>8.690554E8</v>
      </c>
      <c r="AC49" s="23">
        <v>3.688324929E9</v>
      </c>
      <c r="AD49" s="23">
        <v>3.880695242E9</v>
      </c>
      <c r="AE49" s="23">
        <v>3.880695242E9</v>
      </c>
      <c r="AF49" s="23">
        <v>4.8198765787E10</v>
      </c>
      <c r="AG49" s="23"/>
      <c r="AH49" s="23"/>
      <c r="AI49" s="23"/>
      <c r="AJ49" s="23"/>
      <c r="AK49" s="23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</row>
    <row r="50" ht="15.75" customHeight="1">
      <c r="A50" s="22" t="s">
        <v>53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>
        <v>5.814102685E10</v>
      </c>
      <c r="O50" s="23">
        <v>1.78977737972E11</v>
      </c>
      <c r="P50" s="23">
        <v>2.08307295747E11</v>
      </c>
      <c r="Q50" s="23">
        <v>2.80900914863E11</v>
      </c>
      <c r="R50" s="23">
        <v>3.53596880337E11</v>
      </c>
      <c r="S50" s="23">
        <v>5.65889475383E11</v>
      </c>
      <c r="T50" s="23">
        <v>5.66026875383E11</v>
      </c>
      <c r="U50" s="23">
        <v>7.12263628894E11</v>
      </c>
      <c r="V50" s="23">
        <v>8.29499177401E11</v>
      </c>
      <c r="W50" s="23">
        <v>8.29499177401E11</v>
      </c>
      <c r="X50" s="23">
        <v>8.29499177401E11</v>
      </c>
      <c r="Y50" s="23">
        <v>1.215423156196E12</v>
      </c>
      <c r="Z50" s="23">
        <v>1.107876837E11</v>
      </c>
      <c r="AA50" s="23">
        <v>1.718651137E11</v>
      </c>
      <c r="AB50" s="23">
        <v>1.74765072099E11</v>
      </c>
      <c r="AC50" s="23">
        <v>3.19470394403E11</v>
      </c>
      <c r="AD50" s="23">
        <v>4.01468805924E11</v>
      </c>
      <c r="AE50" s="23">
        <v>4.01468805924E11</v>
      </c>
      <c r="AF50" s="23">
        <v>5.78737992854E11</v>
      </c>
      <c r="AG50" s="23"/>
      <c r="AH50" s="23"/>
      <c r="AI50" s="23"/>
      <c r="AJ50" s="23"/>
      <c r="AK50" s="23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</row>
    <row r="51" ht="15.75" customHeight="1">
      <c r="A51" s="22" t="s">
        <v>54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>
        <v>3950732.0</v>
      </c>
      <c r="O51" s="23">
        <v>3950732.0</v>
      </c>
      <c r="P51" s="23">
        <v>3950732.0</v>
      </c>
      <c r="Q51" s="23">
        <v>3950732.0</v>
      </c>
      <c r="R51" s="23">
        <v>3950732.0</v>
      </c>
      <c r="S51" s="23">
        <v>3950732.0</v>
      </c>
      <c r="T51" s="23">
        <v>3950732.0</v>
      </c>
      <c r="U51" s="23">
        <v>3950732.0</v>
      </c>
      <c r="V51" s="23">
        <v>3950732.0</v>
      </c>
      <c r="W51" s="23">
        <v>3950732.0</v>
      </c>
      <c r="X51" s="23">
        <v>3950732.0</v>
      </c>
      <c r="Y51" s="23">
        <v>5.2326232732E10</v>
      </c>
      <c r="Z51" s="23">
        <v>0.0</v>
      </c>
      <c r="AA51" s="23">
        <v>0.0</v>
      </c>
      <c r="AB51" s="23">
        <v>0.0</v>
      </c>
      <c r="AC51" s="23">
        <v>0.0</v>
      </c>
      <c r="AD51" s="23">
        <v>0.0</v>
      </c>
      <c r="AE51" s="23">
        <v>0.0</v>
      </c>
      <c r="AF51" s="23">
        <v>0.0</v>
      </c>
      <c r="AG51" s="23"/>
      <c r="AH51" s="23"/>
      <c r="AI51" s="23"/>
      <c r="AJ51" s="23"/>
      <c r="AK51" s="23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</row>
    <row r="52" ht="15.75" customHeight="1">
      <c r="A52" s="17" t="s">
        <v>55</v>
      </c>
      <c r="B52" s="18">
        <v>3.1317743436E10</v>
      </c>
      <c r="C52" s="18">
        <v>7.44742496338E10</v>
      </c>
      <c r="D52" s="18">
        <v>1.660790858828E11</v>
      </c>
      <c r="E52" s="18">
        <v>2.6046059502627E11</v>
      </c>
      <c r="F52" s="18">
        <v>4.3108297866072E11</v>
      </c>
      <c r="G52" s="18">
        <v>4.9576484252747E11</v>
      </c>
      <c r="H52" s="18">
        <v>5.7922301716696E11</v>
      </c>
      <c r="I52" s="18">
        <v>6.7776512259546E11</v>
      </c>
      <c r="J52" s="18">
        <v>7.6961971705823E11</v>
      </c>
      <c r="K52" s="18">
        <v>8.6052958274503E11</v>
      </c>
      <c r="L52" s="18">
        <v>9.8379647900659E11</v>
      </c>
      <c r="M52" s="18">
        <v>1.20955927591845E12</v>
      </c>
      <c r="N52" s="18">
        <v>2.747936379E10</v>
      </c>
      <c r="O52" s="18">
        <v>9.4978702011E10</v>
      </c>
      <c r="P52" s="18">
        <v>1.97487129304E11</v>
      </c>
      <c r="Q52" s="18">
        <v>3.11561036355E11</v>
      </c>
      <c r="R52" s="18">
        <v>4.31122814115E11</v>
      </c>
      <c r="S52" s="18">
        <v>6.11744594667E11</v>
      </c>
      <c r="T52" s="18">
        <v>7.02650751709E11</v>
      </c>
      <c r="U52" s="18">
        <v>7.68396152199E11</v>
      </c>
      <c r="V52" s="18">
        <v>8.72346583206E11</v>
      </c>
      <c r="W52" s="18">
        <v>9.15918526354E11</v>
      </c>
      <c r="X52" s="18">
        <v>9.15918526354E11</v>
      </c>
      <c r="Y52" s="18">
        <v>1.495146655793E12</v>
      </c>
      <c r="Z52" s="18">
        <v>2.7087490631E10</v>
      </c>
      <c r="AA52" s="18">
        <v>5.7635036856E10</v>
      </c>
      <c r="AB52" s="18">
        <v>9.658595199E10</v>
      </c>
      <c r="AC52" s="18">
        <v>2.49990817849E11</v>
      </c>
      <c r="AD52" s="18">
        <v>2.81736473546E11</v>
      </c>
      <c r="AE52" s="18">
        <v>2.81736473546E11</v>
      </c>
      <c r="AF52" s="18">
        <v>5.07021428867E11</v>
      </c>
      <c r="AG52" s="18"/>
      <c r="AH52" s="18"/>
      <c r="AI52" s="18"/>
      <c r="AJ52" s="18"/>
      <c r="AK52" s="18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</row>
    <row r="53" ht="15.75" customHeight="1">
      <c r="A53" s="22" t="s">
        <v>56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>
        <v>2.747936379E10</v>
      </c>
      <c r="O53" s="23">
        <v>5.5914251091E10</v>
      </c>
      <c r="P53" s="23">
        <v>1.01486482445E11</v>
      </c>
      <c r="Q53" s="23">
        <v>1.68153047577E11</v>
      </c>
      <c r="R53" s="23">
        <v>2.65518701901E11</v>
      </c>
      <c r="S53" s="23">
        <v>3.44041103301E11</v>
      </c>
      <c r="T53" s="23">
        <v>4.17269639577E11</v>
      </c>
      <c r="U53" s="23">
        <v>4.71104411499E11</v>
      </c>
      <c r="V53" s="23">
        <v>5.32215993357E11</v>
      </c>
      <c r="W53" s="23">
        <v>5.68210964163E11</v>
      </c>
      <c r="X53" s="23">
        <v>5.68210964163E11</v>
      </c>
      <c r="Y53" s="23">
        <v>8.78733677513E11</v>
      </c>
      <c r="Z53" s="23">
        <v>2.7087490631E10</v>
      </c>
      <c r="AA53" s="23">
        <v>5.7635036856E10</v>
      </c>
      <c r="AB53" s="23">
        <v>9.542756399E10</v>
      </c>
      <c r="AC53" s="23">
        <v>2.18833268836E11</v>
      </c>
      <c r="AD53" s="23">
        <v>2.50578924533E11</v>
      </c>
      <c r="AE53" s="23">
        <v>2.50578924533E11</v>
      </c>
      <c r="AF53" s="23">
        <v>4.46434586074E11</v>
      </c>
      <c r="AG53" s="23"/>
      <c r="AH53" s="23"/>
      <c r="AI53" s="23"/>
      <c r="AJ53" s="23"/>
      <c r="AK53" s="23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</row>
    <row r="54" ht="15.75" customHeight="1">
      <c r="A54" s="22" t="s">
        <v>57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>
        <v>0.0</v>
      </c>
      <c r="O54" s="23">
        <v>3.906445092E10</v>
      </c>
      <c r="P54" s="23">
        <v>9.6000646859E10</v>
      </c>
      <c r="Q54" s="23">
        <v>1.25415667638E11</v>
      </c>
      <c r="R54" s="23">
        <v>1.42749063985E11</v>
      </c>
      <c r="S54" s="23">
        <v>1.85914638948E11</v>
      </c>
      <c r="T54" s="23">
        <v>2.03592259714E11</v>
      </c>
      <c r="U54" s="23">
        <v>2.15502888282E11</v>
      </c>
      <c r="V54" s="23">
        <v>2.34376578931E11</v>
      </c>
      <c r="W54" s="23">
        <v>2.41953551273E11</v>
      </c>
      <c r="X54" s="23">
        <v>2.41953551273E11</v>
      </c>
      <c r="Y54" s="23">
        <v>3.42885337719E11</v>
      </c>
      <c r="Z54" s="23">
        <v>0.0</v>
      </c>
      <c r="AA54" s="23">
        <v>0.0</v>
      </c>
      <c r="AB54" s="23">
        <v>1.158388E9</v>
      </c>
      <c r="AC54" s="48">
        <v>4.07931755E9</v>
      </c>
      <c r="AD54" s="23">
        <v>4.07931755E9</v>
      </c>
      <c r="AE54" s="23">
        <v>4.07931755E9</v>
      </c>
      <c r="AF54" s="23">
        <v>1.5798734161E10</v>
      </c>
      <c r="AG54" s="23"/>
      <c r="AH54" s="23"/>
      <c r="AI54" s="23"/>
      <c r="AJ54" s="23"/>
      <c r="AK54" s="23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</row>
    <row r="55" ht="15.75" customHeight="1">
      <c r="A55" s="22" t="s">
        <v>58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>
        <v>0.0</v>
      </c>
      <c r="O55" s="23">
        <v>0.0</v>
      </c>
      <c r="P55" s="23">
        <v>0.0</v>
      </c>
      <c r="Q55" s="23">
        <v>1.05192477E8</v>
      </c>
      <c r="R55" s="23">
        <v>1.05192477E8</v>
      </c>
      <c r="S55" s="23">
        <v>1.05192477E8</v>
      </c>
      <c r="T55" s="23">
        <v>1.05192477E8</v>
      </c>
      <c r="U55" s="23">
        <v>1.05192477E8</v>
      </c>
      <c r="V55" s="23">
        <v>1.05192477E8</v>
      </c>
      <c r="W55" s="23">
        <v>1.05192477E8</v>
      </c>
      <c r="X55" s="23">
        <v>1.05192477E8</v>
      </c>
      <c r="Y55" s="23">
        <v>1.4000367515E10</v>
      </c>
      <c r="Z55" s="23">
        <v>0.0</v>
      </c>
      <c r="AA55" s="23">
        <v>0.0</v>
      </c>
      <c r="AB55" s="23">
        <v>0.0</v>
      </c>
      <c r="AC55" s="23">
        <v>0.0</v>
      </c>
      <c r="AD55" s="23">
        <v>0.0</v>
      </c>
      <c r="AE55" s="23">
        <v>0.0</v>
      </c>
      <c r="AF55" s="23">
        <v>7.0870365E8</v>
      </c>
      <c r="AG55" s="23"/>
      <c r="AH55" s="23"/>
      <c r="AI55" s="23"/>
      <c r="AJ55" s="23"/>
      <c r="AK55" s="23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</row>
    <row r="56" ht="15.75" customHeight="1">
      <c r="A56" s="22" t="s">
        <v>59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>
        <v>0.0</v>
      </c>
      <c r="O56" s="23">
        <v>0.0</v>
      </c>
      <c r="P56" s="23">
        <v>0.0</v>
      </c>
      <c r="Q56" s="23">
        <v>1.7887128663E10</v>
      </c>
      <c r="R56" s="23">
        <v>2.2749855752E10</v>
      </c>
      <c r="S56" s="23">
        <v>8.1683659941E10</v>
      </c>
      <c r="T56" s="23">
        <v>8.1683659941E10</v>
      </c>
      <c r="U56" s="23">
        <v>8.1683659941E10</v>
      </c>
      <c r="V56" s="23">
        <v>1.05648818441E11</v>
      </c>
      <c r="W56" s="23">
        <v>1.05648818441E11</v>
      </c>
      <c r="X56" s="23">
        <v>1.05648818441E11</v>
      </c>
      <c r="Y56" s="23">
        <v>2.59527273046E11</v>
      </c>
      <c r="Z56" s="23">
        <v>0.0</v>
      </c>
      <c r="AA56" s="23">
        <v>0.0</v>
      </c>
      <c r="AB56" s="23">
        <v>0.0</v>
      </c>
      <c r="AC56" s="23">
        <v>2.7078231463E10</v>
      </c>
      <c r="AD56" s="23">
        <v>2.7078231463E10</v>
      </c>
      <c r="AE56" s="23">
        <v>2.7078231463E10</v>
      </c>
      <c r="AF56" s="23">
        <v>4.4079404982E10</v>
      </c>
      <c r="AG56" s="23"/>
      <c r="AH56" s="23"/>
      <c r="AI56" s="23"/>
      <c r="AJ56" s="23"/>
      <c r="AK56" s="23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</row>
    <row r="57" ht="15.75" customHeight="1">
      <c r="A57" s="28" t="s">
        <v>60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>
        <v>3.488522534E10</v>
      </c>
      <c r="O57" s="23">
        <v>9.6540173625E10</v>
      </c>
      <c r="P57" s="23">
        <v>3.3986906586E10</v>
      </c>
      <c r="Q57" s="23">
        <v>-1.017653856E9</v>
      </c>
      <c r="R57" s="23">
        <v>-4.1991151964E10</v>
      </c>
      <c r="S57" s="23">
        <v>-6.120875241E9</v>
      </c>
      <c r="T57" s="23">
        <v>-9.2959828038E10</v>
      </c>
      <c r="U57" s="23">
        <v>6.455105984E9</v>
      </c>
      <c r="V57" s="23">
        <v>2.5919771823E10</v>
      </c>
      <c r="W57" s="23">
        <v>-1.7580588825E10</v>
      </c>
      <c r="X57" s="23">
        <v>-1.7580588825E10</v>
      </c>
      <c r="Y57" s="23">
        <v>-1.19517439724E11</v>
      </c>
      <c r="Z57" s="23">
        <v>8.6121642088E10</v>
      </c>
      <c r="AA57" s="23">
        <v>1.25914250021E11</v>
      </c>
      <c r="AB57" s="23">
        <v>9.2163475476E10</v>
      </c>
      <c r="AC57" s="23">
        <v>8.850702307E10</v>
      </c>
      <c r="AD57" s="23">
        <v>1.41166138065E11</v>
      </c>
      <c r="AE57" s="23">
        <v>1.41166138065E11</v>
      </c>
      <c r="AF57" s="23">
        <v>1.42759770603E11</v>
      </c>
      <c r="AG57" s="23"/>
      <c r="AH57" s="23"/>
      <c r="AI57" s="23"/>
      <c r="AJ57" s="23"/>
      <c r="AK57" s="23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</row>
    <row r="58" ht="15.75" customHeight="1">
      <c r="A58" s="28" t="s">
        <v>61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</row>
    <row r="59" ht="15.75" customHeight="1">
      <c r="A59" s="22" t="s">
        <v>62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>
        <v>6.4510391704E10</v>
      </c>
      <c r="O59" s="23">
        <v>1.03574842624E11</v>
      </c>
      <c r="P59" s="23">
        <v>1.47121839924E11</v>
      </c>
      <c r="Q59" s="23">
        <v>1.47121839924E11</v>
      </c>
      <c r="R59" s="23">
        <v>1.47121839924E11</v>
      </c>
      <c r="S59" s="23">
        <v>1.81468576964E11</v>
      </c>
      <c r="T59" s="23">
        <v>1.81468576964E11</v>
      </c>
      <c r="U59" s="23">
        <v>1.85285076964E11</v>
      </c>
      <c r="V59" s="23">
        <v>1.85285076964E11</v>
      </c>
      <c r="W59" s="23">
        <v>1.85285076964E11</v>
      </c>
      <c r="X59" s="23">
        <v>1.85285076964E11</v>
      </c>
      <c r="Y59" s="23">
        <v>1.8533153057E11</v>
      </c>
      <c r="Z59" s="23">
        <v>6.1673796725E10</v>
      </c>
      <c r="AA59" s="23">
        <v>6.1673796725E10</v>
      </c>
      <c r="AB59" s="23">
        <v>6.1673796725E10</v>
      </c>
      <c r="AC59" s="23">
        <v>6.1673796725E10</v>
      </c>
      <c r="AD59" s="23">
        <v>6.1673796725E10</v>
      </c>
      <c r="AE59" s="23">
        <v>6.1673796725E10</v>
      </c>
      <c r="AF59" s="23">
        <v>6.1814090848E10</v>
      </c>
      <c r="AG59" s="23"/>
      <c r="AH59" s="23"/>
      <c r="AI59" s="23"/>
      <c r="AJ59" s="23"/>
      <c r="AK59" s="23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</row>
    <row r="60" ht="15.75" customHeight="1">
      <c r="A60" s="22" t="s">
        <v>63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>
        <v>0.0</v>
      </c>
      <c r="O60" s="23">
        <v>0.0</v>
      </c>
      <c r="P60" s="23">
        <v>2.0E9</v>
      </c>
      <c r="Q60" s="23">
        <v>4.0E9</v>
      </c>
      <c r="R60" s="23">
        <v>4.0E9</v>
      </c>
      <c r="S60" s="23">
        <v>4.0E9</v>
      </c>
      <c r="T60" s="23">
        <v>4.0E9</v>
      </c>
      <c r="U60" s="23">
        <v>4.0E9</v>
      </c>
      <c r="V60" s="23">
        <v>4.0E9</v>
      </c>
      <c r="W60" s="23">
        <v>4.0E9</v>
      </c>
      <c r="X60" s="23">
        <v>4.0E9</v>
      </c>
      <c r="Y60" s="23">
        <v>4.0E9</v>
      </c>
      <c r="Z60" s="23">
        <v>0.0</v>
      </c>
      <c r="AA60" s="23">
        <v>2.0298266025E10</v>
      </c>
      <c r="AB60" s="23">
        <v>2.0298266025E10</v>
      </c>
      <c r="AC60" s="23">
        <v>2.0298266025E10</v>
      </c>
      <c r="AD60" s="23">
        <v>4.059653205E10</v>
      </c>
      <c r="AE60" s="23">
        <v>4.059653205E10</v>
      </c>
      <c r="AF60" s="23">
        <v>4.259653205E10</v>
      </c>
      <c r="AG60" s="23"/>
      <c r="AH60" s="23"/>
      <c r="AI60" s="23"/>
      <c r="AJ60" s="23"/>
      <c r="AK60" s="23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</row>
    <row r="61" ht="15.75" customHeight="1">
      <c r="A61" s="28" t="s">
        <v>64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>
        <v>6.4510391704E10</v>
      </c>
      <c r="O61" s="23">
        <v>1.03574842624E11</v>
      </c>
      <c r="P61" s="23">
        <v>1.45121839924E11</v>
      </c>
      <c r="Q61" s="23">
        <v>1.43121839924E11</v>
      </c>
      <c r="R61" s="23">
        <v>1.43121839924E11</v>
      </c>
      <c r="S61" s="23">
        <v>1.77468576964E11</v>
      </c>
      <c r="T61" s="23">
        <v>1.77468576964E11</v>
      </c>
      <c r="U61" s="23">
        <v>1.81285076964E11</v>
      </c>
      <c r="V61" s="23">
        <v>1.81285076964E11</v>
      </c>
      <c r="W61" s="23">
        <v>1.81285076964E11</v>
      </c>
      <c r="X61" s="23">
        <v>1.81285076964E11</v>
      </c>
      <c r="Y61" s="23">
        <v>1.8133153057E11</v>
      </c>
      <c r="Z61" s="23">
        <v>6.1673796725E10</v>
      </c>
      <c r="AA61" s="23">
        <v>4.13755307E10</v>
      </c>
      <c r="AB61" s="23">
        <v>4.13755307E10</v>
      </c>
      <c r="AC61" s="23">
        <v>4.13755307E10</v>
      </c>
      <c r="AD61" s="23">
        <v>2.1077264675E10</v>
      </c>
      <c r="AE61" s="23">
        <v>2.1077264675E10</v>
      </c>
      <c r="AF61" s="23">
        <v>1.9217558798E10</v>
      </c>
      <c r="AG61" s="23"/>
      <c r="AH61" s="23"/>
      <c r="AI61" s="23"/>
      <c r="AJ61" s="23"/>
      <c r="AK61" s="23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</row>
    <row r="62" ht="15.75" customHeight="1">
      <c r="A62" s="28" t="s">
        <v>65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>
        <v>9.9395617044E10</v>
      </c>
      <c r="O62" s="23">
        <v>2.00115016249E11</v>
      </c>
      <c r="P62" s="23">
        <v>1.7910874651E11</v>
      </c>
      <c r="Q62" s="23">
        <v>1.42104186068E11</v>
      </c>
      <c r="R62" s="23">
        <v>1.0113068796E11</v>
      </c>
      <c r="S62" s="23">
        <v>1.71347701723E11</v>
      </c>
      <c r="T62" s="23">
        <v>8.4508748926E10</v>
      </c>
      <c r="U62" s="23">
        <v>1.87740182948E11</v>
      </c>
      <c r="V62" s="23">
        <v>2.07204848787E11</v>
      </c>
      <c r="W62" s="23">
        <v>1.63704488139E11</v>
      </c>
      <c r="X62" s="23">
        <v>1.63704488139E11</v>
      </c>
      <c r="Y62" s="23">
        <v>6.1814090846E10</v>
      </c>
      <c r="Z62" s="23">
        <v>1.47795438813E11</v>
      </c>
      <c r="AA62" s="23">
        <v>1.67289780721E11</v>
      </c>
      <c r="AB62" s="23">
        <v>1.33539006176E11</v>
      </c>
      <c r="AC62" s="23">
        <v>1.2988255377E11</v>
      </c>
      <c r="AD62" s="23">
        <v>1.6224340274E11</v>
      </c>
      <c r="AE62" s="23">
        <v>1.6224340274E11</v>
      </c>
      <c r="AF62" s="23">
        <v>1.61977329401E11</v>
      </c>
      <c r="AG62" s="23"/>
      <c r="AH62" s="23"/>
      <c r="AI62" s="23"/>
      <c r="AJ62" s="23"/>
      <c r="AK62" s="23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</row>
    <row r="63" ht="15.75" customHeight="1">
      <c r="A63" s="22" t="s">
        <v>66</v>
      </c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</row>
    <row r="64" ht="15.75" customHeight="1">
      <c r="A64" s="22" t="s">
        <v>67</v>
      </c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</row>
    <row r="65" ht="15.75" customHeight="1">
      <c r="A65" s="22" t="s">
        <v>68</v>
      </c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</row>
    <row r="66" ht="15.75" customHeight="1">
      <c r="A66" s="22" t="s">
        <v>69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</row>
    <row r="67" ht="15.75" customHeight="1">
      <c r="A67" s="22" t="s">
        <v>70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</row>
    <row r="68" ht="15.75" customHeight="1">
      <c r="A68" s="22" t="s">
        <v>71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</row>
    <row r="69" ht="15.75" customHeight="1">
      <c r="A69" s="32" t="s">
        <v>72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29"/>
      <c r="AA69" s="29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</row>
    <row r="70" ht="15.75" customHeight="1">
      <c r="A70" s="34" t="s">
        <v>73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</row>
    <row r="71" ht="15.75" customHeight="1"/>
    <row r="72" ht="15.75" customHeight="1"/>
    <row r="73" ht="15.75" customHeight="1"/>
    <row r="74" ht="15.75" customHeight="1">
      <c r="A74" s="44" t="s">
        <v>0</v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 t="s">
        <v>35</v>
      </c>
      <c r="O74" s="44" t="s">
        <v>36</v>
      </c>
      <c r="P74" s="44" t="s">
        <v>37</v>
      </c>
      <c r="Q74" s="44" t="s">
        <v>38</v>
      </c>
      <c r="R74" s="44" t="s">
        <v>39</v>
      </c>
      <c r="S74" s="44" t="s">
        <v>40</v>
      </c>
      <c r="T74" s="44" t="s">
        <v>41</v>
      </c>
      <c r="U74" s="37">
        <v>44781.0</v>
      </c>
      <c r="V74" s="37">
        <v>44813.0</v>
      </c>
      <c r="W74" s="37">
        <v>44844.0</v>
      </c>
      <c r="X74" s="37">
        <v>44876.0</v>
      </c>
      <c r="Y74" s="37">
        <v>44907.0</v>
      </c>
      <c r="Z74" s="44" t="s">
        <v>35</v>
      </c>
      <c r="AA74" s="44" t="s">
        <v>36</v>
      </c>
      <c r="AB74" s="44" t="s">
        <v>37</v>
      </c>
      <c r="AC74" s="44" t="s">
        <v>38</v>
      </c>
      <c r="AD74" s="44" t="s">
        <v>39</v>
      </c>
      <c r="AE74" s="44" t="s">
        <v>40</v>
      </c>
      <c r="AF74" s="44" t="s">
        <v>41</v>
      </c>
    </row>
    <row r="75" ht="15.75" customHeight="1">
      <c r="A75" s="36" t="s">
        <v>47</v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>
        <v>6.236458913E10</v>
      </c>
      <c r="O75" s="44">
        <v>1.91518875636E11</v>
      </c>
      <c r="P75" s="44">
        <v>2.3147403589E11</v>
      </c>
      <c r="Q75" s="44">
        <v>3.10543382499E11</v>
      </c>
      <c r="R75" s="44">
        <v>3.89131662151E11</v>
      </c>
      <c r="S75" s="44">
        <v>6.05623719426E11</v>
      </c>
      <c r="T75" s="44">
        <v>6.09690923671E11</v>
      </c>
      <c r="U75" s="44">
        <v>7.74851258183E11</v>
      </c>
      <c r="V75" s="44">
        <v>8.98266355029E11</v>
      </c>
      <c r="W75" s="44">
        <v>8.98337937529E11</v>
      </c>
      <c r="X75" s="44">
        <v>8.98337937529E11</v>
      </c>
      <c r="Y75" s="44">
        <v>1.375629216069E12</v>
      </c>
      <c r="Z75" s="42">
        <v>1.13209132719E11</v>
      </c>
      <c r="AA75" s="42">
        <v>1.83549286877E11</v>
      </c>
      <c r="AB75" s="42">
        <v>1.88749427466E11</v>
      </c>
      <c r="AC75" s="42">
        <v>3.38497840919E11</v>
      </c>
      <c r="AD75" s="42">
        <v>4.22902611611E11</v>
      </c>
      <c r="AE75" s="42">
        <v>4.22902611611E11</v>
      </c>
      <c r="AF75" s="44">
        <v>6.4978119947E11</v>
      </c>
    </row>
    <row r="76" ht="15.75" customHeight="1">
      <c r="A76" s="36" t="s">
        <v>55</v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>
        <v>2.747936379E10</v>
      </c>
      <c r="O76" s="44">
        <v>9.4978702011E10</v>
      </c>
      <c r="P76" s="44">
        <v>1.97487129304E11</v>
      </c>
      <c r="Q76" s="44">
        <v>3.11561036355E11</v>
      </c>
      <c r="R76" s="44">
        <v>4.31122814115E11</v>
      </c>
      <c r="S76" s="44">
        <v>6.11744594667E11</v>
      </c>
      <c r="T76" s="44">
        <v>7.02650751709E11</v>
      </c>
      <c r="U76" s="44">
        <v>7.68396152199E11</v>
      </c>
      <c r="V76" s="44">
        <v>8.72346583206E11</v>
      </c>
      <c r="W76" s="44">
        <v>9.15918526354E11</v>
      </c>
      <c r="X76" s="44">
        <v>9.15918526354E11</v>
      </c>
      <c r="Y76" s="44">
        <v>1.495146655793E12</v>
      </c>
      <c r="Z76" s="42">
        <v>2.7087490631E10</v>
      </c>
      <c r="AA76" s="42">
        <v>5.7635036856E10</v>
      </c>
      <c r="AB76" s="42">
        <v>9.658595199E10</v>
      </c>
      <c r="AC76" s="42">
        <v>2.49990817849E11</v>
      </c>
      <c r="AD76" s="42">
        <v>2.81736473546E11</v>
      </c>
      <c r="AE76" s="42">
        <v>2.81736473546E11</v>
      </c>
      <c r="AF76" s="44">
        <v>5.07021428867E11</v>
      </c>
    </row>
    <row r="77" ht="15.75" customHeight="1"/>
    <row r="78" ht="15.75" customHeight="1">
      <c r="A78" s="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</row>
    <row r="79" ht="15.75" customHeight="1">
      <c r="A79" s="7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5">
    <mergeCell ref="A1:A2"/>
    <mergeCell ref="A42:A43"/>
    <mergeCell ref="B42:M42"/>
    <mergeCell ref="N42:Y42"/>
    <mergeCell ref="Z42:AK42"/>
  </mergeCells>
  <printOptions/>
  <pageMargins bottom="0.75" footer="0.0" header="0.0" left="0.25" right="0.25" top="0.75"/>
  <pageSetup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75"/>
    <col customWidth="1" min="2" max="27" width="14.88"/>
    <col customWidth="1" min="28" max="30" width="15.5"/>
    <col customWidth="1" min="31" max="60" width="14.88"/>
  </cols>
  <sheetData>
    <row r="1" hidden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hidden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hidden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</row>
    <row r="4" hidden="1">
      <c r="A4" s="3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</row>
    <row r="5" hidden="1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</row>
    <row r="6" hidden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</row>
    <row r="7" hidden="1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</row>
    <row r="8" hidden="1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</row>
    <row r="9" hidden="1">
      <c r="A9" s="3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</row>
    <row r="10" hidden="1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</row>
    <row r="11" hidden="1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</row>
    <row r="12" hidden="1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</row>
    <row r="13" hidden="1">
      <c r="A13" s="3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</row>
    <row r="14" hidden="1">
      <c r="A14" s="3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</row>
    <row r="15" hidden="1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</row>
    <row r="16" hidden="1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</row>
    <row r="17" hidden="1">
      <c r="A17" s="3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</row>
    <row r="18" hidden="1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</row>
    <row r="19" hidden="1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</row>
    <row r="20" hidden="1">
      <c r="A20" s="3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</row>
    <row r="21" ht="15.75" hidden="1" customHeight="1">
      <c r="A21" s="3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</row>
    <row r="22" ht="15.75" hidden="1" customHeight="1">
      <c r="A22" s="3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</row>
    <row r="23" ht="15.75" hidden="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</row>
    <row r="24" ht="15.75" hidden="1" customHeight="1">
      <c r="A24" s="3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</row>
    <row r="25" ht="15.75" hidden="1" customHeight="1">
      <c r="A25" s="3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</row>
    <row r="26" ht="15.75" hidden="1" customHeight="1">
      <c r="A26" s="3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</row>
    <row r="27" ht="15.75" hidden="1" customHeight="1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</row>
    <row r="28" ht="15.75" hidden="1" customHeight="1">
      <c r="A28" s="3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</row>
    <row r="29" ht="15.75" hidden="1" customHeight="1">
      <c r="A29" s="3" t="s">
        <v>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</row>
    <row r="30" ht="15.75" hidden="1" customHeight="1">
      <c r="A30" s="3" t="s">
        <v>26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</row>
    <row r="31" ht="15.75" hidden="1" customHeight="1">
      <c r="A31" s="6" t="s">
        <v>27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</row>
    <row r="32" ht="15.75" hidden="1" customHeight="1">
      <c r="A32" s="6" t="s">
        <v>28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</row>
    <row r="33" ht="15.75" hidden="1" customHeight="1">
      <c r="A33" s="6" t="s">
        <v>29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</row>
    <row r="34" ht="15.75" hidden="1" customHeight="1">
      <c r="A34" s="6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</row>
    <row r="35" ht="15.75" hidden="1" customHeight="1">
      <c r="A35" s="6" t="s">
        <v>31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</row>
    <row r="36" ht="15.75" hidden="1" customHeight="1">
      <c r="A36" s="6" t="s">
        <v>32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</row>
    <row r="37" ht="15.75" hidden="1" customHeight="1"/>
    <row r="38" ht="15.75" hidden="1" customHeight="1">
      <c r="A38" s="7" t="s">
        <v>33</v>
      </c>
    </row>
    <row r="39" ht="15.75" hidden="1" customHeight="1"/>
    <row r="40" ht="15.75" customHeight="1">
      <c r="A40" s="8" t="s">
        <v>34</v>
      </c>
    </row>
    <row r="41" ht="15.75" customHeight="1"/>
    <row r="42" ht="15.75" customHeight="1">
      <c r="A42" s="9" t="s">
        <v>0</v>
      </c>
      <c r="B42" s="10">
        <v>2020.0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0">
        <v>2021.0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/>
      <c r="Z42" s="10">
        <v>2022.0</v>
      </c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2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</row>
    <row r="43" ht="15.75" customHeight="1">
      <c r="A43" s="14"/>
      <c r="B43" s="49" t="s">
        <v>35</v>
      </c>
      <c r="C43" s="50" t="s">
        <v>36</v>
      </c>
      <c r="D43" s="50" t="s">
        <v>37</v>
      </c>
      <c r="E43" s="50" t="s">
        <v>38</v>
      </c>
      <c r="F43" s="50" t="s">
        <v>39</v>
      </c>
      <c r="G43" s="50" t="s">
        <v>40</v>
      </c>
      <c r="H43" s="50" t="s">
        <v>41</v>
      </c>
      <c r="I43" s="51">
        <v>44781.0</v>
      </c>
      <c r="J43" s="51">
        <v>44813.0</v>
      </c>
      <c r="K43" s="51">
        <v>44844.0</v>
      </c>
      <c r="L43" s="51">
        <v>44876.0</v>
      </c>
      <c r="M43" s="51">
        <v>44907.0</v>
      </c>
      <c r="N43" s="49" t="s">
        <v>35</v>
      </c>
      <c r="O43" s="50" t="s">
        <v>36</v>
      </c>
      <c r="P43" s="50" t="s">
        <v>37</v>
      </c>
      <c r="Q43" s="50" t="s">
        <v>38</v>
      </c>
      <c r="R43" s="50" t="s">
        <v>39</v>
      </c>
      <c r="S43" s="50" t="s">
        <v>40</v>
      </c>
      <c r="T43" s="50" t="s">
        <v>41</v>
      </c>
      <c r="U43" s="51">
        <v>44781.0</v>
      </c>
      <c r="V43" s="51">
        <v>44813.0</v>
      </c>
      <c r="W43" s="51">
        <v>44844.0</v>
      </c>
      <c r="X43" s="51">
        <v>44876.0</v>
      </c>
      <c r="Y43" s="51">
        <v>44907.0</v>
      </c>
      <c r="Z43" s="15" t="s">
        <v>35</v>
      </c>
      <c r="AA43" s="15" t="s">
        <v>36</v>
      </c>
      <c r="AB43" s="15" t="s">
        <v>37</v>
      </c>
      <c r="AC43" s="15" t="s">
        <v>38</v>
      </c>
      <c r="AD43" s="15" t="s">
        <v>39</v>
      </c>
      <c r="AE43" s="15" t="s">
        <v>40</v>
      </c>
      <c r="AF43" s="15" t="s">
        <v>41</v>
      </c>
      <c r="AG43" s="16">
        <v>44781.0</v>
      </c>
      <c r="AH43" s="16">
        <v>44813.0</v>
      </c>
      <c r="AI43" s="16">
        <v>44844.0</v>
      </c>
      <c r="AJ43" s="16">
        <v>44876.0</v>
      </c>
      <c r="AK43" s="16">
        <v>44907.0</v>
      </c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</row>
    <row r="44" ht="15.75" customHeight="1">
      <c r="A44" s="17" t="s">
        <v>47</v>
      </c>
      <c r="B44" s="18">
        <v>1.0319259868636E11</v>
      </c>
      <c r="C44" s="18">
        <v>1.7215603016124E11</v>
      </c>
      <c r="D44" s="18">
        <v>2.4063287105509E11</v>
      </c>
      <c r="E44" s="18">
        <v>3.5259373526267E11</v>
      </c>
      <c r="F44" s="18">
        <v>4.6276038835019E11</v>
      </c>
      <c r="G44" s="18">
        <v>5.5628256038987E11</v>
      </c>
      <c r="H44" s="18">
        <v>6.1355956106199E11</v>
      </c>
      <c r="I44" s="18">
        <v>7.3251009245959E11</v>
      </c>
      <c r="J44" s="18">
        <v>7.5410289783915E11</v>
      </c>
      <c r="K44" s="18">
        <v>9.404496582164E11</v>
      </c>
      <c r="L44" s="18">
        <v>1.03827280584678E12</v>
      </c>
      <c r="M44" s="18">
        <v>1.05936529547769E12</v>
      </c>
      <c r="N44" s="18">
        <v>9.8735914218E10</v>
      </c>
      <c r="O44" s="18">
        <v>1.5943406366E11</v>
      </c>
      <c r="P44" s="18">
        <v>2.44390925551E11</v>
      </c>
      <c r="Q44" s="18">
        <v>3.53558162673E11</v>
      </c>
      <c r="R44" s="18">
        <v>4.2114387092E11</v>
      </c>
      <c r="S44" s="18">
        <v>5.11208181288E11</v>
      </c>
      <c r="T44" s="18">
        <v>6.02438640986E11</v>
      </c>
      <c r="U44" s="18">
        <v>6.78027350803E11</v>
      </c>
      <c r="V44" s="18">
        <v>7.75749559643E11</v>
      </c>
      <c r="W44" s="18">
        <v>8.94230231054E11</v>
      </c>
      <c r="X44" s="18">
        <v>9.9420083584E11</v>
      </c>
      <c r="Y44" s="18">
        <v>1.208833647433E12</v>
      </c>
      <c r="Z44" s="19">
        <f>Z45+Z50+Z51</f>
        <v>97219447946</v>
      </c>
      <c r="AA44" s="19">
        <v>0.0</v>
      </c>
      <c r="AB44" s="18">
        <v>1.4679556685E11</v>
      </c>
      <c r="AC44" s="18">
        <f>AC45+AC50+AC51</f>
        <v>148825330451</v>
      </c>
      <c r="AD44" s="18">
        <v>3.62978962872E11</v>
      </c>
      <c r="AE44" s="18">
        <f>AE45+AE50+AE51</f>
        <v>486911554141</v>
      </c>
      <c r="AF44" s="18">
        <v>5.28749856185E11</v>
      </c>
      <c r="AG44" s="18"/>
      <c r="AH44" s="18"/>
      <c r="AI44" s="18"/>
      <c r="AJ44" s="18"/>
      <c r="AK44" s="18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</row>
    <row r="45" ht="15.75" customHeight="1">
      <c r="A45" s="22" t="s">
        <v>48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>
        <v>5.182430368E9</v>
      </c>
      <c r="O45" s="23">
        <v>1.7320281191E10</v>
      </c>
      <c r="P45" s="23">
        <v>2.3145380362E10</v>
      </c>
      <c r="Q45" s="23">
        <v>2.7197981708E10</v>
      </c>
      <c r="R45" s="23">
        <v>3.1295081002E10</v>
      </c>
      <c r="S45" s="23">
        <v>3.737828627E10</v>
      </c>
      <c r="T45" s="23">
        <v>4.1899869758E10</v>
      </c>
      <c r="U45" s="23">
        <v>4.6465521376E10</v>
      </c>
      <c r="V45" s="23">
        <v>5.1628136796E10</v>
      </c>
      <c r="W45" s="23">
        <v>6.1361465335E10</v>
      </c>
      <c r="X45" s="23">
        <v>6.6597486945E10</v>
      </c>
      <c r="Y45" s="23">
        <v>1.34553226546E11</v>
      </c>
      <c r="Z45" s="24">
        <f>sum(Z46:Z49)</f>
        <v>7231734046</v>
      </c>
      <c r="AA45" s="24">
        <v>0.0</v>
      </c>
      <c r="AB45" s="23">
        <v>1.7453514686E10</v>
      </c>
      <c r="AC45" s="23">
        <f>sum(AC46:AC49)</f>
        <v>19483440287</v>
      </c>
      <c r="AD45" s="23">
        <v>3.0339221428E10</v>
      </c>
      <c r="AE45" s="23">
        <f>sum(AE46:AE49)</f>
        <v>35365912812</v>
      </c>
      <c r="AF45" s="23">
        <v>3.1088165456E10</v>
      </c>
      <c r="AG45" s="23"/>
      <c r="AH45" s="23"/>
      <c r="AI45" s="23"/>
      <c r="AJ45" s="23"/>
      <c r="AK45" s="23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</row>
    <row r="46" ht="15.75" customHeight="1">
      <c r="A46" s="27" t="s">
        <v>49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>
        <v>2.434284735E9</v>
      </c>
      <c r="O46" s="23">
        <v>3.796078385E9</v>
      </c>
      <c r="P46" s="23">
        <v>5.440443378E9</v>
      </c>
      <c r="Q46" s="23">
        <v>6.932824804E9</v>
      </c>
      <c r="R46" s="23">
        <v>8.384712008E9</v>
      </c>
      <c r="S46" s="23">
        <v>1.0122049854E10</v>
      </c>
      <c r="T46" s="23">
        <v>1.1934138748E10</v>
      </c>
      <c r="U46" s="23">
        <v>1.3806050526E10</v>
      </c>
      <c r="V46" s="23">
        <v>1.6100499225E10</v>
      </c>
      <c r="W46" s="23">
        <v>1.7840190517E10</v>
      </c>
      <c r="X46" s="23">
        <v>2.0027203401E10</v>
      </c>
      <c r="Y46" s="23">
        <v>2.253988883E10</v>
      </c>
      <c r="Z46" s="23">
        <v>1.50936088627E9</v>
      </c>
      <c r="AA46" s="23">
        <v>0.0</v>
      </c>
      <c r="AB46" s="23">
        <v>3.102828076E9</v>
      </c>
      <c r="AC46" s="23">
        <v>3.102828076E9</v>
      </c>
      <c r="AD46" s="23">
        <v>7.87185894E9</v>
      </c>
      <c r="AE46" s="23">
        <v>9.896255397E9</v>
      </c>
      <c r="AF46" s="23">
        <v>1.0207503175E10</v>
      </c>
      <c r="AG46" s="23"/>
      <c r="AH46" s="23"/>
      <c r="AI46" s="23"/>
      <c r="AJ46" s="23"/>
      <c r="AK46" s="23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</row>
    <row r="47" ht="15.75" customHeight="1">
      <c r="A47" s="27" t="s">
        <v>50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>
        <v>2.029242E8</v>
      </c>
      <c r="O47" s="23">
        <v>4.7468E8</v>
      </c>
      <c r="P47" s="23">
        <v>7.046228E8</v>
      </c>
      <c r="Q47" s="23">
        <v>9.460711E8</v>
      </c>
      <c r="R47" s="23">
        <v>1.17018414E9</v>
      </c>
      <c r="S47" s="23">
        <v>1.43323884E9</v>
      </c>
      <c r="T47" s="23">
        <v>1.67134624E9</v>
      </c>
      <c r="U47" s="23">
        <v>1.89388004E9</v>
      </c>
      <c r="V47" s="23">
        <v>2.09804779E9</v>
      </c>
      <c r="W47" s="23">
        <v>2.32191919E9</v>
      </c>
      <c r="X47" s="23">
        <v>2.51180729E9</v>
      </c>
      <c r="Y47" s="23">
        <v>2.83076804E9</v>
      </c>
      <c r="Z47" s="23">
        <v>2.6686445E8</v>
      </c>
      <c r="AA47" s="23">
        <v>0.0</v>
      </c>
      <c r="AB47" s="23">
        <v>1.718152E8</v>
      </c>
      <c r="AC47" s="23">
        <v>3.43905414E8</v>
      </c>
      <c r="AD47" s="23">
        <v>3.93749614E8</v>
      </c>
      <c r="AE47" s="23">
        <v>1.018187464E9</v>
      </c>
      <c r="AF47" s="23">
        <v>1.221191777E9</v>
      </c>
      <c r="AG47" s="23"/>
      <c r="AH47" s="23"/>
      <c r="AI47" s="23"/>
      <c r="AJ47" s="23"/>
      <c r="AK47" s="23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</row>
    <row r="48" ht="15.75" customHeight="1">
      <c r="A48" s="22" t="s">
        <v>51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>
        <v>0.0</v>
      </c>
      <c r="O48" s="23">
        <v>8.615139241E9</v>
      </c>
      <c r="P48" s="23">
        <v>8.615139241E9</v>
      </c>
      <c r="Q48" s="23">
        <v>8.615139241E9</v>
      </c>
      <c r="R48" s="23">
        <v>8.615139241E9</v>
      </c>
      <c r="S48" s="23">
        <v>8.615139241E9</v>
      </c>
      <c r="T48" s="23">
        <v>8.777303549E9</v>
      </c>
      <c r="U48" s="23">
        <v>8.777303549E9</v>
      </c>
      <c r="V48" s="23">
        <v>8.777303549E9</v>
      </c>
      <c r="W48" s="23">
        <v>8.777303549E9</v>
      </c>
      <c r="X48" s="23">
        <v>8.777303549E9</v>
      </c>
      <c r="Y48" s="23">
        <v>8.777303549E9</v>
      </c>
      <c r="Z48" s="23">
        <v>0.0</v>
      </c>
      <c r="AA48" s="23">
        <v>0.0</v>
      </c>
      <c r="AB48" s="23">
        <v>1.0528760858E10</v>
      </c>
      <c r="AC48" s="23">
        <v>1.0528760858E10</v>
      </c>
      <c r="AD48" s="23">
        <v>1.0528760858E10</v>
      </c>
      <c r="AE48" s="23">
        <v>1.0693391104E10</v>
      </c>
      <c r="AF48" s="23">
        <v>1.0693391104E10</v>
      </c>
      <c r="AG48" s="23"/>
      <c r="AH48" s="23"/>
      <c r="AI48" s="23"/>
      <c r="AJ48" s="23"/>
      <c r="AK48" s="23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</row>
    <row r="49" ht="15.75" customHeight="1">
      <c r="A49" s="27" t="s">
        <v>52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>
        <v>2.545221433E9</v>
      </c>
      <c r="O49" s="23">
        <v>4.434383565E9</v>
      </c>
      <c r="P49" s="23">
        <v>8.385174943E9</v>
      </c>
      <c r="Q49" s="23">
        <v>1.0703946563E10</v>
      </c>
      <c r="R49" s="23">
        <v>1.3125045613E10</v>
      </c>
      <c r="S49" s="23">
        <v>1.7207858335E10</v>
      </c>
      <c r="T49" s="23">
        <v>1.9517081221E10</v>
      </c>
      <c r="U49" s="23">
        <v>2.1988287261E10</v>
      </c>
      <c r="V49" s="23">
        <v>2.4652286232E10</v>
      </c>
      <c r="W49" s="23">
        <v>3.2422052079E10</v>
      </c>
      <c r="X49" s="23">
        <v>3.5281172705E10</v>
      </c>
      <c r="Y49" s="23">
        <v>1.00405266127E11</v>
      </c>
      <c r="Z49" s="23">
        <v>5.4555087097E9</v>
      </c>
      <c r="AA49" s="23">
        <v>0.0</v>
      </c>
      <c r="AB49" s="23">
        <v>3.650110552E9</v>
      </c>
      <c r="AC49" s="23">
        <v>5.507945939E9</v>
      </c>
      <c r="AD49" s="23">
        <v>1.1544852016E10</v>
      </c>
      <c r="AE49" s="23">
        <v>1.3758078847E10</v>
      </c>
      <c r="AF49" s="23">
        <v>8.9660794E9</v>
      </c>
      <c r="AG49" s="23"/>
      <c r="AH49" s="23"/>
      <c r="AI49" s="23"/>
      <c r="AJ49" s="23"/>
      <c r="AK49" s="23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</row>
    <row r="50" ht="15.75" customHeight="1">
      <c r="A50" s="22" t="s">
        <v>53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>
        <v>9.355348385E10</v>
      </c>
      <c r="O50" s="23">
        <v>1.42113782469E11</v>
      </c>
      <c r="P50" s="23">
        <v>2.21245545189E11</v>
      </c>
      <c r="Q50" s="23">
        <v>3.26360180965E11</v>
      </c>
      <c r="R50" s="23">
        <v>3.89848789918E11</v>
      </c>
      <c r="S50" s="23">
        <v>4.73829895018E11</v>
      </c>
      <c r="T50" s="23">
        <v>5.60538771228E11</v>
      </c>
      <c r="U50" s="23">
        <v>6.31561829427E11</v>
      </c>
      <c r="V50" s="23">
        <v>7.24121422847E11</v>
      </c>
      <c r="W50" s="23">
        <v>8.32868765719E11</v>
      </c>
      <c r="X50" s="23">
        <v>9.27603348895E11</v>
      </c>
      <c r="Y50" s="23">
        <v>1.017377596682E12</v>
      </c>
      <c r="Z50" s="23">
        <v>8.99877139E10</v>
      </c>
      <c r="AA50" s="23">
        <v>0.0</v>
      </c>
      <c r="AB50" s="23">
        <v>1.29342052164E11</v>
      </c>
      <c r="AC50" s="23">
        <v>1.29341890164E11</v>
      </c>
      <c r="AD50" s="23">
        <v>3.32639741444E11</v>
      </c>
      <c r="AE50" s="23">
        <v>4.32003599763E11</v>
      </c>
      <c r="AF50" s="23">
        <v>4.97661690729E11</v>
      </c>
      <c r="AG50" s="23"/>
      <c r="AH50" s="23"/>
      <c r="AI50" s="23"/>
      <c r="AJ50" s="23"/>
      <c r="AK50" s="23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</row>
    <row r="51" ht="15.75" customHeight="1">
      <c r="A51" s="22" t="s">
        <v>54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>
        <v>0.0</v>
      </c>
      <c r="O51" s="23">
        <v>0.0</v>
      </c>
      <c r="P51" s="23">
        <v>0.0</v>
      </c>
      <c r="Q51" s="23">
        <v>0.0</v>
      </c>
      <c r="R51" s="23">
        <v>0.0</v>
      </c>
      <c r="S51" s="23">
        <v>0.0</v>
      </c>
      <c r="T51" s="23">
        <v>0.0</v>
      </c>
      <c r="U51" s="23">
        <v>0.0</v>
      </c>
      <c r="V51" s="23">
        <v>0.0</v>
      </c>
      <c r="W51" s="23">
        <v>0.0</v>
      </c>
      <c r="X51" s="23">
        <v>0.0</v>
      </c>
      <c r="Y51" s="23">
        <v>5.6902824205E10</v>
      </c>
      <c r="Z51" s="23">
        <v>0.0</v>
      </c>
      <c r="AA51" s="23">
        <v>0.0</v>
      </c>
      <c r="AB51" s="23">
        <v>0.0</v>
      </c>
      <c r="AC51" s="23">
        <v>0.0</v>
      </c>
      <c r="AD51" s="23">
        <v>0.0</v>
      </c>
      <c r="AE51" s="23">
        <v>1.9542041566E10</v>
      </c>
      <c r="AF51" s="23">
        <v>0.0</v>
      </c>
      <c r="AG51" s="23"/>
      <c r="AH51" s="23"/>
      <c r="AI51" s="23"/>
      <c r="AJ51" s="23"/>
      <c r="AK51" s="23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</row>
    <row r="52" ht="15.75" customHeight="1">
      <c r="A52" s="17" t="s">
        <v>55</v>
      </c>
      <c r="B52" s="18">
        <v>1.9888140187E10</v>
      </c>
      <c r="C52" s="18">
        <v>5.1750876815E10</v>
      </c>
      <c r="D52" s="18">
        <v>8.601480955247E10</v>
      </c>
      <c r="E52" s="18">
        <v>1.3432754135587E11</v>
      </c>
      <c r="F52" s="18">
        <v>2.5673846186056E11</v>
      </c>
      <c r="G52" s="18">
        <v>3.1272373259632E11</v>
      </c>
      <c r="H52" s="18">
        <v>3.7813228550039E11</v>
      </c>
      <c r="I52" s="18">
        <v>4.5132581261013E11</v>
      </c>
      <c r="J52" s="18">
        <v>5.0127181993249E11</v>
      </c>
      <c r="K52" s="18">
        <v>6.7365536745365E11</v>
      </c>
      <c r="L52" s="18">
        <v>8.2087451235091E11</v>
      </c>
      <c r="M52" s="18">
        <v>9.8929659226552E11</v>
      </c>
      <c r="N52" s="18">
        <v>1.9691266218E10</v>
      </c>
      <c r="O52" s="18">
        <v>4.0958057442E10</v>
      </c>
      <c r="P52" s="18">
        <v>8.930571194E10</v>
      </c>
      <c r="Q52" s="18">
        <v>1.49470781564E11</v>
      </c>
      <c r="R52" s="18">
        <v>2.50053151976E11</v>
      </c>
      <c r="S52" s="18">
        <v>3.80277111322E11</v>
      </c>
      <c r="T52" s="18">
        <v>5.07261198294E11</v>
      </c>
      <c r="U52" s="18">
        <v>6.06458283446E11</v>
      </c>
      <c r="V52" s="18">
        <v>6.99806006867E11</v>
      </c>
      <c r="W52" s="18">
        <v>7.6214631243E11</v>
      </c>
      <c r="X52" s="18">
        <v>8.9513979607E11</v>
      </c>
      <c r="Y52" s="18">
        <v>1.170760705398E12</v>
      </c>
      <c r="Z52" s="18">
        <f t="shared" ref="Z52:AA52" si="1">sum(Z53:Z56)</f>
        <v>9720926385</v>
      </c>
      <c r="AA52" s="18">
        <f t="shared" si="1"/>
        <v>21851446543</v>
      </c>
      <c r="AB52" s="18">
        <v>7.3698780999E10</v>
      </c>
      <c r="AC52" s="18">
        <f>sum(AC53:AC56)</f>
        <v>214672876350</v>
      </c>
      <c r="AD52" s="18">
        <v>2.50215495704E11</v>
      </c>
      <c r="AE52" s="18">
        <f>sum(AE53:AE56)</f>
        <v>383327213415</v>
      </c>
      <c r="AF52" s="18">
        <v>4.62357794586E11</v>
      </c>
      <c r="AG52" s="18"/>
      <c r="AH52" s="18"/>
      <c r="AI52" s="18"/>
      <c r="AJ52" s="18"/>
      <c r="AK52" s="18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</row>
    <row r="53" ht="15.75" customHeight="1">
      <c r="A53" s="22" t="s">
        <v>56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>
        <v>1.9691266218E10</v>
      </c>
      <c r="O53" s="23">
        <v>4.0958057442E10</v>
      </c>
      <c r="P53" s="23">
        <v>7.32974774E10</v>
      </c>
      <c r="Q53" s="23">
        <v>1.21889690859E11</v>
      </c>
      <c r="R53" s="23">
        <v>1.98155801753E11</v>
      </c>
      <c r="S53" s="23">
        <v>2.58711002814E11</v>
      </c>
      <c r="T53" s="23">
        <v>3.07730388932E11</v>
      </c>
      <c r="U53" s="23">
        <v>3.73500505926E11</v>
      </c>
      <c r="V53" s="23">
        <v>4.38134470633E11</v>
      </c>
      <c r="W53" s="23">
        <v>4.86842524087E11</v>
      </c>
      <c r="X53" s="23">
        <v>5.71846494493E11</v>
      </c>
      <c r="Y53" s="23">
        <v>7.63691544005E11</v>
      </c>
      <c r="Z53" s="23">
        <v>9.706526385E9</v>
      </c>
      <c r="AA53" s="23">
        <v>2.1839095143E10</v>
      </c>
      <c r="AB53" s="23">
        <v>7.1902210289E10</v>
      </c>
      <c r="AC53" s="23">
        <v>1.65392656238E11</v>
      </c>
      <c r="AD53" s="23">
        <v>1.92425245402E11</v>
      </c>
      <c r="AE53" s="23">
        <v>2.62335850743E11</v>
      </c>
      <c r="AF53" s="23">
        <v>3.11278852552E11</v>
      </c>
      <c r="AG53" s="23"/>
      <c r="AH53" s="23"/>
      <c r="AI53" s="23"/>
      <c r="AJ53" s="23"/>
      <c r="AK53" s="23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</row>
    <row r="54" ht="15.75" customHeight="1">
      <c r="A54" s="22" t="s">
        <v>57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>
        <v>0.0</v>
      </c>
      <c r="O54" s="23">
        <v>0.0</v>
      </c>
      <c r="P54" s="23">
        <v>8.2458769E8</v>
      </c>
      <c r="Q54" s="23">
        <v>1.2397443855E10</v>
      </c>
      <c r="R54" s="23">
        <v>2.1530056523E10</v>
      </c>
      <c r="S54" s="23">
        <v>3.8660072608E10</v>
      </c>
      <c r="T54" s="23">
        <v>5.7353539382E10</v>
      </c>
      <c r="U54" s="23">
        <v>7.959912209E10</v>
      </c>
      <c r="V54" s="23">
        <v>1.01855831175E11</v>
      </c>
      <c r="W54" s="23">
        <v>1.15464037184E11</v>
      </c>
      <c r="X54" s="23">
        <v>1.49431018681E11</v>
      </c>
      <c r="Y54" s="23">
        <v>2.23539556111E11</v>
      </c>
      <c r="Z54" s="23">
        <v>1.44E7</v>
      </c>
      <c r="AA54" s="23">
        <v>1.23514E7</v>
      </c>
      <c r="AB54" s="23">
        <v>1.58657071E9</v>
      </c>
      <c r="AC54" s="48">
        <v>3.3944646787E10</v>
      </c>
      <c r="AD54" s="23">
        <v>4.2306926977E10</v>
      </c>
      <c r="AE54" s="23">
        <v>9.7904245097E10</v>
      </c>
      <c r="AF54" s="23">
        <v>1.21462731134E11</v>
      </c>
      <c r="AG54" s="23"/>
      <c r="AH54" s="23"/>
      <c r="AI54" s="23"/>
      <c r="AJ54" s="23"/>
      <c r="AK54" s="23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</row>
    <row r="55" ht="15.75" customHeight="1">
      <c r="A55" s="22" t="s">
        <v>58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>
        <v>0.0</v>
      </c>
      <c r="O55" s="23">
        <v>0.0</v>
      </c>
      <c r="P55" s="23">
        <v>0.0</v>
      </c>
      <c r="Q55" s="23">
        <v>0.0</v>
      </c>
      <c r="R55" s="23">
        <v>0.0</v>
      </c>
      <c r="S55" s="23">
        <v>0.0</v>
      </c>
      <c r="T55" s="23">
        <v>3.601919E8</v>
      </c>
      <c r="U55" s="23">
        <v>1.12321675E9</v>
      </c>
      <c r="V55" s="23">
        <v>2.958642879E9</v>
      </c>
      <c r="W55" s="23">
        <v>2.982688979E9</v>
      </c>
      <c r="X55" s="23">
        <v>2.981157679E9</v>
      </c>
      <c r="Y55" s="23">
        <v>2.72288438E9</v>
      </c>
      <c r="Z55" s="23">
        <v>0.0</v>
      </c>
      <c r="AA55" s="23">
        <v>0.0</v>
      </c>
      <c r="AB55" s="23">
        <v>2.1E8</v>
      </c>
      <c r="AC55" s="23">
        <v>2.1E8</v>
      </c>
      <c r="AD55" s="23">
        <v>3.5775E8</v>
      </c>
      <c r="AE55" s="23">
        <v>3.5775E8</v>
      </c>
      <c r="AF55" s="23">
        <v>3.5775E8</v>
      </c>
      <c r="AG55" s="23"/>
      <c r="AH55" s="23"/>
      <c r="AI55" s="23"/>
      <c r="AJ55" s="23"/>
      <c r="AK55" s="23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</row>
    <row r="56" ht="15.75" customHeight="1">
      <c r="A56" s="22" t="s">
        <v>59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>
        <v>0.0</v>
      </c>
      <c r="O56" s="23">
        <v>0.0</v>
      </c>
      <c r="P56" s="23">
        <v>1.518364685E10</v>
      </c>
      <c r="Q56" s="23">
        <v>1.518364685E10</v>
      </c>
      <c r="R56" s="23">
        <v>3.03672937E10</v>
      </c>
      <c r="S56" s="23">
        <v>8.29060359E10</v>
      </c>
      <c r="T56" s="23">
        <v>1.4181707808E11</v>
      </c>
      <c r="U56" s="23">
        <v>1.5223543868E11</v>
      </c>
      <c r="V56" s="23">
        <v>1.5685706218E11</v>
      </c>
      <c r="W56" s="23">
        <v>1.5685706218E11</v>
      </c>
      <c r="X56" s="23">
        <v>1.70881125217E11</v>
      </c>
      <c r="Y56" s="23">
        <v>1.80806720902E11</v>
      </c>
      <c r="Z56" s="23">
        <v>0.0</v>
      </c>
      <c r="AA56" s="23">
        <v>0.0</v>
      </c>
      <c r="AB56" s="23">
        <v>0.0</v>
      </c>
      <c r="AC56" s="23">
        <v>1.5125573325E10</v>
      </c>
      <c r="AD56" s="23">
        <v>1.5125573325E10</v>
      </c>
      <c r="AE56" s="23">
        <v>2.2729367575E10</v>
      </c>
      <c r="AF56" s="23">
        <v>2.92584609E10</v>
      </c>
      <c r="AG56" s="23"/>
      <c r="AH56" s="23"/>
      <c r="AI56" s="23"/>
      <c r="AJ56" s="23"/>
      <c r="AK56" s="23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</row>
    <row r="57" ht="15.75" customHeight="1">
      <c r="A57" s="28" t="s">
        <v>60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>
        <v>7.9044648E10</v>
      </c>
      <c r="O57" s="23">
        <v>1.18476006218E11</v>
      </c>
      <c r="P57" s="23">
        <v>1.55085213611E11</v>
      </c>
      <c r="Q57" s="23">
        <v>2.04087381109E11</v>
      </c>
      <c r="R57" s="23">
        <v>1.71090718944E11</v>
      </c>
      <c r="S57" s="23">
        <v>1.30931069966E11</v>
      </c>
      <c r="T57" s="23">
        <v>9.5177442692E10</v>
      </c>
      <c r="U57" s="23">
        <v>7.1569067357E10</v>
      </c>
      <c r="V57" s="23">
        <v>7.5943552776E10</v>
      </c>
      <c r="W57" s="23">
        <v>1.32083918624E11</v>
      </c>
      <c r="X57" s="23">
        <v>9.906103977E10</v>
      </c>
      <c r="Y57" s="23">
        <v>3.8072942035E10</v>
      </c>
      <c r="Z57" s="23">
        <f t="shared" ref="Z57:AA57" si="2">Z44-Z52</f>
        <v>87498521561</v>
      </c>
      <c r="AA57" s="23">
        <f t="shared" si="2"/>
        <v>-21851446543</v>
      </c>
      <c r="AB57" s="23">
        <v>7.3096785851E10</v>
      </c>
      <c r="AC57" s="23">
        <f>AC44-AC52</f>
        <v>-65847545899</v>
      </c>
      <c r="AD57" s="23">
        <v>1.12763467168E11</v>
      </c>
      <c r="AE57" s="23">
        <f>AE44-AE52</f>
        <v>103584340726</v>
      </c>
      <c r="AF57" s="23">
        <v>6.6392061599E10</v>
      </c>
      <c r="AG57" s="23"/>
      <c r="AH57" s="23"/>
      <c r="AI57" s="23"/>
      <c r="AJ57" s="23"/>
      <c r="AK57" s="23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</row>
    <row r="58" ht="15.75" customHeight="1">
      <c r="A58" s="28" t="s">
        <v>61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</row>
    <row r="59" ht="15.75" customHeight="1">
      <c r="A59" s="22" t="s">
        <v>62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>
        <v>0.0</v>
      </c>
      <c r="O59" s="23">
        <v>0.0</v>
      </c>
      <c r="P59" s="23">
        <v>0.0</v>
      </c>
      <c r="Q59" s="23">
        <v>0.0</v>
      </c>
      <c r="R59" s="23">
        <v>1.24916340539E11</v>
      </c>
      <c r="S59" s="23">
        <v>1.24916340539E11</v>
      </c>
      <c r="T59" s="23">
        <v>1.24916340539E11</v>
      </c>
      <c r="U59" s="23">
        <v>1.24916340539E11</v>
      </c>
      <c r="V59" s="23">
        <v>1.24916340539E11</v>
      </c>
      <c r="W59" s="23">
        <v>1.24916340539E11</v>
      </c>
      <c r="X59" s="23">
        <v>1.24916340539E11</v>
      </c>
      <c r="Y59" s="23">
        <v>1.24916340539E11</v>
      </c>
      <c r="Z59" s="23">
        <v>0.0</v>
      </c>
      <c r="AA59" s="23">
        <v>0.0</v>
      </c>
      <c r="AB59" s="23">
        <v>0.0</v>
      </c>
      <c r="AC59" s="23">
        <v>0.0</v>
      </c>
      <c r="AD59" s="23">
        <v>0.0</v>
      </c>
      <c r="AE59" s="23">
        <v>0.0</v>
      </c>
      <c r="AF59" s="23">
        <v>0.0</v>
      </c>
      <c r="AG59" s="23"/>
      <c r="AH59" s="23"/>
      <c r="AI59" s="23"/>
      <c r="AJ59" s="23"/>
      <c r="AK59" s="23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</row>
    <row r="60" ht="15.75" customHeight="1">
      <c r="A60" s="22" t="s">
        <v>63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>
        <v>0.0</v>
      </c>
      <c r="O60" s="23">
        <v>0.0</v>
      </c>
      <c r="P60" s="23">
        <v>0.0</v>
      </c>
      <c r="Q60" s="23">
        <v>4.5E9</v>
      </c>
      <c r="R60" s="23">
        <v>4.5E9</v>
      </c>
      <c r="S60" s="23">
        <v>4.5E9</v>
      </c>
      <c r="T60" s="23">
        <v>4.5E9</v>
      </c>
      <c r="U60" s="23">
        <v>4.5E9</v>
      </c>
      <c r="V60" s="23">
        <v>4.5E9</v>
      </c>
      <c r="W60" s="23">
        <v>4.5E9</v>
      </c>
      <c r="X60" s="23">
        <v>4.5E9</v>
      </c>
      <c r="Y60" s="23">
        <v>4.5E9</v>
      </c>
      <c r="Z60" s="23">
        <v>0.0</v>
      </c>
      <c r="AA60" s="23">
        <v>0.0</v>
      </c>
      <c r="AB60" s="23">
        <v>0.0</v>
      </c>
      <c r="AC60" s="23">
        <v>0.0</v>
      </c>
      <c r="AD60" s="23">
        <v>0.0</v>
      </c>
      <c r="AE60" s="23">
        <v>4.5E9</v>
      </c>
      <c r="AF60" s="23">
        <v>4.5E9</v>
      </c>
      <c r="AG60" s="23"/>
      <c r="AH60" s="23"/>
      <c r="AI60" s="23"/>
      <c r="AJ60" s="23"/>
      <c r="AK60" s="23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</row>
    <row r="61" ht="15.75" customHeight="1">
      <c r="A61" s="28" t="s">
        <v>64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>
        <v>0.0</v>
      </c>
      <c r="O61" s="23">
        <v>0.0</v>
      </c>
      <c r="P61" s="23">
        <v>0.0</v>
      </c>
      <c r="Q61" s="23">
        <v>-4.5E9</v>
      </c>
      <c r="R61" s="23">
        <v>1.20416340539E11</v>
      </c>
      <c r="S61" s="23">
        <v>1.20416340539E11</v>
      </c>
      <c r="T61" s="23">
        <v>1.20416340539E11</v>
      </c>
      <c r="U61" s="23">
        <v>1.20416340539E11</v>
      </c>
      <c r="V61" s="23">
        <v>1.20416340539E11</v>
      </c>
      <c r="W61" s="23">
        <v>1.20416340539E11</v>
      </c>
      <c r="X61" s="23">
        <v>1.20416340539E11</v>
      </c>
      <c r="Y61" s="23">
        <v>1.20416340539E11</v>
      </c>
      <c r="Z61" s="24">
        <v>0.0</v>
      </c>
      <c r="AA61" s="24">
        <v>0.0</v>
      </c>
      <c r="AB61" s="24">
        <v>0.0</v>
      </c>
      <c r="AC61" s="24">
        <v>0.0</v>
      </c>
      <c r="AD61" s="24">
        <v>0.0</v>
      </c>
      <c r="AE61" s="24">
        <f>AE59-AE60</f>
        <v>-4500000000</v>
      </c>
      <c r="AF61" s="23">
        <v>-4.5E9</v>
      </c>
      <c r="AG61" s="23"/>
      <c r="AH61" s="23"/>
      <c r="AI61" s="23"/>
      <c r="AJ61" s="23"/>
      <c r="AK61" s="23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</row>
    <row r="62" ht="15.75" customHeight="1">
      <c r="A62" s="28" t="s">
        <v>65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>
        <v>7.9044648E10</v>
      </c>
      <c r="O62" s="23">
        <v>1.18476006218E11</v>
      </c>
      <c r="P62" s="23">
        <v>1.55085213611E11</v>
      </c>
      <c r="Q62" s="23">
        <v>1.99587381109E11</v>
      </c>
      <c r="R62" s="23">
        <v>2.91507059483E11</v>
      </c>
      <c r="S62" s="23">
        <v>2.51347410505E11</v>
      </c>
      <c r="T62" s="23">
        <v>2.15593783231E11</v>
      </c>
      <c r="U62" s="23">
        <v>1.91985407896E11</v>
      </c>
      <c r="V62" s="23">
        <v>1.96359893315E11</v>
      </c>
      <c r="W62" s="23">
        <v>2.52500259163E11</v>
      </c>
      <c r="X62" s="23">
        <v>2.19477380309E11</v>
      </c>
      <c r="Y62" s="23">
        <v>1.58489282574E11</v>
      </c>
      <c r="Z62" s="23">
        <f t="shared" ref="Z62:AA62" si="3">Z57+Z61</f>
        <v>87498521561</v>
      </c>
      <c r="AA62" s="23">
        <f t="shared" si="3"/>
        <v>-21851446543</v>
      </c>
      <c r="AB62" s="23">
        <v>7.3096785851E10</v>
      </c>
      <c r="AC62" s="23">
        <f>AC57+AC61</f>
        <v>-65847545899</v>
      </c>
      <c r="AD62" s="23">
        <v>1.12763467168E11</v>
      </c>
      <c r="AE62" s="23">
        <f>AE57+AE61</f>
        <v>99084340726</v>
      </c>
      <c r="AF62" s="23">
        <v>6.1892061599E10</v>
      </c>
      <c r="AG62" s="23"/>
      <c r="AH62" s="23"/>
      <c r="AI62" s="23"/>
      <c r="AJ62" s="23"/>
      <c r="AK62" s="23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</row>
    <row r="63" ht="15.75" customHeight="1">
      <c r="A63" s="22" t="s">
        <v>66</v>
      </c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3">
        <v>1.1346828597E11</v>
      </c>
      <c r="AD63" s="24"/>
      <c r="AE63" s="24"/>
      <c r="AF63" s="24"/>
      <c r="AG63" s="24"/>
      <c r="AH63" s="24"/>
      <c r="AI63" s="24"/>
      <c r="AJ63" s="24"/>
      <c r="AK63" s="24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</row>
    <row r="64" ht="15.75" customHeight="1">
      <c r="A64" s="22" t="s">
        <v>67</v>
      </c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3">
        <v>4.8735522721E10</v>
      </c>
      <c r="AD64" s="24"/>
      <c r="AE64" s="24"/>
      <c r="AF64" s="24"/>
      <c r="AG64" s="24"/>
      <c r="AH64" s="24"/>
      <c r="AI64" s="24"/>
      <c r="AJ64" s="24"/>
      <c r="AK64" s="24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</row>
    <row r="65" ht="15.75" customHeight="1">
      <c r="A65" s="22" t="s">
        <v>68</v>
      </c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3">
        <v>0.0</v>
      </c>
      <c r="AD65" s="24"/>
      <c r="AE65" s="24"/>
      <c r="AF65" s="24"/>
      <c r="AG65" s="24"/>
      <c r="AH65" s="24"/>
      <c r="AI65" s="24"/>
      <c r="AJ65" s="24"/>
      <c r="AK65" s="24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</row>
    <row r="66" ht="15.75" customHeight="1">
      <c r="A66" s="22" t="s">
        <v>69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30"/>
      <c r="AB66" s="30"/>
      <c r="AC66" s="29">
        <v>3.54479424E8</v>
      </c>
      <c r="AD66" s="30"/>
      <c r="AE66" s="30"/>
      <c r="AF66" s="30"/>
      <c r="AG66" s="30"/>
      <c r="AH66" s="30"/>
      <c r="AI66" s="30"/>
      <c r="AJ66" s="30"/>
      <c r="AK66" s="30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</row>
    <row r="67" ht="15.75" customHeight="1">
      <c r="A67" s="22" t="s">
        <v>70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30"/>
      <c r="AC67" s="29">
        <v>2.834368123E9</v>
      </c>
      <c r="AD67" s="30"/>
      <c r="AE67" s="30"/>
      <c r="AF67" s="30"/>
      <c r="AG67" s="30"/>
      <c r="AH67" s="30"/>
      <c r="AI67" s="30"/>
      <c r="AJ67" s="30"/>
      <c r="AK67" s="30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</row>
    <row r="68" ht="15.75" customHeight="1">
      <c r="A68" s="22" t="s">
        <v>71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30"/>
      <c r="AC68" s="29">
        <v>0.0</v>
      </c>
      <c r="AD68" s="30"/>
      <c r="AE68" s="30"/>
      <c r="AF68" s="30"/>
      <c r="AG68" s="30"/>
      <c r="AH68" s="30"/>
      <c r="AI68" s="30"/>
      <c r="AJ68" s="30"/>
      <c r="AK68" s="30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</row>
    <row r="69" ht="15.75" customHeight="1">
      <c r="A69" s="32" t="s">
        <v>72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29"/>
      <c r="AA69" s="29"/>
      <c r="AB69" s="30"/>
      <c r="AC69" s="29">
        <v>0.0</v>
      </c>
      <c r="AD69" s="30"/>
      <c r="AE69" s="30"/>
      <c r="AF69" s="30"/>
      <c r="AG69" s="30"/>
      <c r="AH69" s="30"/>
      <c r="AI69" s="30"/>
      <c r="AJ69" s="30"/>
      <c r="AK69" s="30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</row>
    <row r="70" ht="15.75" customHeight="1">
      <c r="A70" s="34" t="s">
        <v>73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29">
        <v>1.5125573325E10</v>
      </c>
      <c r="AD70" s="30"/>
      <c r="AE70" s="30"/>
      <c r="AF70" s="30"/>
      <c r="AG70" s="30"/>
      <c r="AH70" s="30"/>
      <c r="AI70" s="30"/>
      <c r="AJ70" s="30"/>
      <c r="AK70" s="30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</row>
    <row r="71" ht="15.75" customHeight="1"/>
    <row r="72" ht="15.75" customHeight="1"/>
    <row r="73" ht="15.75" customHeight="1">
      <c r="A73" s="44" t="s">
        <v>0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 t="s">
        <v>35</v>
      </c>
      <c r="O73" s="44" t="s">
        <v>36</v>
      </c>
      <c r="P73" s="44" t="s">
        <v>37</v>
      </c>
      <c r="Q73" s="44" t="s">
        <v>38</v>
      </c>
      <c r="R73" s="44" t="s">
        <v>39</v>
      </c>
      <c r="S73" s="44" t="s">
        <v>40</v>
      </c>
      <c r="T73" s="44" t="s">
        <v>41</v>
      </c>
      <c r="U73" s="37">
        <v>44781.0</v>
      </c>
      <c r="V73" s="37">
        <v>44813.0</v>
      </c>
      <c r="W73" s="37">
        <v>44844.0</v>
      </c>
      <c r="X73" s="37">
        <v>44876.0</v>
      </c>
      <c r="Y73" s="37">
        <v>44907.0</v>
      </c>
      <c r="Z73" s="44" t="s">
        <v>35</v>
      </c>
      <c r="AA73" s="44" t="s">
        <v>36</v>
      </c>
      <c r="AB73" s="44" t="s">
        <v>37</v>
      </c>
      <c r="AC73" s="44" t="s">
        <v>38</v>
      </c>
      <c r="AD73" s="44" t="s">
        <v>39</v>
      </c>
      <c r="AE73" s="44" t="s">
        <v>40</v>
      </c>
      <c r="AF73" s="44" t="s">
        <v>41</v>
      </c>
    </row>
    <row r="74" ht="15.75" customHeight="1">
      <c r="A74" s="36" t="s">
        <v>47</v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>
        <v>9.8735914218E10</v>
      </c>
      <c r="O74" s="44">
        <v>1.5943406366E11</v>
      </c>
      <c r="P74" s="44">
        <v>2.44390925551E11</v>
      </c>
      <c r="Q74" s="44">
        <v>3.53558162673E11</v>
      </c>
      <c r="R74" s="44">
        <v>4.2114387092E11</v>
      </c>
      <c r="S74" s="44">
        <v>5.11208181288E11</v>
      </c>
      <c r="T74" s="44">
        <v>6.02438640986E11</v>
      </c>
      <c r="U74" s="44">
        <v>6.78027350803E11</v>
      </c>
      <c r="V74" s="44">
        <v>7.75749559643E11</v>
      </c>
      <c r="W74" s="44">
        <v>8.94230231054E11</v>
      </c>
      <c r="X74" s="44">
        <v>9.9420083584E11</v>
      </c>
      <c r="Y74" s="44">
        <v>1.208833647433E12</v>
      </c>
      <c r="Z74" s="42">
        <v>0.0</v>
      </c>
      <c r="AA74" s="42">
        <v>0.0</v>
      </c>
      <c r="AB74" s="42">
        <v>1.4679556685E11</v>
      </c>
      <c r="AC74" s="42">
        <v>1.48825330451E11</v>
      </c>
      <c r="AD74" s="42">
        <v>3.62978962872E11</v>
      </c>
      <c r="AE74" s="42">
        <v>3.62978962872E11</v>
      </c>
      <c r="AF74" s="44">
        <v>5.28749856185E11</v>
      </c>
    </row>
    <row r="75" ht="15.75" customHeight="1">
      <c r="A75" s="36" t="s">
        <v>55</v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>
        <v>1.9691266218E10</v>
      </c>
      <c r="O75" s="44">
        <v>4.0958057442E10</v>
      </c>
      <c r="P75" s="44">
        <v>8.930571194E10</v>
      </c>
      <c r="Q75" s="44">
        <v>1.49470781564E11</v>
      </c>
      <c r="R75" s="44">
        <v>2.50053151976E11</v>
      </c>
      <c r="S75" s="44">
        <v>3.80277111322E11</v>
      </c>
      <c r="T75" s="44">
        <v>5.07261198294E11</v>
      </c>
      <c r="U75" s="44">
        <v>6.06458283446E11</v>
      </c>
      <c r="V75" s="44">
        <v>6.99806006867E11</v>
      </c>
      <c r="W75" s="44">
        <v>7.6214631243E11</v>
      </c>
      <c r="X75" s="44">
        <v>8.9513979607E11</v>
      </c>
      <c r="Y75" s="44">
        <v>1.170760705398E12</v>
      </c>
      <c r="Z75" s="42">
        <v>6.982525244E9</v>
      </c>
      <c r="AA75" s="42">
        <v>6.996925244E9</v>
      </c>
      <c r="AB75" s="42">
        <v>7.3698780999E10</v>
      </c>
      <c r="AC75" s="42">
        <v>2.08092523762E11</v>
      </c>
      <c r="AD75" s="42">
        <v>2.50215495704E11</v>
      </c>
      <c r="AE75" s="42">
        <v>2.50215495704E11</v>
      </c>
      <c r="AF75" s="44">
        <v>4.62357794586E11</v>
      </c>
    </row>
    <row r="76" ht="15.75" customHeight="1"/>
    <row r="77" ht="15.75" customHeight="1"/>
    <row r="78" ht="15.75" customHeight="1">
      <c r="A78" s="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</row>
    <row r="79" ht="15.75" customHeight="1">
      <c r="A79" s="7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5">
    <mergeCell ref="A1:A2"/>
    <mergeCell ref="A42:A43"/>
    <mergeCell ref="B42:M42"/>
    <mergeCell ref="N42:Y42"/>
    <mergeCell ref="Z42:AK42"/>
  </mergeCells>
  <printOptions/>
  <pageMargins bottom="0.75" footer="0.0" header="0.0" left="0.25" right="0.25" top="0.75"/>
  <pageSetup paperSize="9" orientation="landscape"/>
  <drawing r:id="rId1"/>
</worksheet>
</file>