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vinsi Jambi" sheetId="1" r:id="rId4"/>
    <sheet state="visible" name="2. Kota Jambi" sheetId="2" r:id="rId5"/>
    <sheet state="visible" name="3. Batanghari" sheetId="3" r:id="rId6"/>
    <sheet state="visible" name="4. Muaro Jambi" sheetId="4" r:id="rId7"/>
    <sheet state="visible" name="5. Tanjabtim" sheetId="5" r:id="rId8"/>
    <sheet state="visible" name="6. Tanjabbar" sheetId="6" r:id="rId9"/>
    <sheet state="visible" name="7. Sarolangun" sheetId="7" r:id="rId10"/>
    <sheet state="visible" name="8. Merangin" sheetId="8" r:id="rId11"/>
    <sheet state="visible" name="9. Tebo" sheetId="9" r:id="rId12"/>
    <sheet state="visible" name="10. Bungo" sheetId="10" r:id="rId13"/>
    <sheet state="visible" name="11. Kerinci" sheetId="11" r:id="rId14"/>
    <sheet state="visible" name="12. Sungai Penuh" sheetId="12" r:id="rId15"/>
    <sheet state="visible" name="13. Semua" sheetId="13" r:id="rId16"/>
    <sheet state="visible" name="Sheet3" sheetId="14" r:id="rId17"/>
  </sheets>
  <definedNames/>
  <calcPr/>
</workbook>
</file>

<file path=xl/sharedStrings.xml><?xml version="1.0" encoding="utf-8"?>
<sst xmlns="http://schemas.openxmlformats.org/spreadsheetml/2006/main" count="1579" uniqueCount="91">
  <si>
    <t>Akun</t>
  </si>
  <si>
    <t>Pendapatan Daerah</t>
  </si>
  <si>
    <t xml:space="preserve">     PAD</t>
  </si>
  <si>
    <t xml:space="preserve">         Pajak Daerah</t>
  </si>
  <si>
    <t xml:space="preserve">         Retribusi Daerah</t>
  </si>
  <si>
    <t xml:space="preserve">         Hasil Pengelolaan Kekayaan Daerah yang Dipisahkan</t>
  </si>
  <si>
    <t xml:space="preserve">         Lain-Lain PAD yang Sah</t>
  </si>
  <si>
    <t xml:space="preserve">     TKDD</t>
  </si>
  <si>
    <t xml:space="preserve">         Pendapatan Transfer Pemerintah Pusat</t>
  </si>
  <si>
    <t xml:space="preserve">     Pendapatan Lainnya</t>
  </si>
  <si>
    <t xml:space="preserve">         Pendapatan Transfer Antar Daerah</t>
  </si>
  <si>
    <t xml:space="preserve">         Lain-lain Pendapatan Sesuai dengan Ketentuan Peraturan Perundang-Undangan</t>
  </si>
  <si>
    <t>Belanja Daerah</t>
  </si>
  <si>
    <t xml:space="preserve">     Belanja Pegawai</t>
  </si>
  <si>
    <t xml:space="preserve">         Belanja Pegawai</t>
  </si>
  <si>
    <t xml:space="preserve">     Belanja Barang Jasa</t>
  </si>
  <si>
    <t xml:space="preserve">         Belanja Barang dan Jasa</t>
  </si>
  <si>
    <t xml:space="preserve">     Belanja Modal</t>
  </si>
  <si>
    <t xml:space="preserve">         Belanja Modal</t>
  </si>
  <si>
    <t xml:space="preserve">     Belanja Lainnya</t>
  </si>
  <si>
    <t xml:space="preserve">         Belanja Bunga</t>
  </si>
  <si>
    <t xml:space="preserve">         Belanja Subsidi</t>
  </si>
  <si>
    <t xml:space="preserve">         Belanja Hibah</t>
  </si>
  <si>
    <t xml:space="preserve">         Belanja Bantuan Sosial</t>
  </si>
  <si>
    <t xml:space="preserve">         Belanja Tidak Terduga</t>
  </si>
  <si>
    <t>Surplus/(Defisit)</t>
  </si>
  <si>
    <t>Pembiayaan Daerah</t>
  </si>
  <si>
    <t xml:space="preserve">     Penerimaan Pembiayaan Daerah</t>
  </si>
  <si>
    <t xml:space="preserve">         Sisa Lebih Perhitungan Anggaran Tahun Sebelumnya</t>
  </si>
  <si>
    <t xml:space="preserve">         Penerimaan Pinjaman Daerah</t>
  </si>
  <si>
    <t xml:space="preserve">     Pengeluaran Pembiayaan Daerah</t>
  </si>
  <si>
    <t xml:space="preserve">         Penyertaan Modal Daerah</t>
  </si>
  <si>
    <t xml:space="preserve">         Pembayaran Cicilan Pokok Utang yang Jatuh Tempo</t>
  </si>
  <si>
    <t>*data aplikasi per tanggal 8 Mei 2022 (Kerinci Muaro Jambi Tanjabbar dan Tebo anomali)</t>
  </si>
  <si>
    <t>Pagu dan Realisasi Pendapatan APBD dan Belanja Daerah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</si>
  <si>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</si>
  <si>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</si>
  <si>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</si>
  <si>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</si>
  <si>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</si>
  <si>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</si>
  <si>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</si>
  <si>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</si>
  <si>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</si>
  <si>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</si>
  <si>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</si>
  <si>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</si>
  <si>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A Pendapatan</t>
  </si>
  <si>
    <t xml:space="preserve">  I Pendapatan Asli Daerah</t>
  </si>
  <si>
    <t xml:space="preserve">    -Pajak Daerah</t>
  </si>
  <si>
    <t xml:space="preserve">    -Retribusi Daerah</t>
  </si>
  <si>
    <t xml:space="preserve">    -Hasil Pengel KDYD</t>
  </si>
  <si>
    <t xml:space="preserve">    -LLPDYS</t>
  </si>
  <si>
    <t xml:space="preserve">  II Pendapatan dari Dana Transfer</t>
  </si>
  <si>
    <t xml:space="preserve">  III Lain-lain Pendapatan Daerah</t>
  </si>
  <si>
    <t>B Belanja Daerah</t>
  </si>
  <si>
    <t xml:space="preserve">  I Belanja Operasi</t>
  </si>
  <si>
    <t xml:space="preserve">  II Belanja Modal</t>
  </si>
  <si>
    <t xml:space="preserve">  III Belanja Tidak Terduga</t>
  </si>
  <si>
    <t xml:space="preserve">  IV Belanja Transfer</t>
  </si>
  <si>
    <t>C Surplus/Defisit Anggaran</t>
  </si>
  <si>
    <t>D Pembiayaan Daerah</t>
  </si>
  <si>
    <t xml:space="preserve">  I Penerimaan Pembiayaan Daerah</t>
  </si>
  <si>
    <t xml:space="preserve">  II Pengeluaran Pembiayaan Daerah</t>
  </si>
  <si>
    <t>E Pembiayaan Netto</t>
  </si>
  <si>
    <t>F SILPA</t>
  </si>
  <si>
    <t xml:space="preserve">  I Belanja Pegawai</t>
  </si>
  <si>
    <t xml:space="preserve">  I Belanja Barang dan Jasa</t>
  </si>
  <si>
    <t xml:space="preserve">  I Belanja Bunga</t>
  </si>
  <si>
    <t xml:space="preserve">  I Belanja Subsidi</t>
  </si>
  <si>
    <t xml:space="preserve">  I Belanja Hibah</t>
  </si>
  <si>
    <t xml:space="preserve">  I Belanja Bantuan Sosial</t>
  </si>
  <si>
    <t xml:space="preserve">  I Dana Bagi Hasil (D)</t>
  </si>
  <si>
    <t xml:space="preserve">  I Bantuan Keuangan (D)</t>
  </si>
  <si>
    <t>Realisasi (Rupiah)</t>
  </si>
  <si>
    <t>uraian</t>
  </si>
  <si>
    <t>Prov/Kota/Kab</t>
  </si>
  <si>
    <t>Bulan</t>
  </si>
  <si>
    <t>Pendapatan</t>
  </si>
  <si>
    <t>Provinsi Jambi</t>
  </si>
  <si>
    <t>Kota Jambi</t>
  </si>
  <si>
    <t>Muaro Jambi</t>
  </si>
  <si>
    <t>Batanghari</t>
  </si>
  <si>
    <t>Tanjung Jabung Timur</t>
  </si>
  <si>
    <t>Tanjung Jabung Barat</t>
  </si>
  <si>
    <t>Sarolangun</t>
  </si>
  <si>
    <t>Merangin</t>
  </si>
  <si>
    <t>Tebo</t>
  </si>
  <si>
    <t>Bungo</t>
  </si>
  <si>
    <t>Kerinci</t>
  </si>
  <si>
    <t>Sungai Penuh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</si>
</sst>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/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readingOrder="0"/>
    </xf>
    <xf borderId="5" fillId="0" fontId="5" numFmtId="0" xfId="0" applyBorder="1" applyFont="1"/>
    <xf borderId="6" fillId="0" fontId="1" numFmtId="0" xfId="0" applyAlignment="1" applyBorder="1" applyFont="1">
      <alignment horizontal="center" readingOrder="0"/>
    </xf>
    <xf borderId="6" fillId="2" fontId="2" numFmtId="0" xfId="0" applyAlignment="1" applyBorder="1" applyFill="1" applyFont="1">
      <alignment readingOrder="0"/>
    </xf>
    <xf borderId="6" fillId="2" fontId="2" numFmtId="3" xfId="0" applyAlignment="1" applyBorder="1" applyFont="1" applyNumberFormat="1">
      <alignment readingOrder="0"/>
    </xf>
    <xf borderId="6" fillId="2" fontId="2" numFmtId="3" xfId="0" applyBorder="1" applyFont="1" applyNumberFormat="1"/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quotePrefix="1" borderId="6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6" fillId="0" fontId="2" numFmtId="3" xfId="0" applyBorder="1" applyFont="1" applyNumberForma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quotePrefix="1"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6" numFmtId="3" xfId="0" applyAlignment="1" applyBorder="1" applyFont="1" applyNumberFormat="1">
      <alignment readingOrder="0"/>
    </xf>
    <xf borderId="6" fillId="0" fontId="6" numFmtId="3" xfId="0" applyBorder="1" applyFont="1" applyNumberFormat="1"/>
    <xf borderId="0" fillId="0" fontId="6" numFmtId="3" xfId="0" applyFont="1" applyNumberFormat="1"/>
    <xf quotePrefix="1" borderId="0" fillId="0" fontId="2" numFmtId="0" xfId="0" applyAlignment="1" applyFont="1">
      <alignment readingOrder="0" vertical="bottom"/>
    </xf>
    <xf borderId="0" fillId="0" fontId="6" numFmtId="3" xfId="0" applyAlignment="1" applyFont="1" applyNumberFormat="1">
      <alignment readingOrder="0"/>
    </xf>
    <xf quotePrefix="1" borderId="6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6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2" fillId="0" fontId="2" numFmtId="3" xfId="0" applyAlignment="1" applyBorder="1" applyFont="1" applyNumberFormat="1">
      <alignment readingOrder="0"/>
    </xf>
    <xf borderId="0" fillId="3" fontId="7" numFmtId="3" xfId="0" applyAlignment="1" applyFill="1" applyFont="1" applyNumberFormat="1">
      <alignment horizontal="right" readingOrder="0"/>
    </xf>
    <xf borderId="6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quotePrefix="1" borderId="0" fillId="0" fontId="6" numFmtId="0" xfId="0" applyAlignment="1" applyFont="1">
      <alignment readingOrder="0"/>
    </xf>
    <xf quotePrefix="1" borderId="0" fillId="0" fontId="6" numFmtId="0" xfId="0" applyFont="1"/>
    <xf borderId="6" fillId="2" fontId="6" numFmtId="3" xfId="0" applyBorder="1" applyFont="1" applyNumberFormat="1"/>
    <xf borderId="0" fillId="2" fontId="6" numFmtId="0" xfId="0" applyFont="1"/>
    <xf borderId="6" fillId="0" fontId="6" numFmtId="0" xfId="0" applyBorder="1" applyFont="1"/>
    <xf quotePrefix="1"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'1. Provinsi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 Provinsi Jambi'!$B$74:$T$74</c:f>
            </c:strRef>
          </c:cat>
          <c:val>
            <c:numRef>
              <c:f>'1. Provinsi Jambi'!$B$75:$T$75</c:f>
              <c:numCache/>
            </c:numRef>
          </c:val>
          <c:smooth val="0"/>
        </c:ser>
        <c:ser>
          <c:idx val="1"/>
          <c:order val="1"/>
          <c:tx>
            <c:strRef>
              <c:f>'1. Provinsi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 Provinsi Jambi'!$B$74:$T$74</c:f>
            </c:strRef>
          </c:cat>
          <c:val>
            <c:numRef>
              <c:f>'1. Provinsi Jambi'!$B$76:$T$76</c:f>
              <c:numCache/>
            </c:numRef>
          </c:val>
          <c:smooth val="0"/>
        </c:ser>
        <c:axId val="2079720281"/>
        <c:axId val="835720499"/>
      </c:lineChart>
      <c:catAx>
        <c:axId val="2079720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720499"/>
      </c:catAx>
      <c:valAx>
        <c:axId val="835720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720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'10. Bungo'!$A$75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'10. Bungo'!$B$74:$T$74</c:f>
            </c:strRef>
          </c:cat>
          <c:val>
            <c:numRef>
              <c:f>'10. Bungo'!$B$75:$T$75</c:f>
              <c:numCache/>
            </c:numRef>
          </c:val>
          <c:smooth val="0"/>
        </c:ser>
        <c:ser>
          <c:idx val="1"/>
          <c:order val="1"/>
          <c:tx>
            <c:strRef>
              <c:f>'10. Bungo'!$A$76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'10. Bungo'!$B$74:$T$74</c:f>
            </c:strRef>
          </c:cat>
          <c:val>
            <c:numRef>
              <c:f>'10. Bungo'!$B$76:$T$76</c:f>
              <c:numCache/>
            </c:numRef>
          </c:val>
          <c:smooth val="0"/>
        </c:ser>
        <c:axId val="537477881"/>
        <c:axId val="1885265456"/>
      </c:lineChart>
      <c:catAx>
        <c:axId val="537477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265456"/>
      </c:catAx>
      <c:valAx>
        <c:axId val="1885265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477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'11. Kerinci'!$A$74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'11. Kerinci'!$B$73:$S$73</c:f>
            </c:strRef>
          </c:cat>
          <c:val>
            <c:numRef>
              <c:f>'11. Kerinci'!$B$74:$S$74</c:f>
              <c:numCache/>
            </c:numRef>
          </c:val>
          <c:smooth val="0"/>
        </c:ser>
        <c:ser>
          <c:idx val="1"/>
          <c:order val="1"/>
          <c:tx>
            <c:strRef>
              <c:f>'11. Kerinci'!$A$75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'11. Kerinci'!$B$73:$S$73</c:f>
            </c:strRef>
          </c:cat>
          <c:val>
            <c:numRef>
              <c:f>'11. Kerinci'!$B$75:$S$75</c:f>
              <c:numCache/>
            </c:numRef>
          </c:val>
          <c:smooth val="0"/>
        </c:ser>
        <c:axId val="203945256"/>
        <c:axId val="402894433"/>
      </c:lineChart>
      <c:catAx>
        <c:axId val="2039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894433"/>
      </c:catAx>
      <c:valAx>
        <c:axId val="40289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45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'12. Sungai Penuh'!$A$75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'12. Sungai Penuh'!$B$74:$T$74</c:f>
            </c:strRef>
          </c:cat>
          <c:val>
            <c:numRef>
              <c:f>'12. Sungai Penuh'!$B$75:$T$75</c:f>
              <c:numCache/>
            </c:numRef>
          </c:val>
          <c:smooth val="0"/>
        </c:ser>
        <c:ser>
          <c:idx val="1"/>
          <c:order val="1"/>
          <c:tx>
            <c:strRef>
              <c:f>'12. Sungai Penuh'!$A$76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'12. Sungai Penuh'!$B$74:$T$74</c:f>
            </c:strRef>
          </c:cat>
          <c:val>
            <c:numRef>
              <c:f>'12. Sungai Penuh'!$B$76:$T$76</c:f>
              <c:numCache/>
            </c:numRef>
          </c:val>
          <c:smooth val="0"/>
        </c:ser>
        <c:axId val="285393838"/>
        <c:axId val="273455286"/>
      </c:lineChart>
      <c:catAx>
        <c:axId val="28539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55286"/>
      </c:catAx>
      <c:valAx>
        <c:axId val="27345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393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Belanja Operasi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'13. Semua'!$A$28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'13. Semua'!$B$27:$M$27</c:f>
            </c:strRef>
          </c:cat>
          <c:val>
            <c:numRef>
              <c:f>'13. Semua'!$B$28:$M$28</c:f>
              <c:numCache/>
            </c:numRef>
          </c:val>
          <c:smooth val="0"/>
        </c:ser>
        <c:axId val="414462275"/>
        <c:axId val="608839854"/>
      </c:lineChart>
      <c:catAx>
        <c:axId val="414462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uraian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839854"/>
      </c:catAx>
      <c:valAx>
        <c:axId val="608839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I Belanja Operasi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462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'2. Kota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'2. Kota Jambi'!$B$74:$T$74</c:f>
            </c:strRef>
          </c:cat>
          <c:val>
            <c:numRef>
              <c:f>'2. Kota Jambi'!$B$75:$T$75</c:f>
              <c:numCache/>
            </c:numRef>
          </c:val>
          <c:smooth val="0"/>
        </c:ser>
        <c:ser>
          <c:idx val="1"/>
          <c:order val="1"/>
          <c:tx>
            <c:strRef>
              <c:f>'2. Kota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'2. Kota Jambi'!$B$74:$T$74</c:f>
            </c:strRef>
          </c:cat>
          <c:val>
            <c:numRef>
              <c:f>'2. Kota Jambi'!$B$76:$T$76</c:f>
              <c:numCache/>
            </c:numRef>
          </c:val>
          <c:smooth val="0"/>
        </c:ser>
        <c:axId val="1861996121"/>
        <c:axId val="476159777"/>
      </c:lineChart>
      <c:catAx>
        <c:axId val="1861996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159777"/>
      </c:catAx>
      <c:valAx>
        <c:axId val="476159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996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'3. Batanghari'!$A$75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'3. Batanghari'!$B$74:$T$74</c:f>
            </c:strRef>
          </c:cat>
          <c:val>
            <c:numRef>
              <c:f>'3. Batanghari'!$B$75:$T$75</c:f>
              <c:numCache/>
            </c:numRef>
          </c:val>
          <c:smooth val="0"/>
        </c:ser>
        <c:ser>
          <c:idx val="1"/>
          <c:order val="1"/>
          <c:tx>
            <c:strRef>
              <c:f>'3. Batanghari'!$A$76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'3. Batanghari'!$B$74:$T$74</c:f>
            </c:strRef>
          </c:cat>
          <c:val>
            <c:numRef>
              <c:f>'3. Batanghari'!$B$76:$T$76</c:f>
              <c:numCache/>
            </c:numRef>
          </c:val>
          <c:smooth val="0"/>
        </c:ser>
        <c:axId val="403070421"/>
        <c:axId val="284368558"/>
      </c:lineChart>
      <c:catAx>
        <c:axId val="40307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368558"/>
      </c:catAx>
      <c:valAx>
        <c:axId val="28436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07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'4. Muaro Jambi'!$A$74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'4. Muaro Jambi'!$B$73:$T$73</c:f>
            </c:strRef>
          </c:cat>
          <c:val>
            <c:numRef>
              <c:f>'4. Muaro Jambi'!$B$74:$T$74</c:f>
              <c:numCache/>
            </c:numRef>
          </c:val>
          <c:smooth val="0"/>
        </c:ser>
        <c:ser>
          <c:idx val="1"/>
          <c:order val="1"/>
          <c:tx>
            <c:strRef>
              <c:f>'4. Muaro Jambi'!$A$75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'4. Muaro Jambi'!$B$73:$T$73</c:f>
            </c:strRef>
          </c:cat>
          <c:val>
            <c:numRef>
              <c:f>'4. Muaro Jambi'!$B$75:$T$75</c:f>
              <c:numCache/>
            </c:numRef>
          </c:val>
          <c:smooth val="0"/>
        </c:ser>
        <c:axId val="42134440"/>
        <c:axId val="1477728392"/>
      </c:lineChart>
      <c:catAx>
        <c:axId val="4213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728392"/>
      </c:catAx>
      <c:valAx>
        <c:axId val="147772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34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'5. Tanjabtim'!$A$75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'5. Tanjabtim'!$B$74:$T$74</c:f>
            </c:strRef>
          </c:cat>
          <c:val>
            <c:numRef>
              <c:f>'5. Tanjabtim'!$B$75:$T$75</c:f>
              <c:numCache/>
            </c:numRef>
          </c:val>
          <c:smooth val="0"/>
        </c:ser>
        <c:ser>
          <c:idx val="1"/>
          <c:order val="1"/>
          <c:tx>
            <c:strRef>
              <c:f>'5. Tanjabtim'!$A$76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'5. Tanjabtim'!$B$74:$T$74</c:f>
            </c:strRef>
          </c:cat>
          <c:val>
            <c:numRef>
              <c:f>'5. Tanjabtim'!$B$76:$T$76</c:f>
              <c:numCache/>
            </c:numRef>
          </c:val>
          <c:smooth val="0"/>
        </c:ser>
        <c:axId val="1952617057"/>
        <c:axId val="671832960"/>
      </c:lineChart>
      <c:catAx>
        <c:axId val="1952617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832960"/>
      </c:catAx>
      <c:valAx>
        <c:axId val="67183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617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'6. Tanjabbar'!$A$74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 Tanjabbar'!$B$73:$T$73</c:f>
            </c:strRef>
          </c:cat>
          <c:val>
            <c:numRef>
              <c:f>'6. Tanjabbar'!$B$74:$T$74</c:f>
              <c:numCache/>
            </c:numRef>
          </c:val>
          <c:smooth val="0"/>
        </c:ser>
        <c:ser>
          <c:idx val="1"/>
          <c:order val="1"/>
          <c:tx>
            <c:strRef>
              <c:f>'6. Tanjabbar'!$A$75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'6. Tanjabbar'!$B$73:$T$73</c:f>
            </c:strRef>
          </c:cat>
          <c:val>
            <c:numRef>
              <c:f>'6. Tanjabbar'!$B$75:$T$75</c:f>
              <c:numCache/>
            </c:numRef>
          </c:val>
          <c:smooth val="0"/>
        </c:ser>
        <c:axId val="1880252692"/>
        <c:axId val="260652376"/>
      </c:lineChart>
      <c:catAx>
        <c:axId val="188025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652376"/>
      </c:catAx>
      <c:valAx>
        <c:axId val="260652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252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'7. Sarolangun'!$A$74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'7. Sarolangun'!$B$73:$T$73</c:f>
            </c:strRef>
          </c:cat>
          <c:val>
            <c:numRef>
              <c:f>'7. Sarolangun'!$B$74:$T$74</c:f>
              <c:numCache/>
            </c:numRef>
          </c:val>
          <c:smooth val="0"/>
        </c:ser>
        <c:ser>
          <c:idx val="1"/>
          <c:order val="1"/>
          <c:tx>
            <c:strRef>
              <c:f>'7. Sarolangun'!$A$75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'7. Sarolangun'!$B$73:$T$73</c:f>
            </c:strRef>
          </c:cat>
          <c:val>
            <c:numRef>
              <c:f>'7. Sarolangun'!$B$75:$T$75</c:f>
              <c:numCache/>
            </c:numRef>
          </c:val>
          <c:smooth val="0"/>
        </c:ser>
        <c:axId val="1676444931"/>
        <c:axId val="596993760"/>
      </c:lineChart>
      <c:catAx>
        <c:axId val="167644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993760"/>
      </c:catAx>
      <c:valAx>
        <c:axId val="596993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444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'8. Merangin'!$A$75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'8. Merangin'!$B$74:$T$74</c:f>
            </c:strRef>
          </c:cat>
          <c:val>
            <c:numRef>
              <c:f>'8. Merangin'!$B$75:$T$75</c:f>
              <c:numCache/>
            </c:numRef>
          </c:val>
          <c:smooth val="0"/>
        </c:ser>
        <c:ser>
          <c:idx val="1"/>
          <c:order val="1"/>
          <c:tx>
            <c:strRef>
              <c:f>'8. Merangin'!$A$76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'8. Merangin'!$B$74:$T$74</c:f>
            </c:strRef>
          </c:cat>
          <c:val>
            <c:numRef>
              <c:f>'8. Merangin'!$B$76:$T$76</c:f>
              <c:numCache/>
            </c:numRef>
          </c:val>
          <c:smooth val="0"/>
        </c:ser>
        <c:axId val="975949484"/>
        <c:axId val="1697434778"/>
      </c:lineChart>
      <c:catAx>
        <c:axId val="975949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434778"/>
      </c:catAx>
      <c:valAx>
        <c:axId val="1697434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49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'9. Tebo'!$A$74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'9. Tebo'!$B$73:$T$73</c:f>
            </c:strRef>
          </c:cat>
          <c:val>
            <c:numRef>
              <c:f>'9. Tebo'!$B$74:$T$74</c:f>
              <c:numCache/>
            </c:numRef>
          </c:val>
          <c:smooth val="0"/>
        </c:ser>
        <c:ser>
          <c:idx val="1"/>
          <c:order val="1"/>
          <c:tx>
            <c:strRef>
              <c:f>'9. Tebo'!$A$75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'9. Tebo'!$B$73:$T$73</c:f>
            </c:strRef>
          </c:cat>
          <c:val>
            <c:numRef>
              <c:f>'9. Tebo'!$B$75:$T$75</c:f>
              <c:numCache/>
            </c:numRef>
          </c:val>
          <c:smooth val="0"/>
        </c:ser>
        <c:axId val="445112244"/>
        <c:axId val="1107431925"/>
      </c:lineChart>
      <c:catAx>
        <c:axId val="445112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431925"/>
      </c:catAx>
      <c:valAx>
        <c:axId val="1107431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112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981075</xdr:colOff>
      <xdr:row>77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77</xdr:row>
      <xdr:rowOff>171450</xdr:rowOff>
    </xdr:from>
    <xdr:ext cx="5715000" cy="353377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75</xdr:row>
      <xdr:rowOff>133350</xdr:rowOff>
    </xdr:from>
    <xdr:ext cx="5715000" cy="3533775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390525</xdr:colOff>
      <xdr:row>76</xdr:row>
      <xdr:rowOff>190500</xdr:rowOff>
    </xdr:from>
    <xdr:ext cx="5715000" cy="3533775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28</xdr:row>
      <xdr:rowOff>95250</xdr:rowOff>
    </xdr:from>
    <xdr:ext cx="5715000" cy="3533775"/>
    <xdr:graphicFrame>
      <xdr:nvGraphicFramePr>
        <xdr:cNvPr id="13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77</xdr:row>
      <xdr:rowOff>85725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77</xdr:row>
      <xdr:rowOff>57150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447675</xdr:colOff>
      <xdr:row>76</xdr:row>
      <xdr:rowOff>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78</xdr:row>
      <xdr:rowOff>95250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895350</xdr:colOff>
      <xdr:row>75</xdr:row>
      <xdr:rowOff>152400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75</xdr:row>
      <xdr:rowOff>180975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1028700</xdr:colOff>
      <xdr:row>76</xdr:row>
      <xdr:rowOff>190500</xdr:rowOff>
    </xdr:from>
    <xdr:ext cx="5715000" cy="35337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76</xdr:row>
      <xdr:rowOff>19050</xdr:rowOff>
    </xdr:from>
    <xdr:ext cx="5715000" cy="35337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2.1718359484E11</v>
      </c>
      <c r="C44" s="17">
        <v>4.8897468803E11</v>
      </c>
      <c r="D44" s="17">
        <v>7.54179931337E11</v>
      </c>
      <c r="E44" s="17">
        <v>8.86907305752E11</v>
      </c>
      <c r="F44" s="17">
        <v>1.016829899964E12</v>
      </c>
      <c r="G44" s="17">
        <v>1.823085365483E12</v>
      </c>
      <c r="H44" s="17">
        <v>1.980481975129E12</v>
      </c>
      <c r="I44" s="17">
        <v>2.518067665996E12</v>
      </c>
      <c r="J44" s="17">
        <v>3.15016868363E12</v>
      </c>
      <c r="K44" s="17">
        <v>3.679747881864E12</v>
      </c>
      <c r="L44" s="17">
        <v>4.060558158266E12</v>
      </c>
      <c r="M44" s="17">
        <v>4.725724403283E12</v>
      </c>
      <c r="N44" s="17">
        <v>2.43544182732E11</v>
      </c>
      <c r="O44" s="17">
        <v>4.84100290343E11</v>
      </c>
      <c r="P44" s="17">
        <v>7.26530100978E11</v>
      </c>
      <c r="Q44" s="17">
        <v>9.42804334519E11</v>
      </c>
      <c r="R44" s="17">
        <v>9.78335145888E11</v>
      </c>
      <c r="S44" s="17">
        <v>1.443261179393E12</v>
      </c>
      <c r="T44" s="17">
        <v>2.053746500567E12</v>
      </c>
      <c r="U44" s="18"/>
      <c r="V44" s="18"/>
      <c r="W44" s="18"/>
      <c r="X44" s="18"/>
      <c r="Y44" s="18"/>
      <c r="Z44" s="19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1" t="s">
        <v>48</v>
      </c>
      <c r="B45" s="22">
        <v>1.0041054364E11</v>
      </c>
      <c r="C45" s="22">
        <v>2.23308069198E11</v>
      </c>
      <c r="D45" s="22">
        <v>3.42301479059E11</v>
      </c>
      <c r="E45" s="22">
        <v>4.67199071974E11</v>
      </c>
      <c r="F45" s="22">
        <v>5.73987469936E11</v>
      </c>
      <c r="G45" s="22">
        <v>8.03096964905E11</v>
      </c>
      <c r="H45" s="22">
        <v>9.20148967301E11</v>
      </c>
      <c r="I45" s="22">
        <v>1.032407814094E12</v>
      </c>
      <c r="J45" s="22">
        <v>1.263781457939E12</v>
      </c>
      <c r="K45" s="22">
        <v>1.4326933862E12</v>
      </c>
      <c r="L45" s="22">
        <v>1.587657684676E12</v>
      </c>
      <c r="M45" s="22">
        <v>1.843431186553E12</v>
      </c>
      <c r="N45" s="22">
        <v>1.30076554532E11</v>
      </c>
      <c r="O45" s="22">
        <v>2.30196722907E11</v>
      </c>
      <c r="P45" s="22">
        <v>3.34453228506E11</v>
      </c>
      <c r="Q45" s="22">
        <v>4.35269834446E11</v>
      </c>
      <c r="R45" s="22">
        <v>4.70800645815E11</v>
      </c>
      <c r="S45" s="22">
        <v>7.38802245363E11</v>
      </c>
      <c r="T45" s="22">
        <v>1.016744572888E12</v>
      </c>
      <c r="U45" s="23"/>
      <c r="V45" s="23"/>
      <c r="W45" s="23"/>
      <c r="X45" s="23"/>
      <c r="Y45" s="23"/>
      <c r="Z45" s="24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6" t="s">
        <v>49</v>
      </c>
      <c r="B46" s="22">
        <v>9.7959110922E10</v>
      </c>
      <c r="C46" s="22">
        <v>1.89172391558E11</v>
      </c>
      <c r="D46" s="22">
        <v>2.96035773428E11</v>
      </c>
      <c r="E46" s="22">
        <v>4.00863812314E11</v>
      </c>
      <c r="F46" s="22">
        <v>5.01629160763E11</v>
      </c>
      <c r="G46" s="22">
        <v>7.16942846373E11</v>
      </c>
      <c r="H46" s="22">
        <v>8.18541851865E11</v>
      </c>
      <c r="I46" s="22">
        <v>9.18360782578E11</v>
      </c>
      <c r="J46" s="22">
        <v>1.097065621473E12</v>
      </c>
      <c r="K46" s="22">
        <v>1.25766411213E12</v>
      </c>
      <c r="L46" s="22">
        <v>1.393840337916E12</v>
      </c>
      <c r="M46" s="22">
        <v>1.558105416539E12</v>
      </c>
      <c r="N46" s="22">
        <v>1.2195314926E11</v>
      </c>
      <c r="O46" s="22">
        <v>2.1917293989E11</v>
      </c>
      <c r="P46" s="22">
        <v>3.19400752693E11</v>
      </c>
      <c r="Q46" s="22">
        <v>4.18660347586E11</v>
      </c>
      <c r="R46" s="22">
        <v>4.52697848992E11</v>
      </c>
      <c r="S46" s="22">
        <v>7.0237169875E11</v>
      </c>
      <c r="T46" s="22">
        <v>9.46424950056E11</v>
      </c>
      <c r="U46" s="23"/>
      <c r="V46" s="23"/>
      <c r="W46" s="23"/>
      <c r="X46" s="23"/>
      <c r="Y46" s="23"/>
      <c r="Z46" s="24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6" t="s">
        <v>50</v>
      </c>
      <c r="B47" s="22">
        <v>8.17030379E8</v>
      </c>
      <c r="C47" s="22">
        <v>1.406156975E9</v>
      </c>
      <c r="D47" s="22">
        <v>2.306323234E9</v>
      </c>
      <c r="E47" s="22">
        <v>2.950598812E9</v>
      </c>
      <c r="F47" s="22">
        <v>3.605962636E9</v>
      </c>
      <c r="G47" s="22">
        <v>4.454667438E9</v>
      </c>
      <c r="H47" s="22">
        <v>5.501649183E9</v>
      </c>
      <c r="I47" s="22">
        <v>6.542269529E9</v>
      </c>
      <c r="J47" s="22">
        <v>7.573565784E9</v>
      </c>
      <c r="K47" s="22">
        <v>8.639222203E9</v>
      </c>
      <c r="L47" s="22">
        <v>9.843236665E9</v>
      </c>
      <c r="M47" s="22">
        <v>1.2616308643E10</v>
      </c>
      <c r="N47" s="22">
        <v>1.015485392E9</v>
      </c>
      <c r="O47" s="22">
        <v>1.819739831E9</v>
      </c>
      <c r="P47" s="22">
        <v>2.807440574E9</v>
      </c>
      <c r="Q47" s="22">
        <v>4.284429169E9</v>
      </c>
      <c r="R47" s="22">
        <v>5.764139132E9</v>
      </c>
      <c r="S47" s="22">
        <v>7.269970562E9</v>
      </c>
      <c r="T47" s="22">
        <v>8.715604598E9</v>
      </c>
      <c r="U47" s="23"/>
      <c r="V47" s="23"/>
      <c r="W47" s="23"/>
      <c r="X47" s="23"/>
      <c r="Y47" s="23"/>
      <c r="Z47" s="24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1" t="s">
        <v>51</v>
      </c>
      <c r="B48" s="22">
        <v>0.0</v>
      </c>
      <c r="C48" s="22">
        <v>2.7850270214E10</v>
      </c>
      <c r="D48" s="22">
        <v>2.7850270214E10</v>
      </c>
      <c r="E48" s="22">
        <v>2.7850270214E10</v>
      </c>
      <c r="F48" s="22">
        <v>2.7850270214E10</v>
      </c>
      <c r="G48" s="22">
        <v>2.8028487059E10</v>
      </c>
      <c r="H48" s="22">
        <v>2.8028487059E10</v>
      </c>
      <c r="I48" s="22">
        <v>2.8028487059E10</v>
      </c>
      <c r="J48" s="22">
        <v>2.8028487059E10</v>
      </c>
      <c r="K48" s="22">
        <v>2.8028487059E10</v>
      </c>
      <c r="L48" s="22">
        <v>2.8028487059E10</v>
      </c>
      <c r="M48" s="22">
        <v>2.8028487059E10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3.0422308662E10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1.634402339E9</v>
      </c>
      <c r="C49" s="22">
        <v>4.879250451E9</v>
      </c>
      <c r="D49" s="22">
        <v>1.6109112183E10</v>
      </c>
      <c r="E49" s="22">
        <v>3.5534390634E10</v>
      </c>
      <c r="F49" s="22">
        <v>4.0902076323E10</v>
      </c>
      <c r="G49" s="22">
        <v>5.3670964035E10</v>
      </c>
      <c r="H49" s="22">
        <v>6.8076979194E10</v>
      </c>
      <c r="I49" s="22">
        <v>7.9476274928E10</v>
      </c>
      <c r="J49" s="22">
        <v>1.31113783623E11</v>
      </c>
      <c r="K49" s="22">
        <v>1.38361564808E11</v>
      </c>
      <c r="L49" s="22">
        <v>1.55945623036E11</v>
      </c>
      <c r="M49" s="22">
        <v>2.44680974312E11</v>
      </c>
      <c r="N49" s="22">
        <v>7.10791988E9</v>
      </c>
      <c r="O49" s="22">
        <v>9.204043186E9</v>
      </c>
      <c r="P49" s="22">
        <v>1.2245035239E10</v>
      </c>
      <c r="Q49" s="22">
        <v>1.2325057691E10</v>
      </c>
      <c r="R49" s="22">
        <v>1.2338657691E10</v>
      </c>
      <c r="S49" s="22">
        <v>2.9160576051E10</v>
      </c>
      <c r="T49" s="22">
        <v>3.1181709572E10</v>
      </c>
      <c r="U49" s="23"/>
      <c r="V49" s="23"/>
      <c r="W49" s="23"/>
      <c r="X49" s="23"/>
      <c r="Y49" s="23"/>
      <c r="Z49" s="24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1" t="s">
        <v>53</v>
      </c>
      <c r="B50" s="22">
        <v>1.167730512E11</v>
      </c>
      <c r="C50" s="22">
        <v>2.65666618832E11</v>
      </c>
      <c r="D50" s="22">
        <v>4.11476452278E11</v>
      </c>
      <c r="E50" s="22">
        <v>4.19172233778E11</v>
      </c>
      <c r="F50" s="22">
        <v>4.42172430028E11</v>
      </c>
      <c r="G50" s="22">
        <v>1.019184400578E12</v>
      </c>
      <c r="H50" s="22">
        <v>1.059395007828E12</v>
      </c>
      <c r="I50" s="22">
        <v>1.484587851902E12</v>
      </c>
      <c r="J50" s="22">
        <v>1.885181225691E12</v>
      </c>
      <c r="K50" s="22">
        <v>2.245714495664E12</v>
      </c>
      <c r="L50" s="22">
        <v>2.47142647359E12</v>
      </c>
      <c r="M50" s="22">
        <v>2.88068521673E12</v>
      </c>
      <c r="N50" s="22">
        <v>1.134676282E11</v>
      </c>
      <c r="O50" s="22">
        <v>2.53903567436E11</v>
      </c>
      <c r="P50" s="22">
        <v>3.91674362472E11</v>
      </c>
      <c r="Q50" s="22">
        <v>5.06997820073E11</v>
      </c>
      <c r="R50" s="22">
        <v>5.06997820073E11</v>
      </c>
      <c r="S50" s="22">
        <v>7.0392225403E11</v>
      </c>
      <c r="T50" s="22">
        <v>1.036465247679E12</v>
      </c>
      <c r="U50" s="23"/>
      <c r="V50" s="23"/>
      <c r="W50" s="23"/>
      <c r="X50" s="23"/>
      <c r="Y50" s="23"/>
      <c r="Z50" s="24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1" t="s">
        <v>54</v>
      </c>
      <c r="B51" s="22">
        <v>0.0</v>
      </c>
      <c r="C51" s="22">
        <v>0.0</v>
      </c>
      <c r="D51" s="22">
        <v>4.02E8</v>
      </c>
      <c r="E51" s="22">
        <v>5.36E8</v>
      </c>
      <c r="F51" s="22">
        <v>6.7E8</v>
      </c>
      <c r="G51" s="22">
        <v>8.04E8</v>
      </c>
      <c r="H51" s="22">
        <v>9.38E8</v>
      </c>
      <c r="I51" s="22">
        <v>1.072E9</v>
      </c>
      <c r="J51" s="22">
        <v>1.206E9</v>
      </c>
      <c r="K51" s="22">
        <v>1.34E9</v>
      </c>
      <c r="L51" s="22">
        <v>1.474E9</v>
      </c>
      <c r="M51" s="22">
        <v>1.608E9</v>
      </c>
      <c r="N51" s="22">
        <v>0.0</v>
      </c>
      <c r="O51" s="22">
        <v>0.0</v>
      </c>
      <c r="P51" s="22">
        <v>4.0251E8</v>
      </c>
      <c r="Q51" s="22">
        <v>5.3668E8</v>
      </c>
      <c r="R51" s="22">
        <v>5.3668E8</v>
      </c>
      <c r="S51" s="22">
        <v>5.3668E8</v>
      </c>
      <c r="T51" s="22">
        <v>5.3668E8</v>
      </c>
      <c r="U51" s="23"/>
      <c r="V51" s="23"/>
      <c r="W51" s="23"/>
      <c r="X51" s="23"/>
      <c r="Y51" s="23"/>
      <c r="Z51" s="24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6" t="s">
        <v>55</v>
      </c>
      <c r="B52" s="17">
        <v>5.8954156206E10</v>
      </c>
      <c r="C52" s="17">
        <v>1.2648828783E11</v>
      </c>
      <c r="D52" s="17">
        <v>2.59787780419E11</v>
      </c>
      <c r="E52" s="17">
        <v>4.01934980679E11</v>
      </c>
      <c r="F52" s="17">
        <v>8.48950215993E11</v>
      </c>
      <c r="G52" s="17">
        <v>1.537521735492E12</v>
      </c>
      <c r="H52" s="17">
        <v>1.785001902415E12</v>
      </c>
      <c r="I52" s="17">
        <v>2.150722343266E12</v>
      </c>
      <c r="J52" s="17">
        <v>2.416984212564E12</v>
      </c>
      <c r="K52" s="17">
        <v>2.78849977157E12</v>
      </c>
      <c r="L52" s="17">
        <v>3.140740159242E12</v>
      </c>
      <c r="M52" s="17">
        <v>4.376358062778E12</v>
      </c>
      <c r="N52" s="17">
        <v>5.4898540032E10</v>
      </c>
      <c r="O52" s="17">
        <v>1.23667358306E11</v>
      </c>
      <c r="P52" s="17">
        <v>3.0980094965E11</v>
      </c>
      <c r="Q52" s="17">
        <v>9.25240645211E11</v>
      </c>
      <c r="R52" s="17">
        <v>1.040806366753E12</v>
      </c>
      <c r="S52" s="17">
        <v>1.337363689672E12</v>
      </c>
      <c r="T52" s="17">
        <v>1.708506880056E12</v>
      </c>
      <c r="U52" s="18"/>
      <c r="V52" s="18"/>
      <c r="W52" s="18"/>
      <c r="X52" s="18"/>
      <c r="Y52" s="18"/>
      <c r="Z52" s="19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1" t="s">
        <v>56</v>
      </c>
      <c r="B53" s="22">
        <v>5.5082404006E10</v>
      </c>
      <c r="C53" s="22">
        <v>1.22594689692E11</v>
      </c>
      <c r="D53" s="22">
        <v>2.55718736245E11</v>
      </c>
      <c r="E53" s="22">
        <v>3.96880373769E11</v>
      </c>
      <c r="F53" s="22">
        <v>6.56012830837E11</v>
      </c>
      <c r="G53" s="22">
        <v>1.332934612822E12</v>
      </c>
      <c r="H53" s="22">
        <v>1.518298860684E12</v>
      </c>
      <c r="I53" s="22">
        <v>1.664759441219E12</v>
      </c>
      <c r="J53" s="22">
        <v>1.863166147524E12</v>
      </c>
      <c r="K53" s="22">
        <v>2.074982742623E12</v>
      </c>
      <c r="L53" s="22">
        <v>2.247578755941E12</v>
      </c>
      <c r="M53" s="22">
        <v>3.063501982506E12</v>
      </c>
      <c r="N53" s="22">
        <v>5.4898540032E10</v>
      </c>
      <c r="O53" s="22">
        <v>1.23667358306E11</v>
      </c>
      <c r="P53" s="22">
        <v>2.44891845942E11</v>
      </c>
      <c r="Q53" s="22">
        <v>6.26534798152E11</v>
      </c>
      <c r="R53" s="22">
        <v>7.08725807007E11</v>
      </c>
      <c r="S53" s="22">
        <v>8.784679843E11</v>
      </c>
      <c r="T53" s="22">
        <v>1.179248396683E12</v>
      </c>
      <c r="U53" s="23"/>
      <c r="V53" s="23"/>
      <c r="W53" s="23"/>
      <c r="X53" s="23"/>
      <c r="Y53" s="23"/>
      <c r="Z53" s="24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1" t="s">
        <v>57</v>
      </c>
      <c r="B54" s="22">
        <v>0.0</v>
      </c>
      <c r="C54" s="22">
        <v>2.1845938E7</v>
      </c>
      <c r="D54" s="22">
        <v>1.97291974E8</v>
      </c>
      <c r="E54" s="22">
        <v>1.18285471E9</v>
      </c>
      <c r="F54" s="22">
        <v>1.5344471924E10</v>
      </c>
      <c r="G54" s="22">
        <v>2.6994209438E10</v>
      </c>
      <c r="H54" s="22">
        <v>5.9346103663E10</v>
      </c>
      <c r="I54" s="22">
        <v>7.1543103262E10</v>
      </c>
      <c r="J54" s="22">
        <v>1.01751559992E11</v>
      </c>
      <c r="K54" s="22">
        <v>1.24084703203E11</v>
      </c>
      <c r="L54" s="22">
        <v>1.81972274003E11</v>
      </c>
      <c r="M54" s="22">
        <v>4.49688838256E11</v>
      </c>
      <c r="N54" s="22">
        <v>0.0</v>
      </c>
      <c r="O54" s="23">
        <v>0.0</v>
      </c>
      <c r="P54" s="22">
        <v>3.4631227606E10</v>
      </c>
      <c r="Q54" s="22">
        <v>1.10172149179E11</v>
      </c>
      <c r="R54" s="22">
        <v>1.44151861866E11</v>
      </c>
      <c r="S54" s="22">
        <v>1.95625544091E11</v>
      </c>
      <c r="T54" s="22">
        <v>2.65989047092E11</v>
      </c>
      <c r="U54" s="23"/>
      <c r="V54" s="23"/>
      <c r="W54" s="23"/>
      <c r="X54" s="23"/>
      <c r="Y54" s="23"/>
      <c r="Z54" s="24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1" t="s">
        <v>58</v>
      </c>
      <c r="B55" s="22">
        <v>3.8717522E9</v>
      </c>
      <c r="C55" s="22">
        <v>3.8717522E9</v>
      </c>
      <c r="D55" s="22">
        <v>3.8717522E9</v>
      </c>
      <c r="E55" s="22">
        <v>3.8717522E9</v>
      </c>
      <c r="F55" s="22">
        <v>4.1550022E9</v>
      </c>
      <c r="G55" s="22">
        <v>4.1550022E9</v>
      </c>
      <c r="H55" s="22">
        <v>3.3919027036E10</v>
      </c>
      <c r="I55" s="22">
        <v>5.3470307915E10</v>
      </c>
      <c r="J55" s="22">
        <v>5.4291846715E10</v>
      </c>
      <c r="K55" s="22">
        <v>5.4291846715E10</v>
      </c>
      <c r="L55" s="22">
        <v>5.4291846715E10</v>
      </c>
      <c r="M55" s="22">
        <v>5.1908593557E10</v>
      </c>
      <c r="N55" s="22">
        <v>0.0</v>
      </c>
      <c r="O55" s="22">
        <v>0.0</v>
      </c>
      <c r="P55" s="22">
        <v>0.0</v>
      </c>
      <c r="Q55" s="22">
        <v>9.665638E9</v>
      </c>
      <c r="R55" s="22">
        <v>9.060638E9</v>
      </c>
      <c r="S55" s="22">
        <v>9.665638E9</v>
      </c>
      <c r="T55" s="22">
        <v>9.664913E9</v>
      </c>
      <c r="U55" s="23"/>
      <c r="V55" s="23"/>
      <c r="W55" s="23"/>
      <c r="X55" s="23"/>
      <c r="Y55" s="23"/>
      <c r="Z55" s="24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1" t="s">
        <v>59</v>
      </c>
      <c r="B56" s="22">
        <v>0.0</v>
      </c>
      <c r="C56" s="22"/>
      <c r="D56" s="22">
        <v>0.0</v>
      </c>
      <c r="E56" s="22">
        <v>0.0</v>
      </c>
      <c r="F56" s="22">
        <v>1.73437911032E11</v>
      </c>
      <c r="G56" s="22">
        <v>1.73437911032E11</v>
      </c>
      <c r="H56" s="22">
        <v>1.73437911032E11</v>
      </c>
      <c r="I56" s="22">
        <v>3.6094949087E11</v>
      </c>
      <c r="J56" s="22">
        <v>3.97774658333E11</v>
      </c>
      <c r="K56" s="22">
        <v>5.35140479029E11</v>
      </c>
      <c r="L56" s="22">
        <v>6.56897282583E11</v>
      </c>
      <c r="M56" s="22">
        <v>8.11258648459E11</v>
      </c>
      <c r="N56" s="22">
        <v>0.0</v>
      </c>
      <c r="O56" s="22">
        <v>0.0</v>
      </c>
      <c r="P56" s="22">
        <v>3.0277876102E10</v>
      </c>
      <c r="Q56" s="22">
        <v>1.7886805988E11</v>
      </c>
      <c r="R56" s="22">
        <v>1.7886805988E11</v>
      </c>
      <c r="S56" s="22">
        <v>2.53604523281E11</v>
      </c>
      <c r="T56" s="22">
        <v>2.53604523281E11</v>
      </c>
      <c r="U56" s="23"/>
      <c r="V56" s="23"/>
      <c r="W56" s="23"/>
      <c r="X56" s="23"/>
      <c r="Y56" s="23"/>
      <c r="Z56" s="24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7" t="s">
        <v>60</v>
      </c>
      <c r="B57" s="22">
        <v>1.58229438634E11</v>
      </c>
      <c r="C57" s="22">
        <v>3.624864002E11</v>
      </c>
      <c r="D57" s="22">
        <v>4.94392150918E11</v>
      </c>
      <c r="E57" s="22">
        <v>4.84972325073E11</v>
      </c>
      <c r="F57" s="22">
        <v>1.67879683971E11</v>
      </c>
      <c r="G57" s="22">
        <v>2.85563629991E11</v>
      </c>
      <c r="H57" s="22">
        <v>1.95480072714E11</v>
      </c>
      <c r="I57" s="22">
        <v>3.6734532273E11</v>
      </c>
      <c r="J57" s="22">
        <v>7.33184471066E11</v>
      </c>
      <c r="K57" s="22">
        <v>8.91248110294E11</v>
      </c>
      <c r="L57" s="22">
        <v>9.19817999024E11</v>
      </c>
      <c r="M57" s="22">
        <v>3.49366340505E11</v>
      </c>
      <c r="N57" s="22">
        <v>1.886456427E11</v>
      </c>
      <c r="O57" s="22">
        <v>3.60432932037E11</v>
      </c>
      <c r="P57" s="22">
        <v>4.16729151328E11</v>
      </c>
      <c r="Q57" s="22">
        <v>1.7563689308E10</v>
      </c>
      <c r="R57" s="22">
        <v>-6.2471220865E10</v>
      </c>
      <c r="S57" s="22">
        <v>1.05897489721E11</v>
      </c>
      <c r="T57" s="22">
        <v>3.45239620511E11</v>
      </c>
      <c r="U57" s="23"/>
      <c r="V57" s="23"/>
      <c r="W57" s="23"/>
      <c r="X57" s="23"/>
      <c r="Y57" s="23"/>
      <c r="Z57" s="24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3.90555050891E11</v>
      </c>
      <c r="H59" s="22">
        <v>3.90555050891E11</v>
      </c>
      <c r="I59" s="22">
        <v>3.90555050891E11</v>
      </c>
      <c r="J59" s="22">
        <v>3.90555050891E11</v>
      </c>
      <c r="K59" s="22">
        <v>3.90555050891E11</v>
      </c>
      <c r="L59" s="22">
        <v>3.90555050891E11</v>
      </c>
      <c r="M59" s="22">
        <v>3.90555050891E11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2.206531182E9</v>
      </c>
      <c r="Q60" s="22">
        <v>2.206531182E9</v>
      </c>
      <c r="R60" s="22">
        <v>2.206531182E9</v>
      </c>
      <c r="S60" s="22">
        <v>2.206531182E9</v>
      </c>
      <c r="T60" s="22">
        <v>2.206531182E9</v>
      </c>
      <c r="U60" s="23"/>
      <c r="V60" s="23"/>
      <c r="W60" s="23"/>
      <c r="X60" s="23"/>
      <c r="Y60" s="23"/>
      <c r="Z60" s="24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3.90555050891E11</v>
      </c>
      <c r="H61" s="22">
        <v>3.90555050891E11</v>
      </c>
      <c r="I61" s="22">
        <v>3.90555050891E11</v>
      </c>
      <c r="J61" s="22">
        <v>3.90555050891E11</v>
      </c>
      <c r="K61" s="22">
        <v>3.90555050891E11</v>
      </c>
      <c r="L61" s="22">
        <v>3.90555050891E11</v>
      </c>
      <c r="M61" s="22">
        <v>3.90555050891E11</v>
      </c>
      <c r="N61" s="23">
        <v>0.0</v>
      </c>
      <c r="O61" s="23">
        <v>0.0</v>
      </c>
      <c r="P61" s="22">
        <v>-2.206531182E9</v>
      </c>
      <c r="Q61" s="22">
        <v>-2.206531182E9</v>
      </c>
      <c r="R61" s="22">
        <v>-2.206531182E9</v>
      </c>
      <c r="S61" s="22">
        <v>-2.206531182E9</v>
      </c>
      <c r="T61" s="22">
        <v>-2.206531182E9</v>
      </c>
      <c r="U61" s="23"/>
      <c r="V61" s="23"/>
      <c r="W61" s="23"/>
      <c r="X61" s="23"/>
      <c r="Y61" s="23"/>
      <c r="Z61" s="24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7" t="s">
        <v>65</v>
      </c>
      <c r="B62" s="22">
        <v>1.58229438634E11</v>
      </c>
      <c r="C62" s="22">
        <v>3.624864002E11</v>
      </c>
      <c r="D62" s="22">
        <v>4.94392150918E11</v>
      </c>
      <c r="E62" s="22">
        <v>4.84972325073E11</v>
      </c>
      <c r="F62" s="22">
        <v>1.67879683971E11</v>
      </c>
      <c r="G62" s="22">
        <v>6.76118680882E11</v>
      </c>
      <c r="H62" s="22">
        <v>5.86035123605E11</v>
      </c>
      <c r="I62" s="22">
        <v>7.57900373621E11</v>
      </c>
      <c r="J62" s="22">
        <v>1.123739521957E12</v>
      </c>
      <c r="K62" s="22">
        <v>1.281803161185E12</v>
      </c>
      <c r="L62" s="22">
        <v>1.310373049915E12</v>
      </c>
      <c r="M62" s="22">
        <v>7.39921391396E11</v>
      </c>
      <c r="N62" s="22">
        <v>1.886456427E11</v>
      </c>
      <c r="O62" s="22">
        <v>3.60432932037E11</v>
      </c>
      <c r="P62" s="22">
        <v>4.14522620146E11</v>
      </c>
      <c r="Q62" s="22">
        <v>1.5357158126E10</v>
      </c>
      <c r="R62" s="22">
        <v>-6.4677752047E10</v>
      </c>
      <c r="S62" s="22">
        <v>1.03690958539E11</v>
      </c>
      <c r="T62" s="22">
        <v>3.43033089329E11</v>
      </c>
      <c r="U62" s="23"/>
      <c r="V62" s="23"/>
      <c r="W62" s="23"/>
      <c r="X62" s="23"/>
      <c r="Y62" s="23"/>
      <c r="Z62" s="24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34" t="s">
        <v>0</v>
      </c>
      <c r="B74" s="35" t="s">
        <v>35</v>
      </c>
      <c r="C74" s="35" t="s">
        <v>36</v>
      </c>
      <c r="D74" s="35" t="s">
        <v>37</v>
      </c>
      <c r="E74" s="35" t="s">
        <v>38</v>
      </c>
      <c r="F74" s="35" t="s">
        <v>39</v>
      </c>
      <c r="G74" s="35" t="s">
        <v>40</v>
      </c>
      <c r="H74" s="35" t="s">
        <v>41</v>
      </c>
      <c r="I74" s="35" t="s">
        <v>42</v>
      </c>
      <c r="J74" s="35" t="s">
        <v>43</v>
      </c>
      <c r="K74" s="35" t="s">
        <v>44</v>
      </c>
      <c r="L74" s="35" t="s">
        <v>45</v>
      </c>
      <c r="M74" s="35" t="s">
        <v>46</v>
      </c>
      <c r="N74" s="35" t="s">
        <v>35</v>
      </c>
      <c r="O74" s="35" t="s">
        <v>36</v>
      </c>
      <c r="P74" s="35" t="s">
        <v>37</v>
      </c>
      <c r="Q74" s="35" t="s">
        <v>38</v>
      </c>
      <c r="R74" s="35" t="s">
        <v>39</v>
      </c>
      <c r="S74" s="35" t="s">
        <v>40</v>
      </c>
      <c r="T74" s="35" t="s">
        <v>41</v>
      </c>
      <c r="U74" s="36"/>
      <c r="V74" s="36"/>
      <c r="W74" s="36"/>
      <c r="X74" s="36"/>
      <c r="Y74" s="36"/>
    </row>
    <row r="75" ht="15.75" customHeight="1">
      <c r="A75" s="37" t="s">
        <v>47</v>
      </c>
      <c r="B75" s="38">
        <v>2.1718359484E11</v>
      </c>
      <c r="C75" s="38">
        <v>4.8897468803E11</v>
      </c>
      <c r="D75" s="38">
        <v>7.54179931337E11</v>
      </c>
      <c r="E75" s="38">
        <v>8.86907305752E11</v>
      </c>
      <c r="F75" s="38">
        <v>1.016829899964E12</v>
      </c>
      <c r="G75" s="38">
        <v>1.823085365483E12</v>
      </c>
      <c r="H75" s="38">
        <v>1.980481975129E12</v>
      </c>
      <c r="I75" s="38">
        <v>2.518067665996E12</v>
      </c>
      <c r="J75" s="38">
        <v>3.15016868363E12</v>
      </c>
      <c r="K75" s="38">
        <v>3.679747881864E12</v>
      </c>
      <c r="L75" s="38">
        <v>4.060558158266E12</v>
      </c>
      <c r="M75" s="38">
        <v>4.725724403283E12</v>
      </c>
      <c r="N75" s="39">
        <v>2.43544182732E11</v>
      </c>
      <c r="O75" s="40">
        <v>4.84100290343E11</v>
      </c>
      <c r="P75" s="41">
        <v>7.26530100978E11</v>
      </c>
      <c r="Q75" s="40">
        <v>9.42804334519E11</v>
      </c>
      <c r="R75" s="40">
        <v>9.78335145888E11</v>
      </c>
      <c r="S75" s="40">
        <v>1.443261179393E12</v>
      </c>
      <c r="T75" s="42">
        <v>2.053746500567E12</v>
      </c>
      <c r="U75" s="36"/>
      <c r="V75" s="36"/>
      <c r="W75" s="36"/>
      <c r="X75" s="36"/>
      <c r="Y75" s="36"/>
    </row>
    <row r="76" ht="15.75" customHeight="1">
      <c r="A76" s="38" t="s">
        <v>55</v>
      </c>
      <c r="B76" s="42">
        <v>5.8954156206E10</v>
      </c>
      <c r="C76" s="42">
        <v>1.2648828783E11</v>
      </c>
      <c r="D76" s="42">
        <v>2.59787780419E11</v>
      </c>
      <c r="E76" s="42">
        <v>4.01934980679E11</v>
      </c>
      <c r="F76" s="42">
        <v>8.48950215993E11</v>
      </c>
      <c r="G76" s="42">
        <v>1.537521735492E12</v>
      </c>
      <c r="H76" s="42">
        <v>1.785001902415E12</v>
      </c>
      <c r="I76" s="42">
        <v>2.150722343266E12</v>
      </c>
      <c r="J76" s="42">
        <v>2.416984212564E12</v>
      </c>
      <c r="K76" s="42">
        <v>2.78849977157E12</v>
      </c>
      <c r="L76" s="42">
        <v>3.140740159242E12</v>
      </c>
      <c r="M76" s="42">
        <v>4.376358062778E12</v>
      </c>
      <c r="N76" s="40">
        <v>5.4898540032E10</v>
      </c>
      <c r="O76" s="36">
        <v>1.23667358306E11</v>
      </c>
      <c r="P76" s="36">
        <v>3.0980094965E11</v>
      </c>
      <c r="Q76" s="36">
        <v>9.25240645211E11</v>
      </c>
      <c r="R76" s="36">
        <v>1.040806366753E12</v>
      </c>
      <c r="S76" s="36">
        <v>1.337363689672E12</v>
      </c>
      <c r="T76" s="42">
        <v>1.708506880056E12</v>
      </c>
    </row>
    <row r="77" ht="15.75" customHeight="1">
      <c r="A77" s="7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</row>
    <row r="78" ht="15.75" customHeight="1">
      <c r="A78" s="7"/>
    </row>
    <row r="79" ht="15.75" customHeight="1"/>
    <row r="80" ht="15.75" customHeight="1"/>
    <row r="81" ht="15.75" customHeight="1"/>
    <row r="82" ht="15.75" customHeight="1">
      <c r="N82" s="42">
        <v>1.134676282E11</v>
      </c>
      <c r="O82" s="40">
        <v>2.53903567436E11</v>
      </c>
      <c r="P82" s="40">
        <v>3.91674362472E11</v>
      </c>
    </row>
    <row r="83" ht="15.75" customHeight="1">
      <c r="O83" s="40">
        <f t="shared" ref="O83:P83" si="1">O82-N82</f>
        <v>140435939236</v>
      </c>
      <c r="P83" s="40">
        <f t="shared" si="1"/>
        <v>137770795036</v>
      </c>
    </row>
    <row r="84" ht="15.75" customHeight="1"/>
    <row r="85" ht="15.75" customHeight="1">
      <c r="N85" s="22">
        <v>5.4898540032E10</v>
      </c>
      <c r="O85" s="22">
        <v>1.23667358306E11</v>
      </c>
      <c r="P85" s="45">
        <v>2.44891845942E11</v>
      </c>
      <c r="Q85" s="25"/>
      <c r="R85" s="25"/>
      <c r="S85" s="25"/>
      <c r="T85" s="24"/>
    </row>
    <row r="86" ht="15.75" customHeight="1">
      <c r="O86" s="30">
        <f t="shared" ref="O86:P86" si="2">O85-N85</f>
        <v>68768818274</v>
      </c>
      <c r="P86" s="30">
        <f t="shared" si="2"/>
        <v>121224487636</v>
      </c>
    </row>
    <row r="87" ht="15.75" customHeight="1"/>
    <row r="88" ht="15.75" customHeight="1">
      <c r="N88" s="40">
        <f>N85/N82</f>
        <v>0.4838255712</v>
      </c>
      <c r="O88" s="40">
        <f t="shared" ref="O88:P88" si="3">O86/O83</f>
        <v>0.4896810506</v>
      </c>
      <c r="P88" s="40">
        <f t="shared" si="3"/>
        <v>0.8798997466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1.10628012987E11</v>
      </c>
      <c r="C44" s="17">
        <v>1.86629898807E11</v>
      </c>
      <c r="D44" s="17">
        <v>2.74647149477E11</v>
      </c>
      <c r="E44" s="17">
        <v>3.5305579131E11</v>
      </c>
      <c r="F44" s="17">
        <v>4.49880902792E11</v>
      </c>
      <c r="G44" s="17">
        <v>4.88000964741E11</v>
      </c>
      <c r="H44" s="17">
        <v>6.09084364035E11</v>
      </c>
      <c r="I44" s="17">
        <v>7.45301032821E11</v>
      </c>
      <c r="J44" s="17">
        <v>9.17742427961E11</v>
      </c>
      <c r="K44" s="17">
        <v>1.011233017648E12</v>
      </c>
      <c r="L44" s="17">
        <v>1.122554313683E12</v>
      </c>
      <c r="M44" s="17">
        <v>1.30497402737E12</v>
      </c>
      <c r="N44" s="17">
        <v>5.4155283936E10</v>
      </c>
      <c r="O44" s="17">
        <v>2.13352052907E11</v>
      </c>
      <c r="P44" s="17">
        <v>2.13352052907E11</v>
      </c>
      <c r="Q44" s="17">
        <v>2.13352052907E11</v>
      </c>
      <c r="R44" s="17">
        <v>2.13352052907E11</v>
      </c>
      <c r="S44" s="17">
        <v>2.13352052907E11</v>
      </c>
      <c r="T44" s="17">
        <v>2.41888622504E11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4.448416672E9</v>
      </c>
      <c r="C45" s="22">
        <v>1.8525889145E10</v>
      </c>
      <c r="D45" s="22">
        <v>3.4120809931E10</v>
      </c>
      <c r="E45" s="22">
        <v>4.8736626503E10</v>
      </c>
      <c r="F45" s="22">
        <v>5.6392566871E10</v>
      </c>
      <c r="G45" s="22">
        <v>7.1321645407E10</v>
      </c>
      <c r="H45" s="22">
        <v>7.9927836449E10</v>
      </c>
      <c r="I45" s="22">
        <v>8.7440923136E10</v>
      </c>
      <c r="J45" s="22">
        <v>1.09455016196E11</v>
      </c>
      <c r="K45" s="22">
        <v>1.17177168448E11</v>
      </c>
      <c r="L45" s="22">
        <v>1.28845777762E11</v>
      </c>
      <c r="M45" s="22">
        <v>1.98745354065E11</v>
      </c>
      <c r="N45" s="22">
        <v>7.84705636E8</v>
      </c>
      <c r="O45" s="22">
        <v>1.820973931E9</v>
      </c>
      <c r="P45" s="22">
        <v>1.820973931E9</v>
      </c>
      <c r="Q45" s="22">
        <v>1.820973931E9</v>
      </c>
      <c r="R45" s="22">
        <v>1.820973931E9</v>
      </c>
      <c r="S45" s="22">
        <v>1.820973931E9</v>
      </c>
      <c r="T45" s="22">
        <v>1.0832995228E10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2.689038119E9</v>
      </c>
      <c r="C46" s="22">
        <v>5.140503352E9</v>
      </c>
      <c r="D46" s="22">
        <v>8.050505157E9</v>
      </c>
      <c r="E46" s="22">
        <v>1.0867912722E10</v>
      </c>
      <c r="F46" s="22">
        <v>1.3341221157E10</v>
      </c>
      <c r="G46" s="22">
        <v>1.5755781893E10</v>
      </c>
      <c r="H46" s="22">
        <v>1.9382236064E10</v>
      </c>
      <c r="I46" s="22">
        <v>2.2530264729E10</v>
      </c>
      <c r="J46" s="22">
        <v>3.4083145233E10</v>
      </c>
      <c r="K46" s="22">
        <v>3.7472352354E10</v>
      </c>
      <c r="L46" s="22">
        <v>4.0761518696E10</v>
      </c>
      <c r="M46" s="22">
        <v>4.4859993588E10</v>
      </c>
      <c r="N46" s="22">
        <v>0.0</v>
      </c>
      <c r="O46" s="22">
        <v>0.0</v>
      </c>
      <c r="P46" s="22">
        <v>0.0</v>
      </c>
      <c r="Q46" s="22">
        <v>0.0</v>
      </c>
      <c r="R46" s="22">
        <v>0.0</v>
      </c>
      <c r="S46" s="22">
        <v>0.0</v>
      </c>
      <c r="T46" s="22">
        <v>9.332739322E9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2.42838132E8</v>
      </c>
      <c r="C47" s="22">
        <v>5.06682358E8</v>
      </c>
      <c r="D47" s="22">
        <v>7.56048011E8</v>
      </c>
      <c r="E47" s="22">
        <v>9.83773059E8</v>
      </c>
      <c r="F47" s="22">
        <v>1.448594022E9</v>
      </c>
      <c r="G47" s="22">
        <v>1.609597923E9</v>
      </c>
      <c r="H47" s="22">
        <v>2.114062717E9</v>
      </c>
      <c r="I47" s="22">
        <v>2.372746621E9</v>
      </c>
      <c r="J47" s="22">
        <v>2.742582454E9</v>
      </c>
      <c r="K47" s="22">
        <v>3.02244672E9</v>
      </c>
      <c r="L47" s="22">
        <v>3.426907362E9</v>
      </c>
      <c r="M47" s="22">
        <v>4.089471667E9</v>
      </c>
      <c r="N47" s="22">
        <v>3.52969097E8</v>
      </c>
      <c r="O47" s="22">
        <v>8.7767137E8</v>
      </c>
      <c r="P47" s="22">
        <v>8.7767137E8</v>
      </c>
      <c r="Q47" s="22">
        <v>8.7767137E8</v>
      </c>
      <c r="R47" s="22">
        <v>8.7767137E8</v>
      </c>
      <c r="S47" s="22">
        <v>8.7767137E8</v>
      </c>
      <c r="T47" s="22">
        <v>8.37249593E8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7.685159765E9</v>
      </c>
      <c r="D48" s="22">
        <v>7.685159765E9</v>
      </c>
      <c r="E48" s="22">
        <v>7.685159765E9</v>
      </c>
      <c r="F48" s="22">
        <v>7.685159765E9</v>
      </c>
      <c r="G48" s="22">
        <v>7.685159765E9</v>
      </c>
      <c r="H48" s="22">
        <v>7.685159765E9</v>
      </c>
      <c r="I48" s="22">
        <v>7.685159765E9</v>
      </c>
      <c r="J48" s="22">
        <v>7.685159765E9</v>
      </c>
      <c r="K48" s="22">
        <v>7.685159765E9</v>
      </c>
      <c r="L48" s="22">
        <v>7.685159765E9</v>
      </c>
      <c r="M48" s="22">
        <v>7.685159765E9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0.0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1.516540421E9</v>
      </c>
      <c r="C49" s="22">
        <v>5.19354367E9</v>
      </c>
      <c r="D49" s="22">
        <v>1.7629096998E10</v>
      </c>
      <c r="E49" s="22">
        <v>2.9199780957E10</v>
      </c>
      <c r="F49" s="22">
        <v>3.3917591927E10</v>
      </c>
      <c r="G49" s="22">
        <v>4.6271105826E10</v>
      </c>
      <c r="H49" s="22">
        <v>5.0746377903E10</v>
      </c>
      <c r="I49" s="22">
        <v>5.4852752021E10</v>
      </c>
      <c r="J49" s="22">
        <v>6.4944128744E10</v>
      </c>
      <c r="K49" s="22">
        <v>6.8997209609E10</v>
      </c>
      <c r="L49" s="22">
        <v>7.6972191939E10</v>
      </c>
      <c r="M49" s="22">
        <v>1.42110729045E11</v>
      </c>
      <c r="N49" s="22">
        <v>4.31736539E8</v>
      </c>
      <c r="O49" s="22">
        <v>9.43302561E8</v>
      </c>
      <c r="P49" s="22">
        <v>9.43302561E8</v>
      </c>
      <c r="Q49" s="22">
        <v>9.43302561E8</v>
      </c>
      <c r="R49" s="22">
        <v>9.43302561E8</v>
      </c>
      <c r="S49" s="22">
        <v>9.43302561E8</v>
      </c>
      <c r="T49" s="22">
        <v>6.63006313E8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1.0602991805E11</v>
      </c>
      <c r="C50" s="22">
        <v>1.67835031079E11</v>
      </c>
      <c r="D50" s="22">
        <v>2.40145289953E11</v>
      </c>
      <c r="E50" s="22">
        <v>3.03834690924E11</v>
      </c>
      <c r="F50" s="22">
        <v>3.92889018058E11</v>
      </c>
      <c r="G50" s="22">
        <v>4.15954306718E11</v>
      </c>
      <c r="H50" s="22">
        <v>5.28340358458E11</v>
      </c>
      <c r="I50" s="22">
        <v>6.56962073412E11</v>
      </c>
      <c r="J50" s="22">
        <v>7.74459581757E11</v>
      </c>
      <c r="K50" s="22">
        <v>8.60164331342E11</v>
      </c>
      <c r="L50" s="22">
        <v>9.59756507818E11</v>
      </c>
      <c r="M50" s="22">
        <v>1.055492746456E12</v>
      </c>
      <c r="N50" s="22">
        <v>5.33705783E10</v>
      </c>
      <c r="O50" s="22">
        <v>2.11531078976E11</v>
      </c>
      <c r="P50" s="22">
        <v>2.11531078976E11</v>
      </c>
      <c r="Q50" s="22">
        <v>2.11531078976E11</v>
      </c>
      <c r="R50" s="22">
        <v>2.11531078976E11</v>
      </c>
      <c r="S50" s="22">
        <v>2.11531078976E11</v>
      </c>
      <c r="T50" s="22">
        <v>2.31055627276E11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1.49678265E8</v>
      </c>
      <c r="C51" s="22">
        <v>2.68978583E8</v>
      </c>
      <c r="D51" s="22">
        <v>3.81049593E8</v>
      </c>
      <c r="E51" s="22">
        <v>4.84473883E8</v>
      </c>
      <c r="F51" s="22">
        <v>5.99317863E8</v>
      </c>
      <c r="G51" s="22">
        <v>7.25012616E8</v>
      </c>
      <c r="H51" s="22">
        <v>8.16169128E8</v>
      </c>
      <c r="I51" s="22">
        <v>8.98036273E8</v>
      </c>
      <c r="J51" s="22">
        <v>3.3827830008E10</v>
      </c>
      <c r="K51" s="22">
        <v>3.3891517858E10</v>
      </c>
      <c r="L51" s="22">
        <v>3.3952028103E10</v>
      </c>
      <c r="M51" s="22">
        <v>5.0735926849E10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3.1669646706E10</v>
      </c>
      <c r="C52" s="17">
        <v>8.2089484967E10</v>
      </c>
      <c r="D52" s="17">
        <v>1.78383809532E11</v>
      </c>
      <c r="E52" s="17">
        <v>2.97156674501E11</v>
      </c>
      <c r="F52" s="17">
        <v>3.95080097876E11</v>
      </c>
      <c r="G52" s="17">
        <v>4.11027869578E11</v>
      </c>
      <c r="H52" s="17">
        <v>5.45183691111E11</v>
      </c>
      <c r="I52" s="17">
        <v>6.02083169809E11</v>
      </c>
      <c r="J52" s="17">
        <v>7.43593923042E11</v>
      </c>
      <c r="K52" s="17">
        <v>8.37861487297E11</v>
      </c>
      <c r="L52" s="17">
        <v>9.58215599477E11</v>
      </c>
      <c r="M52" s="17">
        <v>1.154624658021E12</v>
      </c>
      <c r="N52" s="17">
        <v>2.3509970822E10</v>
      </c>
      <c r="O52" s="17">
        <v>7.5217278528E10</v>
      </c>
      <c r="P52" s="17">
        <v>7.5217278528E10</v>
      </c>
      <c r="Q52" s="17">
        <v>7.5217278528E10</v>
      </c>
      <c r="R52" s="17">
        <v>7.5217278528E10</v>
      </c>
      <c r="S52" s="17">
        <v>7.5217278528E10</v>
      </c>
      <c r="T52" s="17">
        <v>9.0151553689E10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2.7284338267E10</v>
      </c>
      <c r="C53" s="22">
        <v>7.4312825164E10</v>
      </c>
      <c r="D53" s="22">
        <v>1.16180279695E11</v>
      </c>
      <c r="E53" s="22">
        <v>1.98329338886E11</v>
      </c>
      <c r="F53" s="22">
        <v>2.7084081084E11</v>
      </c>
      <c r="G53" s="22">
        <v>3.45367379486E11</v>
      </c>
      <c r="H53" s="22">
        <v>4.07862532612E11</v>
      </c>
      <c r="I53" s="22">
        <v>4.61115941797E11</v>
      </c>
      <c r="J53" s="22">
        <v>5.41903367774E11</v>
      </c>
      <c r="K53" s="22">
        <v>6.14952192013E11</v>
      </c>
      <c r="L53" s="22">
        <v>6.97529914321E11</v>
      </c>
      <c r="M53" s="22">
        <v>8.37858676773E11</v>
      </c>
      <c r="N53" s="22">
        <v>2.3509970822E10</v>
      </c>
      <c r="O53" s="22">
        <v>7.5174800528E10</v>
      </c>
      <c r="P53" s="22">
        <v>7.5174800528E10</v>
      </c>
      <c r="Q53" s="22">
        <v>7.5174800528E10</v>
      </c>
      <c r="R53" s="22">
        <v>7.5174800528E10</v>
      </c>
      <c r="S53" s="22">
        <v>7.5174800528E10</v>
      </c>
      <c r="T53" s="22">
        <v>8.8035515152E10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2.65446347E8</v>
      </c>
      <c r="C54" s="22">
        <v>3.01012711E8</v>
      </c>
      <c r="D54" s="22">
        <v>1.0718735305E10</v>
      </c>
      <c r="E54" s="22">
        <v>3.6192627156E10</v>
      </c>
      <c r="F54" s="22">
        <v>3.8133133811E10</v>
      </c>
      <c r="G54" s="22">
        <v>3.8217713357E10</v>
      </c>
      <c r="H54" s="22">
        <v>3.9685875673E10</v>
      </c>
      <c r="I54" s="22">
        <v>4.2634923354E10</v>
      </c>
      <c r="J54" s="22">
        <v>5.4440804018E10</v>
      </c>
      <c r="K54" s="22">
        <v>6.0469796028E10</v>
      </c>
      <c r="L54" s="22">
        <v>7.0134643545E10</v>
      </c>
      <c r="M54" s="22">
        <v>1.03295154352E11</v>
      </c>
      <c r="N54" s="22">
        <v>0.0</v>
      </c>
      <c r="O54" s="22">
        <v>3.2638E7</v>
      </c>
      <c r="P54" s="22">
        <v>3.2638E7</v>
      </c>
      <c r="Q54" s="46">
        <v>3.2638E7</v>
      </c>
      <c r="R54" s="22">
        <v>3.2638E7</v>
      </c>
      <c r="S54" s="22">
        <v>3.2638E7</v>
      </c>
      <c r="T54" s="22">
        <v>2.106198537E9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4.119862092E9</v>
      </c>
      <c r="C55" s="22">
        <v>4.119862092E9</v>
      </c>
      <c r="D55" s="22">
        <v>4.119862092E9</v>
      </c>
      <c r="E55" s="22">
        <v>4.119862092E9</v>
      </c>
      <c r="F55" s="22">
        <v>6.237712308E9</v>
      </c>
      <c r="G55" s="22">
        <v>6.237712308E9</v>
      </c>
      <c r="H55" s="22">
        <v>6.237712308E9</v>
      </c>
      <c r="I55" s="22">
        <v>6.237712308E9</v>
      </c>
      <c r="J55" s="22">
        <v>6.237712308E9</v>
      </c>
      <c r="K55" s="22">
        <v>6.237712308E9</v>
      </c>
      <c r="L55" s="22">
        <v>6.237712308E9</v>
      </c>
      <c r="M55" s="22">
        <v>6.397712308E9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3.355785E9</v>
      </c>
      <c r="D56" s="22">
        <v>4.736493244E10</v>
      </c>
      <c r="E56" s="22">
        <v>5.8514846367E10</v>
      </c>
      <c r="F56" s="22">
        <v>7.9868440917E10</v>
      </c>
      <c r="G56" s="22">
        <v>2.1205064427E10</v>
      </c>
      <c r="H56" s="22">
        <v>9.1397570518E10</v>
      </c>
      <c r="I56" s="22">
        <v>9.209459235E10</v>
      </c>
      <c r="J56" s="22">
        <v>1.41012038942E11</v>
      </c>
      <c r="K56" s="22">
        <v>1.56201786948E11</v>
      </c>
      <c r="L56" s="22">
        <v>1.84313329303E11</v>
      </c>
      <c r="M56" s="22">
        <v>2.07073114588E11</v>
      </c>
      <c r="N56" s="22">
        <v>0.0</v>
      </c>
      <c r="O56" s="22">
        <v>9840000.0</v>
      </c>
      <c r="P56" s="22">
        <v>9840000.0</v>
      </c>
      <c r="Q56" s="22">
        <v>9840000.0</v>
      </c>
      <c r="R56" s="22">
        <v>9840000.0</v>
      </c>
      <c r="S56" s="22">
        <v>9840000.0</v>
      </c>
      <c r="T56" s="22">
        <v>9840000.0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7.8958366281E10</v>
      </c>
      <c r="C57" s="22">
        <v>1.0454041384E11</v>
      </c>
      <c r="D57" s="22">
        <v>9.6263339945E10</v>
      </c>
      <c r="E57" s="22">
        <v>5.5899116809E10</v>
      </c>
      <c r="F57" s="22">
        <v>5.4800804916E10</v>
      </c>
      <c r="G57" s="22">
        <v>7.6973095163E10</v>
      </c>
      <c r="H57" s="22">
        <v>6.3900672924E10</v>
      </c>
      <c r="I57" s="22">
        <v>1.43217863012E11</v>
      </c>
      <c r="J57" s="22">
        <v>1.74148504919E11</v>
      </c>
      <c r="K57" s="22">
        <v>1.73371530351E11</v>
      </c>
      <c r="L57" s="22">
        <v>1.64338714206E11</v>
      </c>
      <c r="M57" s="22">
        <v>1.50349369349E11</v>
      </c>
      <c r="N57" s="22">
        <v>3.0645313114E10</v>
      </c>
      <c r="O57" s="22">
        <v>1.38134774379E11</v>
      </c>
      <c r="P57" s="22">
        <v>1.38134774379E11</v>
      </c>
      <c r="Q57" s="22">
        <v>1.38134774379E11</v>
      </c>
      <c r="R57" s="22">
        <v>1.38134774379E11</v>
      </c>
      <c r="S57" s="22">
        <v>1.38134774379E11</v>
      </c>
      <c r="T57" s="22">
        <v>1.51737068815E11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3034602.0</v>
      </c>
      <c r="C59" s="22">
        <v>4534602.0</v>
      </c>
      <c r="D59" s="22">
        <v>4534602.0</v>
      </c>
      <c r="E59" s="22">
        <v>4534602.0</v>
      </c>
      <c r="F59" s="22">
        <v>5.822613302E9</v>
      </c>
      <c r="G59" s="22">
        <v>5.822613302E9</v>
      </c>
      <c r="H59" s="22">
        <v>5.823613302E9</v>
      </c>
      <c r="I59" s="22">
        <v>5.823613302E9</v>
      </c>
      <c r="J59" s="22">
        <v>5.824613302E9</v>
      </c>
      <c r="K59" s="22">
        <v>5.824613302E9</v>
      </c>
      <c r="L59" s="22">
        <v>5.824613302E9</v>
      </c>
      <c r="M59" s="22">
        <v>5.824613302E9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1.662182457E9</v>
      </c>
      <c r="G60" s="22">
        <v>1.662182457E9</v>
      </c>
      <c r="H60" s="22">
        <v>1.662182457E9</v>
      </c>
      <c r="I60" s="22">
        <v>1.662182457E9</v>
      </c>
      <c r="J60" s="22">
        <v>1.662182457E9</v>
      </c>
      <c r="K60" s="22">
        <v>1.662182457E9</v>
      </c>
      <c r="L60" s="22">
        <v>1.662182457E9</v>
      </c>
      <c r="M60" s="22">
        <v>1.662182457E9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3034602.0</v>
      </c>
      <c r="C61" s="22">
        <v>4534602.0</v>
      </c>
      <c r="D61" s="22">
        <v>4534602.0</v>
      </c>
      <c r="E61" s="22">
        <v>4534602.0</v>
      </c>
      <c r="F61" s="22">
        <v>4.160430845E9</v>
      </c>
      <c r="G61" s="22">
        <v>4.160430845E9</v>
      </c>
      <c r="H61" s="22">
        <v>4.161430845E9</v>
      </c>
      <c r="I61" s="22">
        <v>4.161430845E9</v>
      </c>
      <c r="J61" s="22">
        <v>4.162430845E9</v>
      </c>
      <c r="K61" s="22">
        <v>4.162430845E9</v>
      </c>
      <c r="L61" s="22">
        <v>4.162430845E9</v>
      </c>
      <c r="M61" s="22">
        <v>4.162430845E9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7.8961400883E10</v>
      </c>
      <c r="C62" s="22">
        <v>1.04544948442E11</v>
      </c>
      <c r="D62" s="22">
        <v>9.6267874547E10</v>
      </c>
      <c r="E62" s="22">
        <v>5.5903651411E10</v>
      </c>
      <c r="F62" s="22">
        <v>5.8961235761E10</v>
      </c>
      <c r="G62" s="22">
        <v>8.1133526008E10</v>
      </c>
      <c r="H62" s="22">
        <v>6.8062103769E10</v>
      </c>
      <c r="I62" s="22">
        <v>1.47379293857E11</v>
      </c>
      <c r="J62" s="22">
        <v>1.78310935764E11</v>
      </c>
      <c r="K62" s="22">
        <v>1.77533961196E11</v>
      </c>
      <c r="L62" s="22">
        <v>1.68501145051E11</v>
      </c>
      <c r="M62" s="22">
        <v>1.54511800194E11</v>
      </c>
      <c r="N62" s="22">
        <v>3.0645313114E10</v>
      </c>
      <c r="O62" s="22">
        <v>1.38134774379E11</v>
      </c>
      <c r="P62" s="22">
        <v>1.38134774379E11</v>
      </c>
      <c r="Q62" s="22">
        <v>1.38134774379E11</v>
      </c>
      <c r="R62" s="22">
        <v>1.38134774379E11</v>
      </c>
      <c r="S62" s="22">
        <v>1.38134774379E11</v>
      </c>
      <c r="T62" s="22">
        <v>1.51737068815E11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1.10628012987E11</v>
      </c>
      <c r="C75" s="42">
        <v>1.86629898807E11</v>
      </c>
      <c r="D75" s="42">
        <v>2.74647149477E11</v>
      </c>
      <c r="E75" s="42">
        <v>3.5305579131E11</v>
      </c>
      <c r="F75" s="42">
        <v>4.49880902792E11</v>
      </c>
      <c r="G75" s="42">
        <v>4.88000964741E11</v>
      </c>
      <c r="H75" s="42">
        <v>6.09084364035E11</v>
      </c>
      <c r="I75" s="42">
        <v>7.45301032821E11</v>
      </c>
      <c r="J75" s="42">
        <v>9.17742427961E11</v>
      </c>
      <c r="K75" s="42">
        <v>1.011233017648E12</v>
      </c>
      <c r="L75" s="42">
        <v>1.122554313683E12</v>
      </c>
      <c r="M75" s="42">
        <v>1.30497402737E12</v>
      </c>
      <c r="N75" s="40">
        <v>5.4155283936E10</v>
      </c>
      <c r="O75" s="40">
        <v>2.13352052907E11</v>
      </c>
      <c r="P75" s="40">
        <v>2.13352052907E11</v>
      </c>
      <c r="Q75" s="40">
        <v>2.13352052907E11</v>
      </c>
      <c r="R75" s="40">
        <v>2.13352052907E11</v>
      </c>
      <c r="S75" s="40">
        <v>2.13352052907E11</v>
      </c>
      <c r="T75" s="42">
        <v>2.41888622504E11</v>
      </c>
    </row>
    <row r="76" ht="15.75" customHeight="1">
      <c r="A76" s="35" t="s">
        <v>55</v>
      </c>
      <c r="B76" s="42">
        <v>3.1669646706E10</v>
      </c>
      <c r="C76" s="42">
        <v>8.2089484967E10</v>
      </c>
      <c r="D76" s="42">
        <v>1.78383809532E11</v>
      </c>
      <c r="E76" s="42">
        <v>2.97156674501E11</v>
      </c>
      <c r="F76" s="42">
        <v>3.95080097876E11</v>
      </c>
      <c r="G76" s="42">
        <v>4.11027869578E11</v>
      </c>
      <c r="H76" s="42">
        <v>5.45183691111E11</v>
      </c>
      <c r="I76" s="42">
        <v>6.02083169809E11</v>
      </c>
      <c r="J76" s="42">
        <v>7.43593923042E11</v>
      </c>
      <c r="K76" s="42">
        <v>8.37861487297E11</v>
      </c>
      <c r="L76" s="42">
        <v>9.58215599477E11</v>
      </c>
      <c r="M76" s="42">
        <v>1.154624658021E12</v>
      </c>
      <c r="N76" s="40">
        <v>2.3509970822E10</v>
      </c>
      <c r="O76" s="40">
        <v>7.5217278528E10</v>
      </c>
      <c r="P76" s="40">
        <v>7.5217278528E10</v>
      </c>
      <c r="Q76" s="40">
        <v>7.5217278528E10</v>
      </c>
      <c r="R76" s="40">
        <v>7.5217278528E10</v>
      </c>
      <c r="S76" s="40">
        <v>7.5217278528E10</v>
      </c>
      <c r="T76" s="42">
        <v>9.0151553689E10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0.0</v>
      </c>
      <c r="C44" s="17">
        <v>0.0</v>
      </c>
      <c r="D44" s="17">
        <v>0.0</v>
      </c>
      <c r="E44" s="17">
        <v>0.0</v>
      </c>
      <c r="F44" s="17">
        <v>2.19594732591E11</v>
      </c>
      <c r="G44" s="17">
        <v>3.51193317015E11</v>
      </c>
      <c r="H44" s="17">
        <v>3.97111693375E11</v>
      </c>
      <c r="I44" s="17">
        <v>5.50050072147E11</v>
      </c>
      <c r="J44" s="17">
        <v>5.62361209425E11</v>
      </c>
      <c r="K44" s="17">
        <v>6.64439048068E11</v>
      </c>
      <c r="L44" s="17">
        <v>7.51859057298E11</v>
      </c>
      <c r="M44" s="17">
        <v>8.42887000765E11</v>
      </c>
      <c r="N44" s="17">
        <v>8.3007165101E10</v>
      </c>
      <c r="O44" s="17">
        <v>1.36534378831E11</v>
      </c>
      <c r="P44" s="17">
        <v>1.36645898931E11</v>
      </c>
      <c r="Q44" s="17">
        <v>1.36672616431E11</v>
      </c>
      <c r="R44" s="17">
        <v>1.36672616431E11</v>
      </c>
      <c r="S44" s="17">
        <v>1.36672616431E11</v>
      </c>
      <c r="T44" s="17">
        <f>T45+T50+T51</f>
        <v>144080770791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0.0</v>
      </c>
      <c r="C45" s="22">
        <v>0.0</v>
      </c>
      <c r="D45" s="22">
        <v>0.0</v>
      </c>
      <c r="E45" s="22">
        <v>0.0</v>
      </c>
      <c r="F45" s="22">
        <v>1.4983881551E10</v>
      </c>
      <c r="G45" s="22">
        <v>1.6361796205E10</v>
      </c>
      <c r="H45" s="22">
        <v>1.760123767E10</v>
      </c>
      <c r="I45" s="22">
        <v>1.9142608843E10</v>
      </c>
      <c r="J45" s="22">
        <v>2.0956358271E10</v>
      </c>
      <c r="K45" s="22">
        <v>2.4008899143E10</v>
      </c>
      <c r="L45" s="22">
        <v>2.6221933415E10</v>
      </c>
      <c r="M45" s="22">
        <v>4.2510038438E10</v>
      </c>
      <c r="N45" s="22">
        <v>8.15924051E8</v>
      </c>
      <c r="O45" s="22">
        <v>1.559418481E9</v>
      </c>
      <c r="P45" s="22">
        <v>1.670938581E9</v>
      </c>
      <c r="Q45" s="22">
        <v>1.697656081E9</v>
      </c>
      <c r="R45" s="22">
        <v>1.697656081E9</v>
      </c>
      <c r="S45" s="22">
        <v>1.697656081E9</v>
      </c>
      <c r="T45" s="22">
        <f>sum(T46:T49)</f>
        <v>6748495841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0.0</v>
      </c>
      <c r="C46" s="22">
        <v>0.0</v>
      </c>
      <c r="D46" s="22">
        <v>0.0</v>
      </c>
      <c r="E46" s="22">
        <v>0.0</v>
      </c>
      <c r="F46" s="22">
        <v>3.750166239E9</v>
      </c>
      <c r="G46" s="22">
        <v>4.437985936E9</v>
      </c>
      <c r="H46" s="22">
        <v>5.294147131E9</v>
      </c>
      <c r="I46" s="22">
        <v>6.501903073E9</v>
      </c>
      <c r="J46" s="22">
        <v>7.847312737E9</v>
      </c>
      <c r="K46" s="22">
        <v>9.229057505E9</v>
      </c>
      <c r="L46" s="22">
        <v>1.0207865464E10</v>
      </c>
      <c r="M46" s="22">
        <v>1.0479889574E10</v>
      </c>
      <c r="N46" s="22">
        <v>6.92630701E8</v>
      </c>
      <c r="O46" s="22">
        <v>1.344645431E9</v>
      </c>
      <c r="P46" s="22">
        <v>1.359427031E9</v>
      </c>
      <c r="Q46" s="22">
        <v>1.359427031E9</v>
      </c>
      <c r="R46" s="22">
        <v>1.359427031E9</v>
      </c>
      <c r="S46" s="22">
        <v>1.359427031E9</v>
      </c>
      <c r="T46" s="22">
        <v>1.351043891E9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0.0</v>
      </c>
      <c r="C47" s="22">
        <v>0.0</v>
      </c>
      <c r="D47" s="22">
        <v>0.0</v>
      </c>
      <c r="E47" s="22">
        <v>0.0</v>
      </c>
      <c r="F47" s="22">
        <v>8.37181501E8</v>
      </c>
      <c r="G47" s="22">
        <v>1.236076701E9</v>
      </c>
      <c r="H47" s="22">
        <v>1.440146201E9</v>
      </c>
      <c r="I47" s="22">
        <v>1.599336051E9</v>
      </c>
      <c r="J47" s="22">
        <v>1.880783851E9</v>
      </c>
      <c r="K47" s="22">
        <v>2.143897551E9</v>
      </c>
      <c r="L47" s="22">
        <v>2.519988785E9</v>
      </c>
      <c r="M47" s="22">
        <v>2.614935285E9</v>
      </c>
      <c r="N47" s="22">
        <v>1.2329335E8</v>
      </c>
      <c r="O47" s="22">
        <v>2.1477305E8</v>
      </c>
      <c r="P47" s="22">
        <v>3.1151155E8</v>
      </c>
      <c r="Q47" s="22">
        <v>3.3822905E8</v>
      </c>
      <c r="R47" s="22">
        <v>3.3822905E8</v>
      </c>
      <c r="S47" s="22">
        <v>3.3822905E8</v>
      </c>
      <c r="T47" s="22">
        <v>1.48647225E9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0.0</v>
      </c>
      <c r="D48" s="22">
        <v>0.0</v>
      </c>
      <c r="E48" s="22">
        <v>0.0</v>
      </c>
      <c r="F48" s="22">
        <v>8.996187974E9</v>
      </c>
      <c r="G48" s="22">
        <v>8.996187974E9</v>
      </c>
      <c r="H48" s="22">
        <v>8.996187974E9</v>
      </c>
      <c r="I48" s="22">
        <v>8.996187974E9</v>
      </c>
      <c r="J48" s="22">
        <v>8.996187974E9</v>
      </c>
      <c r="K48" s="22">
        <v>8.996187974E9</v>
      </c>
      <c r="L48" s="22">
        <v>8.996187974E9</v>
      </c>
      <c r="M48" s="22">
        <v>8.996187974E9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0.0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0.0</v>
      </c>
      <c r="C49" s="22">
        <v>0.0</v>
      </c>
      <c r="D49" s="22">
        <v>0.0</v>
      </c>
      <c r="E49" s="22">
        <v>0.0</v>
      </c>
      <c r="F49" s="22">
        <v>1.400345837E9</v>
      </c>
      <c r="G49" s="22">
        <v>1.691545594E9</v>
      </c>
      <c r="H49" s="22">
        <v>1.870756364E9</v>
      </c>
      <c r="I49" s="22">
        <v>2.045181745E9</v>
      </c>
      <c r="J49" s="22">
        <v>2.232073709E9</v>
      </c>
      <c r="K49" s="22">
        <v>3.639756113E9</v>
      </c>
      <c r="L49" s="22">
        <v>4.497891192E9</v>
      </c>
      <c r="M49" s="22">
        <v>2.0419025605E10</v>
      </c>
      <c r="N49" s="22">
        <v>0.0</v>
      </c>
      <c r="O49" s="22">
        <v>0.0</v>
      </c>
      <c r="P49" s="22">
        <v>0.0</v>
      </c>
      <c r="Q49" s="22">
        <v>0.0</v>
      </c>
      <c r="R49" s="22">
        <v>0.0</v>
      </c>
      <c r="S49" s="22">
        <v>0.0</v>
      </c>
      <c r="T49" s="22">
        <v>3.9109797E9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0.0</v>
      </c>
      <c r="C50" s="22">
        <v>0.0</v>
      </c>
      <c r="D50" s="22">
        <v>0.0</v>
      </c>
      <c r="E50" s="22">
        <v>0.0</v>
      </c>
      <c r="F50" s="22">
        <v>2.0461085104E11</v>
      </c>
      <c r="G50" s="22">
        <v>3.3483152081E11</v>
      </c>
      <c r="H50" s="22">
        <v>3.79510455705E11</v>
      </c>
      <c r="I50" s="22">
        <v>5.30907463304E11</v>
      </c>
      <c r="J50" s="22">
        <v>5.41404851154E11</v>
      </c>
      <c r="K50" s="22">
        <v>6.40430148925E11</v>
      </c>
      <c r="L50" s="22">
        <v>7.25637123883E11</v>
      </c>
      <c r="M50" s="22">
        <v>8.00376962327E11</v>
      </c>
      <c r="N50" s="22">
        <v>8.219124105E10</v>
      </c>
      <c r="O50" s="22">
        <v>1.3497496035E11</v>
      </c>
      <c r="P50" s="22">
        <v>1.3497496035E11</v>
      </c>
      <c r="Q50" s="22">
        <v>1.3497496035E11</v>
      </c>
      <c r="R50" s="22">
        <v>1.3497496035E11</v>
      </c>
      <c r="S50" s="22">
        <v>1.3497496035E11</v>
      </c>
      <c r="T50" s="22">
        <v>1.3733227495E11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2.3376264098E10</v>
      </c>
      <c r="C52" s="17">
        <v>4.7181893458E10</v>
      </c>
      <c r="D52" s="17">
        <v>7.1316108333E10</v>
      </c>
      <c r="E52" s="17">
        <v>1.08422110358E11</v>
      </c>
      <c r="F52" s="17">
        <v>2.14698771465E11</v>
      </c>
      <c r="G52" s="17">
        <v>2.88974865154E11</v>
      </c>
      <c r="H52" s="17">
        <v>3.5651334664E11</v>
      </c>
      <c r="I52" s="17">
        <v>4.10757233631E11</v>
      </c>
      <c r="J52" s="17">
        <v>4.77208070449E11</v>
      </c>
      <c r="K52" s="17">
        <v>5.35323698624E11</v>
      </c>
      <c r="L52" s="17">
        <v>6.49997586692E11</v>
      </c>
      <c r="M52" s="17">
        <v>6.63837500573E11</v>
      </c>
      <c r="N52" s="17">
        <v>2.1499168E10</v>
      </c>
      <c r="O52" s="17">
        <v>4.4890874479E10</v>
      </c>
      <c r="P52" s="17">
        <v>7.0925282041E10</v>
      </c>
      <c r="Q52" s="17">
        <v>1.74449924401E11</v>
      </c>
      <c r="R52" s="17">
        <v>1.74449924401E11</v>
      </c>
      <c r="S52" s="17">
        <v>1.74449924401E11</v>
      </c>
      <c r="T52" s="17">
        <f>sum(T53:T56)</f>
        <v>357901676547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2.3376264098E10</v>
      </c>
      <c r="C53" s="22">
        <v>4.7181893458E10</v>
      </c>
      <c r="D53" s="22">
        <v>7.1316108333E10</v>
      </c>
      <c r="E53" s="22">
        <v>1.00305787508E11</v>
      </c>
      <c r="F53" s="22">
        <v>1.99146127805E11</v>
      </c>
      <c r="G53" s="22">
        <v>2.54066323953E11</v>
      </c>
      <c r="H53" s="22">
        <v>3.16896470089E11</v>
      </c>
      <c r="I53" s="22">
        <v>3.5877075803E11</v>
      </c>
      <c r="J53" s="22">
        <v>4.04684248692E11</v>
      </c>
      <c r="K53" s="22">
        <v>4.41174248939E11</v>
      </c>
      <c r="L53" s="22">
        <v>5.04168679243E11</v>
      </c>
      <c r="M53" s="22">
        <v>5.18312793634E11</v>
      </c>
      <c r="N53" s="22">
        <v>2.1499168E10</v>
      </c>
      <c r="O53" s="22">
        <v>4.4880332479E10</v>
      </c>
      <c r="P53" s="22">
        <v>7.0700546341E10</v>
      </c>
      <c r="Q53" s="22">
        <v>1.59308145261E11</v>
      </c>
      <c r="R53" s="22">
        <v>1.59308145261E11</v>
      </c>
      <c r="S53" s="22">
        <v>1.59308145261E11</v>
      </c>
      <c r="T53" s="22">
        <v>3.03785047983E11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0.0</v>
      </c>
      <c r="E54" s="22">
        <v>1.1385E7</v>
      </c>
      <c r="F54" s="22">
        <v>4.1255795E8</v>
      </c>
      <c r="G54" s="22">
        <v>8.852779141E9</v>
      </c>
      <c r="H54" s="22">
        <v>1.2071810241E10</v>
      </c>
      <c r="I54" s="22">
        <v>2.3048830291E10</v>
      </c>
      <c r="J54" s="22">
        <v>3.8750211947E10</v>
      </c>
      <c r="K54" s="22">
        <v>5.3394109775E10</v>
      </c>
      <c r="L54" s="22">
        <v>8.2029445739E10</v>
      </c>
      <c r="M54" s="22">
        <v>8.1725245229E10</v>
      </c>
      <c r="N54" s="22">
        <v>0.0</v>
      </c>
      <c r="O54" s="22">
        <v>1.0542E7</v>
      </c>
      <c r="P54" s="22">
        <v>2.247357E8</v>
      </c>
      <c r="Q54" s="46">
        <v>2.590718765E9</v>
      </c>
      <c r="R54" s="22">
        <v>2.590718765E9</v>
      </c>
      <c r="S54" s="22">
        <v>2.590718765E9</v>
      </c>
      <c r="T54" s="22">
        <v>2.5675202814E10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7.6780586E8</v>
      </c>
      <c r="G55" s="22">
        <v>7.6780586E8</v>
      </c>
      <c r="H55" s="22">
        <v>7.6780586E8</v>
      </c>
      <c r="I55" s="22">
        <v>7.6780586E8</v>
      </c>
      <c r="J55" s="22">
        <v>7.6780586E8</v>
      </c>
      <c r="K55" s="22">
        <v>7.6780586E8</v>
      </c>
      <c r="L55" s="22">
        <v>7.6780586E8</v>
      </c>
      <c r="M55" s="22">
        <v>7.6780586E8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8.8679E7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8.10493785E9</v>
      </c>
      <c r="F56" s="22">
        <v>1.437227985E10</v>
      </c>
      <c r="G56" s="22">
        <v>2.52879562E10</v>
      </c>
      <c r="H56" s="22">
        <v>2.677726045E10</v>
      </c>
      <c r="I56" s="22">
        <v>2.816983945E10</v>
      </c>
      <c r="J56" s="22">
        <v>3.300580395E10</v>
      </c>
      <c r="K56" s="22">
        <v>3.998753405E10</v>
      </c>
      <c r="L56" s="22">
        <v>6.303165585E10</v>
      </c>
      <c r="M56" s="22">
        <v>6.303165585E10</v>
      </c>
      <c r="N56" s="22">
        <v>0.0</v>
      </c>
      <c r="O56" s="22">
        <v>0.0</v>
      </c>
      <c r="P56" s="22">
        <v>0.0</v>
      </c>
      <c r="Q56" s="22">
        <v>1.2551060375E10</v>
      </c>
      <c r="R56" s="22">
        <v>1.2551060375E10</v>
      </c>
      <c r="S56" s="22">
        <v>1.2551060375E10</v>
      </c>
      <c r="T56" s="22">
        <v>2.835274675E10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-2.3376264098E10</v>
      </c>
      <c r="C57" s="22">
        <v>-4.7181893458E10</v>
      </c>
      <c r="D57" s="22">
        <v>-7.1316108333E10</v>
      </c>
      <c r="E57" s="22">
        <v>-1.08422110358E11</v>
      </c>
      <c r="F57" s="22">
        <v>4.895961126E9</v>
      </c>
      <c r="G57" s="22">
        <v>6.2218451861E10</v>
      </c>
      <c r="H57" s="22">
        <v>4.0598346735E10</v>
      </c>
      <c r="I57" s="22">
        <v>1.39292838516E11</v>
      </c>
      <c r="J57" s="22">
        <v>8.5153138976E10</v>
      </c>
      <c r="K57" s="22">
        <v>1.29115349444E11</v>
      </c>
      <c r="L57" s="22">
        <v>1.01861470606E11</v>
      </c>
      <c r="M57" s="22">
        <v>1.79049500192E11</v>
      </c>
      <c r="N57" s="22">
        <v>6.1507997101E10</v>
      </c>
      <c r="O57" s="22">
        <v>9.1643504352E10</v>
      </c>
      <c r="P57" s="22">
        <v>6.572061689E10</v>
      </c>
      <c r="Q57" s="22">
        <v>-3.777730797E10</v>
      </c>
      <c r="R57" s="22">
        <v>-3.777730797E10</v>
      </c>
      <c r="S57" s="22">
        <v>-3.777730797E10</v>
      </c>
      <c r="T57" s="22">
        <f>T44-T52</f>
        <v>-213820905756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5.0E9</v>
      </c>
      <c r="J60" s="22">
        <v>5.0E9</v>
      </c>
      <c r="K60" s="22">
        <v>5.0E9</v>
      </c>
      <c r="L60" s="22">
        <v>5.0E9</v>
      </c>
      <c r="M60" s="22">
        <v>5.0E9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-5.0E9</v>
      </c>
      <c r="J61" s="22">
        <v>-5.0E9</v>
      </c>
      <c r="K61" s="22">
        <v>-5.0E9</v>
      </c>
      <c r="L61" s="22">
        <v>-5.0E9</v>
      </c>
      <c r="M61" s="22">
        <v>-5.0E9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-2.3376264098E10</v>
      </c>
      <c r="C62" s="22">
        <v>-4.7181893458E10</v>
      </c>
      <c r="D62" s="22">
        <v>-7.1316108333E10</v>
      </c>
      <c r="E62" s="22">
        <v>-1.08422110358E11</v>
      </c>
      <c r="F62" s="22">
        <v>4.895961126E9</v>
      </c>
      <c r="G62" s="22">
        <v>6.2218451861E10</v>
      </c>
      <c r="H62" s="22">
        <v>4.0598346735E10</v>
      </c>
      <c r="I62" s="22">
        <v>1.34292838516E11</v>
      </c>
      <c r="J62" s="22">
        <v>8.0153138976E10</v>
      </c>
      <c r="K62" s="22">
        <v>1.24115349444E11</v>
      </c>
      <c r="L62" s="22">
        <v>9.6861470606E10</v>
      </c>
      <c r="M62" s="22">
        <v>1.74049500192E11</v>
      </c>
      <c r="N62" s="22">
        <v>6.1507997101E10</v>
      </c>
      <c r="O62" s="22">
        <v>9.1643504352E10</v>
      </c>
      <c r="P62" s="22">
        <v>6.572061689E10</v>
      </c>
      <c r="Q62" s="22">
        <v>-3.777730797E10</v>
      </c>
      <c r="R62" s="22">
        <v>-3.777730797E10</v>
      </c>
      <c r="S62" s="22">
        <v>-3.777730797E10</v>
      </c>
      <c r="T62" s="22">
        <f>T57+T61</f>
        <v>-213820905756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2">
        <v>2.3376264098E10</v>
      </c>
      <c r="C63" s="22">
        <v>4.7181893458E10</v>
      </c>
      <c r="D63" s="22">
        <v>7.1316108333E10</v>
      </c>
      <c r="E63" s="22">
        <v>9.548778103E10</v>
      </c>
      <c r="F63" s="22">
        <v>1.79506824887E11</v>
      </c>
      <c r="G63" s="22">
        <v>2.25617104731E11</v>
      </c>
      <c r="H63" s="22">
        <v>2.68650333229E11</v>
      </c>
      <c r="I63" s="22">
        <v>2.92506337503E11</v>
      </c>
      <c r="J63" s="22">
        <v>3.24749243474E11</v>
      </c>
      <c r="K63" s="22">
        <v>3.49624526529E11</v>
      </c>
      <c r="L63" s="22">
        <v>3.8765409025E11</v>
      </c>
      <c r="M63" s="22">
        <v>4.01930536441E11</v>
      </c>
      <c r="N63" s="23"/>
      <c r="O63" s="23"/>
      <c r="P63" s="23"/>
      <c r="Q63" s="23"/>
      <c r="R63" s="23"/>
      <c r="S63" s="23"/>
      <c r="T63" s="22">
        <v>2.36490287361E11</v>
      </c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2">
        <v>0.0</v>
      </c>
      <c r="C64" s="22">
        <v>0.0</v>
      </c>
      <c r="D64" s="22">
        <v>0.0</v>
      </c>
      <c r="E64" s="22">
        <v>4.818006478E9</v>
      </c>
      <c r="F64" s="22">
        <v>1.9424077918E10</v>
      </c>
      <c r="G64" s="22">
        <v>2.8233994222E10</v>
      </c>
      <c r="H64" s="22">
        <v>4.683091186E10</v>
      </c>
      <c r="I64" s="22">
        <v>6.1348095527E10</v>
      </c>
      <c r="J64" s="22">
        <v>7.3651471118E10</v>
      </c>
      <c r="K64" s="22">
        <v>8.4542746012E10</v>
      </c>
      <c r="L64" s="22">
        <v>1.06416124695E11</v>
      </c>
      <c r="M64" s="22">
        <v>1.06283792895E11</v>
      </c>
      <c r="N64" s="23"/>
      <c r="O64" s="23"/>
      <c r="P64" s="23"/>
      <c r="Q64" s="23"/>
      <c r="R64" s="23"/>
      <c r="S64" s="23"/>
      <c r="T64" s="22">
        <v>6.6016940622E10</v>
      </c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2">
        <v>0.0</v>
      </c>
      <c r="C65" s="22">
        <v>0.0</v>
      </c>
      <c r="D65" s="22">
        <v>0.0</v>
      </c>
      <c r="E65" s="22">
        <v>0.0</v>
      </c>
      <c r="F65" s="22">
        <v>0.0</v>
      </c>
      <c r="G65" s="22">
        <v>0.0</v>
      </c>
      <c r="H65" s="22">
        <v>0.0</v>
      </c>
      <c r="I65" s="22">
        <v>0.0</v>
      </c>
      <c r="J65" s="22">
        <v>0.0</v>
      </c>
      <c r="K65" s="22">
        <v>0.0</v>
      </c>
      <c r="L65" s="22">
        <v>0.0</v>
      </c>
      <c r="M65" s="22">
        <v>0.0</v>
      </c>
      <c r="N65" s="23"/>
      <c r="O65" s="23"/>
      <c r="P65" s="23"/>
      <c r="Q65" s="23"/>
      <c r="R65" s="23"/>
      <c r="S65" s="23"/>
      <c r="T65" s="22">
        <v>0.0</v>
      </c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>
        <v>0.0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  <c r="H66" s="28">
        <v>0.0</v>
      </c>
      <c r="I66" s="28">
        <v>0.0</v>
      </c>
      <c r="J66" s="28">
        <v>0.0</v>
      </c>
      <c r="K66" s="28">
        <v>0.0</v>
      </c>
      <c r="L66" s="28">
        <v>0.0</v>
      </c>
      <c r="M66" s="28">
        <v>0.0</v>
      </c>
      <c r="N66" s="28"/>
      <c r="O66" s="29"/>
      <c r="P66" s="29"/>
      <c r="Q66" s="29"/>
      <c r="R66" s="29"/>
      <c r="S66" s="29"/>
      <c r="T66" s="28">
        <v>0.0</v>
      </c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>
        <v>0.0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  <c r="H67" s="28">
        <v>1.2E9</v>
      </c>
      <c r="I67" s="28">
        <v>4.7011E9</v>
      </c>
      <c r="J67" s="28">
        <v>6.0683091E9</v>
      </c>
      <c r="K67" s="28">
        <v>6.789101398E9</v>
      </c>
      <c r="L67" s="28">
        <v>7.025189298E9</v>
      </c>
      <c r="M67" s="28">
        <v>7.025189298E9</v>
      </c>
      <c r="N67" s="28"/>
      <c r="O67" s="28"/>
      <c r="P67" s="29"/>
      <c r="Q67" s="29"/>
      <c r="R67" s="29"/>
      <c r="S67" s="29"/>
      <c r="T67" s="28">
        <v>1.27482E9</v>
      </c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>
        <v>0.0</v>
      </c>
      <c r="C68" s="28">
        <v>0.0</v>
      </c>
      <c r="D68" s="28">
        <v>0.0</v>
      </c>
      <c r="E68" s="28">
        <v>0.0</v>
      </c>
      <c r="F68" s="28">
        <v>2.15225E8</v>
      </c>
      <c r="G68" s="28">
        <v>2.15225E8</v>
      </c>
      <c r="H68" s="28">
        <v>2.15225E8</v>
      </c>
      <c r="I68" s="28">
        <v>2.15225E8</v>
      </c>
      <c r="J68" s="28">
        <v>2.15225E8</v>
      </c>
      <c r="K68" s="28">
        <v>2.17875E8</v>
      </c>
      <c r="L68" s="28">
        <v>3.073275E9</v>
      </c>
      <c r="M68" s="28">
        <v>3.073275E9</v>
      </c>
      <c r="N68" s="28"/>
      <c r="O68" s="28"/>
      <c r="P68" s="29"/>
      <c r="Q68" s="29"/>
      <c r="R68" s="29"/>
      <c r="S68" s="29"/>
      <c r="T68" s="28">
        <v>3000000.0</v>
      </c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>
        <v>0.0</v>
      </c>
      <c r="C69" s="32">
        <v>0.0</v>
      </c>
      <c r="D69" s="32">
        <v>0.0</v>
      </c>
      <c r="E69" s="32">
        <v>0.0</v>
      </c>
      <c r="F69" s="32">
        <v>0.0</v>
      </c>
      <c r="G69" s="32">
        <v>0.0</v>
      </c>
      <c r="H69" s="32">
        <v>0.0</v>
      </c>
      <c r="I69" s="32">
        <v>0.0</v>
      </c>
      <c r="J69" s="32">
        <v>0.0</v>
      </c>
      <c r="K69" s="32">
        <v>0.0</v>
      </c>
      <c r="L69" s="32">
        <v>1.0576668E9</v>
      </c>
      <c r="M69" s="32">
        <v>1.0576668E9</v>
      </c>
      <c r="N69" s="28"/>
      <c r="O69" s="28"/>
      <c r="P69" s="29"/>
      <c r="Q69" s="29"/>
      <c r="R69" s="29"/>
      <c r="S69" s="29"/>
      <c r="T69" s="28">
        <v>0.0</v>
      </c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8">
        <v>0.0</v>
      </c>
      <c r="C70" s="28">
        <v>0.0</v>
      </c>
      <c r="D70" s="28">
        <v>0.0</v>
      </c>
      <c r="E70" s="28">
        <v>8.10493785E9</v>
      </c>
      <c r="F70" s="28">
        <v>1.437227985E10</v>
      </c>
      <c r="G70" s="28">
        <v>2.52879562E10</v>
      </c>
      <c r="H70" s="28">
        <v>2.677726045E10</v>
      </c>
      <c r="I70" s="28">
        <v>2.816983945E10</v>
      </c>
      <c r="J70" s="28">
        <v>3.300580395E10</v>
      </c>
      <c r="K70" s="28">
        <v>3.998753405E10</v>
      </c>
      <c r="L70" s="28">
        <v>6.197398905E10</v>
      </c>
      <c r="M70" s="28">
        <v>6.197398905E10</v>
      </c>
      <c r="N70" s="29"/>
      <c r="O70" s="29"/>
      <c r="P70" s="29"/>
      <c r="Q70" s="29"/>
      <c r="R70" s="29"/>
      <c r="S70" s="29"/>
      <c r="T70" s="28">
        <v>2.835274675E10</v>
      </c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0.0</v>
      </c>
      <c r="C74" s="42">
        <v>0.0</v>
      </c>
      <c r="D74" s="42">
        <v>0.0</v>
      </c>
      <c r="E74" s="42">
        <v>0.0</v>
      </c>
      <c r="F74" s="42">
        <v>2.19594732591E11</v>
      </c>
      <c r="G74" s="42">
        <v>3.51193317015E11</v>
      </c>
      <c r="H74" s="42">
        <v>3.97111693375E11</v>
      </c>
      <c r="I74" s="42">
        <v>5.50050072147E11</v>
      </c>
      <c r="J74" s="42">
        <v>5.62361209425E11</v>
      </c>
      <c r="K74" s="42">
        <v>6.64439048068E11</v>
      </c>
      <c r="L74" s="42">
        <v>7.51859057298E11</v>
      </c>
      <c r="M74" s="42">
        <v>8.42887000765E11</v>
      </c>
      <c r="N74" s="40">
        <v>8.3007165101E10</v>
      </c>
      <c r="O74" s="40">
        <v>1.36534378831E11</v>
      </c>
      <c r="P74" s="40">
        <v>1.36645898931E11</v>
      </c>
      <c r="Q74" s="40">
        <v>1.36672616431E11</v>
      </c>
      <c r="R74" s="40">
        <v>1.36672616431E11</v>
      </c>
      <c r="S74" s="40">
        <v>1.36672616431E11</v>
      </c>
      <c r="T74" s="42">
        <v>1.36672616431E11</v>
      </c>
    </row>
    <row r="75" ht="15.75" customHeight="1">
      <c r="A75" s="35" t="s">
        <v>55</v>
      </c>
      <c r="B75" s="42">
        <v>2.3376264098E10</v>
      </c>
      <c r="C75" s="42">
        <v>4.7181893458E10</v>
      </c>
      <c r="D75" s="42">
        <v>7.1316108333E10</v>
      </c>
      <c r="E75" s="42">
        <v>1.08422110358E11</v>
      </c>
      <c r="F75" s="42">
        <v>2.14698771465E11</v>
      </c>
      <c r="G75" s="42">
        <v>2.88974865154E11</v>
      </c>
      <c r="H75" s="42">
        <v>3.5651334664E11</v>
      </c>
      <c r="I75" s="42">
        <v>4.10757233631E11</v>
      </c>
      <c r="J75" s="42">
        <v>4.77208070449E11</v>
      </c>
      <c r="K75" s="42">
        <v>5.35323698624E11</v>
      </c>
      <c r="L75" s="42">
        <v>6.49997586692E11</v>
      </c>
      <c r="M75" s="42">
        <v>6.63837500573E11</v>
      </c>
      <c r="N75" s="40">
        <v>2.1499168E10</v>
      </c>
      <c r="O75" s="40">
        <v>4.4890874479E10</v>
      </c>
      <c r="P75" s="40">
        <v>7.0925282041E10</v>
      </c>
      <c r="Q75" s="40">
        <v>1.74449924401E11</v>
      </c>
      <c r="R75" s="40">
        <v>1.74449924401E11</v>
      </c>
      <c r="S75" s="40">
        <v>1.74449924401E11</v>
      </c>
      <c r="T75" s="42">
        <v>1.74449924401E11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  <c r="B79" s="42">
        <v>2.0461085104E11</v>
      </c>
      <c r="C79" s="42">
        <v>3.3483152081E11</v>
      </c>
      <c r="D79" s="42">
        <v>3.79510455705E11</v>
      </c>
      <c r="E79" s="42">
        <v>5.30907463304E11</v>
      </c>
      <c r="F79" s="42">
        <v>5.41404851154E11</v>
      </c>
      <c r="G79" s="42">
        <v>6.40430148925E11</v>
      </c>
      <c r="H79" s="42">
        <v>7.25637123883E11</v>
      </c>
      <c r="I79" s="42">
        <v>8.00376962327E11</v>
      </c>
    </row>
    <row r="80" ht="15.75" customHeight="1">
      <c r="C80" s="40">
        <f>C79-B79</f>
        <v>130220669770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hidden="1" customHeight="1">
      <c r="A97" s="49" t="s">
        <v>0</v>
      </c>
      <c r="B97" s="50">
        <v>2021.0</v>
      </c>
      <c r="N97" s="50">
        <v>2022.0</v>
      </c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</row>
    <row r="98" ht="15.75" hidden="1" customHeight="1">
      <c r="B98" s="50" t="s">
        <v>35</v>
      </c>
      <c r="C98" s="50" t="s">
        <v>36</v>
      </c>
      <c r="D98" s="50" t="s">
        <v>37</v>
      </c>
      <c r="E98" s="50" t="s">
        <v>38</v>
      </c>
      <c r="F98" s="50" t="s">
        <v>39</v>
      </c>
      <c r="G98" s="50" t="s">
        <v>40</v>
      </c>
      <c r="H98" s="50" t="s">
        <v>41</v>
      </c>
      <c r="I98" s="50" t="s">
        <v>42</v>
      </c>
      <c r="J98" s="50" t="s">
        <v>43</v>
      </c>
      <c r="K98" s="50" t="s">
        <v>44</v>
      </c>
      <c r="L98" s="50" t="s">
        <v>45</v>
      </c>
      <c r="M98" s="50" t="s">
        <v>46</v>
      </c>
      <c r="N98" s="51" t="s">
        <v>35</v>
      </c>
      <c r="O98" s="51" t="s">
        <v>36</v>
      </c>
      <c r="P98" s="51" t="s">
        <v>37</v>
      </c>
      <c r="Q98" s="51" t="s">
        <v>38</v>
      </c>
      <c r="R98" s="50" t="s">
        <v>39</v>
      </c>
      <c r="S98" s="50" t="s">
        <v>40</v>
      </c>
      <c r="T98" s="50" t="s">
        <v>41</v>
      </c>
      <c r="U98" s="50" t="s">
        <v>42</v>
      </c>
      <c r="V98" s="50" t="s">
        <v>43</v>
      </c>
      <c r="W98" s="50" t="s">
        <v>44</v>
      </c>
      <c r="X98" s="50" t="s">
        <v>45</v>
      </c>
      <c r="Y98" s="50" t="s">
        <v>46</v>
      </c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</row>
    <row r="99" ht="15.75" hidden="1" customHeight="1">
      <c r="A99" s="35" t="s">
        <v>47</v>
      </c>
      <c r="B99" s="32">
        <v>0.0</v>
      </c>
      <c r="C99" s="32">
        <v>0.0</v>
      </c>
      <c r="D99" s="32">
        <v>0.0</v>
      </c>
      <c r="E99" s="32">
        <v>0.0</v>
      </c>
      <c r="F99" s="32">
        <v>2.19594732591E11</v>
      </c>
      <c r="G99" s="32">
        <v>3.51193317015E11</v>
      </c>
      <c r="H99" s="32">
        <v>3.97111693375E11</v>
      </c>
      <c r="I99" s="32">
        <v>5.50050072147E11</v>
      </c>
      <c r="J99" s="32">
        <v>5.62361209425E11</v>
      </c>
      <c r="K99" s="32">
        <v>6.64439048068E11</v>
      </c>
      <c r="L99" s="32">
        <v>7.51859057298E11</v>
      </c>
      <c r="M99" s="32">
        <v>8.42887000765E11</v>
      </c>
      <c r="N99" s="32">
        <v>8.3007165101E10</v>
      </c>
      <c r="O99" s="32">
        <v>1.36534378831E11</v>
      </c>
      <c r="P99" s="32">
        <v>1.36645898931E11</v>
      </c>
      <c r="Q99" s="32">
        <v>1.36672616431E11</v>
      </c>
      <c r="R99" s="32">
        <v>1.36672616431E11</v>
      </c>
      <c r="S99" s="32">
        <v>1.36672616431E11</v>
      </c>
      <c r="T99" s="32">
        <v>1.36672616431E11</v>
      </c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</row>
    <row r="100" ht="15.75" hidden="1" customHeight="1">
      <c r="A100" s="52" t="s">
        <v>48</v>
      </c>
      <c r="B100" s="32">
        <v>0.0</v>
      </c>
      <c r="C100" s="32">
        <v>0.0</v>
      </c>
      <c r="D100" s="32">
        <v>0.0</v>
      </c>
      <c r="E100" s="32">
        <v>0.0</v>
      </c>
      <c r="F100" s="32">
        <v>1.4983881551E10</v>
      </c>
      <c r="G100" s="32">
        <v>1.6361796205E10</v>
      </c>
      <c r="H100" s="32">
        <v>1.760123767E10</v>
      </c>
      <c r="I100" s="32">
        <v>1.9142608843E10</v>
      </c>
      <c r="J100" s="32">
        <v>2.0956358271E10</v>
      </c>
      <c r="K100" s="32">
        <v>2.4008899143E10</v>
      </c>
      <c r="L100" s="32">
        <v>2.6221933415E10</v>
      </c>
      <c r="M100" s="32">
        <v>4.2510038438E10</v>
      </c>
      <c r="N100" s="32">
        <v>8.15924051E8</v>
      </c>
      <c r="O100" s="32">
        <v>1.559418481E9</v>
      </c>
      <c r="P100" s="32">
        <v>1.670938581E9</v>
      </c>
      <c r="Q100" s="32">
        <v>1.697656081E9</v>
      </c>
      <c r="R100" s="32">
        <v>1.697656081E9</v>
      </c>
      <c r="S100" s="32">
        <v>1.697656081E9</v>
      </c>
      <c r="T100" s="32">
        <v>1.697656081E9</v>
      </c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</row>
    <row r="101" ht="15.75" hidden="1" customHeight="1">
      <c r="A101" s="53" t="s">
        <v>49</v>
      </c>
      <c r="B101" s="51">
        <v>0.0</v>
      </c>
      <c r="C101" s="51">
        <v>0.0</v>
      </c>
      <c r="D101" s="51">
        <v>0.0</v>
      </c>
      <c r="E101" s="51">
        <v>0.0</v>
      </c>
      <c r="F101" s="32">
        <v>3.750166239E9</v>
      </c>
      <c r="G101" s="32">
        <v>4.437985936E9</v>
      </c>
      <c r="H101" s="32">
        <v>5.294147131E9</v>
      </c>
      <c r="I101" s="32">
        <v>6.501903073E9</v>
      </c>
      <c r="J101" s="32">
        <v>7.847312737E9</v>
      </c>
      <c r="K101" s="32">
        <v>9.229057505E9</v>
      </c>
      <c r="L101" s="32">
        <v>1.0207865464E10</v>
      </c>
      <c r="M101" s="32">
        <v>1.0479889574E10</v>
      </c>
      <c r="N101" s="32">
        <v>6.92630701E8</v>
      </c>
      <c r="O101" s="32">
        <v>1.344645431E9</v>
      </c>
      <c r="P101" s="32">
        <v>1.359427031E9</v>
      </c>
      <c r="Q101" s="32">
        <v>1.359427031E9</v>
      </c>
      <c r="R101" s="32">
        <v>1.359427031E9</v>
      </c>
      <c r="S101" s="32">
        <v>1.359427031E9</v>
      </c>
      <c r="T101" s="32">
        <v>1.359427031E9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</row>
    <row r="102" ht="15.75" hidden="1" customHeight="1">
      <c r="A102" s="53" t="s">
        <v>50</v>
      </c>
      <c r="B102" s="32">
        <v>0.0</v>
      </c>
      <c r="C102" s="32">
        <v>0.0</v>
      </c>
      <c r="D102" s="32">
        <v>0.0</v>
      </c>
      <c r="E102" s="32">
        <v>0.0</v>
      </c>
      <c r="F102" s="32">
        <v>8.37181501E8</v>
      </c>
      <c r="G102" s="32">
        <v>1.236076701E9</v>
      </c>
      <c r="H102" s="32">
        <v>1.440146201E9</v>
      </c>
      <c r="I102" s="32">
        <v>1.599336051E9</v>
      </c>
      <c r="J102" s="32">
        <v>1.880783851E9</v>
      </c>
      <c r="K102" s="32">
        <v>2.143897551E9</v>
      </c>
      <c r="L102" s="32">
        <v>2.519988785E9</v>
      </c>
      <c r="M102" s="32">
        <v>2.614935285E9</v>
      </c>
      <c r="N102" s="32">
        <v>1.2329335E8</v>
      </c>
      <c r="O102" s="32">
        <v>2.1477305E8</v>
      </c>
      <c r="P102" s="32">
        <v>3.1151155E8</v>
      </c>
      <c r="Q102" s="32">
        <v>3.3822905E8</v>
      </c>
      <c r="R102" s="32">
        <v>3.3822905E8</v>
      </c>
      <c r="S102" s="32">
        <v>3.3822905E8</v>
      </c>
      <c r="T102" s="32">
        <v>3.3822905E8</v>
      </c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</row>
    <row r="103" ht="15.75" hidden="1" customHeight="1">
      <c r="A103" s="52" t="s">
        <v>51</v>
      </c>
      <c r="B103" s="32">
        <v>0.0</v>
      </c>
      <c r="C103" s="32">
        <v>0.0</v>
      </c>
      <c r="D103" s="32">
        <v>0.0</v>
      </c>
      <c r="E103" s="32">
        <v>0.0</v>
      </c>
      <c r="F103" s="32">
        <v>8.996187974E9</v>
      </c>
      <c r="G103" s="32">
        <v>8.996187974E9</v>
      </c>
      <c r="H103" s="32">
        <v>8.996187974E9</v>
      </c>
      <c r="I103" s="32">
        <v>8.996187974E9</v>
      </c>
      <c r="J103" s="32">
        <v>8.996187974E9</v>
      </c>
      <c r="K103" s="32">
        <v>8.996187974E9</v>
      </c>
      <c r="L103" s="32">
        <v>8.996187974E9</v>
      </c>
      <c r="M103" s="32">
        <v>8.996187974E9</v>
      </c>
      <c r="N103" s="32">
        <v>0.0</v>
      </c>
      <c r="O103" s="32">
        <v>0.0</v>
      </c>
      <c r="P103" s="32">
        <v>0.0</v>
      </c>
      <c r="Q103" s="32">
        <v>0.0</v>
      </c>
      <c r="R103" s="32">
        <v>0.0</v>
      </c>
      <c r="S103" s="32">
        <v>0.0</v>
      </c>
      <c r="T103" s="32">
        <v>0.0</v>
      </c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</row>
    <row r="104" ht="15.75" hidden="1" customHeight="1">
      <c r="A104" s="53" t="s">
        <v>52</v>
      </c>
      <c r="B104" s="32">
        <v>0.0</v>
      </c>
      <c r="C104" s="32">
        <v>0.0</v>
      </c>
      <c r="D104" s="32">
        <v>0.0</v>
      </c>
      <c r="E104" s="32">
        <v>0.0</v>
      </c>
      <c r="F104" s="32">
        <v>1.400345837E9</v>
      </c>
      <c r="G104" s="32">
        <v>1.691545594E9</v>
      </c>
      <c r="H104" s="32">
        <v>1.870756364E9</v>
      </c>
      <c r="I104" s="32">
        <v>2.045181745E9</v>
      </c>
      <c r="J104" s="32">
        <v>2.232073709E9</v>
      </c>
      <c r="K104" s="32">
        <v>3.639756113E9</v>
      </c>
      <c r="L104" s="32">
        <v>4.497891192E9</v>
      </c>
      <c r="M104" s="32">
        <v>2.0419025605E10</v>
      </c>
      <c r="N104" s="32">
        <v>0.0</v>
      </c>
      <c r="O104" s="32">
        <v>0.0</v>
      </c>
      <c r="P104" s="32">
        <v>0.0</v>
      </c>
      <c r="Q104" s="32">
        <v>0.0</v>
      </c>
      <c r="R104" s="32">
        <v>0.0</v>
      </c>
      <c r="S104" s="32">
        <v>0.0</v>
      </c>
      <c r="T104" s="32">
        <v>0.0</v>
      </c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</row>
    <row r="105" ht="15.75" hidden="1" customHeight="1">
      <c r="A105" s="52" t="s">
        <v>53</v>
      </c>
      <c r="B105" s="32">
        <v>0.0</v>
      </c>
      <c r="C105" s="32">
        <v>0.0</v>
      </c>
      <c r="D105" s="32">
        <v>0.0</v>
      </c>
      <c r="E105" s="32">
        <v>0.0</v>
      </c>
      <c r="F105" s="32">
        <v>2.0461085104E11</v>
      </c>
      <c r="G105" s="32">
        <v>3.3483152081E11</v>
      </c>
      <c r="H105" s="32">
        <v>3.79510455705E11</v>
      </c>
      <c r="I105" s="32">
        <v>5.30907463304E11</v>
      </c>
      <c r="J105" s="32">
        <v>5.41404851154E11</v>
      </c>
      <c r="K105" s="32">
        <v>6.40430148925E11</v>
      </c>
      <c r="L105" s="32">
        <v>7.25637123883E11</v>
      </c>
      <c r="M105" s="32">
        <v>8.00376962327E11</v>
      </c>
      <c r="N105" s="32">
        <v>8.219124105E10</v>
      </c>
      <c r="O105" s="32">
        <v>1.3497496035E11</v>
      </c>
      <c r="P105" s="32">
        <v>1.3497496035E11</v>
      </c>
      <c r="Q105" s="32">
        <v>1.3497496035E11</v>
      </c>
      <c r="R105" s="32">
        <v>1.3497496035E11</v>
      </c>
      <c r="S105" s="32">
        <v>1.3497496035E11</v>
      </c>
      <c r="T105" s="32">
        <v>1.3497496035E11</v>
      </c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</row>
    <row r="106" ht="15.75" hidden="1" customHeight="1">
      <c r="A106" s="52" t="s">
        <v>54</v>
      </c>
      <c r="B106" s="32">
        <v>0.0</v>
      </c>
      <c r="C106" s="32">
        <v>0.0</v>
      </c>
      <c r="D106" s="32">
        <v>0.0</v>
      </c>
      <c r="E106" s="32">
        <v>0.0</v>
      </c>
      <c r="F106" s="32">
        <v>0.0</v>
      </c>
      <c r="G106" s="32">
        <v>0.0</v>
      </c>
      <c r="H106" s="32">
        <v>0.0</v>
      </c>
      <c r="I106" s="32">
        <v>0.0</v>
      </c>
      <c r="J106" s="32">
        <v>0.0</v>
      </c>
      <c r="K106" s="32">
        <v>0.0</v>
      </c>
      <c r="L106" s="32">
        <v>0.0</v>
      </c>
      <c r="M106" s="32">
        <v>0.0</v>
      </c>
      <c r="N106" s="32">
        <v>0.0</v>
      </c>
      <c r="O106" s="32">
        <v>0.0</v>
      </c>
      <c r="P106" s="32">
        <v>0.0</v>
      </c>
      <c r="Q106" s="32">
        <v>0.0</v>
      </c>
      <c r="R106" s="32">
        <v>0.0</v>
      </c>
      <c r="S106" s="32">
        <v>0.0</v>
      </c>
      <c r="T106" s="32">
        <v>0.0</v>
      </c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</row>
    <row r="107" ht="15.75" hidden="1" customHeight="1">
      <c r="A107" s="35" t="s">
        <v>55</v>
      </c>
      <c r="B107" s="32">
        <v>2.3376264098E10</v>
      </c>
      <c r="C107" s="32">
        <v>4.7181893458E10</v>
      </c>
      <c r="D107" s="32">
        <v>7.1316108333E10</v>
      </c>
      <c r="E107" s="32">
        <v>1.08422110358E11</v>
      </c>
      <c r="F107" s="32">
        <v>2.14698771465E11</v>
      </c>
      <c r="G107" s="32">
        <v>2.88974865154E11</v>
      </c>
      <c r="H107" s="32">
        <v>3.5651334664E11</v>
      </c>
      <c r="I107" s="32">
        <v>4.10757233631E11</v>
      </c>
      <c r="J107" s="32">
        <v>4.77208070449E11</v>
      </c>
      <c r="K107" s="32">
        <v>5.35323698624E11</v>
      </c>
      <c r="L107" s="32">
        <v>6.49997586692E11</v>
      </c>
      <c r="M107" s="32">
        <v>6.63837500573E11</v>
      </c>
      <c r="N107" s="32">
        <v>2.1499168E10</v>
      </c>
      <c r="O107" s="32">
        <v>4.4890874479E10</v>
      </c>
      <c r="P107" s="32">
        <v>7.0925282041E10</v>
      </c>
      <c r="Q107" s="32">
        <v>1.74449924401E11</v>
      </c>
      <c r="R107" s="32">
        <v>1.74449924401E11</v>
      </c>
      <c r="S107" s="32">
        <v>1.74449924401E11</v>
      </c>
      <c r="T107" s="32">
        <v>1.74449924401E11</v>
      </c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</row>
    <row r="108" ht="15.75" hidden="1" customHeight="1">
      <c r="A108" s="52" t="s">
        <v>56</v>
      </c>
      <c r="B108" s="32">
        <v>2.3376264098E10</v>
      </c>
      <c r="C108" s="32">
        <v>4.7181893458E10</v>
      </c>
      <c r="D108" s="32">
        <v>7.1316108333E10</v>
      </c>
      <c r="E108" s="32">
        <v>1.00305787508E11</v>
      </c>
      <c r="F108" s="32">
        <v>1.99146127805E11</v>
      </c>
      <c r="G108" s="32">
        <v>2.54066323953E11</v>
      </c>
      <c r="H108" s="32">
        <v>3.16896470089E11</v>
      </c>
      <c r="I108" s="32">
        <v>3.5877075803E11</v>
      </c>
      <c r="J108" s="32">
        <v>4.04684248692E11</v>
      </c>
      <c r="K108" s="32">
        <v>4.41174248939E11</v>
      </c>
      <c r="L108" s="32">
        <v>5.04168679243E11</v>
      </c>
      <c r="M108" s="32">
        <v>5.18312793634E11</v>
      </c>
      <c r="N108" s="32">
        <v>2.1499168E10</v>
      </c>
      <c r="O108" s="32">
        <v>4.4880332479E10</v>
      </c>
      <c r="P108" s="32">
        <v>7.0700546341E10</v>
      </c>
      <c r="Q108" s="32">
        <v>1.59308145261E11</v>
      </c>
      <c r="R108" s="32">
        <v>1.59308145261E11</v>
      </c>
      <c r="S108" s="32">
        <v>1.59308145261E11</v>
      </c>
      <c r="T108" s="32">
        <v>1.59308145261E11</v>
      </c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</row>
    <row r="109" ht="15.75" hidden="1" customHeight="1">
      <c r="A109" s="52" t="s">
        <v>57</v>
      </c>
      <c r="B109" s="32">
        <v>0.0</v>
      </c>
      <c r="C109" s="32">
        <v>0.0</v>
      </c>
      <c r="D109" s="32">
        <v>0.0</v>
      </c>
      <c r="E109" s="32">
        <v>1.1385E7</v>
      </c>
      <c r="F109" s="32">
        <v>4.1255795E8</v>
      </c>
      <c r="G109" s="32">
        <v>8.852779141E9</v>
      </c>
      <c r="H109" s="32">
        <v>1.2071810241E10</v>
      </c>
      <c r="I109" s="32">
        <v>2.3048830291E10</v>
      </c>
      <c r="J109" s="32">
        <v>3.8750211947E10</v>
      </c>
      <c r="K109" s="32">
        <v>5.3394109775E10</v>
      </c>
      <c r="L109" s="32">
        <v>8.2029445739E10</v>
      </c>
      <c r="M109" s="32">
        <v>8.1725245229E10</v>
      </c>
      <c r="N109" s="32">
        <v>0.0</v>
      </c>
      <c r="O109" s="32">
        <v>1.0542E7</v>
      </c>
      <c r="P109" s="32">
        <v>2.247357E8</v>
      </c>
      <c r="Q109" s="32">
        <v>2.590718765E9</v>
      </c>
      <c r="R109" s="32">
        <v>2.590718765E9</v>
      </c>
      <c r="S109" s="32">
        <v>2.590718765E9</v>
      </c>
      <c r="T109" s="32">
        <v>2.590718765E9</v>
      </c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</row>
    <row r="110" ht="15.75" hidden="1" customHeight="1">
      <c r="A110" s="52" t="s">
        <v>58</v>
      </c>
      <c r="B110" s="32">
        <v>0.0</v>
      </c>
      <c r="C110" s="32">
        <v>0.0</v>
      </c>
      <c r="D110" s="32">
        <v>0.0</v>
      </c>
      <c r="E110" s="32">
        <v>0.0</v>
      </c>
      <c r="F110" s="32">
        <v>7.6780586E8</v>
      </c>
      <c r="G110" s="32">
        <v>7.6780586E8</v>
      </c>
      <c r="H110" s="32">
        <v>7.6780586E8</v>
      </c>
      <c r="I110" s="32">
        <v>7.6780586E8</v>
      </c>
      <c r="J110" s="32">
        <v>7.6780586E8</v>
      </c>
      <c r="K110" s="32">
        <v>7.6780586E8</v>
      </c>
      <c r="L110" s="32">
        <v>7.6780586E8</v>
      </c>
      <c r="M110" s="32">
        <v>7.6780586E8</v>
      </c>
      <c r="N110" s="32">
        <v>0.0</v>
      </c>
      <c r="O110" s="32">
        <v>0.0</v>
      </c>
      <c r="P110" s="32">
        <v>0.0</v>
      </c>
      <c r="Q110" s="32">
        <v>0.0</v>
      </c>
      <c r="R110" s="32">
        <v>0.0</v>
      </c>
      <c r="S110" s="32">
        <v>0.0</v>
      </c>
      <c r="T110" s="32">
        <v>0.0</v>
      </c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</row>
    <row r="111" ht="15.75" hidden="1" customHeight="1">
      <c r="A111" s="52" t="s">
        <v>59</v>
      </c>
      <c r="B111" s="32">
        <v>0.0</v>
      </c>
      <c r="C111" s="32">
        <v>0.0</v>
      </c>
      <c r="D111" s="32">
        <v>0.0</v>
      </c>
      <c r="E111" s="32">
        <v>8.10493785E9</v>
      </c>
      <c r="F111" s="32">
        <v>1.437227985E10</v>
      </c>
      <c r="G111" s="32">
        <v>2.52879562E10</v>
      </c>
      <c r="H111" s="32">
        <v>2.677726045E10</v>
      </c>
      <c r="I111" s="32">
        <v>2.816983945E10</v>
      </c>
      <c r="J111" s="32">
        <v>3.300580395E10</v>
      </c>
      <c r="K111" s="32">
        <v>3.998753405E10</v>
      </c>
      <c r="L111" s="32">
        <v>6.303165585E10</v>
      </c>
      <c r="M111" s="32">
        <v>6.303165585E10</v>
      </c>
      <c r="N111" s="32">
        <v>0.0</v>
      </c>
      <c r="O111" s="32">
        <v>0.0</v>
      </c>
      <c r="P111" s="32">
        <v>0.0</v>
      </c>
      <c r="Q111" s="32">
        <v>1.2551060375E10</v>
      </c>
      <c r="R111" s="32">
        <v>1.2551060375E10</v>
      </c>
      <c r="S111" s="32">
        <v>1.2551060375E10</v>
      </c>
      <c r="T111" s="32">
        <v>1.2551060375E10</v>
      </c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</row>
    <row r="112" ht="15.75" hidden="1" customHeight="1">
      <c r="A112" s="35" t="s">
        <v>60</v>
      </c>
      <c r="B112" s="32">
        <v>-2.3376264098E10</v>
      </c>
      <c r="C112" s="32">
        <v>-4.7181893458E10</v>
      </c>
      <c r="D112" s="32">
        <v>-7.1316108333E10</v>
      </c>
      <c r="E112" s="32">
        <v>-1.08422110358E11</v>
      </c>
      <c r="F112" s="32">
        <v>4.895961126E9</v>
      </c>
      <c r="G112" s="32">
        <v>6.2218451861E10</v>
      </c>
      <c r="H112" s="32">
        <v>4.0598346735E10</v>
      </c>
      <c r="I112" s="32">
        <v>1.39292838516E11</v>
      </c>
      <c r="J112" s="32">
        <v>8.5153138976E10</v>
      </c>
      <c r="K112" s="32">
        <v>1.29115349444E11</v>
      </c>
      <c r="L112" s="32">
        <v>1.01861470606E11</v>
      </c>
      <c r="M112" s="32">
        <v>1.79049500192E11</v>
      </c>
      <c r="N112" s="32">
        <v>6.1507997101E10</v>
      </c>
      <c r="O112" s="32">
        <v>9.1643504352E10</v>
      </c>
      <c r="P112" s="32">
        <v>6.572061689E10</v>
      </c>
      <c r="Q112" s="32">
        <v>-3.777730797E10</v>
      </c>
      <c r="R112" s="32">
        <v>-3.777730797E10</v>
      </c>
      <c r="S112" s="32">
        <v>-3.777730797E10</v>
      </c>
      <c r="T112" s="32">
        <v>-3.777730797E10</v>
      </c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</row>
    <row r="113" ht="15.75" hidden="1" customHeight="1">
      <c r="A113" s="35" t="s">
        <v>61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ht="15.75" hidden="1" customHeight="1">
      <c r="A114" s="52" t="s">
        <v>62</v>
      </c>
      <c r="B114" s="32">
        <v>0.0</v>
      </c>
      <c r="C114" s="32">
        <v>0.0</v>
      </c>
      <c r="D114" s="32">
        <v>0.0</v>
      </c>
      <c r="E114" s="32">
        <v>0.0</v>
      </c>
      <c r="F114" s="32">
        <v>0.0</v>
      </c>
      <c r="G114" s="32">
        <v>0.0</v>
      </c>
      <c r="H114" s="32">
        <v>0.0</v>
      </c>
      <c r="I114" s="32">
        <v>0.0</v>
      </c>
      <c r="J114" s="32">
        <v>0.0</v>
      </c>
      <c r="K114" s="32">
        <v>0.0</v>
      </c>
      <c r="L114" s="32">
        <v>0.0</v>
      </c>
      <c r="M114" s="32">
        <v>0.0</v>
      </c>
      <c r="N114" s="32">
        <v>0.0</v>
      </c>
      <c r="O114" s="32">
        <v>0.0</v>
      </c>
      <c r="P114" s="32">
        <v>0.0</v>
      </c>
      <c r="Q114" s="32">
        <v>0.0</v>
      </c>
      <c r="R114" s="32">
        <v>0.0</v>
      </c>
      <c r="S114" s="32">
        <v>0.0</v>
      </c>
      <c r="T114" s="32">
        <v>0.0</v>
      </c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</row>
    <row r="115" ht="15.75" hidden="1" customHeight="1">
      <c r="A115" s="52" t="s">
        <v>63</v>
      </c>
      <c r="B115" s="32">
        <v>0.0</v>
      </c>
      <c r="C115" s="32">
        <v>0.0</v>
      </c>
      <c r="D115" s="32">
        <v>0.0</v>
      </c>
      <c r="E115" s="32">
        <v>0.0</v>
      </c>
      <c r="F115" s="32">
        <v>0.0</v>
      </c>
      <c r="G115" s="32">
        <v>0.0</v>
      </c>
      <c r="H115" s="32">
        <v>0.0</v>
      </c>
      <c r="I115" s="32">
        <v>5.0E9</v>
      </c>
      <c r="J115" s="32">
        <v>5.0E9</v>
      </c>
      <c r="K115" s="32">
        <v>5.0E9</v>
      </c>
      <c r="L115" s="32">
        <v>5.0E9</v>
      </c>
      <c r="M115" s="32">
        <v>5.0E9</v>
      </c>
      <c r="N115" s="32">
        <v>0.0</v>
      </c>
      <c r="O115" s="32">
        <v>0.0</v>
      </c>
      <c r="P115" s="32">
        <v>0.0</v>
      </c>
      <c r="Q115" s="32">
        <v>0.0</v>
      </c>
      <c r="R115" s="32">
        <v>0.0</v>
      </c>
      <c r="S115" s="32">
        <v>0.0</v>
      </c>
      <c r="T115" s="32">
        <v>0.0</v>
      </c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</row>
    <row r="116" ht="15.75" hidden="1" customHeight="1">
      <c r="A116" s="35" t="s">
        <v>64</v>
      </c>
      <c r="B116" s="32">
        <v>0.0</v>
      </c>
      <c r="C116" s="32">
        <v>0.0</v>
      </c>
      <c r="D116" s="32">
        <v>0.0</v>
      </c>
      <c r="E116" s="32">
        <v>0.0</v>
      </c>
      <c r="F116" s="32">
        <v>0.0</v>
      </c>
      <c r="G116" s="32">
        <v>0.0</v>
      </c>
      <c r="H116" s="32">
        <v>0.0</v>
      </c>
      <c r="I116" s="32">
        <v>-5.0E9</v>
      </c>
      <c r="J116" s="32">
        <v>-5.0E9</v>
      </c>
      <c r="K116" s="32">
        <v>-5.0E9</v>
      </c>
      <c r="L116" s="32">
        <v>-5.0E9</v>
      </c>
      <c r="M116" s="32">
        <v>-5.0E9</v>
      </c>
      <c r="N116" s="30">
        <v>0.0</v>
      </c>
      <c r="O116" s="30">
        <v>0.0</v>
      </c>
      <c r="P116" s="30">
        <v>0.0</v>
      </c>
      <c r="Q116" s="30">
        <v>0.0</v>
      </c>
      <c r="R116" s="30">
        <v>0.0</v>
      </c>
      <c r="S116" s="30">
        <v>0.0</v>
      </c>
      <c r="T116" s="32">
        <v>0.0</v>
      </c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</row>
    <row r="117" ht="15.75" hidden="1" customHeight="1">
      <c r="A117" s="35" t="s">
        <v>65</v>
      </c>
      <c r="B117" s="32">
        <v>-2.3376264098E10</v>
      </c>
      <c r="C117" s="32">
        <v>-4.7181893458E10</v>
      </c>
      <c r="D117" s="32">
        <v>-7.1316108333E10</v>
      </c>
      <c r="E117" s="32">
        <v>-1.08422110358E11</v>
      </c>
      <c r="F117" s="32">
        <v>4.895961126E9</v>
      </c>
      <c r="G117" s="32">
        <v>6.2218451861E10</v>
      </c>
      <c r="H117" s="32">
        <v>4.0598346735E10</v>
      </c>
      <c r="I117" s="32">
        <v>1.34292838516E11</v>
      </c>
      <c r="J117" s="32">
        <v>8.0153138976E10</v>
      </c>
      <c r="K117" s="32">
        <v>1.24115349444E11</v>
      </c>
      <c r="L117" s="32">
        <v>9.6861470606E10</v>
      </c>
      <c r="M117" s="32">
        <v>1.74049500192E11</v>
      </c>
      <c r="N117" s="32">
        <v>6.1507997101E10</v>
      </c>
      <c r="O117" s="32">
        <v>9.1643504352E10</v>
      </c>
      <c r="P117" s="32">
        <v>6.572061689E10</v>
      </c>
      <c r="Q117" s="32">
        <v>-3.777730797E10</v>
      </c>
      <c r="R117" s="32">
        <v>-3.777730797E10</v>
      </c>
      <c r="S117" s="32">
        <v>-3.777730797E10</v>
      </c>
      <c r="T117" s="32">
        <v>-3.777730797E10</v>
      </c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</row>
    <row r="118" ht="15.75" customHeight="1"/>
    <row r="119" ht="15.75" customHeight="1">
      <c r="B119" s="42" t="s">
        <v>39</v>
      </c>
      <c r="C119" s="42" t="s">
        <v>40</v>
      </c>
      <c r="D119" s="42" t="s">
        <v>41</v>
      </c>
      <c r="E119" s="42" t="s">
        <v>42</v>
      </c>
      <c r="F119" s="42" t="s">
        <v>43</v>
      </c>
      <c r="G119" s="42" t="s">
        <v>44</v>
      </c>
      <c r="H119" s="42" t="s">
        <v>45</v>
      </c>
      <c r="I119" s="42" t="s">
        <v>46</v>
      </c>
      <c r="J119" s="42" t="s">
        <v>35</v>
      </c>
      <c r="K119" s="42" t="s">
        <v>36</v>
      </c>
      <c r="L119" s="42" t="s">
        <v>37</v>
      </c>
      <c r="M119" s="42" t="s">
        <v>38</v>
      </c>
      <c r="N119" s="42" t="s">
        <v>39</v>
      </c>
      <c r="O119" s="42" t="s">
        <v>40</v>
      </c>
      <c r="P119" s="42" t="s">
        <v>41</v>
      </c>
      <c r="Q119" s="42" t="s">
        <v>38</v>
      </c>
      <c r="R119" s="42" t="s">
        <v>39</v>
      </c>
      <c r="S119" s="42" t="s">
        <v>40</v>
      </c>
      <c r="T119" s="42" t="s">
        <v>41</v>
      </c>
    </row>
    <row r="120" ht="15.75" customHeight="1">
      <c r="A120" s="42"/>
      <c r="B120" s="32">
        <v>2.0461085104E11</v>
      </c>
      <c r="C120" s="32">
        <v>3.3483152081E11</v>
      </c>
      <c r="D120" s="32">
        <v>3.79510455705E11</v>
      </c>
      <c r="E120" s="32">
        <v>5.30907463304E11</v>
      </c>
      <c r="F120" s="32">
        <v>5.41404851154E11</v>
      </c>
      <c r="G120" s="32">
        <v>6.40430148925E11</v>
      </c>
      <c r="H120" s="32">
        <v>7.25637123883E11</v>
      </c>
      <c r="I120" s="32">
        <v>8.00376962327E11</v>
      </c>
      <c r="J120" s="32">
        <v>8.219124105E10</v>
      </c>
      <c r="K120" s="32">
        <v>1.3497496035E11</v>
      </c>
      <c r="L120" s="42">
        <v>1.3497496035E11</v>
      </c>
      <c r="M120" s="42">
        <v>1.3497496035E11</v>
      </c>
      <c r="N120" s="42">
        <v>1.3497496035E11</v>
      </c>
      <c r="O120" s="42">
        <v>1.3497496035E11</v>
      </c>
      <c r="P120" s="42">
        <v>1.3497496035E11</v>
      </c>
    </row>
    <row r="121" ht="15.75" customHeight="1">
      <c r="B121" s="30"/>
      <c r="C121" s="30">
        <f t="shared" ref="C121:P121" si="1">C120-B120</f>
        <v>130220669770</v>
      </c>
      <c r="D121" s="30">
        <f t="shared" si="1"/>
        <v>44678934895</v>
      </c>
      <c r="E121" s="30">
        <f t="shared" si="1"/>
        <v>151397007599</v>
      </c>
      <c r="F121" s="30">
        <f t="shared" si="1"/>
        <v>10497387850</v>
      </c>
      <c r="G121" s="30">
        <f t="shared" si="1"/>
        <v>99025297771</v>
      </c>
      <c r="H121" s="30">
        <f t="shared" si="1"/>
        <v>85206974958</v>
      </c>
      <c r="I121" s="30">
        <f t="shared" si="1"/>
        <v>74739838444</v>
      </c>
      <c r="J121" s="30">
        <f t="shared" si="1"/>
        <v>-718185721277</v>
      </c>
      <c r="K121" s="30">
        <f t="shared" si="1"/>
        <v>52783719300</v>
      </c>
      <c r="L121" s="30">
        <f t="shared" si="1"/>
        <v>0</v>
      </c>
      <c r="M121" s="40">
        <f t="shared" si="1"/>
        <v>0</v>
      </c>
      <c r="N121" s="40">
        <f t="shared" si="1"/>
        <v>0</v>
      </c>
      <c r="O121" s="40">
        <f t="shared" si="1"/>
        <v>0</v>
      </c>
      <c r="P121" s="40">
        <f t="shared" si="1"/>
        <v>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7">
    <mergeCell ref="A1:A2"/>
    <mergeCell ref="A42:A43"/>
    <mergeCell ref="B42:M42"/>
    <mergeCell ref="N42:Y42"/>
    <mergeCell ref="A97:A98"/>
    <mergeCell ref="B97:M97"/>
    <mergeCell ref="N97:Y97"/>
  </mergeCells>
  <printOptions/>
  <pageMargins bottom="0.75" footer="0.0" header="0.0" left="0.25" right="0.25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25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</row>
    <row r="44" ht="15.75" customHeight="1">
      <c r="A44" s="16" t="s">
        <v>47</v>
      </c>
      <c r="B44" s="17">
        <v>3.748703169E10</v>
      </c>
      <c r="C44" s="17">
        <v>5.6010973084E10</v>
      </c>
      <c r="D44" s="17">
        <v>1.07103693339E11</v>
      </c>
      <c r="E44" s="17">
        <v>1.18006989619E11</v>
      </c>
      <c r="F44" s="17">
        <v>1.71069938754E11</v>
      </c>
      <c r="G44" s="17">
        <v>2.69675662406E11</v>
      </c>
      <c r="H44" s="17">
        <v>3.44068848042E11</v>
      </c>
      <c r="I44" s="17">
        <v>3.94745520102E11</v>
      </c>
      <c r="J44" s="17">
        <v>4.85472689359E11</v>
      </c>
      <c r="K44" s="17">
        <v>5.0828833813E11</v>
      </c>
      <c r="L44" s="17">
        <v>5.7847075541E11</v>
      </c>
      <c r="M44" s="17">
        <v>7.22053305801E11</v>
      </c>
      <c r="N44" s="17">
        <v>3.5805372614E10</v>
      </c>
      <c r="O44" s="17">
        <v>1.5560968361E11</v>
      </c>
      <c r="P44" s="17">
        <v>1.69104688853E11</v>
      </c>
      <c r="Q44" s="17">
        <v>2.1394454123E11</v>
      </c>
      <c r="R44" s="17">
        <v>2.50950836814E11</v>
      </c>
      <c r="S44" s="17">
        <v>2.57114969684E11</v>
      </c>
      <c r="T44" s="17">
        <v>3.8547493993E11</v>
      </c>
      <c r="U44" s="17"/>
      <c r="V44" s="17"/>
      <c r="W44" s="17"/>
      <c r="X44" s="17"/>
      <c r="Y44" s="17"/>
    </row>
    <row r="45" ht="15.75" customHeight="1">
      <c r="A45" s="21" t="s">
        <v>48</v>
      </c>
      <c r="B45" s="22">
        <v>1.27799784E9</v>
      </c>
      <c r="C45" s="22">
        <v>1.2996419553E10</v>
      </c>
      <c r="D45" s="22">
        <v>1.4084771191E10</v>
      </c>
      <c r="E45" s="22">
        <v>1.5513133554E10</v>
      </c>
      <c r="F45" s="22">
        <v>1.6206062022E10</v>
      </c>
      <c r="G45" s="22">
        <v>1.5543396944E10</v>
      </c>
      <c r="H45" s="22">
        <v>1.8648434016E10</v>
      </c>
      <c r="I45" s="22">
        <v>1.9761743613E10</v>
      </c>
      <c r="J45" s="22">
        <v>2.086260532E10</v>
      </c>
      <c r="K45" s="22">
        <v>2.2096012929E10</v>
      </c>
      <c r="L45" s="22">
        <v>2.522584829E10</v>
      </c>
      <c r="M45" s="22">
        <v>2.9341532559E10</v>
      </c>
      <c r="N45" s="22">
        <v>1.006031314E9</v>
      </c>
      <c r="O45" s="22">
        <v>1.320638051E10</v>
      </c>
      <c r="P45" s="22">
        <v>1.3510792423E10</v>
      </c>
      <c r="Q45" s="22">
        <v>1.3747003804E10</v>
      </c>
      <c r="R45" s="22">
        <v>1.3778055638E10</v>
      </c>
      <c r="S45" s="22">
        <v>1.4573483508E10</v>
      </c>
      <c r="T45" s="22">
        <v>4.1663801957E10</v>
      </c>
      <c r="U45" s="22"/>
      <c r="V45" s="22"/>
      <c r="W45" s="22"/>
      <c r="X45" s="22"/>
      <c r="Y45" s="22"/>
    </row>
    <row r="46" ht="15.75" customHeight="1">
      <c r="A46" s="26" t="s">
        <v>49</v>
      </c>
      <c r="B46" s="22">
        <v>8.5970108E8</v>
      </c>
      <c r="C46" s="22">
        <v>1.26434254E9</v>
      </c>
      <c r="D46" s="22">
        <v>1.749079468E9</v>
      </c>
      <c r="E46" s="22">
        <v>2.345416177E9</v>
      </c>
      <c r="F46" s="22">
        <v>2.803696138E9</v>
      </c>
      <c r="G46" s="22">
        <v>2.759685982E9</v>
      </c>
      <c r="H46" s="22">
        <v>4.407454707E9</v>
      </c>
      <c r="I46" s="22">
        <v>5.141498169E9</v>
      </c>
      <c r="J46" s="22">
        <v>5.872870387E9</v>
      </c>
      <c r="K46" s="22">
        <v>6.743594829E9</v>
      </c>
      <c r="L46" s="22">
        <v>7.452156721E9</v>
      </c>
      <c r="M46" s="22">
        <v>8.553897385E9</v>
      </c>
      <c r="N46" s="22">
        <v>6.84203916E8</v>
      </c>
      <c r="O46" s="22">
        <v>8.98125199E8</v>
      </c>
      <c r="P46" s="22">
        <v>1.109247423E9</v>
      </c>
      <c r="Q46" s="22">
        <v>1.356836804E9</v>
      </c>
      <c r="R46" s="22">
        <v>1.383818638E9</v>
      </c>
      <c r="S46" s="22">
        <v>2.1170095E9</v>
      </c>
      <c r="T46" s="22">
        <v>3.997177561E9</v>
      </c>
      <c r="U46" s="22"/>
      <c r="V46" s="22"/>
      <c r="W46" s="22"/>
      <c r="X46" s="22"/>
      <c r="Y46" s="22"/>
    </row>
    <row r="47" ht="15.75" customHeight="1">
      <c r="A47" s="26" t="s">
        <v>50</v>
      </c>
      <c r="B47" s="22">
        <v>1.249595E8</v>
      </c>
      <c r="C47" s="22">
        <v>2.43465E8</v>
      </c>
      <c r="D47" s="22">
        <v>3.70713E8</v>
      </c>
      <c r="E47" s="22">
        <v>5.0768855E8</v>
      </c>
      <c r="F47" s="22">
        <v>6.0200555E8</v>
      </c>
      <c r="G47" s="22">
        <v>7.2111505E8</v>
      </c>
      <c r="H47" s="22">
        <v>8.96550344E8</v>
      </c>
      <c r="I47" s="22">
        <v>1.032140668E9</v>
      </c>
      <c r="J47" s="22">
        <v>1.184966982E9</v>
      </c>
      <c r="K47" s="22">
        <v>1.300319982E9</v>
      </c>
      <c r="L47" s="22">
        <v>1.429292139E9</v>
      </c>
      <c r="M47" s="22">
        <v>1.723834139E9</v>
      </c>
      <c r="N47" s="22">
        <v>8.41965E7</v>
      </c>
      <c r="O47" s="22">
        <v>1.500725E8</v>
      </c>
      <c r="P47" s="22">
        <v>2.43362189E8</v>
      </c>
      <c r="Q47" s="22">
        <v>2.31984189E8</v>
      </c>
      <c r="R47" s="22">
        <v>2.36054189E8</v>
      </c>
      <c r="S47" s="22">
        <v>2.96634197E8</v>
      </c>
      <c r="T47" s="22">
        <v>8.97482857E8</v>
      </c>
      <c r="U47" s="22"/>
      <c r="V47" s="22"/>
      <c r="W47" s="22"/>
      <c r="X47" s="22"/>
      <c r="Y47" s="22"/>
    </row>
    <row r="48" ht="15.75" customHeight="1">
      <c r="A48" s="21" t="s">
        <v>51</v>
      </c>
      <c r="B48" s="22">
        <v>0.0</v>
      </c>
      <c r="C48" s="22">
        <v>1.0843619433E10</v>
      </c>
      <c r="D48" s="22">
        <v>1.0843619433E10</v>
      </c>
      <c r="E48" s="22">
        <v>1.0843619433E10</v>
      </c>
      <c r="F48" s="22">
        <v>1.0843619433E10</v>
      </c>
      <c r="G48" s="22">
        <v>1.0843619433E10</v>
      </c>
      <c r="H48" s="22">
        <v>1.0843619433E10</v>
      </c>
      <c r="I48" s="22">
        <v>1.0843619433E10</v>
      </c>
      <c r="J48" s="22">
        <v>1.0843619433E10</v>
      </c>
      <c r="K48" s="22">
        <v>1.0843619433E10</v>
      </c>
      <c r="L48" s="22">
        <v>1.0843619433E10</v>
      </c>
      <c r="M48" s="22">
        <v>1.0843619433E10</v>
      </c>
      <c r="N48" s="22">
        <v>0.0</v>
      </c>
      <c r="O48" s="22">
        <v>1.1845053383E10</v>
      </c>
      <c r="P48" s="22">
        <v>1.1845053383E10</v>
      </c>
      <c r="Q48" s="22">
        <v>1.1845053383E10</v>
      </c>
      <c r="R48" s="22">
        <v>1.1845053383E10</v>
      </c>
      <c r="S48" s="22">
        <v>1.1845053383E10</v>
      </c>
      <c r="T48" s="22">
        <v>1.1845053383E10</v>
      </c>
      <c r="U48" s="22"/>
      <c r="V48" s="22"/>
      <c r="W48" s="22"/>
      <c r="X48" s="22"/>
      <c r="Y48" s="22"/>
    </row>
    <row r="49" ht="15.75" customHeight="1">
      <c r="A49" s="26" t="s">
        <v>52</v>
      </c>
      <c r="B49" s="22">
        <v>2.9333726E8</v>
      </c>
      <c r="C49" s="22">
        <v>6.4499258E8</v>
      </c>
      <c r="D49" s="22">
        <v>1.12135929E9</v>
      </c>
      <c r="E49" s="22">
        <v>1.816409394E9</v>
      </c>
      <c r="F49" s="22">
        <v>1.956740901E9</v>
      </c>
      <c r="G49" s="22">
        <v>1.218976479E9</v>
      </c>
      <c r="H49" s="22">
        <v>2.500809532E9</v>
      </c>
      <c r="I49" s="22">
        <v>2.744485343E9</v>
      </c>
      <c r="J49" s="22">
        <v>2.961148518E9</v>
      </c>
      <c r="K49" s="22">
        <v>3.208478685E9</v>
      </c>
      <c r="L49" s="22">
        <v>5.500779997E9</v>
      </c>
      <c r="M49" s="22">
        <v>8.220181602E9</v>
      </c>
      <c r="N49" s="22">
        <v>2.37630898E8</v>
      </c>
      <c r="O49" s="22">
        <v>3.13129428E8</v>
      </c>
      <c r="P49" s="22">
        <v>3.13129428E8</v>
      </c>
      <c r="Q49" s="22">
        <v>3.13129428E8</v>
      </c>
      <c r="R49" s="22">
        <v>3.13129428E8</v>
      </c>
      <c r="S49" s="22">
        <v>3.14786428E8</v>
      </c>
      <c r="T49" s="22">
        <v>2.4924088156E10</v>
      </c>
      <c r="U49" s="22"/>
      <c r="V49" s="22"/>
      <c r="W49" s="22"/>
      <c r="X49" s="22"/>
      <c r="Y49" s="22"/>
    </row>
    <row r="50" ht="15.75" customHeight="1">
      <c r="A50" s="21" t="s">
        <v>53</v>
      </c>
      <c r="B50" s="22">
        <v>3.620903385E10</v>
      </c>
      <c r="C50" s="22">
        <v>4.3014553531E10</v>
      </c>
      <c r="D50" s="22">
        <v>9.3018922148E10</v>
      </c>
      <c r="E50" s="22">
        <v>1.02493856065E11</v>
      </c>
      <c r="F50" s="22">
        <v>1.54619639593E11</v>
      </c>
      <c r="G50" s="22">
        <v>2.53888028323E11</v>
      </c>
      <c r="H50" s="22">
        <v>3.25176176887E11</v>
      </c>
      <c r="I50" s="22">
        <v>3.7473953935E11</v>
      </c>
      <c r="J50" s="22">
        <v>4.619084716E11</v>
      </c>
      <c r="K50" s="22">
        <v>4.83490712762E11</v>
      </c>
      <c r="L50" s="22">
        <v>5.50543294681E11</v>
      </c>
      <c r="M50" s="22">
        <v>6.90010160803E11</v>
      </c>
      <c r="N50" s="22">
        <v>3.47993413E10</v>
      </c>
      <c r="O50" s="22">
        <v>1.424033031E11</v>
      </c>
      <c r="P50" s="22">
        <v>1.5559389643E11</v>
      </c>
      <c r="Q50" s="22">
        <v>2.00197537426E11</v>
      </c>
      <c r="R50" s="22">
        <v>2.37172781176E11</v>
      </c>
      <c r="S50" s="22">
        <v>2.42541486176E11</v>
      </c>
      <c r="T50" s="22">
        <v>3.43811137973E11</v>
      </c>
      <c r="U50" s="22"/>
      <c r="V50" s="22"/>
      <c r="W50" s="22"/>
      <c r="X50" s="22"/>
      <c r="Y50" s="22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2.44237139E8</v>
      </c>
      <c r="G51" s="22">
        <v>2.44237139E8</v>
      </c>
      <c r="H51" s="22">
        <v>2.44237139E8</v>
      </c>
      <c r="I51" s="22">
        <v>2.44237139E8</v>
      </c>
      <c r="J51" s="22">
        <v>2.701612439E9</v>
      </c>
      <c r="K51" s="22">
        <v>2.701612439E9</v>
      </c>
      <c r="L51" s="22">
        <v>2.701612439E9</v>
      </c>
      <c r="M51" s="22">
        <v>2.701612439E9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</row>
    <row r="52" ht="15.75" customHeight="1">
      <c r="A52" s="16" t="s">
        <v>55</v>
      </c>
      <c r="B52" s="17">
        <v>1.3095528258E10</v>
      </c>
      <c r="C52" s="17">
        <v>2.7130984795E10</v>
      </c>
      <c r="D52" s="17">
        <v>4.4987542278E10</v>
      </c>
      <c r="E52" s="17">
        <v>1.1360536467E11</v>
      </c>
      <c r="F52" s="17">
        <v>1.80070911164E11</v>
      </c>
      <c r="G52" s="17">
        <v>2.54253343537E11</v>
      </c>
      <c r="H52" s="17">
        <v>3.13836631377E11</v>
      </c>
      <c r="I52" s="17">
        <v>3.61610467618E11</v>
      </c>
      <c r="J52" s="17">
        <v>4.18823280508E11</v>
      </c>
      <c r="K52" s="17">
        <v>4.70812784821E11</v>
      </c>
      <c r="L52" s="17">
        <v>5.51563717785E11</v>
      </c>
      <c r="M52" s="17">
        <v>7.54674125965E11</v>
      </c>
      <c r="N52" s="17">
        <v>1.4779438303E10</v>
      </c>
      <c r="O52" s="17">
        <v>2.95986135E10</v>
      </c>
      <c r="P52" s="17">
        <v>6.1656728049E10</v>
      </c>
      <c r="Q52" s="17">
        <v>1.53566680396E11</v>
      </c>
      <c r="R52" s="17">
        <v>1.82632443394E11</v>
      </c>
      <c r="S52" s="17">
        <v>2.29530222776E11</v>
      </c>
      <c r="T52" s="17">
        <v>3.38980341018E11</v>
      </c>
      <c r="U52" s="17"/>
      <c r="V52" s="17"/>
      <c r="W52" s="17"/>
      <c r="X52" s="17"/>
      <c r="Y52" s="17"/>
    </row>
    <row r="53" ht="15.75" customHeight="1">
      <c r="A53" s="21" t="s">
        <v>56</v>
      </c>
      <c r="B53" s="22">
        <v>1.3095528258E10</v>
      </c>
      <c r="C53" s="22">
        <v>2.7130984795E10</v>
      </c>
      <c r="D53" s="22">
        <v>4.4984996823E10</v>
      </c>
      <c r="E53" s="22">
        <v>1.05786748725E11</v>
      </c>
      <c r="F53" s="22">
        <v>1.54503972822E11</v>
      </c>
      <c r="G53" s="22">
        <v>2.03392738689E11</v>
      </c>
      <c r="H53" s="22">
        <v>2.36967501497E11</v>
      </c>
      <c r="I53" s="22">
        <v>2.70195081437E11</v>
      </c>
      <c r="J53" s="22">
        <v>3.00166043231E11</v>
      </c>
      <c r="K53" s="22">
        <v>3.27497246931E11</v>
      </c>
      <c r="L53" s="22">
        <v>3.90176161598E11</v>
      </c>
      <c r="M53" s="22">
        <v>4.82677663492E11</v>
      </c>
      <c r="N53" s="22">
        <v>1.4779438303E10</v>
      </c>
      <c r="O53" s="22">
        <v>2.95986135E10</v>
      </c>
      <c r="P53" s="22">
        <v>5.3384435309E10</v>
      </c>
      <c r="Q53" s="22">
        <v>1.30894571914E11</v>
      </c>
      <c r="R53" s="22">
        <v>1.59578316812E11</v>
      </c>
      <c r="S53" s="22">
        <v>1.97114612611E11</v>
      </c>
      <c r="T53" s="22">
        <v>2.70992609102E11</v>
      </c>
      <c r="U53" s="22"/>
      <c r="V53" s="22"/>
      <c r="W53" s="22"/>
      <c r="X53" s="22"/>
      <c r="Y53" s="22"/>
    </row>
    <row r="54" ht="15.75" customHeight="1">
      <c r="A54" s="21" t="s">
        <v>57</v>
      </c>
      <c r="B54" s="22">
        <v>0.0</v>
      </c>
      <c r="C54" s="22">
        <v>0.0</v>
      </c>
      <c r="D54" s="22">
        <v>2545455.0</v>
      </c>
      <c r="E54" s="22">
        <v>4.523845485E9</v>
      </c>
      <c r="F54" s="22">
        <v>1.864693056E10</v>
      </c>
      <c r="G54" s="22">
        <v>3.9071964762E10</v>
      </c>
      <c r="H54" s="22">
        <v>5.4415892172E10</v>
      </c>
      <c r="I54" s="22">
        <v>6.7293973787E10</v>
      </c>
      <c r="J54" s="22">
        <v>8.8779285074E10</v>
      </c>
      <c r="K54" s="22">
        <v>1.13255834347E11</v>
      </c>
      <c r="L54" s="22">
        <v>1.22901588327E11</v>
      </c>
      <c r="M54" s="22">
        <v>1.66187786159E11</v>
      </c>
      <c r="N54" s="22">
        <v>0.0</v>
      </c>
      <c r="O54" s="22">
        <v>0.0</v>
      </c>
      <c r="P54" s="22">
        <v>0.0</v>
      </c>
      <c r="Q54" s="46">
        <v>5.70985187E8</v>
      </c>
      <c r="R54" s="22">
        <v>9.53003287E8</v>
      </c>
      <c r="S54" s="22">
        <v>3.543484306E9</v>
      </c>
      <c r="T54" s="22">
        <v>6.920068651E9</v>
      </c>
      <c r="U54" s="22"/>
      <c r="V54" s="22"/>
      <c r="W54" s="22"/>
      <c r="X54" s="22"/>
      <c r="Y54" s="22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4.35696657E8</v>
      </c>
      <c r="G55" s="22">
        <v>4.35696657E8</v>
      </c>
      <c r="H55" s="22">
        <v>4.35696657E8</v>
      </c>
      <c r="I55" s="22">
        <v>4.35696657E8</v>
      </c>
      <c r="J55" s="22">
        <v>4.35696657E8</v>
      </c>
      <c r="K55" s="22">
        <v>4.35696657E8</v>
      </c>
      <c r="L55" s="22">
        <v>4.35696657E8</v>
      </c>
      <c r="M55" s="22">
        <v>1.716114787E9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3.29477046E9</v>
      </c>
      <c r="F56" s="22">
        <v>6.484311125E9</v>
      </c>
      <c r="G56" s="22">
        <v>1.1352943429E10</v>
      </c>
      <c r="H56" s="22">
        <v>2.2017541051E10</v>
      </c>
      <c r="I56" s="22">
        <v>2.3685715737E10</v>
      </c>
      <c r="J56" s="22">
        <v>2.9442255546E10</v>
      </c>
      <c r="K56" s="22">
        <v>2.9624006886E10</v>
      </c>
      <c r="L56" s="22">
        <v>3.8050271203E10</v>
      </c>
      <c r="M56" s="22">
        <v>1.04092561527E11</v>
      </c>
      <c r="N56" s="22">
        <v>0.0</v>
      </c>
      <c r="O56" s="22">
        <v>0.0</v>
      </c>
      <c r="P56" s="22">
        <v>8.27229274E9</v>
      </c>
      <c r="Q56" s="22">
        <v>2.2101123295E10</v>
      </c>
      <c r="R56" s="22">
        <v>2.2101123295E10</v>
      </c>
      <c r="S56" s="22">
        <v>2.8872125859E10</v>
      </c>
      <c r="T56" s="22">
        <v>6.1067663265E10</v>
      </c>
      <c r="U56" s="22"/>
      <c r="V56" s="22"/>
      <c r="W56" s="22"/>
      <c r="X56" s="22"/>
      <c r="Y56" s="22"/>
    </row>
    <row r="57" ht="15.75" customHeight="1">
      <c r="A57" s="27" t="s">
        <v>60</v>
      </c>
      <c r="B57" s="22">
        <v>2.4391503432E10</v>
      </c>
      <c r="C57" s="22">
        <v>2.8879988289E10</v>
      </c>
      <c r="D57" s="22">
        <v>6.2116151061E10</v>
      </c>
      <c r="E57" s="22">
        <v>4.401624949E9</v>
      </c>
      <c r="F57" s="22">
        <v>-9.00097241E9</v>
      </c>
      <c r="G57" s="22">
        <v>1.5422318869E10</v>
      </c>
      <c r="H57" s="22">
        <v>3.0232216665E10</v>
      </c>
      <c r="I57" s="22">
        <v>3.3135052484E10</v>
      </c>
      <c r="J57" s="22">
        <v>6.6649408851E10</v>
      </c>
      <c r="K57" s="22">
        <v>3.7475553309E10</v>
      </c>
      <c r="L57" s="22">
        <v>2.6907037625E10</v>
      </c>
      <c r="M57" s="22">
        <v>-3.2620820164E10</v>
      </c>
      <c r="N57" s="22">
        <v>2.1025934311E10</v>
      </c>
      <c r="O57" s="22">
        <v>1.2601107011E11</v>
      </c>
      <c r="P57" s="22">
        <v>1.07447960804E11</v>
      </c>
      <c r="Q57" s="22">
        <v>6.0377860834E10</v>
      </c>
      <c r="R57" s="22">
        <v>6.831839342E10</v>
      </c>
      <c r="S57" s="22">
        <v>2.7584746908E10</v>
      </c>
      <c r="T57" s="22">
        <v>4.6494598912E10</v>
      </c>
      <c r="U57" s="22"/>
      <c r="V57" s="22"/>
      <c r="W57" s="22"/>
      <c r="X57" s="22"/>
      <c r="Y57" s="22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ht="15.75" customHeight="1">
      <c r="A59" s="21" t="s">
        <v>62</v>
      </c>
      <c r="B59" s="22">
        <v>8.9484018182E10</v>
      </c>
      <c r="C59" s="22">
        <v>8.9484018182E10</v>
      </c>
      <c r="D59" s="22">
        <v>8.9484018182E10</v>
      </c>
      <c r="E59" s="22">
        <v>8.9484018182E10</v>
      </c>
      <c r="F59" s="22">
        <v>8.9484018182E10</v>
      </c>
      <c r="G59" s="22">
        <v>8.9484018182E10</v>
      </c>
      <c r="H59" s="22">
        <v>8.9484018182E10</v>
      </c>
      <c r="I59" s="22">
        <v>8.9484018182E10</v>
      </c>
      <c r="J59" s="22">
        <v>8.9484018182E10</v>
      </c>
      <c r="K59" s="22">
        <v>8.9484018182E10</v>
      </c>
      <c r="L59" s="22">
        <v>8.9484018182E10</v>
      </c>
      <c r="M59" s="22">
        <v>8.9484018182E10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6.4065247975E10</v>
      </c>
      <c r="U59" s="22"/>
      <c r="V59" s="22"/>
      <c r="W59" s="22"/>
      <c r="X59" s="22"/>
      <c r="Y59" s="22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</row>
    <row r="61" ht="15.75" customHeight="1">
      <c r="A61" s="27" t="s">
        <v>64</v>
      </c>
      <c r="B61" s="22">
        <v>8.9484018182E10</v>
      </c>
      <c r="C61" s="22">
        <v>8.9484018182E10</v>
      </c>
      <c r="D61" s="22">
        <v>8.9484018182E10</v>
      </c>
      <c r="E61" s="22">
        <v>8.9484018182E10</v>
      </c>
      <c r="F61" s="22">
        <v>8.9484018182E10</v>
      </c>
      <c r="G61" s="22">
        <v>8.9484018182E10</v>
      </c>
      <c r="H61" s="22">
        <v>8.9484018182E10</v>
      </c>
      <c r="I61" s="22">
        <v>8.9484018182E10</v>
      </c>
      <c r="J61" s="22">
        <v>8.9484018182E10</v>
      </c>
      <c r="K61" s="22">
        <v>8.9484018182E10</v>
      </c>
      <c r="L61" s="22">
        <v>8.9484018182E10</v>
      </c>
      <c r="M61" s="22">
        <v>8.9484018182E10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6.4065247975E10</v>
      </c>
      <c r="U61" s="22"/>
      <c r="V61" s="22"/>
      <c r="W61" s="22"/>
      <c r="X61" s="22"/>
      <c r="Y61" s="22"/>
    </row>
    <row r="62" ht="15.75" customHeight="1">
      <c r="A62" s="27" t="s">
        <v>65</v>
      </c>
      <c r="B62" s="22">
        <v>1.13875521614E11</v>
      </c>
      <c r="C62" s="22">
        <v>1.18364006471E11</v>
      </c>
      <c r="D62" s="22">
        <v>1.51600169243E11</v>
      </c>
      <c r="E62" s="22">
        <v>9.3885643131E10</v>
      </c>
      <c r="F62" s="22">
        <v>8.0483045772E10</v>
      </c>
      <c r="G62" s="22">
        <v>1.04906337051E11</v>
      </c>
      <c r="H62" s="22">
        <v>1.19716234847E11</v>
      </c>
      <c r="I62" s="22">
        <v>1.22619070666E11</v>
      </c>
      <c r="J62" s="22">
        <v>1.56133427033E11</v>
      </c>
      <c r="K62" s="22">
        <v>1.26959571491E11</v>
      </c>
      <c r="L62" s="22">
        <v>1.16391055807E11</v>
      </c>
      <c r="M62" s="22">
        <v>5.6863198018E10</v>
      </c>
      <c r="N62" s="22">
        <v>2.1025934311E10</v>
      </c>
      <c r="O62" s="22">
        <v>1.2601107011E11</v>
      </c>
      <c r="P62" s="22">
        <v>1.07447960804E11</v>
      </c>
      <c r="Q62" s="22">
        <v>6.0377860834E10</v>
      </c>
      <c r="R62" s="22">
        <v>6.831839342E10</v>
      </c>
      <c r="S62" s="22">
        <v>2.7584746908E10</v>
      </c>
      <c r="T62" s="22">
        <v>1.10559846887E11</v>
      </c>
      <c r="U62" s="22"/>
      <c r="V62" s="22"/>
      <c r="W62" s="22"/>
      <c r="X62" s="22"/>
      <c r="Y62" s="22"/>
    </row>
    <row r="63" ht="15.75" customHeight="1">
      <c r="A63" s="21" t="s">
        <v>66</v>
      </c>
      <c r="B63" s="22">
        <v>1.3095528258E10</v>
      </c>
      <c r="C63" s="22">
        <v>2.6711679795E10</v>
      </c>
      <c r="D63" s="22">
        <v>4.0296117199E10</v>
      </c>
      <c r="E63" s="22">
        <v>8.0227660694E10</v>
      </c>
      <c r="F63" s="22">
        <v>1.12263886227E11</v>
      </c>
      <c r="G63" s="22">
        <v>1.43803192405E11</v>
      </c>
      <c r="H63" s="22">
        <v>1.62817574521E11</v>
      </c>
      <c r="I63" s="22">
        <v>1.85003159532E11</v>
      </c>
      <c r="J63" s="22">
        <v>1.99114862232E11</v>
      </c>
      <c r="K63" s="22">
        <v>2.12842248709E11</v>
      </c>
      <c r="L63" s="22">
        <v>2.56053676063E11</v>
      </c>
      <c r="M63" s="22">
        <v>2.92497394802E11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ht="15.75" customHeight="1">
      <c r="A64" s="21" t="s">
        <v>67</v>
      </c>
      <c r="B64" s="22">
        <v>0.0</v>
      </c>
      <c r="C64" s="22">
        <v>4.19305E8</v>
      </c>
      <c r="D64" s="22">
        <v>4.688879624E9</v>
      </c>
      <c r="E64" s="22">
        <v>2.5546654531E10</v>
      </c>
      <c r="F64" s="22">
        <v>4.2219710595E10</v>
      </c>
      <c r="G64" s="22">
        <v>5.9569170284E10</v>
      </c>
      <c r="H64" s="22">
        <v>7.2901150976E10</v>
      </c>
      <c r="I64" s="22">
        <v>8.3425780205E10</v>
      </c>
      <c r="J64" s="22">
        <v>9.827098114E10</v>
      </c>
      <c r="K64" s="22">
        <v>1.11525065059E11</v>
      </c>
      <c r="L64" s="22">
        <v>1.30636861972E11</v>
      </c>
      <c r="M64" s="22">
        <v>1.85049162875E11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ht="15.75" customHeight="1">
      <c r="A65" s="21" t="s">
        <v>68</v>
      </c>
      <c r="B65" s="22">
        <v>0.0</v>
      </c>
      <c r="C65" s="22">
        <v>0.0</v>
      </c>
      <c r="D65" s="22">
        <v>0.0</v>
      </c>
      <c r="E65" s="22">
        <v>0.0</v>
      </c>
      <c r="F65" s="22">
        <v>0.0</v>
      </c>
      <c r="G65" s="22">
        <v>0.0</v>
      </c>
      <c r="H65" s="22">
        <v>0.0</v>
      </c>
      <c r="I65" s="22">
        <v>0.0</v>
      </c>
      <c r="J65" s="22">
        <v>0.0</v>
      </c>
      <c r="K65" s="22">
        <v>0.0</v>
      </c>
      <c r="L65" s="22">
        <v>0.0</v>
      </c>
      <c r="M65" s="22">
        <v>0.0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ht="15.75" customHeight="1">
      <c r="A66" s="21" t="s">
        <v>69</v>
      </c>
      <c r="B66" s="28">
        <v>0.0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  <c r="H66" s="28">
        <v>0.0</v>
      </c>
      <c r="I66" s="28">
        <v>0.0</v>
      </c>
      <c r="J66" s="28">
        <v>0.0</v>
      </c>
      <c r="K66" s="28">
        <v>0.0</v>
      </c>
      <c r="L66" s="28">
        <v>0.0</v>
      </c>
      <c r="M66" s="28">
        <v>0.0</v>
      </c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ht="15.75" customHeight="1">
      <c r="A67" s="21" t="s">
        <v>70</v>
      </c>
      <c r="B67" s="28">
        <v>0.0</v>
      </c>
      <c r="C67" s="28">
        <v>0.0</v>
      </c>
      <c r="D67" s="28">
        <v>0.0</v>
      </c>
      <c r="E67" s="28">
        <v>1.24335E7</v>
      </c>
      <c r="F67" s="28">
        <v>2.0376E7</v>
      </c>
      <c r="G67" s="28">
        <v>2.0376E7</v>
      </c>
      <c r="H67" s="28">
        <v>1.248776E9</v>
      </c>
      <c r="I67" s="28">
        <v>1.7661417E9</v>
      </c>
      <c r="J67" s="28">
        <v>2.780199859E9</v>
      </c>
      <c r="K67" s="28">
        <v>3.129933163E9</v>
      </c>
      <c r="L67" s="28">
        <v>3.485623563E9</v>
      </c>
      <c r="M67" s="28">
        <v>4.931105815E9</v>
      </c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ht="15.75" customHeight="1">
      <c r="A68" s="21" t="s">
        <v>71</v>
      </c>
      <c r="B68" s="28">
        <v>0.0</v>
      </c>
      <c r="C68" s="28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0.0</v>
      </c>
      <c r="M68" s="28">
        <v>2.0E8</v>
      </c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ht="15.75" customHeight="1">
      <c r="A69" s="31" t="s">
        <v>72</v>
      </c>
      <c r="B69" s="32">
        <v>0.0</v>
      </c>
      <c r="C69" s="32">
        <v>0.0</v>
      </c>
      <c r="D69" s="32">
        <v>0.0</v>
      </c>
      <c r="E69" s="32">
        <v>0.0</v>
      </c>
      <c r="F69" s="32">
        <v>0.0</v>
      </c>
      <c r="G69" s="32">
        <v>0.0</v>
      </c>
      <c r="H69" s="32">
        <v>0.0</v>
      </c>
      <c r="I69" s="32">
        <v>0.0</v>
      </c>
      <c r="J69" s="32">
        <v>0.0</v>
      </c>
      <c r="K69" s="32">
        <v>0.0</v>
      </c>
      <c r="L69" s="32">
        <v>0.0</v>
      </c>
      <c r="M69" s="32">
        <v>0.0</v>
      </c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ht="15.75" customHeight="1">
      <c r="A70" s="33" t="s">
        <v>73</v>
      </c>
      <c r="B70" s="28">
        <v>0.0</v>
      </c>
      <c r="C70" s="28">
        <v>0.0</v>
      </c>
      <c r="D70" s="28">
        <v>0.0</v>
      </c>
      <c r="E70" s="28">
        <v>3.29477046E9</v>
      </c>
      <c r="F70" s="28">
        <v>6.484311125E9</v>
      </c>
      <c r="G70" s="28">
        <v>1.1352943429E10</v>
      </c>
      <c r="H70" s="28">
        <v>2.2017541051E10</v>
      </c>
      <c r="I70" s="28">
        <v>2.3685715737E10</v>
      </c>
      <c r="J70" s="28">
        <v>2.9442255546E10</v>
      </c>
      <c r="K70" s="28">
        <v>2.9624006886E10</v>
      </c>
      <c r="L70" s="28">
        <v>3.8050271203E10</v>
      </c>
      <c r="M70" s="28">
        <v>1.04092561527E11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ht="15.75" customHeight="1"/>
    <row r="72" ht="15.75" customHeight="1"/>
    <row r="73" ht="15.75" customHeight="1"/>
    <row r="74" ht="15.75" customHeight="1">
      <c r="A74" s="35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3.748703169E10</v>
      </c>
      <c r="C75" s="42">
        <v>5.6010973084E10</v>
      </c>
      <c r="D75" s="42">
        <v>1.07103693339E11</v>
      </c>
      <c r="E75" s="42">
        <v>1.18006989619E11</v>
      </c>
      <c r="F75" s="42">
        <v>1.71069938754E11</v>
      </c>
      <c r="G75" s="42">
        <v>2.69675662406E11</v>
      </c>
      <c r="H75" s="42">
        <v>3.44068848042E11</v>
      </c>
      <c r="I75" s="42">
        <v>3.94745520102E11</v>
      </c>
      <c r="J75" s="42">
        <v>4.85472689359E11</v>
      </c>
      <c r="K75" s="42">
        <v>5.0828833813E11</v>
      </c>
      <c r="L75" s="42">
        <v>5.7847075541E11</v>
      </c>
      <c r="M75" s="42">
        <v>7.22053305801E11</v>
      </c>
      <c r="N75" s="40">
        <v>3.5805372614E10</v>
      </c>
      <c r="O75" s="40">
        <v>1.5560968361E11</v>
      </c>
      <c r="P75" s="40">
        <v>1.69104688853E11</v>
      </c>
      <c r="Q75" s="40">
        <v>2.1394454123E11</v>
      </c>
      <c r="R75" s="40">
        <v>2.50950836814E11</v>
      </c>
      <c r="S75" s="40">
        <v>2.57114969684E11</v>
      </c>
      <c r="T75" s="42">
        <v>3.8547493993E11</v>
      </c>
    </row>
    <row r="76" ht="15.75" customHeight="1">
      <c r="A76" s="35" t="s">
        <v>55</v>
      </c>
      <c r="B76" s="42">
        <v>1.3095528258E10</v>
      </c>
      <c r="C76" s="42">
        <v>2.7130984795E10</v>
      </c>
      <c r="D76" s="42">
        <v>4.4987542278E10</v>
      </c>
      <c r="E76" s="42">
        <v>1.1360536467E11</v>
      </c>
      <c r="F76" s="42">
        <v>1.80070911164E11</v>
      </c>
      <c r="G76" s="42">
        <v>2.54253343537E11</v>
      </c>
      <c r="H76" s="42">
        <v>3.13836631377E11</v>
      </c>
      <c r="I76" s="42">
        <v>3.61610467618E11</v>
      </c>
      <c r="J76" s="42">
        <v>4.18823280508E11</v>
      </c>
      <c r="K76" s="42">
        <v>4.70812784821E11</v>
      </c>
      <c r="L76" s="42">
        <v>5.51563717785E11</v>
      </c>
      <c r="M76" s="42">
        <v>7.54674125965E11</v>
      </c>
      <c r="N76" s="40">
        <v>1.4779438303E10</v>
      </c>
      <c r="O76" s="40">
        <v>2.95986135E10</v>
      </c>
      <c r="P76" s="40">
        <v>6.1656728049E10</v>
      </c>
      <c r="Q76" s="40">
        <v>1.53566680396E11</v>
      </c>
      <c r="R76" s="40">
        <v>1.82632443394E11</v>
      </c>
      <c r="S76" s="40">
        <v>2.29530222776E11</v>
      </c>
      <c r="T76" s="42">
        <v>3.38980341018E11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>
      <c r="A98" s="49"/>
      <c r="B98" s="50"/>
      <c r="N98" s="50"/>
    </row>
    <row r="99" ht="15.7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ht="15.75" customHeight="1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0"/>
      <c r="O100" s="30"/>
      <c r="P100" s="30"/>
      <c r="Q100" s="30"/>
      <c r="R100" s="30"/>
      <c r="S100" s="30"/>
      <c r="T100" s="32"/>
    </row>
    <row r="101" ht="15.75" customHeight="1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0"/>
      <c r="O101" s="30"/>
      <c r="P101" s="30"/>
      <c r="Q101" s="30"/>
      <c r="R101" s="30"/>
      <c r="S101" s="30"/>
      <c r="T101" s="32"/>
    </row>
    <row r="102" ht="15.75" customHeight="1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ht="15.75" customHeight="1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0"/>
      <c r="Q103" s="30"/>
      <c r="R103" s="30"/>
      <c r="S103" s="30"/>
      <c r="T103" s="32"/>
    </row>
    <row r="104" ht="15.75" customHeight="1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ht="15.75" customHeight="1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ht="15.75" customHeight="1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ht="15.75" customHeight="1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ht="15.75" customHeight="1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0"/>
      <c r="O108" s="30"/>
      <c r="P108" s="30"/>
      <c r="Q108" s="30"/>
      <c r="R108" s="30"/>
      <c r="S108" s="30"/>
      <c r="T108" s="32"/>
    </row>
    <row r="109" ht="15.75" customHeight="1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0"/>
      <c r="P109" s="30"/>
      <c r="Q109" s="30"/>
      <c r="R109" s="30"/>
      <c r="S109" s="30"/>
      <c r="T109" s="32"/>
    </row>
    <row r="110" ht="15.75" customHeight="1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ht="15.75" customHeight="1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ht="15.75" customHeight="1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ht="15.75" customHeight="1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0"/>
      <c r="O113" s="30"/>
      <c r="P113" s="30"/>
      <c r="Q113" s="30"/>
      <c r="R113" s="30"/>
      <c r="S113" s="30"/>
      <c r="T113" s="32"/>
    </row>
    <row r="114" ht="15.75" customHeight="1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ht="15.75" customHeight="1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ht="15.75" customHeight="1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ht="15.75" customHeight="1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0"/>
      <c r="O117" s="30"/>
      <c r="P117" s="30"/>
      <c r="Q117" s="30"/>
      <c r="R117" s="30"/>
      <c r="S117" s="30"/>
      <c r="T117" s="32"/>
    </row>
    <row r="118" ht="15.75" customHeight="1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0"/>
      <c r="O118" s="30"/>
      <c r="P118" s="30"/>
      <c r="Q118" s="30"/>
      <c r="R118" s="30"/>
      <c r="S118" s="30"/>
      <c r="T118" s="32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7">
    <mergeCell ref="A1:A2"/>
    <mergeCell ref="A42:A43"/>
    <mergeCell ref="B42:M42"/>
    <mergeCell ref="N42:Y42"/>
    <mergeCell ref="A98:A99"/>
    <mergeCell ref="B98:M98"/>
    <mergeCell ref="N98:Y98"/>
  </mergeCells>
  <printOptions/>
  <pageMargins bottom="0.75" footer="0.0" header="0.0" left="0.25" right="0.25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0"/>
    <col customWidth="1" min="2" max="2" width="14.63"/>
    <col customWidth="1" min="3" max="8" width="14.88"/>
    <col customWidth="1" min="9" max="9" width="15.88"/>
    <col customWidth="1" min="10" max="10" width="15.75"/>
    <col customWidth="1" min="11" max="13" width="15.88"/>
    <col customWidth="1" min="14" max="20" width="14.88"/>
  </cols>
  <sheetData>
    <row r="1">
      <c r="A1" s="8" t="s">
        <v>34</v>
      </c>
    </row>
    <row r="3" ht="15.75" customHeight="1">
      <c r="A3" s="9" t="s">
        <v>0</v>
      </c>
      <c r="B3" s="10">
        <v>2021.0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0">
        <v>2022.0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</row>
    <row r="4" ht="15.75" customHeight="1">
      <c r="A4" s="14"/>
      <c r="B4" s="15" t="s">
        <v>35</v>
      </c>
      <c r="C4" s="15" t="s">
        <v>36</v>
      </c>
      <c r="D4" s="15" t="s">
        <v>37</v>
      </c>
      <c r="E4" s="15" t="s">
        <v>38</v>
      </c>
      <c r="F4" s="15" t="s">
        <v>39</v>
      </c>
      <c r="G4" s="15" t="s">
        <v>40</v>
      </c>
      <c r="H4" s="15" t="s">
        <v>41</v>
      </c>
      <c r="I4" s="15" t="s">
        <v>42</v>
      </c>
      <c r="J4" s="15" t="s">
        <v>43</v>
      </c>
      <c r="K4" s="15" t="s">
        <v>44</v>
      </c>
      <c r="L4" s="15" t="s">
        <v>45</v>
      </c>
      <c r="M4" s="15" t="s">
        <v>46</v>
      </c>
      <c r="N4" s="15" t="s">
        <v>35</v>
      </c>
      <c r="O4" s="15" t="s">
        <v>36</v>
      </c>
      <c r="P4" s="15" t="s">
        <v>37</v>
      </c>
      <c r="Q4" s="15" t="s">
        <v>38</v>
      </c>
      <c r="R4" s="15" t="s">
        <v>39</v>
      </c>
      <c r="S4" s="15" t="s">
        <v>40</v>
      </c>
      <c r="T4" s="15" t="s">
        <v>41</v>
      </c>
      <c r="U4" s="15" t="s">
        <v>42</v>
      </c>
      <c r="V4" s="15" t="s">
        <v>43</v>
      </c>
      <c r="W4" s="15" t="s">
        <v>44</v>
      </c>
      <c r="X4" s="15" t="s">
        <v>45</v>
      </c>
      <c r="Y4" s="15" t="s">
        <v>46</v>
      </c>
    </row>
    <row r="5">
      <c r="A5" s="16" t="s">
        <v>47</v>
      </c>
      <c r="B5" s="54">
        <f t="shared" ref="B5:Y5" si="1">B6+B11+B12</f>
        <v>1111656834156</v>
      </c>
      <c r="C5" s="54">
        <f t="shared" si="1"/>
        <v>1987347008580</v>
      </c>
      <c r="D5" s="54">
        <f t="shared" si="1"/>
        <v>2897749827527</v>
      </c>
      <c r="E5" s="54">
        <f t="shared" si="1"/>
        <v>3982740717731</v>
      </c>
      <c r="F5" s="54">
        <f t="shared" si="1"/>
        <v>5253402886820</v>
      </c>
      <c r="G5" s="54">
        <f t="shared" si="1"/>
        <v>7854831383183</v>
      </c>
      <c r="H5" s="54">
        <f t="shared" si="1"/>
        <v>8462876890272</v>
      </c>
      <c r="I5" s="54">
        <f t="shared" si="1"/>
        <v>10079679478995</v>
      </c>
      <c r="J5" s="54">
        <f t="shared" si="1"/>
        <v>11985082387809</v>
      </c>
      <c r="K5" s="54">
        <f t="shared" si="1"/>
        <v>13619744637927</v>
      </c>
      <c r="L5" s="54">
        <f t="shared" si="1"/>
        <v>15209662554119</v>
      </c>
      <c r="M5" s="54">
        <f t="shared" si="1"/>
        <v>17784976877537</v>
      </c>
      <c r="N5" s="54">
        <f t="shared" si="1"/>
        <v>1119434357286</v>
      </c>
      <c r="O5" s="54">
        <f t="shared" si="1"/>
        <v>2094557757650</v>
      </c>
      <c r="P5" s="54">
        <f t="shared" si="1"/>
        <v>2943221793469</v>
      </c>
      <c r="Q5" s="54">
        <f t="shared" si="1"/>
        <v>3755336278146</v>
      </c>
      <c r="R5" s="54">
        <f t="shared" si="1"/>
        <v>4267844393503</v>
      </c>
      <c r="S5" s="54">
        <f t="shared" si="1"/>
        <v>5186994321774</v>
      </c>
      <c r="T5" s="54">
        <f t="shared" si="1"/>
        <v>7410546246901</v>
      </c>
      <c r="U5" s="54">
        <f t="shared" si="1"/>
        <v>0</v>
      </c>
      <c r="V5" s="54">
        <f t="shared" si="1"/>
        <v>0</v>
      </c>
      <c r="W5" s="54">
        <f t="shared" si="1"/>
        <v>0</v>
      </c>
      <c r="X5" s="54">
        <f t="shared" si="1"/>
        <v>0</v>
      </c>
      <c r="Y5" s="54">
        <f t="shared" si="1"/>
        <v>0</v>
      </c>
      <c r="Z5" s="55"/>
    </row>
    <row r="6">
      <c r="A6" s="21" t="s">
        <v>48</v>
      </c>
      <c r="B6" s="29">
        <f t="shared" ref="B6:Y6" si="2">sum(B7:B10)</f>
        <v>188745434941</v>
      </c>
      <c r="C6" s="29">
        <f t="shared" si="2"/>
        <v>393857593116</v>
      </c>
      <c r="D6" s="29">
        <f t="shared" si="2"/>
        <v>606505157152</v>
      </c>
      <c r="E6" s="29">
        <f t="shared" si="2"/>
        <v>822228469513</v>
      </c>
      <c r="F6" s="29">
        <f t="shared" si="2"/>
        <v>1001180603757</v>
      </c>
      <c r="G6" s="29">
        <f t="shared" si="2"/>
        <v>1310475654557</v>
      </c>
      <c r="H6" s="29">
        <f t="shared" si="2"/>
        <v>1518663012791</v>
      </c>
      <c r="I6" s="29">
        <f t="shared" si="2"/>
        <v>1729127834831</v>
      </c>
      <c r="J6" s="29">
        <f t="shared" si="2"/>
        <v>2082010540373</v>
      </c>
      <c r="K6" s="29">
        <f t="shared" si="2"/>
        <v>2356033830958</v>
      </c>
      <c r="L6" s="29">
        <f t="shared" si="2"/>
        <v>2597737632173</v>
      </c>
      <c r="M6" s="29">
        <f t="shared" si="2"/>
        <v>3208986080154</v>
      </c>
      <c r="N6" s="29">
        <f t="shared" si="2"/>
        <v>197973175337</v>
      </c>
      <c r="O6" s="29">
        <f t="shared" si="2"/>
        <v>402667054812</v>
      </c>
      <c r="P6" s="29">
        <f t="shared" si="2"/>
        <v>569931526423</v>
      </c>
      <c r="Q6" s="29">
        <f t="shared" si="2"/>
        <v>724789262634</v>
      </c>
      <c r="R6" s="29">
        <f t="shared" si="2"/>
        <v>791364949690</v>
      </c>
      <c r="S6" s="29">
        <f t="shared" si="2"/>
        <v>1127674520182</v>
      </c>
      <c r="T6" s="29">
        <f t="shared" si="2"/>
        <v>1639806578619</v>
      </c>
      <c r="U6" s="29">
        <f t="shared" si="2"/>
        <v>0</v>
      </c>
      <c r="V6" s="29">
        <f t="shared" si="2"/>
        <v>0</v>
      </c>
      <c r="W6" s="29">
        <f t="shared" si="2"/>
        <v>0</v>
      </c>
      <c r="X6" s="29">
        <f t="shared" si="2"/>
        <v>0</v>
      </c>
      <c r="Y6" s="29">
        <f t="shared" si="2"/>
        <v>0</v>
      </c>
    </row>
    <row r="7">
      <c r="A7" s="26" t="s">
        <v>49</v>
      </c>
      <c r="B7" s="29">
        <f>'1. Provinsi Jambi'!B46+'2. Kota Jambi'!B46+'3. Batanghari'!B46+'4. Muaro Jambi'!B46+'5. Tanjabtim'!B46+'6. Tanjabbar'!B46+'7. Sarolangun'!B46+'8. Merangin'!B46+'9. Tebo'!B46+'10. Bungo'!B46+'11. Kerinci'!B46+'12. Sungai Penuh'!B46</f>
        <v>149503219119</v>
      </c>
      <c r="C7" s="29">
        <f>'1. Provinsi Jambi'!C46+'2. Kota Jambi'!C46+'3. Batanghari'!C46+'4. Muaro Jambi'!C46+'5. Tanjabtim'!C46+'6. Tanjabbar'!C46+'7. Sarolangun'!C46+'8. Merangin'!C46+'9. Tebo'!C46+'10. Bungo'!C46+'11. Kerinci'!C46+'12. Sungai Penuh'!C46</f>
        <v>253007224102</v>
      </c>
      <c r="D7" s="29">
        <f>'1. Provinsi Jambi'!D46+'2. Kota Jambi'!D46+'3. Batanghari'!D46+'4. Muaro Jambi'!D46+'5. Tanjabtim'!D46+'6. Tanjabbar'!D46+'7. Sarolangun'!D46+'8. Merangin'!D46+'9. Tebo'!D46+'10. Bungo'!D46+'11. Kerinci'!D46+'12. Sungai Penuh'!D46</f>
        <v>395003049416</v>
      </c>
      <c r="E7" s="29">
        <f>'1. Provinsi Jambi'!E46+'2. Kota Jambi'!E46+'3. Batanghari'!E46+'4. Muaro Jambi'!E46+'5. Tanjabtim'!E46+'6. Tanjabbar'!E46+'7. Sarolangun'!E46+'8. Merangin'!E46+'9. Tebo'!E46+'10. Bungo'!E46+'11. Kerinci'!E46+'12. Sungai Penuh'!E46</f>
        <v>532705872909</v>
      </c>
      <c r="F7" s="29">
        <f>'1. Provinsi Jambi'!F46+'2. Kota Jambi'!F46+'3. Batanghari'!F46+'4. Muaro Jambi'!F46+'5. Tanjabtim'!F46+'6. Tanjabbar'!F46+'7. Sarolangun'!F46+'8. Merangin'!F46+'9. Tebo'!F46+'10. Bungo'!F46+'11. Kerinci'!F46+'12. Sungai Penuh'!F46</f>
        <v>669549088292</v>
      </c>
      <c r="G7" s="29">
        <f>'1. Provinsi Jambi'!G46+'2. Kota Jambi'!G46+'3. Batanghari'!G46+'4. Muaro Jambi'!G46+'5. Tanjabtim'!G46+'6. Tanjabbar'!G46+'7. Sarolangun'!G46+'8. Merangin'!G46+'9. Tebo'!G46+'10. Bungo'!G46+'11. Kerinci'!G46+'12. Sungai Penuh'!G46</f>
        <v>918575540194</v>
      </c>
      <c r="H7" s="29">
        <f>'1. Provinsi Jambi'!H46+'2. Kota Jambi'!H46+'3. Batanghari'!H46+'4. Muaro Jambi'!H46+'5. Tanjabtim'!H46+'6. Tanjabbar'!H46+'7. Sarolangun'!H46+'8. Merangin'!H46+'9. Tebo'!H46+'10. Bungo'!H46+'11. Kerinci'!H46+'12. Sungai Penuh'!H46</f>
        <v>1064308924272</v>
      </c>
      <c r="I7" s="29">
        <f>'1. Provinsi Jambi'!I46+'2. Kota Jambi'!I46+'3. Batanghari'!I46+'4. Muaro Jambi'!I46+'5. Tanjabtim'!I46+'6. Tanjabbar'!I46+'7. Sarolangun'!I46+'8. Merangin'!I46+'9. Tebo'!I46+'10. Bungo'!I46+'11. Kerinci'!I46+'12. Sungai Penuh'!I46</f>
        <v>1210313731880</v>
      </c>
      <c r="J7" s="29">
        <f>'1. Provinsi Jambi'!J46+'2. Kota Jambi'!J46+'3. Batanghari'!J46+'4. Muaro Jambi'!J46+'5. Tanjabtim'!J46+'6. Tanjabbar'!J46+'7. Sarolangun'!J46+'8. Merangin'!J46+'9. Tebo'!J46+'10. Bungo'!J46+'11. Kerinci'!J46+'12. Sungai Penuh'!J46</f>
        <v>1453835664410</v>
      </c>
      <c r="K7" s="29">
        <f>'1. Provinsi Jambi'!K46+'2. Kota Jambi'!K46+'3. Batanghari'!K46+'4. Muaro Jambi'!K46+'5. Tanjabtim'!K46+'6. Tanjabbar'!K46+'7. Sarolangun'!K46+'8. Merangin'!K46+'9. Tebo'!K46+'10. Bungo'!K46+'11. Kerinci'!K46+'12. Sungai Penuh'!K46</f>
        <v>1656709527016</v>
      </c>
      <c r="L7" s="29">
        <f>'1. Provinsi Jambi'!L46+'2. Kota Jambi'!L46+'3. Batanghari'!L46+'4. Muaro Jambi'!L46+'5. Tanjabtim'!L46+'6. Tanjabbar'!L46+'7. Sarolangun'!L46+'8. Merangin'!L46+'9. Tebo'!L46+'10. Bungo'!L46+'11. Kerinci'!L46+'12. Sungai Penuh'!L46</f>
        <v>1839141943171</v>
      </c>
      <c r="M7" s="29">
        <f>'1. Provinsi Jambi'!M46+'2. Kota Jambi'!M46+'3. Batanghari'!M46+'4. Muaro Jambi'!M46+'5. Tanjabtim'!M46+'6. Tanjabbar'!M46+'7. Sarolangun'!M46+'8. Merangin'!M46+'9. Tebo'!M46+'10. Bungo'!M46+'11. Kerinci'!M46+'12. Sungai Penuh'!M46</f>
        <v>2055305136301</v>
      </c>
      <c r="N7" s="29">
        <f>'1. Provinsi Jambi'!N46+'2. Kota Jambi'!N46+'3. Batanghari'!N46+'4. Muaro Jambi'!N46+'5. Tanjabtim'!N46+'6. Tanjabbar'!N46+'7. Sarolangun'!N46+'8. Merangin'!N46+'9. Tebo'!N46+'10. Bungo'!N46+'11. Kerinci'!N46+'12. Sungai Penuh'!N46</f>
        <v>168583383003</v>
      </c>
      <c r="O7" s="29">
        <f>'1. Provinsi Jambi'!O46+'2. Kota Jambi'!O46+'3. Batanghari'!O46+'4. Muaro Jambi'!O46+'5. Tanjabtim'!O46+'6. Tanjabbar'!O46+'7. Sarolangun'!O46+'8. Merangin'!O46+'9. Tebo'!O46+'10. Bungo'!O46+'11. Kerinci'!O46+'12. Sungai Penuh'!O46</f>
        <v>297038535150</v>
      </c>
      <c r="P7" s="29">
        <f>'1. Provinsi Jambi'!P46+'2. Kota Jambi'!P46+'3. Batanghari'!P46+'4. Muaro Jambi'!P46+'5. Tanjabtim'!P46+'6. Tanjabbar'!P46+'7. Sarolangun'!P46+'8. Merangin'!P46+'9. Tebo'!P46+'10. Bungo'!P46+'11. Kerinci'!P46+'12. Sungai Penuh'!P46</f>
        <v>430499847201</v>
      </c>
      <c r="Q7" s="29">
        <f>'1. Provinsi Jambi'!Q46+'2. Kota Jambi'!Q46+'3. Batanghari'!Q46+'4. Muaro Jambi'!Q46+'5. Tanjabtim'!Q46+'6. Tanjabbar'!Q46+'7. Sarolangun'!Q46+'8. Merangin'!Q46+'9. Tebo'!Q46+'10. Bungo'!Q46+'11. Kerinci'!Q46+'12. Sungai Penuh'!Q46</f>
        <v>563281867399</v>
      </c>
      <c r="R7" s="29">
        <f>'1. Provinsi Jambi'!R46+'2. Kota Jambi'!R46+'3. Batanghari'!R46+'4. Muaro Jambi'!R46+'5. Tanjabtim'!R46+'6. Tanjabbar'!R46+'7. Sarolangun'!R46+'8. Merangin'!R46+'9. Tebo'!R46+'10. Bungo'!R46+'11. Kerinci'!R46+'12. Sungai Penuh'!R46</f>
        <v>611890054730</v>
      </c>
      <c r="S7" s="29">
        <f>'1. Provinsi Jambi'!S46+'2. Kota Jambi'!S46+'3. Batanghari'!S46+'4. Muaro Jambi'!S46+'5. Tanjabtim'!S46+'6. Tanjabbar'!S46+'7. Sarolangun'!S46+'8. Merangin'!S46+'9. Tebo'!S46+'10. Bungo'!S46+'11. Kerinci'!S46+'12. Sungai Penuh'!S46</f>
        <v>911664744433</v>
      </c>
      <c r="T7" s="29">
        <f>'1. Provinsi Jambi'!T46+'2. Kota Jambi'!T46+'3. Batanghari'!T46+'4. Muaro Jambi'!T46+'5. Tanjabtim'!T46+'6. Tanjabbar'!T46+'7. Sarolangun'!T46+'8. Merangin'!T46+'9. Tebo'!T46+'10. Bungo'!T46+'11. Kerinci'!T46+'12. Sungai Penuh'!T46</f>
        <v>1213145035302</v>
      </c>
      <c r="U7" s="29">
        <f>'1. Provinsi Jambi'!U46+'2. Kota Jambi'!U46+'3. Batanghari'!U46+'4. Muaro Jambi'!U46+'5. Tanjabtim'!U46+'6. Tanjabbar'!U46+'7. Sarolangun'!U46+'8. Merangin'!U46+'9. Tebo'!U46+'10. Bungo'!U46+'11. Kerinci'!U46+'12. Sungai Penuh'!U46</f>
        <v>0</v>
      </c>
      <c r="V7" s="29">
        <f>'1. Provinsi Jambi'!V46+'2. Kota Jambi'!V46+'3. Batanghari'!V46+'4. Muaro Jambi'!V46+'5. Tanjabtim'!V46+'6. Tanjabbar'!V46+'7. Sarolangun'!V46+'8. Merangin'!V46+'9. Tebo'!V46+'10. Bungo'!V46+'11. Kerinci'!V46+'12. Sungai Penuh'!V46</f>
        <v>0</v>
      </c>
      <c r="W7" s="29">
        <f>'1. Provinsi Jambi'!W46+'2. Kota Jambi'!W46+'3. Batanghari'!W46+'4. Muaro Jambi'!W46+'5. Tanjabtim'!W46+'6. Tanjabbar'!W46+'7. Sarolangun'!W46+'8. Merangin'!W46+'9. Tebo'!W46+'10. Bungo'!W46+'11. Kerinci'!W46+'12. Sungai Penuh'!W46</f>
        <v>0</v>
      </c>
      <c r="X7" s="29">
        <f>'1. Provinsi Jambi'!X46+'2. Kota Jambi'!X46+'3. Batanghari'!X46+'4. Muaro Jambi'!X46+'5. Tanjabtim'!X46+'6. Tanjabbar'!X46+'7. Sarolangun'!X46+'8. Merangin'!X46+'9. Tebo'!X46+'10. Bungo'!X46+'11. Kerinci'!X46+'12. Sungai Penuh'!X46</f>
        <v>0</v>
      </c>
      <c r="Y7" s="29">
        <f>'1. Provinsi Jambi'!Y46+'2. Kota Jambi'!Y46+'3. Batanghari'!Y46+'4. Muaro Jambi'!Y46+'5. Tanjabtim'!Y46+'6. Tanjabbar'!Y46+'7. Sarolangun'!Y46+'8. Merangin'!Y46+'9. Tebo'!Y46+'10. Bungo'!Y46+'11. Kerinci'!Y46+'12. Sungai Penuh'!Y46</f>
        <v>0</v>
      </c>
    </row>
    <row r="8">
      <c r="A8" s="26" t="s">
        <v>50</v>
      </c>
      <c r="B8" s="29">
        <f>'1. Provinsi Jambi'!B47+'2. Kota Jambi'!B47+'3. Batanghari'!B47+'4. Muaro Jambi'!B47+'5. Tanjabtim'!B47+'6. Tanjabbar'!B47+'7. Sarolangun'!B47+'8. Merangin'!B47+'9. Tebo'!B47+'10. Bungo'!B47+'11. Kerinci'!B47+'12. Sungai Penuh'!B47</f>
        <v>10809536994</v>
      </c>
      <c r="C8" s="29">
        <f>'1. Provinsi Jambi'!C47+'2. Kota Jambi'!C47+'3. Batanghari'!C47+'4. Muaro Jambi'!C47+'5. Tanjabtim'!C47+'6. Tanjabbar'!C47+'7. Sarolangun'!C47+'8. Merangin'!C47+'9. Tebo'!C47+'10. Bungo'!C47+'11. Kerinci'!C47+'12. Sungai Penuh'!C47</f>
        <v>12896984524</v>
      </c>
      <c r="D8" s="29">
        <f>'1. Provinsi Jambi'!D47+'2. Kota Jambi'!D47+'3. Batanghari'!D47+'4. Muaro Jambi'!D47+'5. Tanjabtim'!D47+'6. Tanjabbar'!D47+'7. Sarolangun'!D47+'8. Merangin'!D47+'9. Tebo'!D47+'10. Bungo'!D47+'11. Kerinci'!D47+'12. Sungai Penuh'!D47</f>
        <v>20316265300</v>
      </c>
      <c r="E8" s="29">
        <f>'1. Provinsi Jambi'!E47+'2. Kota Jambi'!E47+'3. Batanghari'!E47+'4. Muaro Jambi'!E47+'5. Tanjabtim'!E47+'6. Tanjabbar'!E47+'7. Sarolangun'!E47+'8. Merangin'!E47+'9. Tebo'!E47+'10. Bungo'!E47+'11. Kerinci'!E47+'12. Sungai Penuh'!E47</f>
        <v>26705444982</v>
      </c>
      <c r="F8" s="29">
        <f>'1. Provinsi Jambi'!F47+'2. Kota Jambi'!F47+'3. Batanghari'!F47+'4. Muaro Jambi'!F47+'5. Tanjabtim'!F47+'6. Tanjabbar'!F47+'7. Sarolangun'!F47+'8. Merangin'!F47+'9. Tebo'!F47+'10. Bungo'!F47+'11. Kerinci'!F47+'12. Sungai Penuh'!F47</f>
        <v>33139281117</v>
      </c>
      <c r="G8" s="29">
        <f>'1. Provinsi Jambi'!G47+'2. Kota Jambi'!G47+'3. Batanghari'!G47+'4. Muaro Jambi'!G47+'5. Tanjabtim'!G47+'6. Tanjabbar'!G47+'7. Sarolangun'!G47+'8. Merangin'!G47+'9. Tebo'!G47+'10. Bungo'!G47+'11. Kerinci'!G47+'12. Sungai Penuh'!G47</f>
        <v>41282993978</v>
      </c>
      <c r="H8" s="29">
        <f>'1. Provinsi Jambi'!H47+'2. Kota Jambi'!H47+'3. Batanghari'!H47+'4. Muaro Jambi'!H47+'5. Tanjabtim'!H47+'6. Tanjabbar'!H47+'7. Sarolangun'!H47+'8. Merangin'!H47+'9. Tebo'!H47+'10. Bungo'!H47+'11. Kerinci'!H47+'12. Sungai Penuh'!H47</f>
        <v>54340375785</v>
      </c>
      <c r="I8" s="29">
        <f>'1. Provinsi Jambi'!I47+'2. Kota Jambi'!I47+'3. Batanghari'!I47+'4. Muaro Jambi'!I47+'5. Tanjabtim'!I47+'6. Tanjabbar'!I47+'7. Sarolangun'!I47+'8. Merangin'!I47+'9. Tebo'!I47+'10. Bungo'!I47+'11. Kerinci'!I47+'12. Sungai Penuh'!I47</f>
        <v>62157097653</v>
      </c>
      <c r="J8" s="29">
        <f>'1. Provinsi Jambi'!J47+'2. Kota Jambi'!J47+'3. Batanghari'!J47+'4. Muaro Jambi'!J47+'5. Tanjabtim'!J47+'6. Tanjabbar'!J47+'7. Sarolangun'!J47+'8. Merangin'!J47+'9. Tebo'!J47+'10. Bungo'!J47+'11. Kerinci'!J47+'12. Sungai Penuh'!J47</f>
        <v>83265185666</v>
      </c>
      <c r="K8" s="29">
        <f>'1. Provinsi Jambi'!K47+'2. Kota Jambi'!K47+'3. Batanghari'!K47+'4. Muaro Jambi'!K47+'5. Tanjabtim'!K47+'6. Tanjabbar'!K47+'7. Sarolangun'!K47+'8. Merangin'!K47+'9. Tebo'!K47+'10. Bungo'!K47+'11. Kerinci'!K47+'12. Sungai Penuh'!K47</f>
        <v>91023375559</v>
      </c>
      <c r="L8" s="29">
        <f>'1. Provinsi Jambi'!L47+'2. Kota Jambi'!L47+'3. Batanghari'!L47+'4. Muaro Jambi'!L47+'5. Tanjabtim'!L47+'6. Tanjabbar'!L47+'7. Sarolangun'!L47+'8. Merangin'!L47+'9. Tebo'!L47+'10. Bungo'!L47+'11. Kerinci'!L47+'12. Sungai Penuh'!L47</f>
        <v>98271966219</v>
      </c>
      <c r="M8" s="29">
        <f>'1. Provinsi Jambi'!M47+'2. Kota Jambi'!M47+'3. Batanghari'!M47+'4. Muaro Jambi'!M47+'5. Tanjabtim'!M47+'6. Tanjabbar'!M47+'7. Sarolangun'!M47+'8. Merangin'!M47+'9. Tebo'!M47+'10. Bungo'!M47+'11. Kerinci'!M47+'12. Sungai Penuh'!M47</f>
        <v>110494222910</v>
      </c>
      <c r="N8" s="29">
        <f>'1. Provinsi Jambi'!N47+'2. Kota Jambi'!N47+'3. Batanghari'!N47+'4. Muaro Jambi'!N47+'5. Tanjabtim'!N47+'6. Tanjabbar'!N47+'7. Sarolangun'!N47+'8. Merangin'!N47+'9. Tebo'!N47+'10. Bungo'!N47+'11. Kerinci'!N47+'12. Sungai Penuh'!N47</f>
        <v>6499279762</v>
      </c>
      <c r="O8" s="29">
        <f>'1. Provinsi Jambi'!O47+'2. Kota Jambi'!O47+'3. Batanghari'!O47+'4. Muaro Jambi'!O47+'5. Tanjabtim'!O47+'6. Tanjabbar'!O47+'7. Sarolangun'!O47+'8. Merangin'!O47+'9. Tebo'!O47+'10. Bungo'!O47+'11. Kerinci'!O47+'12. Sungai Penuh'!O47</f>
        <v>11432380942</v>
      </c>
      <c r="P8" s="29">
        <f>'1. Provinsi Jambi'!P47+'2. Kota Jambi'!P47+'3. Batanghari'!P47+'4. Muaro Jambi'!P47+'5. Tanjabtim'!P47+'6. Tanjabbar'!P47+'7. Sarolangun'!P47+'8. Merangin'!P47+'9. Tebo'!P47+'10. Bungo'!P47+'11. Kerinci'!P47+'12. Sungai Penuh'!P47</f>
        <v>17328663311</v>
      </c>
      <c r="Q8" s="29">
        <f>'1. Provinsi Jambi'!Q47+'2. Kota Jambi'!Q47+'3. Batanghari'!Q47+'4. Muaro Jambi'!Q47+'5. Tanjabtim'!Q47+'6. Tanjabbar'!Q47+'7. Sarolangun'!Q47+'8. Merangin'!Q47+'9. Tebo'!Q47+'10. Bungo'!Q47+'11. Kerinci'!Q47+'12. Sungai Penuh'!Q47</f>
        <v>22269892228</v>
      </c>
      <c r="R8" s="29">
        <f>'1. Provinsi Jambi'!R47+'2. Kota Jambi'!R47+'3. Batanghari'!R47+'4. Muaro Jambi'!R47+'5. Tanjabtim'!R47+'6. Tanjabbar'!R47+'7. Sarolangun'!R47+'8. Merangin'!R47+'9. Tebo'!R47+'10. Bungo'!R47+'11. Kerinci'!R47+'12. Sungai Penuh'!R47</f>
        <v>26725747760</v>
      </c>
      <c r="S8" s="29">
        <f>'1. Provinsi Jambi'!S47+'2. Kota Jambi'!S47+'3. Batanghari'!S47+'4. Muaro Jambi'!S47+'5. Tanjabtim'!S47+'6. Tanjabbar'!S47+'7. Sarolangun'!S47+'8. Merangin'!S47+'9. Tebo'!S47+'10. Bungo'!S47+'11. Kerinci'!S47+'12. Sungai Penuh'!S47</f>
        <v>32204776430</v>
      </c>
      <c r="T8" s="29">
        <f>'1. Provinsi Jambi'!T47+'2. Kota Jambi'!T47+'3. Batanghari'!T47+'4. Muaro Jambi'!T47+'5. Tanjabtim'!T47+'6. Tanjabbar'!T47+'7. Sarolangun'!T47+'8. Merangin'!T47+'9. Tebo'!T47+'10. Bungo'!T47+'11. Kerinci'!T47+'12. Sungai Penuh'!T47</f>
        <v>45782567491</v>
      </c>
      <c r="U8" s="29">
        <f>'1. Provinsi Jambi'!U47+'2. Kota Jambi'!U47+'3. Batanghari'!U47+'4. Muaro Jambi'!U47+'5. Tanjabtim'!U47+'6. Tanjabbar'!U47+'7. Sarolangun'!U47+'8. Merangin'!U47+'9. Tebo'!U47+'10. Bungo'!U47+'11. Kerinci'!U47+'12. Sungai Penuh'!U47</f>
        <v>0</v>
      </c>
      <c r="V8" s="29">
        <f>'1. Provinsi Jambi'!V47+'2. Kota Jambi'!V47+'3. Batanghari'!V47+'4. Muaro Jambi'!V47+'5. Tanjabtim'!V47+'6. Tanjabbar'!V47+'7. Sarolangun'!V47+'8. Merangin'!V47+'9. Tebo'!V47+'10. Bungo'!V47+'11. Kerinci'!V47+'12. Sungai Penuh'!V47</f>
        <v>0</v>
      </c>
      <c r="W8" s="29">
        <f>'1. Provinsi Jambi'!W47+'2. Kota Jambi'!W47+'3. Batanghari'!W47+'4. Muaro Jambi'!W47+'5. Tanjabtim'!W47+'6. Tanjabbar'!W47+'7. Sarolangun'!W47+'8. Merangin'!W47+'9. Tebo'!W47+'10. Bungo'!W47+'11. Kerinci'!W47+'12. Sungai Penuh'!W47</f>
        <v>0</v>
      </c>
      <c r="X8" s="29">
        <f>'1. Provinsi Jambi'!X47+'2. Kota Jambi'!X47+'3. Batanghari'!X47+'4. Muaro Jambi'!X47+'5. Tanjabtim'!X47+'6. Tanjabbar'!X47+'7. Sarolangun'!X47+'8. Merangin'!X47+'9. Tebo'!X47+'10. Bungo'!X47+'11. Kerinci'!X47+'12. Sungai Penuh'!X47</f>
        <v>0</v>
      </c>
      <c r="Y8" s="29">
        <f>'1. Provinsi Jambi'!Y47+'2. Kota Jambi'!Y47+'3. Batanghari'!Y47+'4. Muaro Jambi'!Y47+'5. Tanjabtim'!Y47+'6. Tanjabbar'!Y47+'7. Sarolangun'!Y47+'8. Merangin'!Y47+'9. Tebo'!Y47+'10. Bungo'!Y47+'11. Kerinci'!Y47+'12. Sungai Penuh'!Y47</f>
        <v>0</v>
      </c>
    </row>
    <row r="9">
      <c r="A9" s="21" t="s">
        <v>51</v>
      </c>
      <c r="B9" s="29">
        <f>'1. Provinsi Jambi'!B48+'2. Kota Jambi'!B48+'3. Batanghari'!B48+'4. Muaro Jambi'!B48+'5. Tanjabtim'!B48+'6. Tanjabbar'!B48+'7. Sarolangun'!B48+'8. Merangin'!B48+'9. Tebo'!B48+'10. Bungo'!B48+'11. Kerinci'!B48+'12. Sungai Penuh'!B48</f>
        <v>8032310691</v>
      </c>
      <c r="C9" s="29">
        <f>'1. Provinsi Jambi'!C48+'2. Kota Jambi'!C48+'3. Batanghari'!C48+'4. Muaro Jambi'!C48+'5. Tanjabtim'!C48+'6. Tanjabbar'!C48+'7. Sarolangun'!C48+'8. Merangin'!C48+'9. Tebo'!C48+'10. Bungo'!C48+'11. Kerinci'!C48+'12. Sungai Penuh'!C48</f>
        <v>94255109764</v>
      </c>
      <c r="D9" s="29">
        <f>'1. Provinsi Jambi'!D48+'2. Kota Jambi'!D48+'3. Batanghari'!D48+'4. Muaro Jambi'!D48+'5. Tanjabtim'!D48+'6. Tanjabbar'!D48+'7. Sarolangun'!D48+'8. Merangin'!D48+'9. Tebo'!D48+'10. Bungo'!D48+'11. Kerinci'!D48+'12. Sungai Penuh'!D48</f>
        <v>102287420455</v>
      </c>
      <c r="E9" s="29">
        <f>'1. Provinsi Jambi'!E48+'2. Kota Jambi'!E48+'3. Batanghari'!E48+'4. Muaro Jambi'!E48+'5. Tanjabtim'!E48+'6. Tanjabbar'!E48+'7. Sarolangun'!E48+'8. Merangin'!E48+'9. Tebo'!E48+'10. Bungo'!E48+'11. Kerinci'!E48+'12. Sungai Penuh'!E48</f>
        <v>111926193285</v>
      </c>
      <c r="F9" s="29">
        <f>'1. Provinsi Jambi'!F48+'2. Kota Jambi'!F48+'3. Batanghari'!F48+'4. Muaro Jambi'!F48+'5. Tanjabtim'!F48+'6. Tanjabbar'!F48+'7. Sarolangun'!F48+'8. Merangin'!F48+'9. Tebo'!F48+'10. Bungo'!F48+'11. Kerinci'!F48+'12. Sungai Penuh'!F48</f>
        <v>120922381259</v>
      </c>
      <c r="G9" s="29">
        <f>'1. Provinsi Jambi'!G48+'2. Kota Jambi'!G48+'3. Batanghari'!G48+'4. Muaro Jambi'!G48+'5. Tanjabtim'!G48+'6. Tanjabbar'!G48+'7. Sarolangun'!G48+'8. Merangin'!G48+'9. Tebo'!G48+'10. Bungo'!G48+'11. Kerinci'!G48+'12. Sungai Penuh'!G48</f>
        <v>121100598104</v>
      </c>
      <c r="H9" s="29">
        <f>'1. Provinsi Jambi'!H48+'2. Kota Jambi'!H48+'3. Batanghari'!H48+'4. Muaro Jambi'!H48+'5. Tanjabtim'!H48+'6. Tanjabbar'!H48+'7. Sarolangun'!H48+'8. Merangin'!H48+'9. Tebo'!H48+'10. Bungo'!H48+'11. Kerinci'!H48+'12. Sungai Penuh'!H48</f>
        <v>121262762412</v>
      </c>
      <c r="I9" s="29">
        <f>'1. Provinsi Jambi'!I48+'2. Kota Jambi'!I48+'3. Batanghari'!I48+'4. Muaro Jambi'!I48+'5. Tanjabtim'!I48+'6. Tanjabbar'!I48+'7. Sarolangun'!I48+'8. Merangin'!I48+'9. Tebo'!I48+'10. Bungo'!I48+'11. Kerinci'!I48+'12. Sungai Penuh'!I48</f>
        <v>121262762412</v>
      </c>
      <c r="J9" s="29">
        <f>'1. Provinsi Jambi'!J48+'2. Kota Jambi'!J48+'3. Batanghari'!J48+'4. Muaro Jambi'!J48+'5. Tanjabtim'!J48+'6. Tanjabbar'!J48+'7. Sarolangun'!J48+'8. Merangin'!J48+'9. Tebo'!J48+'10. Bungo'!J48+'11. Kerinci'!J48+'12. Sungai Penuh'!J48</f>
        <v>121262762412</v>
      </c>
      <c r="K9" s="29">
        <f>'1. Provinsi Jambi'!K48+'2. Kota Jambi'!K48+'3. Batanghari'!K48+'4. Muaro Jambi'!K48+'5. Tanjabtim'!K48+'6. Tanjabbar'!K48+'7. Sarolangun'!K48+'8. Merangin'!K48+'9. Tebo'!K48+'10. Bungo'!K48+'11. Kerinci'!K48+'12. Sungai Penuh'!K48</f>
        <v>121262762412</v>
      </c>
      <c r="L9" s="29">
        <f>'1. Provinsi Jambi'!L48+'2. Kota Jambi'!L48+'3. Batanghari'!L48+'4. Muaro Jambi'!L48+'5. Tanjabtim'!L48+'6. Tanjabbar'!L48+'7. Sarolangun'!L48+'8. Merangin'!L48+'9. Tebo'!L48+'10. Bungo'!L48+'11. Kerinci'!L48+'12. Sungai Penuh'!L48</f>
        <v>122343907558</v>
      </c>
      <c r="M9" s="29">
        <f>'1. Provinsi Jambi'!M48+'2. Kota Jambi'!M48+'3. Batanghari'!M48+'4. Muaro Jambi'!M48+'5. Tanjabtim'!M48+'6. Tanjabbar'!M48+'7. Sarolangun'!M48+'8. Merangin'!M48+'9. Tebo'!M48+'10. Bungo'!M48+'11. Kerinci'!M48+'12. Sungai Penuh'!M48</f>
        <v>122343907558</v>
      </c>
      <c r="N9" s="29">
        <f>'1. Provinsi Jambi'!N48+'2. Kota Jambi'!N48+'3. Batanghari'!N48+'4. Muaro Jambi'!N48+'5. Tanjabtim'!N48+'6. Tanjabbar'!N48+'7. Sarolangun'!N48+'8. Merangin'!N48+'9. Tebo'!N48+'10. Bungo'!N48+'11. Kerinci'!N48+'12. Sungai Penuh'!N48</f>
        <v>0</v>
      </c>
      <c r="O9" s="29">
        <f>'1. Provinsi Jambi'!O48+'2. Kota Jambi'!O48+'3. Batanghari'!O48+'4. Muaro Jambi'!O48+'5. Tanjabtim'!O48+'6. Tanjabbar'!O48+'7. Sarolangun'!O48+'8. Merangin'!O48+'9. Tebo'!O48+'10. Bungo'!O48+'11. Kerinci'!O48+'12. Sungai Penuh'!O48</f>
        <v>64264327823</v>
      </c>
      <c r="P9" s="29">
        <f>'1. Provinsi Jambi'!P48+'2. Kota Jambi'!P48+'3. Batanghari'!P48+'4. Muaro Jambi'!P48+'5. Tanjabtim'!P48+'6. Tanjabbar'!P48+'7. Sarolangun'!P48+'8. Merangin'!P48+'9. Tebo'!P48+'10. Bungo'!P48+'11. Kerinci'!P48+'12. Sungai Penuh'!P48</f>
        <v>74793088681</v>
      </c>
      <c r="Q9" s="29">
        <f>'1. Provinsi Jambi'!Q48+'2. Kota Jambi'!Q48+'3. Batanghari'!Q48+'4. Muaro Jambi'!Q48+'5. Tanjabtim'!Q48+'6. Tanjabbar'!Q48+'7. Sarolangun'!Q48+'8. Merangin'!Q48+'9. Tebo'!Q48+'10. Bungo'!Q48+'11. Kerinci'!Q48+'12. Sungai Penuh'!Q48</f>
        <v>66018975064</v>
      </c>
      <c r="R9" s="29">
        <f>'1. Provinsi Jambi'!R48+'2. Kota Jambi'!R48+'3. Batanghari'!R48+'4. Muaro Jambi'!R48+'5. Tanjabtim'!R48+'6. Tanjabbar'!R48+'7. Sarolangun'!R48+'8. Merangin'!R48+'9. Tebo'!R48+'10. Bungo'!R48+'11. Kerinci'!R48+'12. Sungai Penuh'!R48</f>
        <v>66018975064</v>
      </c>
      <c r="S9" s="29">
        <f>'1. Provinsi Jambi'!S48+'2. Kota Jambi'!S48+'3. Batanghari'!S48+'4. Muaro Jambi'!S48+'5. Tanjabtim'!S48+'6. Tanjabbar'!S48+'7. Sarolangun'!S48+'8. Merangin'!S48+'9. Tebo'!S48+'10. Bungo'!S48+'11. Kerinci'!S48+'12. Sungai Penuh'!S48</f>
        <v>74957718927</v>
      </c>
      <c r="T9" s="29">
        <f>'1. Provinsi Jambi'!T48+'2. Kota Jambi'!T48+'3. Batanghari'!T48+'4. Muaro Jambi'!T48+'5. Tanjabtim'!T48+'6. Tanjabbar'!T48+'7. Sarolangun'!T48+'8. Merangin'!T48+'9. Tebo'!T48+'10. Bungo'!T48+'11. Kerinci'!T48+'12. Sungai Penuh'!T48</f>
        <v>115908963929</v>
      </c>
      <c r="U9" s="29">
        <f>'1. Provinsi Jambi'!U48+'2. Kota Jambi'!U48+'3. Batanghari'!U48+'4. Muaro Jambi'!U48+'5. Tanjabtim'!U48+'6. Tanjabbar'!U48+'7. Sarolangun'!U48+'8. Merangin'!U48+'9. Tebo'!U48+'10. Bungo'!U48+'11. Kerinci'!U48+'12. Sungai Penuh'!U48</f>
        <v>0</v>
      </c>
      <c r="V9" s="29">
        <f>'1. Provinsi Jambi'!V48+'2. Kota Jambi'!V48+'3. Batanghari'!V48+'4. Muaro Jambi'!V48+'5. Tanjabtim'!V48+'6. Tanjabbar'!V48+'7. Sarolangun'!V48+'8. Merangin'!V48+'9. Tebo'!V48+'10. Bungo'!V48+'11. Kerinci'!V48+'12. Sungai Penuh'!V48</f>
        <v>0</v>
      </c>
      <c r="W9" s="29">
        <f>'1. Provinsi Jambi'!W48+'2. Kota Jambi'!W48+'3. Batanghari'!W48+'4. Muaro Jambi'!W48+'5. Tanjabtim'!W48+'6. Tanjabbar'!W48+'7. Sarolangun'!W48+'8. Merangin'!W48+'9. Tebo'!W48+'10. Bungo'!W48+'11. Kerinci'!W48+'12. Sungai Penuh'!W48</f>
        <v>0</v>
      </c>
      <c r="X9" s="29">
        <f>'1. Provinsi Jambi'!X48+'2. Kota Jambi'!X48+'3. Batanghari'!X48+'4. Muaro Jambi'!X48+'5. Tanjabtim'!X48+'6. Tanjabbar'!X48+'7. Sarolangun'!X48+'8. Merangin'!X48+'9. Tebo'!X48+'10. Bungo'!X48+'11. Kerinci'!X48+'12. Sungai Penuh'!X48</f>
        <v>0</v>
      </c>
      <c r="Y9" s="29">
        <f>'1. Provinsi Jambi'!Y48+'2. Kota Jambi'!Y48+'3. Batanghari'!Y48+'4. Muaro Jambi'!Y48+'5. Tanjabtim'!Y48+'6. Tanjabbar'!Y48+'7. Sarolangun'!Y48+'8. Merangin'!Y48+'9. Tebo'!Y48+'10. Bungo'!Y48+'11. Kerinci'!Y48+'12. Sungai Penuh'!Y48</f>
        <v>0</v>
      </c>
    </row>
    <row r="10">
      <c r="A10" s="26" t="s">
        <v>52</v>
      </c>
      <c r="B10" s="29">
        <f>'1. Provinsi Jambi'!B49+'2. Kota Jambi'!B49+'3. Batanghari'!B49+'4. Muaro Jambi'!B49+'5. Tanjabtim'!B49+'6. Tanjabbar'!B49+'7. Sarolangun'!B49+'8. Merangin'!B49+'9. Tebo'!B49+'10. Bungo'!B49+'11. Kerinci'!B49+'12. Sungai Penuh'!B49</f>
        <v>20400368137</v>
      </c>
      <c r="C10" s="29">
        <f>'1. Provinsi Jambi'!C49+'2. Kota Jambi'!C49+'3. Batanghari'!C49+'4. Muaro Jambi'!C49+'5. Tanjabtim'!C49+'6. Tanjabbar'!C49+'7. Sarolangun'!C49+'8. Merangin'!C49+'9. Tebo'!C49+'10. Bungo'!C49+'11. Kerinci'!C49+'12. Sungai Penuh'!C49</f>
        <v>33698274726</v>
      </c>
      <c r="D10" s="29">
        <f>'1. Provinsi Jambi'!D49+'2. Kota Jambi'!D49+'3. Batanghari'!D49+'4. Muaro Jambi'!D49+'5. Tanjabtim'!D49+'6. Tanjabbar'!D49+'7. Sarolangun'!D49+'8. Merangin'!D49+'9. Tebo'!D49+'10. Bungo'!D49+'11. Kerinci'!D49+'12. Sungai Penuh'!D49</f>
        <v>88898421981</v>
      </c>
      <c r="E10" s="29">
        <f>'1. Provinsi Jambi'!E49+'2. Kota Jambi'!E49+'3. Batanghari'!E49+'4. Muaro Jambi'!E49+'5. Tanjabtim'!E49+'6. Tanjabbar'!E49+'7. Sarolangun'!E49+'8. Merangin'!E49+'9. Tebo'!E49+'10. Bungo'!E49+'11. Kerinci'!E49+'12. Sungai Penuh'!E49</f>
        <v>150890958337</v>
      </c>
      <c r="F10" s="29">
        <f>'1. Provinsi Jambi'!F49+'2. Kota Jambi'!F49+'3. Batanghari'!F49+'4. Muaro Jambi'!F49+'5. Tanjabtim'!F49+'6. Tanjabbar'!F49+'7. Sarolangun'!F49+'8. Merangin'!F49+'9. Tebo'!F49+'10. Bungo'!F49+'11. Kerinci'!F49+'12. Sungai Penuh'!F49</f>
        <v>177569853089</v>
      </c>
      <c r="G10" s="29">
        <f>'1. Provinsi Jambi'!G49+'2. Kota Jambi'!G49+'3. Batanghari'!G49+'4. Muaro Jambi'!G49+'5. Tanjabtim'!G49+'6. Tanjabbar'!G49+'7. Sarolangun'!G49+'8. Merangin'!G49+'9. Tebo'!G49+'10. Bungo'!G49+'11. Kerinci'!G49+'12. Sungai Penuh'!G49</f>
        <v>229516522281</v>
      </c>
      <c r="H10" s="29">
        <f>'1. Provinsi Jambi'!H49+'2. Kota Jambi'!H49+'3. Batanghari'!H49+'4. Muaro Jambi'!H49+'5. Tanjabtim'!H49+'6. Tanjabbar'!H49+'7. Sarolangun'!H49+'8. Merangin'!H49+'9. Tebo'!H49+'10. Bungo'!H49+'11. Kerinci'!H49+'12. Sungai Penuh'!H49</f>
        <v>278750950322</v>
      </c>
      <c r="I10" s="29">
        <f>'1. Provinsi Jambi'!I49+'2. Kota Jambi'!I49+'3. Batanghari'!I49+'4. Muaro Jambi'!I49+'5. Tanjabtim'!I49+'6. Tanjabbar'!I49+'7. Sarolangun'!I49+'8. Merangin'!I49+'9. Tebo'!I49+'10. Bungo'!I49+'11. Kerinci'!I49+'12. Sungai Penuh'!I49</f>
        <v>335394242886</v>
      </c>
      <c r="J10" s="29">
        <f>'1. Provinsi Jambi'!J49+'2. Kota Jambi'!J49+'3. Batanghari'!J49+'4. Muaro Jambi'!J49+'5. Tanjabtim'!J49+'6. Tanjabbar'!J49+'7. Sarolangun'!J49+'8. Merangin'!J49+'9. Tebo'!J49+'10. Bungo'!J49+'11. Kerinci'!J49+'12. Sungai Penuh'!J49</f>
        <v>423646927885</v>
      </c>
      <c r="K10" s="29">
        <f>'1. Provinsi Jambi'!K49+'2. Kota Jambi'!K49+'3. Batanghari'!K49+'4. Muaro Jambi'!K49+'5. Tanjabtim'!K49+'6. Tanjabbar'!K49+'7. Sarolangun'!K49+'8. Merangin'!K49+'9. Tebo'!K49+'10. Bungo'!K49+'11. Kerinci'!K49+'12. Sungai Penuh'!K49</f>
        <v>487038165971</v>
      </c>
      <c r="L10" s="29">
        <f>'1. Provinsi Jambi'!L49+'2. Kota Jambi'!L49+'3. Batanghari'!L49+'4. Muaro Jambi'!L49+'5. Tanjabtim'!L49+'6. Tanjabbar'!L49+'7. Sarolangun'!L49+'8. Merangin'!L49+'9. Tebo'!L49+'10. Bungo'!L49+'11. Kerinci'!L49+'12. Sungai Penuh'!L49</f>
        <v>537979815225</v>
      </c>
      <c r="M10" s="29">
        <f>'1. Provinsi Jambi'!M49+'2. Kota Jambi'!M49+'3. Batanghari'!M49+'4. Muaro Jambi'!M49+'5. Tanjabtim'!M49+'6. Tanjabbar'!M49+'7. Sarolangun'!M49+'8. Merangin'!M49+'9. Tebo'!M49+'10. Bungo'!M49+'11. Kerinci'!M49+'12. Sungai Penuh'!M49</f>
        <v>920842813385</v>
      </c>
      <c r="N10" s="29">
        <f>'1. Provinsi Jambi'!N49+'2. Kota Jambi'!N49+'3. Batanghari'!N49+'4. Muaro Jambi'!N49+'5. Tanjabtim'!N49+'6. Tanjabbar'!N49+'7. Sarolangun'!N49+'8. Merangin'!N49+'9. Tebo'!N49+'10. Bungo'!N49+'11. Kerinci'!N49+'12. Sungai Penuh'!N49</f>
        <v>22890512572</v>
      </c>
      <c r="O10" s="29">
        <f>'1. Provinsi Jambi'!O49+'2. Kota Jambi'!O49+'3. Batanghari'!O49+'4. Muaro Jambi'!O49+'5. Tanjabtim'!O49+'6. Tanjabbar'!O49+'7. Sarolangun'!O49+'8. Merangin'!O49+'9. Tebo'!O49+'10. Bungo'!O49+'11. Kerinci'!O49+'12. Sungai Penuh'!O49</f>
        <v>29931810897</v>
      </c>
      <c r="P10" s="29">
        <f>'1. Provinsi Jambi'!P49+'2. Kota Jambi'!P49+'3. Batanghari'!P49+'4. Muaro Jambi'!P49+'5. Tanjabtim'!P49+'6. Tanjabbar'!P49+'7. Sarolangun'!P49+'8. Merangin'!P49+'9. Tebo'!P49+'10. Bungo'!P49+'11. Kerinci'!P49+'12. Sungai Penuh'!P49</f>
        <v>47309927230</v>
      </c>
      <c r="Q10" s="29">
        <f>'1. Provinsi Jambi'!Q49+'2. Kota Jambi'!Q49+'3. Batanghari'!Q49+'4. Muaro Jambi'!Q49+'5. Tanjabtim'!Q49+'6. Tanjabbar'!Q49+'7. Sarolangun'!Q49+'8. Merangin'!Q49+'9. Tebo'!Q49+'10. Bungo'!Q49+'11. Kerinci'!Q49+'12. Sungai Penuh'!Q49</f>
        <v>73218527943</v>
      </c>
      <c r="R10" s="29">
        <f>'1. Provinsi Jambi'!R49+'2. Kota Jambi'!R49+'3. Batanghari'!R49+'4. Muaro Jambi'!R49+'5. Tanjabtim'!R49+'6. Tanjabbar'!R49+'7. Sarolangun'!R49+'8. Merangin'!R49+'9. Tebo'!R49+'10. Bungo'!R49+'11. Kerinci'!R49+'12. Sungai Penuh'!R49</f>
        <v>86730172136</v>
      </c>
      <c r="S10" s="29">
        <f>'1. Provinsi Jambi'!S49+'2. Kota Jambi'!S49+'3. Batanghari'!S49+'4. Muaro Jambi'!S49+'5. Tanjabtim'!S49+'6. Tanjabbar'!S49+'7. Sarolangun'!S49+'8. Merangin'!S49+'9. Tebo'!S49+'10. Bungo'!S49+'11. Kerinci'!S49+'12. Sungai Penuh'!S49</f>
        <v>108847280392</v>
      </c>
      <c r="T10" s="29">
        <f>'1. Provinsi Jambi'!T49+'2. Kota Jambi'!T49+'3. Batanghari'!T49+'4. Muaro Jambi'!T49+'5. Tanjabtim'!T49+'6. Tanjabbar'!T49+'7. Sarolangun'!T49+'8. Merangin'!T49+'9. Tebo'!T49+'10. Bungo'!T49+'11. Kerinci'!T49+'12. Sungai Penuh'!T49</f>
        <v>264970011897</v>
      </c>
      <c r="U10" s="29">
        <f>'1. Provinsi Jambi'!U49+'2. Kota Jambi'!U49+'3. Batanghari'!U49+'4. Muaro Jambi'!U49+'5. Tanjabtim'!U49+'6. Tanjabbar'!U49+'7. Sarolangun'!U49+'8. Merangin'!U49+'9. Tebo'!U49+'10. Bungo'!U49+'11. Kerinci'!U49+'12. Sungai Penuh'!U49</f>
        <v>0</v>
      </c>
      <c r="V10" s="29">
        <f>'1. Provinsi Jambi'!V49+'2. Kota Jambi'!V49+'3. Batanghari'!V49+'4. Muaro Jambi'!V49+'5. Tanjabtim'!V49+'6. Tanjabbar'!V49+'7. Sarolangun'!V49+'8. Merangin'!V49+'9. Tebo'!V49+'10. Bungo'!V49+'11. Kerinci'!V49+'12. Sungai Penuh'!V49</f>
        <v>0</v>
      </c>
      <c r="W10" s="29">
        <f>'1. Provinsi Jambi'!W49+'2. Kota Jambi'!W49+'3. Batanghari'!W49+'4. Muaro Jambi'!W49+'5. Tanjabtim'!W49+'6. Tanjabbar'!W49+'7. Sarolangun'!W49+'8. Merangin'!W49+'9. Tebo'!W49+'10. Bungo'!W49+'11. Kerinci'!W49+'12. Sungai Penuh'!W49</f>
        <v>0</v>
      </c>
      <c r="X10" s="29">
        <f>'1. Provinsi Jambi'!X49+'2. Kota Jambi'!X49+'3. Batanghari'!X49+'4. Muaro Jambi'!X49+'5. Tanjabtim'!X49+'6. Tanjabbar'!X49+'7. Sarolangun'!X49+'8. Merangin'!X49+'9. Tebo'!X49+'10. Bungo'!X49+'11. Kerinci'!X49+'12. Sungai Penuh'!X49</f>
        <v>0</v>
      </c>
      <c r="Y10" s="29">
        <f>'1. Provinsi Jambi'!Y49+'2. Kota Jambi'!Y49+'3. Batanghari'!Y49+'4. Muaro Jambi'!Y49+'5. Tanjabtim'!Y49+'6. Tanjabbar'!Y49+'7. Sarolangun'!Y49+'8. Merangin'!Y49+'9. Tebo'!Y49+'10. Bungo'!Y49+'11. Kerinci'!Y49+'12. Sungai Penuh'!Y49</f>
        <v>0</v>
      </c>
    </row>
    <row r="11">
      <c r="A11" s="21" t="s">
        <v>53</v>
      </c>
      <c r="B11" s="29">
        <f>'1. Provinsi Jambi'!B50+'2. Kota Jambi'!B50+'3. Batanghari'!B50+'4. Muaro Jambi'!B50+'5. Tanjabtim'!B50+'6. Tanjabbar'!B50+'7. Sarolangun'!B50+'8. Merangin'!B50+'9. Tebo'!B50+'10. Bungo'!B50+'11. Kerinci'!B50+'12. Sungai Penuh'!B50</f>
        <v>881474386150</v>
      </c>
      <c r="C11" s="29">
        <f>'1. Provinsi Jambi'!C50+'2. Kota Jambi'!C50+'3. Batanghari'!C50+'4. Muaro Jambi'!C50+'5. Tanjabtim'!C50+'6. Tanjabbar'!C50+'7. Sarolangun'!C50+'8. Merangin'!C50+'9. Tebo'!C50+'10. Bungo'!C50+'11. Kerinci'!C50+'12. Sungai Penuh'!C50</f>
        <v>1551919874465</v>
      </c>
      <c r="D11" s="29">
        <f>'1. Provinsi Jambi'!D50+'2. Kota Jambi'!D50+'3. Batanghari'!D50+'4. Muaro Jambi'!D50+'5. Tanjabtim'!D50+'6. Tanjabbar'!D50+'7. Sarolangun'!D50+'8. Merangin'!D50+'9. Tebo'!D50+'10. Bungo'!D50+'11. Kerinci'!D50+'12. Sungai Penuh'!D50</f>
        <v>2249147879459</v>
      </c>
      <c r="E11" s="29">
        <f>'1. Provinsi Jambi'!E50+'2. Kota Jambi'!E50+'3. Batanghari'!E50+'4. Muaro Jambi'!E50+'5. Tanjabtim'!E50+'6. Tanjabbar'!E50+'7. Sarolangun'!E50+'8. Merangin'!E50+'9. Tebo'!E50+'10. Bungo'!E50+'11. Kerinci'!E50+'12. Sungai Penuh'!E50</f>
        <v>3017408629012</v>
      </c>
      <c r="F11" s="29">
        <f>'1. Provinsi Jambi'!F50+'2. Kota Jambi'!F50+'3. Batanghari'!F50+'4. Muaro Jambi'!F50+'5. Tanjabtim'!F50+'6. Tanjabbar'!F50+'7. Sarolangun'!F50+'8. Merangin'!F50+'9. Tebo'!F50+'10. Bungo'!F50+'11. Kerinci'!F50+'12. Sungai Penuh'!F50</f>
        <v>4108610156789</v>
      </c>
      <c r="G11" s="29">
        <f>'1. Provinsi Jambi'!G50+'2. Kota Jambi'!G50+'3. Batanghari'!G50+'4. Muaro Jambi'!G50+'5. Tanjabtim'!G50+'6. Tanjabbar'!G50+'7. Sarolangun'!G50+'8. Merangin'!G50+'9. Tebo'!G50+'10. Bungo'!G50+'11. Kerinci'!G50+'12. Sungai Penuh'!G50</f>
        <v>5810109613941</v>
      </c>
      <c r="H11" s="29">
        <f>'1. Provinsi Jambi'!H50+'2. Kota Jambi'!H50+'3. Batanghari'!H50+'4. Muaro Jambi'!H50+'5. Tanjabtim'!H50+'6. Tanjabbar'!H50+'7. Sarolangun'!H50+'8. Merangin'!H50+'9. Tebo'!H50+'10. Bungo'!H50+'11. Kerinci'!H50+'12. Sungai Penuh'!H50</f>
        <v>6587347712130</v>
      </c>
      <c r="I11" s="29">
        <f>'1. Provinsi Jambi'!I50+'2. Kota Jambi'!I50+'3. Batanghari'!I50+'4. Muaro Jambi'!I50+'5. Tanjabtim'!I50+'6. Tanjabbar'!I50+'7. Sarolangun'!I50+'8. Merangin'!I50+'9. Tebo'!I50+'10. Bungo'!I50+'11. Kerinci'!I50+'12. Sungai Penuh'!I50</f>
        <v>7968640671972</v>
      </c>
      <c r="J11" s="29">
        <f>'1. Provinsi Jambi'!J50+'2. Kota Jambi'!J50+'3. Batanghari'!J50+'4. Muaro Jambi'!J50+'5. Tanjabtim'!J50+'6. Tanjabbar'!J50+'7. Sarolangun'!J50+'8. Merangin'!J50+'9. Tebo'!J50+'10. Bungo'!J50+'11. Kerinci'!J50+'12. Sungai Penuh'!J50</f>
        <v>9485623802610</v>
      </c>
      <c r="K11" s="29">
        <f>'1. Provinsi Jambi'!K50+'2. Kota Jambi'!K50+'3. Batanghari'!K50+'4. Muaro Jambi'!K50+'5. Tanjabtim'!K50+'6. Tanjabbar'!K50+'7. Sarolangun'!K50+'8. Merangin'!K50+'9. Tebo'!K50+'10. Bungo'!K50+'11. Kerinci'!K50+'12. Sungai Penuh'!K50</f>
        <v>10766443387233</v>
      </c>
      <c r="L11" s="29">
        <f>'1. Provinsi Jambi'!L50+'2. Kota Jambi'!L50+'3. Batanghari'!L50+'4. Muaro Jambi'!L50+'5. Tanjabtim'!L50+'6. Tanjabbar'!L50+'7. Sarolangun'!L50+'8. Merangin'!L50+'9. Tebo'!L50+'10. Bungo'!L50+'11. Kerinci'!L50+'12. Sungai Penuh'!L50</f>
        <v>12007093076028</v>
      </c>
      <c r="M11" s="29">
        <f>'1. Provinsi Jambi'!M50+'2. Kota Jambi'!M50+'3. Batanghari'!M50+'4. Muaro Jambi'!M50+'5. Tanjabtim'!M50+'6. Tanjabbar'!M50+'7. Sarolangun'!M50+'8. Merangin'!M50+'9. Tebo'!M50+'10. Bungo'!M50+'11. Kerinci'!M50+'12. Sungai Penuh'!M50</f>
        <v>13740297102252</v>
      </c>
      <c r="N11" s="29">
        <f>'1. Provinsi Jambi'!N50+'2. Kota Jambi'!N50+'3. Batanghari'!N50+'4. Muaro Jambi'!N50+'5. Tanjabtim'!N50+'6. Tanjabbar'!N50+'7. Sarolangun'!N50+'8. Merangin'!N50+'9. Tebo'!N50+'10. Bungo'!N50+'11. Kerinci'!N50+'12. Sungai Penuh'!N50</f>
        <v>921450408950</v>
      </c>
      <c r="O11" s="29">
        <f>'1. Provinsi Jambi'!O50+'2. Kota Jambi'!O50+'3. Batanghari'!O50+'4. Muaro Jambi'!O50+'5. Tanjabtim'!O50+'6. Tanjabbar'!O50+'7. Sarolangun'!O50+'8. Merangin'!O50+'9. Tebo'!O50+'10. Bungo'!O50+'11. Kerinci'!O50+'12. Sungai Penuh'!O50</f>
        <v>1691854943490</v>
      </c>
      <c r="P11" s="29">
        <f>'1. Provinsi Jambi'!P50+'2. Kota Jambi'!P50+'3. Batanghari'!P50+'4. Muaro Jambi'!P50+'5. Tanjabtim'!P50+'6. Tanjabbar'!P50+'7. Sarolangun'!P50+'8. Merangin'!P50+'9. Tebo'!P50+'10. Bungo'!P50+'11. Kerinci'!P50+'12. Sungai Penuh'!P50</f>
        <v>2372842477404</v>
      </c>
      <c r="Q11" s="29">
        <f>'1. Provinsi Jambi'!Q50+'2. Kota Jambi'!Q50+'3. Batanghari'!Q50+'4. Muaro Jambi'!Q50+'5. Tanjabtim'!Q50+'6. Tanjabbar'!Q50+'7. Sarolangun'!Q50+'8. Merangin'!Q50+'9. Tebo'!Q50+'10. Bungo'!Q50+'11. Kerinci'!Q50+'12. Sungai Penuh'!Q50</f>
        <v>3029798247339</v>
      </c>
      <c r="R11" s="29">
        <f>'1. Provinsi Jambi'!R50+'2. Kota Jambi'!R50+'3. Batanghari'!R50+'4. Muaro Jambi'!R50+'5. Tanjabtim'!R50+'6. Tanjabbar'!R50+'7. Sarolangun'!R50+'8. Merangin'!R50+'9. Tebo'!R50+'10. Bungo'!R50+'11. Kerinci'!R50+'12. Sungai Penuh'!R50</f>
        <v>3475730675640</v>
      </c>
      <c r="S11" s="29">
        <f>'1. Provinsi Jambi'!S50+'2. Kota Jambi'!S50+'3. Batanghari'!S50+'4. Muaro Jambi'!S50+'5. Tanjabtim'!S50+'6. Tanjabbar'!S50+'7. Sarolangun'!S50+'8. Merangin'!S50+'9. Tebo'!S50+'10. Bungo'!S50+'11. Kerinci'!S50+'12. Sungai Penuh'!S50</f>
        <v>4039195800384</v>
      </c>
      <c r="T11" s="29">
        <f>'1. Provinsi Jambi'!T50+'2. Kota Jambi'!T50+'3. Batanghari'!T50+'4. Muaro Jambi'!T50+'5. Tanjabtim'!T50+'6. Tanjabbar'!T50+'7. Sarolangun'!T50+'8. Merangin'!T50+'9. Tebo'!T50+'10. Bungo'!T50+'11. Kerinci'!T50+'12. Sungai Penuh'!T50</f>
        <v>5770125522470</v>
      </c>
      <c r="U11" s="29">
        <f>'1. Provinsi Jambi'!U50+'2. Kota Jambi'!U50+'3. Batanghari'!U50+'4. Muaro Jambi'!U50+'5. Tanjabtim'!U50+'6. Tanjabbar'!U50+'7. Sarolangun'!U50+'8. Merangin'!U50+'9. Tebo'!U50+'10. Bungo'!U50+'11. Kerinci'!U50+'12. Sungai Penuh'!U50</f>
        <v>0</v>
      </c>
      <c r="V11" s="29">
        <f>'1. Provinsi Jambi'!V50+'2. Kota Jambi'!V50+'3. Batanghari'!V50+'4. Muaro Jambi'!V50+'5. Tanjabtim'!V50+'6. Tanjabbar'!V50+'7. Sarolangun'!V50+'8. Merangin'!V50+'9. Tebo'!V50+'10. Bungo'!V50+'11. Kerinci'!V50+'12. Sungai Penuh'!V50</f>
        <v>0</v>
      </c>
      <c r="W11" s="29">
        <f>'1. Provinsi Jambi'!W50+'2. Kota Jambi'!W50+'3. Batanghari'!W50+'4. Muaro Jambi'!W50+'5. Tanjabtim'!W50+'6. Tanjabbar'!W50+'7. Sarolangun'!W50+'8. Merangin'!W50+'9. Tebo'!W50+'10. Bungo'!W50+'11. Kerinci'!W50+'12. Sungai Penuh'!W50</f>
        <v>0</v>
      </c>
      <c r="X11" s="29">
        <f>'1. Provinsi Jambi'!X50+'2. Kota Jambi'!X50+'3. Batanghari'!X50+'4. Muaro Jambi'!X50+'5. Tanjabtim'!X50+'6. Tanjabbar'!X50+'7. Sarolangun'!X50+'8. Merangin'!X50+'9. Tebo'!X50+'10. Bungo'!X50+'11. Kerinci'!X50+'12. Sungai Penuh'!X50</f>
        <v>0</v>
      </c>
      <c r="Y11" s="29">
        <f>'1. Provinsi Jambi'!Y50+'2. Kota Jambi'!Y50+'3. Batanghari'!Y50+'4. Muaro Jambi'!Y50+'5. Tanjabtim'!Y50+'6. Tanjabbar'!Y50+'7. Sarolangun'!Y50+'8. Merangin'!Y50+'9. Tebo'!Y50+'10. Bungo'!Y50+'11. Kerinci'!Y50+'12. Sungai Penuh'!Y50</f>
        <v>0</v>
      </c>
    </row>
    <row r="12">
      <c r="A12" s="21" t="s">
        <v>54</v>
      </c>
      <c r="B12" s="29">
        <f>'1. Provinsi Jambi'!B51+'2. Kota Jambi'!B51+'3. Batanghari'!B51+'4. Muaro Jambi'!B51+'5. Tanjabtim'!B51+'6. Tanjabbar'!B51+'7. Sarolangun'!B51+'8. Merangin'!B51+'9. Tebo'!B51+'10. Bungo'!B51+'11. Kerinci'!B51+'12. Sungai Penuh'!B51</f>
        <v>41437013065</v>
      </c>
      <c r="C12" s="29">
        <f>'1. Provinsi Jambi'!C51+'2. Kota Jambi'!C51+'3. Batanghari'!C51+'4. Muaro Jambi'!C51+'5. Tanjabtim'!C51+'6. Tanjabbar'!C51+'7. Sarolangun'!C51+'8. Merangin'!C51+'9. Tebo'!C51+'10. Bungo'!C51+'11. Kerinci'!C51+'12. Sungai Penuh'!C51</f>
        <v>41569540999</v>
      </c>
      <c r="D12" s="29">
        <f>'1. Provinsi Jambi'!D51+'2. Kota Jambi'!D51+'3. Batanghari'!D51+'4. Muaro Jambi'!D51+'5. Tanjabtim'!D51+'6. Tanjabbar'!D51+'7. Sarolangun'!D51+'8. Merangin'!D51+'9. Tebo'!D51+'10. Bungo'!D51+'11. Kerinci'!D51+'12. Sungai Penuh'!D51</f>
        <v>42096790916</v>
      </c>
      <c r="E12" s="29">
        <f>'1. Provinsi Jambi'!E51+'2. Kota Jambi'!E51+'3. Batanghari'!E51+'4. Muaro Jambi'!E51+'5. Tanjabtim'!E51+'6. Tanjabbar'!E51+'7. Sarolangun'!E51+'8. Merangin'!E51+'9. Tebo'!E51+'10. Bungo'!E51+'11. Kerinci'!E51+'12. Sungai Penuh'!E51</f>
        <v>143103619206</v>
      </c>
      <c r="F12" s="29">
        <f>'1. Provinsi Jambi'!F51+'2. Kota Jambi'!F51+'3. Batanghari'!F51+'4. Muaro Jambi'!F51+'5. Tanjabtim'!F51+'6. Tanjabbar'!F51+'7. Sarolangun'!F51+'8. Merangin'!F51+'9. Tebo'!F51+'10. Bungo'!F51+'11. Kerinci'!F51+'12. Sungai Penuh'!F51</f>
        <v>143612126274</v>
      </c>
      <c r="G12" s="29">
        <f>'1. Provinsi Jambi'!G51+'2. Kota Jambi'!G51+'3. Batanghari'!G51+'4. Muaro Jambi'!G51+'5. Tanjabtim'!G51+'6. Tanjabbar'!G51+'7. Sarolangun'!G51+'8. Merangin'!G51+'9. Tebo'!G51+'10. Bungo'!G51+'11. Kerinci'!G51+'12. Sungai Penuh'!G51</f>
        <v>734246114685</v>
      </c>
      <c r="H12" s="29">
        <f>'1. Provinsi Jambi'!H51+'2. Kota Jambi'!H51+'3. Batanghari'!H51+'4. Muaro Jambi'!H51+'5. Tanjabtim'!H51+'6. Tanjabbar'!H51+'7. Sarolangun'!H51+'8. Merangin'!H51+'9. Tebo'!H51+'10. Bungo'!H51+'11. Kerinci'!H51+'12. Sungai Penuh'!H51</f>
        <v>356866165351</v>
      </c>
      <c r="I12" s="29">
        <f>'1. Provinsi Jambi'!I51+'2. Kota Jambi'!I51+'3. Batanghari'!I51+'4. Muaro Jambi'!I51+'5. Tanjabtim'!I51+'6. Tanjabbar'!I51+'7. Sarolangun'!I51+'8. Merangin'!I51+'9. Tebo'!I51+'10. Bungo'!I51+'11. Kerinci'!I51+'12. Sungai Penuh'!I51</f>
        <v>381910972192</v>
      </c>
      <c r="J12" s="29">
        <f>'1. Provinsi Jambi'!J51+'2. Kota Jambi'!J51+'3. Batanghari'!J51+'4. Muaro Jambi'!J51+'5. Tanjabtim'!J51+'6. Tanjabbar'!J51+'7. Sarolangun'!J51+'8. Merangin'!J51+'9. Tebo'!J51+'10. Bungo'!J51+'11. Kerinci'!J51+'12. Sungai Penuh'!J51</f>
        <v>417448044826</v>
      </c>
      <c r="K12" s="29">
        <f>'1. Provinsi Jambi'!K51+'2. Kota Jambi'!K51+'3. Batanghari'!K51+'4. Muaro Jambi'!K51+'5. Tanjabtim'!K51+'6. Tanjabbar'!K51+'7. Sarolangun'!K51+'8. Merangin'!K51+'9. Tebo'!K51+'10. Bungo'!K51+'11. Kerinci'!K51+'12. Sungai Penuh'!K51</f>
        <v>497267419736</v>
      </c>
      <c r="L12" s="29">
        <f>'1. Provinsi Jambi'!L51+'2. Kota Jambi'!L51+'3. Batanghari'!L51+'4. Muaro Jambi'!L51+'5. Tanjabtim'!L51+'6. Tanjabbar'!L51+'7. Sarolangun'!L51+'8. Merangin'!L51+'9. Tebo'!L51+'10. Bungo'!L51+'11. Kerinci'!L51+'12. Sungai Penuh'!L51</f>
        <v>604831845918</v>
      </c>
      <c r="M12" s="29">
        <f>'1. Provinsi Jambi'!M51+'2. Kota Jambi'!M51+'3. Batanghari'!M51+'4. Muaro Jambi'!M51+'5. Tanjabtim'!M51+'6. Tanjabbar'!M51+'7. Sarolangun'!M51+'8. Merangin'!M51+'9. Tebo'!M51+'10. Bungo'!M51+'11. Kerinci'!M51+'12. Sungai Penuh'!M51</f>
        <v>835693695131</v>
      </c>
      <c r="N12" s="29">
        <f>'1. Provinsi Jambi'!N51+'2. Kota Jambi'!N51+'3. Batanghari'!N51+'4. Muaro Jambi'!N51+'5. Tanjabtim'!N51+'6. Tanjabbar'!N51+'7. Sarolangun'!N51+'8. Merangin'!N51+'9. Tebo'!N51+'10. Bungo'!N51+'11. Kerinci'!N51+'12. Sungai Penuh'!N51</f>
        <v>10772999</v>
      </c>
      <c r="O12" s="29">
        <f>'1. Provinsi Jambi'!O51+'2. Kota Jambi'!O51+'3. Batanghari'!O51+'4. Muaro Jambi'!O51+'5. Tanjabtim'!O51+'6. Tanjabbar'!O51+'7. Sarolangun'!O51+'8. Merangin'!O51+'9. Tebo'!O51+'10. Bungo'!O51+'11. Kerinci'!O51+'12. Sungai Penuh'!O51</f>
        <v>35759348</v>
      </c>
      <c r="P12" s="29">
        <f>'1. Provinsi Jambi'!P51+'2. Kota Jambi'!P51+'3. Batanghari'!P51+'4. Muaro Jambi'!P51+'5. Tanjabtim'!P51+'6. Tanjabbar'!P51+'7. Sarolangun'!P51+'8. Merangin'!P51+'9. Tebo'!P51+'10. Bungo'!P51+'11. Kerinci'!P51+'12. Sungai Penuh'!P51</f>
        <v>447789642</v>
      </c>
      <c r="Q12" s="29">
        <f>'1. Provinsi Jambi'!Q51+'2. Kota Jambi'!Q51+'3. Batanghari'!Q51+'4. Muaro Jambi'!Q51+'5. Tanjabtim'!Q51+'6. Tanjabbar'!Q51+'7. Sarolangun'!Q51+'8. Merangin'!Q51+'9. Tebo'!Q51+'10. Bungo'!Q51+'11. Kerinci'!Q51+'12. Sungai Penuh'!Q51</f>
        <v>748768173</v>
      </c>
      <c r="R12" s="29">
        <f>'1. Provinsi Jambi'!R51+'2. Kota Jambi'!R51+'3. Batanghari'!R51+'4. Muaro Jambi'!R51+'5. Tanjabtim'!R51+'6. Tanjabbar'!R51+'7. Sarolangun'!R51+'8. Merangin'!R51+'9. Tebo'!R51+'10. Bungo'!R51+'11. Kerinci'!R51+'12. Sungai Penuh'!R51</f>
        <v>748768173</v>
      </c>
      <c r="S12" s="29">
        <f>'1. Provinsi Jambi'!S51+'2. Kota Jambi'!S51+'3. Batanghari'!S51+'4. Muaro Jambi'!S51+'5. Tanjabtim'!S51+'6. Tanjabbar'!S51+'7. Sarolangun'!S51+'8. Merangin'!S51+'9. Tebo'!S51+'10. Bungo'!S51+'11. Kerinci'!S51+'12. Sungai Penuh'!S51</f>
        <v>20124001208</v>
      </c>
      <c r="T12" s="29">
        <f>'1. Provinsi Jambi'!T51+'2. Kota Jambi'!T51+'3. Batanghari'!T51+'4. Muaro Jambi'!T51+'5. Tanjabtim'!T51+'6. Tanjabbar'!T51+'7. Sarolangun'!T51+'8. Merangin'!T51+'9. Tebo'!T51+'10. Bungo'!T51+'11. Kerinci'!T51+'12. Sungai Penuh'!T51</f>
        <v>614145812</v>
      </c>
      <c r="U12" s="29">
        <f>'1. Provinsi Jambi'!U51+'2. Kota Jambi'!U51+'3. Batanghari'!U51+'4. Muaro Jambi'!U51+'5. Tanjabtim'!U51+'6. Tanjabbar'!U51+'7. Sarolangun'!U51+'8. Merangin'!U51+'9. Tebo'!U51+'10. Bungo'!U51+'11. Kerinci'!U51+'12. Sungai Penuh'!U51</f>
        <v>0</v>
      </c>
      <c r="V12" s="29">
        <f>'1. Provinsi Jambi'!V51+'2. Kota Jambi'!V51+'3. Batanghari'!V51+'4. Muaro Jambi'!V51+'5. Tanjabtim'!V51+'6. Tanjabbar'!V51+'7. Sarolangun'!V51+'8. Merangin'!V51+'9. Tebo'!V51+'10. Bungo'!V51+'11. Kerinci'!V51+'12. Sungai Penuh'!V51</f>
        <v>0</v>
      </c>
      <c r="W12" s="29">
        <f>'1. Provinsi Jambi'!W51+'2. Kota Jambi'!W51+'3. Batanghari'!W51+'4. Muaro Jambi'!W51+'5. Tanjabtim'!W51+'6. Tanjabbar'!W51+'7. Sarolangun'!W51+'8. Merangin'!W51+'9. Tebo'!W51+'10. Bungo'!W51+'11. Kerinci'!W51+'12. Sungai Penuh'!W51</f>
        <v>0</v>
      </c>
      <c r="X12" s="29">
        <f>'1. Provinsi Jambi'!X51+'2. Kota Jambi'!X51+'3. Batanghari'!X51+'4. Muaro Jambi'!X51+'5. Tanjabtim'!X51+'6. Tanjabbar'!X51+'7. Sarolangun'!X51+'8. Merangin'!X51+'9. Tebo'!X51+'10. Bungo'!X51+'11. Kerinci'!X51+'12. Sungai Penuh'!X51</f>
        <v>0</v>
      </c>
      <c r="Y12" s="29">
        <f>'1. Provinsi Jambi'!Y51+'2. Kota Jambi'!Y51+'3. Batanghari'!Y51+'4. Muaro Jambi'!Y51+'5. Tanjabtim'!Y51+'6. Tanjabbar'!Y51+'7. Sarolangun'!Y51+'8. Merangin'!Y51+'9. Tebo'!Y51+'10. Bungo'!Y51+'11. Kerinci'!Y51+'12. Sungai Penuh'!Y51</f>
        <v>0</v>
      </c>
    </row>
    <row r="13">
      <c r="A13" s="16" t="s">
        <v>55</v>
      </c>
      <c r="B13" s="54">
        <f t="shared" ref="B13:Y13" si="3">sum(B14:B17)</f>
        <v>375417917567</v>
      </c>
      <c r="C13" s="54">
        <f t="shared" si="3"/>
        <v>794495453562</v>
      </c>
      <c r="D13" s="54">
        <f t="shared" si="3"/>
        <v>1553090953621</v>
      </c>
      <c r="E13" s="54">
        <f t="shared" si="3"/>
        <v>2648622058459</v>
      </c>
      <c r="F13" s="54">
        <f t="shared" si="3"/>
        <v>4228322986698</v>
      </c>
      <c r="G13" s="54">
        <f t="shared" si="3"/>
        <v>5897566838126</v>
      </c>
      <c r="H13" s="54">
        <f t="shared" si="3"/>
        <v>7313295219430</v>
      </c>
      <c r="I13" s="54">
        <f t="shared" si="3"/>
        <v>8656909061567</v>
      </c>
      <c r="J13" s="54">
        <f t="shared" si="3"/>
        <v>9980013859544</v>
      </c>
      <c r="K13" s="54">
        <f t="shared" si="3"/>
        <v>11261028470723</v>
      </c>
      <c r="L13" s="54">
        <f t="shared" si="3"/>
        <v>13074388920212</v>
      </c>
      <c r="M13" s="54">
        <f t="shared" si="3"/>
        <v>16811493945964</v>
      </c>
      <c r="N13" s="54">
        <f t="shared" si="3"/>
        <v>320086488698</v>
      </c>
      <c r="O13" s="54">
        <f t="shared" si="3"/>
        <v>689748817269</v>
      </c>
      <c r="P13" s="54">
        <f t="shared" si="3"/>
        <v>1287214585537</v>
      </c>
      <c r="Q13" s="54">
        <f t="shared" si="3"/>
        <v>3195894615015</v>
      </c>
      <c r="R13" s="54">
        <f t="shared" si="3"/>
        <v>3602543075474</v>
      </c>
      <c r="S13" s="54">
        <f t="shared" si="3"/>
        <v>4473395247666</v>
      </c>
      <c r="T13" s="54">
        <f t="shared" si="3"/>
        <v>6542877039974</v>
      </c>
      <c r="U13" s="54">
        <f t="shared" si="3"/>
        <v>0</v>
      </c>
      <c r="V13" s="54">
        <f t="shared" si="3"/>
        <v>0</v>
      </c>
      <c r="W13" s="54">
        <f t="shared" si="3"/>
        <v>0</v>
      </c>
      <c r="X13" s="54">
        <f t="shared" si="3"/>
        <v>0</v>
      </c>
      <c r="Y13" s="54">
        <f t="shared" si="3"/>
        <v>0</v>
      </c>
      <c r="Z13" s="55"/>
    </row>
    <row r="14">
      <c r="A14" s="21" t="s">
        <v>56</v>
      </c>
      <c r="B14" s="29">
        <f>'1. Provinsi Jambi'!B53+'2. Kota Jambi'!B53+'3. Batanghari'!B53+'4. Muaro Jambi'!B53+'5. Tanjabtim'!B53+'6. Tanjabbar'!B53+'7. Sarolangun'!B53+'8. Merangin'!B53+'9. Tebo'!B53+'10. Bungo'!B53+'11. Kerinci'!B53+'12. Sungai Penuh'!B53</f>
        <v>347135920299</v>
      </c>
      <c r="C14" s="29">
        <f>'1. Provinsi Jambi'!C53+'2. Kota Jambi'!C53+'3. Batanghari'!C53+'4. Muaro Jambi'!C53+'5. Tanjabtim'!C53+'6. Tanjabbar'!C53+'7. Sarolangun'!C53+'8. Merangin'!C53+'9. Tebo'!C53+'10. Bungo'!C53+'11. Kerinci'!C53+'12. Sungai Penuh'!C53</f>
        <v>668514247343</v>
      </c>
      <c r="D14" s="29">
        <f>'1. Provinsi Jambi'!D53+'2. Kota Jambi'!D53+'3. Batanghari'!D53+'4. Muaro Jambi'!D53+'5. Tanjabtim'!D53+'6. Tanjabbar'!D53+'7. Sarolangun'!D53+'8. Merangin'!D53+'9. Tebo'!D53+'10. Bungo'!D53+'11. Kerinci'!D53+'12. Sungai Penuh'!D53</f>
        <v>1252661432318</v>
      </c>
      <c r="E14" s="29">
        <f>'1. Provinsi Jambi'!E53+'2. Kota Jambi'!E53+'3. Batanghari'!E53+'4. Muaro Jambi'!E53+'5. Tanjabtim'!E53+'6. Tanjabbar'!E53+'7. Sarolangun'!E53+'8. Merangin'!E53+'9. Tebo'!E53+'10. Bungo'!E53+'11. Kerinci'!E53+'12. Sungai Penuh'!E53</f>
        <v>2069198652585</v>
      </c>
      <c r="F14" s="29">
        <f>'1. Provinsi Jambi'!F53+'2. Kota Jambi'!F53+'3. Batanghari'!F53+'4. Muaro Jambi'!F53+'5. Tanjabtim'!F53+'6. Tanjabbar'!F53+'7. Sarolangun'!F53+'8. Merangin'!F53+'9. Tebo'!F53+'10. Bungo'!F53+'11. Kerinci'!F53+'12. Sungai Penuh'!F53</f>
        <v>3235796930026</v>
      </c>
      <c r="G14" s="29">
        <f>'1. Provinsi Jambi'!G53+'2. Kota Jambi'!G53+'3. Batanghari'!G53+'4. Muaro Jambi'!G53+'5. Tanjabtim'!G53+'6. Tanjabbar'!G53+'7. Sarolangun'!G53+'8. Merangin'!G53+'9. Tebo'!G53+'10. Bungo'!G53+'11. Kerinci'!G53+'12. Sungai Penuh'!G53</f>
        <v>4630452050833</v>
      </c>
      <c r="H14" s="29">
        <f>'1. Provinsi Jambi'!H53+'2. Kota Jambi'!H53+'3. Batanghari'!H53+'4. Muaro Jambi'!H53+'5. Tanjabtim'!H53+'6. Tanjabbar'!H53+'7. Sarolangun'!H53+'8. Merangin'!H53+'9. Tebo'!H53+'10. Bungo'!H53+'11. Kerinci'!H53+'12. Sungai Penuh'!H53</f>
        <v>5573432452184</v>
      </c>
      <c r="I14" s="29">
        <f>'1. Provinsi Jambi'!I53+'2. Kota Jambi'!I53+'3. Batanghari'!I53+'4. Muaro Jambi'!I53+'5. Tanjabtim'!I53+'6. Tanjabbar'!I53+'7. Sarolangun'!I53+'8. Merangin'!I53+'9. Tebo'!I53+'10. Bungo'!I53+'11. Kerinci'!I53+'12. Sungai Penuh'!I53</f>
        <v>6373640089358</v>
      </c>
      <c r="J14" s="29">
        <f>'1. Provinsi Jambi'!J53+'2. Kota Jambi'!J53+'3. Batanghari'!J53+'4. Muaro Jambi'!J53+'5. Tanjabtim'!J53+'6. Tanjabbar'!J53+'7. Sarolangun'!J53+'8. Merangin'!J53+'9. Tebo'!J53+'10. Bungo'!J53+'11. Kerinci'!J53+'12. Sungai Penuh'!J53</f>
        <v>7238271144148</v>
      </c>
      <c r="K14" s="29">
        <f>'1. Provinsi Jambi'!K53+'2. Kota Jambi'!K53+'3. Batanghari'!K53+'4. Muaro Jambi'!K53+'5. Tanjabtim'!K53+'6. Tanjabbar'!K53+'7. Sarolangun'!K53+'8. Merangin'!K53+'9. Tebo'!K53+'10. Bungo'!K53+'11. Kerinci'!K53+'12. Sungai Penuh'!K53</f>
        <v>8040035206083</v>
      </c>
      <c r="L14" s="29">
        <f>'1. Provinsi Jambi'!L53+'2. Kota Jambi'!L53+'3. Batanghari'!L53+'4. Muaro Jambi'!L53+'5. Tanjabtim'!L53+'6. Tanjabbar'!L53+'7. Sarolangun'!L53+'8. Merangin'!L53+'9. Tebo'!L53+'10. Bungo'!L53+'11. Kerinci'!L53+'12. Sungai Penuh'!L53</f>
        <v>8991958803173</v>
      </c>
      <c r="M14" s="29">
        <f>'1. Provinsi Jambi'!M53+'2. Kota Jambi'!M53+'3. Batanghari'!M53+'4. Muaro Jambi'!M53+'5. Tanjabtim'!M53+'6. Tanjabbar'!M53+'7. Sarolangun'!M53+'8. Merangin'!M53+'9. Tebo'!M53+'10. Bungo'!M53+'11. Kerinci'!M53+'12. Sungai Penuh'!M53</f>
        <v>11254301540754</v>
      </c>
      <c r="N14" s="29">
        <f>'1. Provinsi Jambi'!N53+'2. Kota Jambi'!N53+'3. Batanghari'!N53+'4. Muaro Jambi'!N53+'5. Tanjabtim'!N53+'6. Tanjabbar'!N53+'7. Sarolangun'!N53+'8. Merangin'!N53+'9. Tebo'!N53+'10. Bungo'!N53+'11. Kerinci'!N53+'12. Sungai Penuh'!N53</f>
        <v>288574558169</v>
      </c>
      <c r="O14" s="29">
        <f>'1. Provinsi Jambi'!O53+'2. Kota Jambi'!O53+'3. Batanghari'!O53+'4. Muaro Jambi'!O53+'5. Tanjabtim'!O53+'6. Tanjabbar'!O53+'7. Sarolangun'!O53+'8. Merangin'!O53+'9. Tebo'!O53+'10. Bungo'!O53+'11. Kerinci'!O53+'12. Sungai Penuh'!O53</f>
        <v>652995969689</v>
      </c>
      <c r="P14" s="29">
        <f>'1. Provinsi Jambi'!P53+'2. Kota Jambi'!P53+'3. Batanghari'!P53+'4. Muaro Jambi'!P53+'5. Tanjabtim'!P53+'6. Tanjabbar'!P53+'7. Sarolangun'!P53+'8. Merangin'!P53+'9. Tebo'!P53+'10. Bungo'!P53+'11. Kerinci'!P53+'12. Sungai Penuh'!P53</f>
        <v>1163005715665</v>
      </c>
      <c r="Q14" s="29">
        <f>'1. Provinsi Jambi'!Q53+'2. Kota Jambi'!Q53+'3. Batanghari'!Q53+'4. Muaro Jambi'!Q53+'5. Tanjabtim'!Q53+'6. Tanjabbar'!Q53+'7. Sarolangun'!Q53+'8. Merangin'!Q53+'9. Tebo'!Q53+'10. Bungo'!Q53+'11. Kerinci'!Q53+'12. Sungai Penuh'!Q53</f>
        <v>2568009837014</v>
      </c>
      <c r="R14" s="29">
        <f>'1. Provinsi Jambi'!R53+'2. Kota Jambi'!R53+'3. Batanghari'!R53+'4. Muaro Jambi'!R53+'5. Tanjabtim'!R53+'6. Tanjabbar'!R53+'7. Sarolangun'!R53+'8. Merangin'!R53+'9. Tebo'!R53+'10. Bungo'!R53+'11. Kerinci'!R53+'12. Sungai Penuh'!R53</f>
        <v>2885022183826</v>
      </c>
      <c r="S14" s="29">
        <f>'1. Provinsi Jambi'!S53+'2. Kota Jambi'!S53+'3. Batanghari'!S53+'4. Muaro Jambi'!S53+'5. Tanjabtim'!S53+'6. Tanjabbar'!S53+'7. Sarolangun'!S53+'8. Merangin'!S53+'9. Tebo'!S53+'10. Bungo'!S53+'11. Kerinci'!S53+'12. Sungai Penuh'!S53</f>
        <v>3398216187697</v>
      </c>
      <c r="T14" s="29">
        <f>'1. Provinsi Jambi'!T53+'2. Kota Jambi'!T53+'3. Batanghari'!T53+'4. Muaro Jambi'!T53+'5. Tanjabtim'!T53+'6. Tanjabbar'!T53+'7. Sarolangun'!T53+'8. Merangin'!T53+'9. Tebo'!T53+'10. Bungo'!T53+'11. Kerinci'!T53+'12. Sungai Penuh'!T53</f>
        <v>5024395736666</v>
      </c>
      <c r="U14" s="29">
        <f>'1. Provinsi Jambi'!U53+'2. Kota Jambi'!U53+'3. Batanghari'!U53+'4. Muaro Jambi'!U53+'5. Tanjabtim'!U53+'6. Tanjabbar'!U53+'7. Sarolangun'!U53+'8. Merangin'!U53+'9. Tebo'!U53+'10. Bungo'!U53+'11. Kerinci'!U53+'12. Sungai Penuh'!U53</f>
        <v>0</v>
      </c>
      <c r="V14" s="29">
        <f>'1. Provinsi Jambi'!V53+'2. Kota Jambi'!V53+'3. Batanghari'!V53+'4. Muaro Jambi'!V53+'5. Tanjabtim'!V53+'6. Tanjabbar'!V53+'7. Sarolangun'!V53+'8. Merangin'!V53+'9. Tebo'!V53+'10. Bungo'!V53+'11. Kerinci'!V53+'12. Sungai Penuh'!V53</f>
        <v>0</v>
      </c>
      <c r="W14" s="29">
        <f>'1. Provinsi Jambi'!W53+'2. Kota Jambi'!W53+'3. Batanghari'!W53+'4. Muaro Jambi'!W53+'5. Tanjabtim'!W53+'6. Tanjabbar'!W53+'7. Sarolangun'!W53+'8. Merangin'!W53+'9. Tebo'!W53+'10. Bungo'!W53+'11. Kerinci'!W53+'12. Sungai Penuh'!W53</f>
        <v>0</v>
      </c>
      <c r="X14" s="29">
        <f>'1. Provinsi Jambi'!X53+'2. Kota Jambi'!X53+'3. Batanghari'!X53+'4. Muaro Jambi'!X53+'5. Tanjabtim'!X53+'6. Tanjabbar'!X53+'7. Sarolangun'!X53+'8. Merangin'!X53+'9. Tebo'!X53+'10. Bungo'!X53+'11. Kerinci'!X53+'12. Sungai Penuh'!X53</f>
        <v>0</v>
      </c>
      <c r="Y14" s="29">
        <f>'1. Provinsi Jambi'!Y53+'2. Kota Jambi'!Y53+'3. Batanghari'!Y53+'4. Muaro Jambi'!Y53+'5. Tanjabtim'!Y53+'6. Tanjabbar'!Y53+'7. Sarolangun'!Y53+'8. Merangin'!Y53+'9. Tebo'!Y53+'10. Bungo'!Y53+'11. Kerinci'!Y53+'12. Sungai Penuh'!Y53</f>
        <v>0</v>
      </c>
    </row>
    <row r="15">
      <c r="A15" s="21" t="s">
        <v>57</v>
      </c>
      <c r="B15" s="29">
        <f>'1. Provinsi Jambi'!B54+'2. Kota Jambi'!B54+'3. Batanghari'!B54+'4. Muaro Jambi'!B54+'5. Tanjabtim'!B54+'6. Tanjabbar'!B54+'7. Sarolangun'!B54+'8. Merangin'!B54+'9. Tebo'!B54+'10. Bungo'!B54+'11. Kerinci'!B54+'12. Sungai Penuh'!B54</f>
        <v>9130368101</v>
      </c>
      <c r="C15" s="29">
        <f>'1. Provinsi Jambi'!C54+'2. Kota Jambi'!C54+'3. Batanghari'!C54+'4. Muaro Jambi'!C54+'5. Tanjabtim'!C54+'6. Tanjabbar'!C54+'7. Sarolangun'!C54+'8. Merangin'!C54+'9. Tebo'!C54+'10. Bungo'!C54+'11. Kerinci'!C54+'12. Sungai Penuh'!C54</f>
        <v>54293261206</v>
      </c>
      <c r="D15" s="29">
        <f>'1. Provinsi Jambi'!D54+'2. Kota Jambi'!D54+'3. Batanghari'!D54+'4. Muaro Jambi'!D54+'5. Tanjabtim'!D54+'6. Tanjabbar'!D54+'7. Sarolangun'!D54+'8. Merangin'!D54+'9. Tebo'!D54+'10. Bungo'!D54+'11. Kerinci'!D54+'12. Sungai Penuh'!D54</f>
        <v>158565040317</v>
      </c>
      <c r="E15" s="29">
        <f>'1. Provinsi Jambi'!E54+'2. Kota Jambi'!E54+'3. Batanghari'!E54+'4. Muaro Jambi'!E54+'5. Tanjabtim'!E54+'6. Tanjabbar'!E54+'7. Sarolangun'!E54+'8. Merangin'!E54+'9. Tebo'!E54+'10. Bungo'!E54+'11. Kerinci'!E54+'12. Sungai Penuh'!E54</f>
        <v>303721930519</v>
      </c>
      <c r="F15" s="29">
        <f>'1. Provinsi Jambi'!F54+'2. Kota Jambi'!F54+'3. Batanghari'!F54+'4. Muaro Jambi'!F54+'5. Tanjabtim'!F54+'6. Tanjabbar'!F54+'7. Sarolangun'!F54+'8. Merangin'!F54+'9. Tebo'!F54+'10. Bungo'!F54+'11. Kerinci'!F54+'12. Sungai Penuh'!F54</f>
        <v>415089788609</v>
      </c>
      <c r="G15" s="29">
        <f>'1. Provinsi Jambi'!G54+'2. Kota Jambi'!G54+'3. Batanghari'!G54+'4. Muaro Jambi'!G54+'5. Tanjabtim'!G54+'6. Tanjabbar'!G54+'7. Sarolangun'!G54+'8. Merangin'!G54+'9. Tebo'!G54+'10. Bungo'!G54+'11. Kerinci'!G54+'12. Sungai Penuh'!G54</f>
        <v>579514348011</v>
      </c>
      <c r="H15" s="29">
        <f>'1. Provinsi Jambi'!H54+'2. Kota Jambi'!H54+'3. Batanghari'!H54+'4. Muaro Jambi'!H54+'5. Tanjabtim'!H54+'6. Tanjabbar'!H54+'7. Sarolangun'!H54+'8. Merangin'!H54+'9. Tebo'!H54+'10. Bungo'!H54+'11. Kerinci'!H54+'12. Sungai Penuh'!H54</f>
        <v>799876665022</v>
      </c>
      <c r="I15" s="29">
        <f>'1. Provinsi Jambi'!I54+'2. Kota Jambi'!I54+'3. Batanghari'!I54+'4. Muaro Jambi'!I54+'5. Tanjabtim'!I54+'6. Tanjabbar'!I54+'7. Sarolangun'!I54+'8. Merangin'!I54+'9. Tebo'!I54+'10. Bungo'!I54+'11. Kerinci'!I54+'12. Sungai Penuh'!I54</f>
        <v>1057556232149</v>
      </c>
      <c r="J15" s="29">
        <f>'1. Provinsi Jambi'!J54+'2. Kota Jambi'!J54+'3. Batanghari'!J54+'4. Muaro Jambi'!J54+'5. Tanjabtim'!J54+'6. Tanjabbar'!J54+'7. Sarolangun'!J54+'8. Merangin'!J54+'9. Tebo'!J54+'10. Bungo'!J54+'11. Kerinci'!J54+'12. Sungai Penuh'!J54</f>
        <v>1334415789356</v>
      </c>
      <c r="K15" s="29">
        <f>'1. Provinsi Jambi'!K54+'2. Kota Jambi'!K54+'3. Batanghari'!K54+'4. Muaro Jambi'!K54+'5. Tanjabtim'!K54+'6. Tanjabbar'!K54+'7. Sarolangun'!K54+'8. Merangin'!K54+'9. Tebo'!K54+'10. Bungo'!K54+'11. Kerinci'!K54+'12. Sungai Penuh'!K54</f>
        <v>1595457368384</v>
      </c>
      <c r="L15" s="29">
        <f>'1. Provinsi Jambi'!L54+'2. Kota Jambi'!L54+'3. Batanghari'!L54+'4. Muaro Jambi'!L54+'5. Tanjabtim'!L54+'6. Tanjabbar'!L54+'7. Sarolangun'!L54+'8. Merangin'!L54+'9. Tebo'!L54+'10. Bungo'!L54+'11. Kerinci'!L54+'12. Sungai Penuh'!L54</f>
        <v>2002468445739</v>
      </c>
      <c r="M15" s="29">
        <f>'1. Provinsi Jambi'!M54+'2. Kota Jambi'!M54+'3. Batanghari'!M54+'4. Muaro Jambi'!M54+'5. Tanjabtim'!M54+'6. Tanjabbar'!M54+'7. Sarolangun'!M54+'8. Merangin'!M54+'9. Tebo'!M54+'10. Bungo'!M54+'11. Kerinci'!M54+'12. Sungai Penuh'!M54</f>
        <v>2938192233066</v>
      </c>
      <c r="N15" s="29">
        <f>'1. Provinsi Jambi'!N54+'2. Kota Jambi'!N54+'3. Batanghari'!N54+'4. Muaro Jambi'!N54+'5. Tanjabtim'!N54+'6. Tanjabbar'!N54+'7. Sarolangun'!N54+'8. Merangin'!N54+'9. Tebo'!N54+'10. Bungo'!N54+'11. Kerinci'!N54+'12. Sungai Penuh'!N54</f>
        <v>236804000</v>
      </c>
      <c r="O15" s="29">
        <f>'1. Provinsi Jambi'!O54+'2. Kota Jambi'!O54+'3. Batanghari'!O54+'4. Muaro Jambi'!O54+'5. Tanjabtim'!O54+'6. Tanjabbar'!O54+'7. Sarolangun'!O54+'8. Merangin'!O54+'9. Tebo'!O54+'10. Bungo'!O54+'11. Kerinci'!O54+'12. Sungai Penuh'!O54</f>
        <v>1868108101</v>
      </c>
      <c r="P15" s="29">
        <f>'1. Provinsi Jambi'!P54+'2. Kota Jambi'!P54+'3. Batanghari'!P54+'4. Muaro Jambi'!P54+'5. Tanjabtim'!P54+'6. Tanjabbar'!P54+'7. Sarolangun'!P54+'8. Merangin'!P54+'9. Tebo'!P54+'10. Bungo'!P54+'11. Kerinci'!P54+'12. Sungai Penuh'!P54</f>
        <v>47370133159</v>
      </c>
      <c r="Q15" s="29">
        <f>'1. Provinsi Jambi'!Q54+'2. Kota Jambi'!Q54+'3. Batanghari'!Q54+'4. Muaro Jambi'!Q54+'5. Tanjabtim'!Q54+'6. Tanjabbar'!Q54+'7. Sarolangun'!Q54+'8. Merangin'!Q54+'9. Tebo'!Q54+'10. Bungo'!Q54+'11. Kerinci'!Q54+'12. Sungai Penuh'!Q54</f>
        <v>261336441090</v>
      </c>
      <c r="R15" s="29">
        <f>'1. Provinsi Jambi'!R54+'2. Kota Jambi'!R54+'3. Batanghari'!R54+'4. Muaro Jambi'!R54+'5. Tanjabtim'!R54+'6. Tanjabbar'!R54+'7. Sarolangun'!R54+'8. Merangin'!R54+'9. Tebo'!R54+'10. Bungo'!R54+'11. Kerinci'!R54+'12. Sungai Penuh'!R54</f>
        <v>314521888111</v>
      </c>
      <c r="S15" s="29">
        <f>'1. Provinsi Jambi'!S54+'2. Kota Jambi'!S54+'3. Batanghari'!S54+'4. Muaro Jambi'!S54+'5. Tanjabtim'!S54+'6. Tanjabbar'!S54+'7. Sarolangun'!S54+'8. Merangin'!S54+'9. Tebo'!S54+'10. Bungo'!S54+'11. Kerinci'!S54+'12. Sungai Penuh'!S54</f>
        <v>492618636350</v>
      </c>
      <c r="T15" s="29">
        <f>'1. Provinsi Jambi'!T54+'2. Kota Jambi'!T54+'3. Batanghari'!T54+'4. Muaro Jambi'!T54+'5. Tanjabtim'!T54+'6. Tanjabbar'!T54+'7. Sarolangun'!T54+'8. Merangin'!T54+'9. Tebo'!T54+'10. Bungo'!T54+'11. Kerinci'!T54+'12. Sungai Penuh'!T54</f>
        <v>751162119298</v>
      </c>
      <c r="U15" s="29">
        <f>'1. Provinsi Jambi'!U54+'2. Kota Jambi'!U54+'3. Batanghari'!U54+'4. Muaro Jambi'!U54+'5. Tanjabtim'!U54+'6. Tanjabbar'!U54+'7. Sarolangun'!U54+'8. Merangin'!U54+'9. Tebo'!U54+'10. Bungo'!U54+'11. Kerinci'!U54+'12. Sungai Penuh'!U54</f>
        <v>0</v>
      </c>
      <c r="V15" s="29">
        <f>'1. Provinsi Jambi'!V54+'2. Kota Jambi'!V54+'3. Batanghari'!V54+'4. Muaro Jambi'!V54+'5. Tanjabtim'!V54+'6. Tanjabbar'!V54+'7. Sarolangun'!V54+'8. Merangin'!V54+'9. Tebo'!V54+'10. Bungo'!V54+'11. Kerinci'!V54+'12. Sungai Penuh'!V54</f>
        <v>0</v>
      </c>
      <c r="W15" s="29">
        <f>'1. Provinsi Jambi'!W54+'2. Kota Jambi'!W54+'3. Batanghari'!W54+'4. Muaro Jambi'!W54+'5. Tanjabtim'!W54+'6. Tanjabbar'!W54+'7. Sarolangun'!W54+'8. Merangin'!W54+'9. Tebo'!W54+'10. Bungo'!W54+'11. Kerinci'!W54+'12. Sungai Penuh'!W54</f>
        <v>0</v>
      </c>
      <c r="X15" s="29">
        <f>'1. Provinsi Jambi'!X54+'2. Kota Jambi'!X54+'3. Batanghari'!X54+'4. Muaro Jambi'!X54+'5. Tanjabtim'!X54+'6. Tanjabbar'!X54+'7. Sarolangun'!X54+'8. Merangin'!X54+'9. Tebo'!X54+'10. Bungo'!X54+'11. Kerinci'!X54+'12. Sungai Penuh'!X54</f>
        <v>0</v>
      </c>
      <c r="Y15" s="29">
        <f>'1. Provinsi Jambi'!Y54+'2. Kota Jambi'!Y54+'3. Batanghari'!Y54+'4. Muaro Jambi'!Y54+'5. Tanjabtim'!Y54+'6. Tanjabbar'!Y54+'7. Sarolangun'!Y54+'8. Merangin'!Y54+'9. Tebo'!Y54+'10. Bungo'!Y54+'11. Kerinci'!Y54+'12. Sungai Penuh'!Y54</f>
        <v>0</v>
      </c>
    </row>
    <row r="16">
      <c r="A16" s="21" t="s">
        <v>58</v>
      </c>
      <c r="B16" s="29">
        <f>'1. Provinsi Jambi'!B55+'2. Kota Jambi'!B55+'3. Batanghari'!B55+'4. Muaro Jambi'!B55+'5. Tanjabtim'!B55+'6. Tanjabbar'!B55+'7. Sarolangun'!B55+'8. Merangin'!B55+'9. Tebo'!B55+'10. Bungo'!B55+'11. Kerinci'!B55+'12. Sungai Penuh'!B55</f>
        <v>7991614292</v>
      </c>
      <c r="C16" s="29">
        <f>'1. Provinsi Jambi'!C55+'2. Kota Jambi'!C55+'3. Batanghari'!C55+'4. Muaro Jambi'!C55+'5. Tanjabtim'!C55+'6. Tanjabbar'!C55+'7. Sarolangun'!C55+'8. Merangin'!C55+'9. Tebo'!C55+'10. Bungo'!C55+'11. Kerinci'!C55+'12. Sungai Penuh'!C55</f>
        <v>9614764606</v>
      </c>
      <c r="D16" s="29">
        <f>'1. Provinsi Jambi'!D55+'2. Kota Jambi'!D55+'3. Batanghari'!D55+'4. Muaro Jambi'!D55+'5. Tanjabtim'!D55+'6. Tanjabbar'!D55+'7. Sarolangun'!D55+'8. Merangin'!D55+'9. Tebo'!D55+'10. Bungo'!D55+'11. Kerinci'!D55+'12. Sungai Penuh'!D55</f>
        <v>10217747394</v>
      </c>
      <c r="E16" s="29">
        <f>'1. Provinsi Jambi'!E55+'2. Kota Jambi'!E55+'3. Batanghari'!E55+'4. Muaro Jambi'!E55+'5. Tanjabtim'!E55+'6. Tanjabbar'!E55+'7. Sarolangun'!E55+'8. Merangin'!E55+'9. Tebo'!E55+'10. Bungo'!E55+'11. Kerinci'!E55+'12. Sungai Penuh'!E55</f>
        <v>10598040171</v>
      </c>
      <c r="F16" s="29">
        <f>'1. Provinsi Jambi'!F55+'2. Kota Jambi'!F55+'3. Batanghari'!F55+'4. Muaro Jambi'!F55+'5. Tanjabtim'!F55+'6. Tanjabbar'!F55+'7. Sarolangun'!F55+'8. Merangin'!F55+'9. Tebo'!F55+'10. Bungo'!F55+'11. Kerinci'!F55+'12. Sungai Penuh'!F55</f>
        <v>19197255904</v>
      </c>
      <c r="G16" s="29">
        <f>'1. Provinsi Jambi'!G55+'2. Kota Jambi'!G55+'3. Batanghari'!G55+'4. Muaro Jambi'!G55+'5. Tanjabtim'!G55+'6. Tanjabbar'!G55+'7. Sarolangun'!G55+'8. Merangin'!G55+'9. Tebo'!G55+'10. Bungo'!G55+'11. Kerinci'!G55+'12. Sungai Penuh'!G55</f>
        <v>19591330414</v>
      </c>
      <c r="H16" s="29">
        <f>'1. Provinsi Jambi'!H55+'2. Kota Jambi'!H55+'3. Batanghari'!H55+'4. Muaro Jambi'!H55+'5. Tanjabtim'!H55+'6. Tanjabbar'!H55+'7. Sarolangun'!H55+'8. Merangin'!H55+'9. Tebo'!H55+'10. Bungo'!H55+'11. Kerinci'!H55+'12. Sungai Penuh'!H55</f>
        <v>51458562556</v>
      </c>
      <c r="I16" s="29">
        <f>'1. Provinsi Jambi'!I55+'2. Kota Jambi'!I55+'3. Batanghari'!I55+'4. Muaro Jambi'!I55+'5. Tanjabtim'!I55+'6. Tanjabbar'!I55+'7. Sarolangun'!I55+'8. Merangin'!I55+'9. Tebo'!I55+'10. Bungo'!I55+'11. Kerinci'!I55+'12. Sungai Penuh'!I55</f>
        <v>71989957847</v>
      </c>
      <c r="J16" s="29">
        <f>'1. Provinsi Jambi'!J55+'2. Kota Jambi'!J55+'3. Batanghari'!J55+'4. Muaro Jambi'!J55+'5. Tanjabtim'!J55+'6. Tanjabbar'!J55+'7. Sarolangun'!J55+'8. Merangin'!J55+'9. Tebo'!J55+'10. Bungo'!J55+'11. Kerinci'!J55+'12. Sungai Penuh'!J55</f>
        <v>75411682576</v>
      </c>
      <c r="K16" s="29">
        <f>'1. Provinsi Jambi'!K55+'2. Kota Jambi'!K55+'3. Batanghari'!K55+'4. Muaro Jambi'!K55+'5. Tanjabtim'!K55+'6. Tanjabbar'!K55+'7. Sarolangun'!K55+'8. Merangin'!K55+'9. Tebo'!K55+'10. Bungo'!K55+'11. Kerinci'!K55+'12. Sungai Penuh'!K55</f>
        <v>76283813912</v>
      </c>
      <c r="L16" s="29">
        <f>'1. Provinsi Jambi'!L55+'2. Kota Jambi'!L55+'3. Batanghari'!L55+'4. Muaro Jambi'!L55+'5. Tanjabtim'!L55+'6. Tanjabbar'!L55+'7. Sarolangun'!L55+'8. Merangin'!L55+'9. Tebo'!L55+'10. Bungo'!L55+'11. Kerinci'!L55+'12. Sungai Penuh'!L55</f>
        <v>76828434323</v>
      </c>
      <c r="M16" s="29">
        <f>'1. Provinsi Jambi'!M55+'2. Kota Jambi'!M55+'3. Batanghari'!M55+'4. Muaro Jambi'!M55+'5. Tanjabtim'!M55+'6. Tanjabbar'!M55+'7. Sarolangun'!M55+'8. Merangin'!M55+'9. Tebo'!M55+'10. Bungo'!M55+'11. Kerinci'!M55+'12. Sungai Penuh'!M55</f>
        <v>92082667786</v>
      </c>
      <c r="N16" s="29">
        <f>'1. Provinsi Jambi'!N55+'2. Kota Jambi'!N55+'3. Batanghari'!N55+'4. Muaro Jambi'!N55+'5. Tanjabtim'!N55+'6. Tanjabbar'!N55+'7. Sarolangun'!N55+'8. Merangin'!N55+'9. Tebo'!N55+'10. Bungo'!N55+'11. Kerinci'!N55+'12. Sungai Penuh'!N55</f>
        <v>0</v>
      </c>
      <c r="O16" s="29">
        <f>'1. Provinsi Jambi'!O55+'2. Kota Jambi'!O55+'3. Batanghari'!O55+'4. Muaro Jambi'!O55+'5. Tanjabtim'!O55+'6. Tanjabbar'!O55+'7. Sarolangun'!O55+'8. Merangin'!O55+'9. Tebo'!O55+'10. Bungo'!O55+'11. Kerinci'!O55+'12. Sungai Penuh'!O55</f>
        <v>2352970050</v>
      </c>
      <c r="P16" s="29">
        <f>'1. Provinsi Jambi'!P55+'2. Kota Jambi'!P55+'3. Batanghari'!P55+'4. Muaro Jambi'!P55+'5. Tanjabtim'!P55+'6. Tanjabbar'!P55+'7. Sarolangun'!P55+'8. Merangin'!P55+'9. Tebo'!P55+'10. Bungo'!P55+'11. Kerinci'!P55+'12. Sungai Penuh'!P55</f>
        <v>3057476400</v>
      </c>
      <c r="Q16" s="29">
        <f>'1. Provinsi Jambi'!Q55+'2. Kota Jambi'!Q55+'3. Batanghari'!Q55+'4. Muaro Jambi'!Q55+'5. Tanjabtim'!Q55+'6. Tanjabbar'!Q55+'7. Sarolangun'!Q55+'8. Merangin'!Q55+'9. Tebo'!Q55+'10. Bungo'!Q55+'11. Kerinci'!Q55+'12. Sungai Penuh'!Q55</f>
        <v>13722276400</v>
      </c>
      <c r="R16" s="29">
        <f>'1. Provinsi Jambi'!R55+'2. Kota Jambi'!R55+'3. Batanghari'!R55+'4. Muaro Jambi'!R55+'5. Tanjabtim'!R55+'6. Tanjabbar'!R55+'7. Sarolangun'!R55+'8. Merangin'!R55+'9. Tebo'!R55+'10. Bungo'!R55+'11. Kerinci'!R55+'12. Sungai Penuh'!R55</f>
        <v>13405176400</v>
      </c>
      <c r="S16" s="29">
        <f>'1. Provinsi Jambi'!S55+'2. Kota Jambi'!S55+'3. Batanghari'!S55+'4. Muaro Jambi'!S55+'5. Tanjabtim'!S55+'6. Tanjabbar'!S55+'7. Sarolangun'!S55+'8. Merangin'!S55+'9. Tebo'!S55+'10. Bungo'!S55+'11. Kerinci'!S55+'12. Sungai Penuh'!S55</f>
        <v>14668676400</v>
      </c>
      <c r="T16" s="29">
        <f>'1. Provinsi Jambi'!T55+'2. Kota Jambi'!T55+'3. Batanghari'!T55+'4. Muaro Jambi'!T55+'5. Tanjabtim'!T55+'6. Tanjabbar'!T55+'7. Sarolangun'!T55+'8. Merangin'!T55+'9. Tebo'!T55+'10. Bungo'!T55+'11. Kerinci'!T55+'12. Sungai Penuh'!T55</f>
        <v>15887455354</v>
      </c>
      <c r="U16" s="29">
        <f>'1. Provinsi Jambi'!U55+'2. Kota Jambi'!U55+'3. Batanghari'!U55+'4. Muaro Jambi'!U55+'5. Tanjabtim'!U55+'6. Tanjabbar'!U55+'7. Sarolangun'!U55+'8. Merangin'!U55+'9. Tebo'!U55+'10. Bungo'!U55+'11. Kerinci'!U55+'12. Sungai Penuh'!U55</f>
        <v>0</v>
      </c>
      <c r="V16" s="29">
        <f>'1. Provinsi Jambi'!V55+'2. Kota Jambi'!V55+'3. Batanghari'!V55+'4. Muaro Jambi'!V55+'5. Tanjabtim'!V55+'6. Tanjabbar'!V55+'7. Sarolangun'!V55+'8. Merangin'!V55+'9. Tebo'!V55+'10. Bungo'!V55+'11. Kerinci'!V55+'12. Sungai Penuh'!V55</f>
        <v>0</v>
      </c>
      <c r="W16" s="29">
        <f>'1. Provinsi Jambi'!W55+'2. Kota Jambi'!W55+'3. Batanghari'!W55+'4. Muaro Jambi'!W55+'5. Tanjabtim'!W55+'6. Tanjabbar'!W55+'7. Sarolangun'!W55+'8. Merangin'!W55+'9. Tebo'!W55+'10. Bungo'!W55+'11. Kerinci'!W55+'12. Sungai Penuh'!W55</f>
        <v>0</v>
      </c>
      <c r="X16" s="29">
        <f>'1. Provinsi Jambi'!X55+'2. Kota Jambi'!X55+'3. Batanghari'!X55+'4. Muaro Jambi'!X55+'5. Tanjabtim'!X55+'6. Tanjabbar'!X55+'7. Sarolangun'!X55+'8. Merangin'!X55+'9. Tebo'!X55+'10. Bungo'!X55+'11. Kerinci'!X55+'12. Sungai Penuh'!X55</f>
        <v>0</v>
      </c>
      <c r="Y16" s="29">
        <f>'1. Provinsi Jambi'!Y55+'2. Kota Jambi'!Y55+'3. Batanghari'!Y55+'4. Muaro Jambi'!Y55+'5. Tanjabtim'!Y55+'6. Tanjabbar'!Y55+'7. Sarolangun'!Y55+'8. Merangin'!Y55+'9. Tebo'!Y55+'10. Bungo'!Y55+'11. Kerinci'!Y55+'12. Sungai Penuh'!Y55</f>
        <v>0</v>
      </c>
    </row>
    <row r="17">
      <c r="A17" s="21" t="s">
        <v>59</v>
      </c>
      <c r="B17" s="29">
        <f>'1. Provinsi Jambi'!B56+'2. Kota Jambi'!B56+'3. Batanghari'!B56+'4. Muaro Jambi'!B56+'5. Tanjabtim'!B56+'6. Tanjabbar'!B56+'7. Sarolangun'!B56+'8. Merangin'!B56+'9. Tebo'!B56+'10. Bungo'!B56+'11. Kerinci'!B56+'12. Sungai Penuh'!B56</f>
        <v>11160014875</v>
      </c>
      <c r="C17" s="29">
        <f>'1. Provinsi Jambi'!C56+'2. Kota Jambi'!C56+'3. Batanghari'!C56+'4. Muaro Jambi'!C56+'5. Tanjabtim'!C56+'6. Tanjabbar'!C56+'7. Sarolangun'!C56+'8. Merangin'!C56+'9. Tebo'!C56+'10. Bungo'!C56+'11. Kerinci'!C56+'12. Sungai Penuh'!C56</f>
        <v>62073180407</v>
      </c>
      <c r="D17" s="29">
        <f>'1. Provinsi Jambi'!D56+'2. Kota Jambi'!D56+'3. Batanghari'!D56+'4. Muaro Jambi'!D56+'5. Tanjabtim'!D56+'6. Tanjabbar'!D56+'7. Sarolangun'!D56+'8. Merangin'!D56+'9. Tebo'!D56+'10. Bungo'!D56+'11. Kerinci'!D56+'12. Sungai Penuh'!D56</f>
        <v>131646733592</v>
      </c>
      <c r="E17" s="29">
        <f>'1. Provinsi Jambi'!E56+'2. Kota Jambi'!E56+'3. Batanghari'!E56+'4. Muaro Jambi'!E56+'5. Tanjabtim'!E56+'6. Tanjabbar'!E56+'7. Sarolangun'!E56+'8. Merangin'!E56+'9. Tebo'!E56+'10. Bungo'!E56+'11. Kerinci'!E56+'12. Sungai Penuh'!E56</f>
        <v>265103435184</v>
      </c>
      <c r="F17" s="29">
        <f>'1. Provinsi Jambi'!F56+'2. Kota Jambi'!F56+'3. Batanghari'!F56+'4. Muaro Jambi'!F56+'5. Tanjabtim'!F56+'6. Tanjabbar'!F56+'7. Sarolangun'!F56+'8. Merangin'!F56+'9. Tebo'!F56+'10. Bungo'!F56+'11. Kerinci'!F56+'12. Sungai Penuh'!F56</f>
        <v>558239012159</v>
      </c>
      <c r="G17" s="29">
        <f>'1. Provinsi Jambi'!G56+'2. Kota Jambi'!G56+'3. Batanghari'!G56+'4. Muaro Jambi'!G56+'5. Tanjabtim'!G56+'6. Tanjabbar'!G56+'7. Sarolangun'!G56+'8. Merangin'!G56+'9. Tebo'!G56+'10. Bungo'!G56+'11. Kerinci'!G56+'12. Sungai Penuh'!G56</f>
        <v>668009108868</v>
      </c>
      <c r="H17" s="29">
        <f>'1. Provinsi Jambi'!H56+'2. Kota Jambi'!H56+'3. Batanghari'!H56+'4. Muaro Jambi'!H56+'5. Tanjabtim'!H56+'6. Tanjabbar'!H56+'7. Sarolangun'!H56+'8. Merangin'!H56+'9. Tebo'!H56+'10. Bungo'!H56+'11. Kerinci'!H56+'12. Sungai Penuh'!H56</f>
        <v>888527539668</v>
      </c>
      <c r="I17" s="29">
        <f>'1. Provinsi Jambi'!I56+'2. Kota Jambi'!I56+'3. Batanghari'!I56+'4. Muaro Jambi'!I56+'5. Tanjabtim'!I56+'6. Tanjabbar'!I56+'7. Sarolangun'!I56+'8. Merangin'!I56+'9. Tebo'!I56+'10. Bungo'!I56+'11. Kerinci'!I56+'12. Sungai Penuh'!I56</f>
        <v>1153722782213</v>
      </c>
      <c r="J17" s="29">
        <f>'1. Provinsi Jambi'!J56+'2. Kota Jambi'!J56+'3. Batanghari'!J56+'4. Muaro Jambi'!J56+'5. Tanjabtim'!J56+'6. Tanjabbar'!J56+'7. Sarolangun'!J56+'8. Merangin'!J56+'9. Tebo'!J56+'10. Bungo'!J56+'11. Kerinci'!J56+'12. Sungai Penuh'!J56</f>
        <v>1331915243464</v>
      </c>
      <c r="K17" s="29">
        <f>'1. Provinsi Jambi'!K56+'2. Kota Jambi'!K56+'3. Batanghari'!K56+'4. Muaro Jambi'!K56+'5. Tanjabtim'!K56+'6. Tanjabbar'!K56+'7. Sarolangun'!K56+'8. Merangin'!K56+'9. Tebo'!K56+'10. Bungo'!K56+'11. Kerinci'!K56+'12. Sungai Penuh'!K56</f>
        <v>1549252082344</v>
      </c>
      <c r="L17" s="29">
        <f>'1. Provinsi Jambi'!L56+'2. Kota Jambi'!L56+'3. Batanghari'!L56+'4. Muaro Jambi'!L56+'5. Tanjabtim'!L56+'6. Tanjabbar'!L56+'7. Sarolangun'!L56+'8. Merangin'!L56+'9. Tebo'!L56+'10. Bungo'!L56+'11. Kerinci'!L56+'12. Sungai Penuh'!L56</f>
        <v>2003133236977</v>
      </c>
      <c r="M17" s="29">
        <f>'1. Provinsi Jambi'!M56+'2. Kota Jambi'!M56+'3. Batanghari'!M56+'4. Muaro Jambi'!M56+'5. Tanjabtim'!M56+'6. Tanjabbar'!M56+'7. Sarolangun'!M56+'8. Merangin'!M56+'9. Tebo'!M56+'10. Bungo'!M56+'11. Kerinci'!M56+'12. Sungai Penuh'!M56</f>
        <v>2526917504358</v>
      </c>
      <c r="N17" s="29">
        <f>'1. Provinsi Jambi'!N56+'2. Kota Jambi'!N56+'3. Batanghari'!N56+'4. Muaro Jambi'!N56+'5. Tanjabtim'!N56+'6. Tanjabbar'!N56+'7. Sarolangun'!N56+'8. Merangin'!N56+'9. Tebo'!N56+'10. Bungo'!N56+'11. Kerinci'!N56+'12. Sungai Penuh'!N56</f>
        <v>31275126529</v>
      </c>
      <c r="O17" s="29">
        <f>'1. Provinsi Jambi'!O56+'2. Kota Jambi'!O56+'3. Batanghari'!O56+'4. Muaro Jambi'!O56+'5. Tanjabtim'!O56+'6. Tanjabbar'!O56+'7. Sarolangun'!O56+'8. Merangin'!O56+'9. Tebo'!O56+'10. Bungo'!O56+'11. Kerinci'!O56+'12. Sungai Penuh'!O56</f>
        <v>32531769429</v>
      </c>
      <c r="P17" s="29">
        <f>'1. Provinsi Jambi'!P56+'2. Kota Jambi'!P56+'3. Batanghari'!P56+'4. Muaro Jambi'!P56+'5. Tanjabtim'!P56+'6. Tanjabbar'!P56+'7. Sarolangun'!P56+'8. Merangin'!P56+'9. Tebo'!P56+'10. Bungo'!P56+'11. Kerinci'!P56+'12. Sungai Penuh'!P56</f>
        <v>73781260313</v>
      </c>
      <c r="Q17" s="29">
        <f>'1. Provinsi Jambi'!Q56+'2. Kota Jambi'!Q56+'3. Batanghari'!Q56+'4. Muaro Jambi'!Q56+'5. Tanjabtim'!Q56+'6. Tanjabbar'!Q56+'7. Sarolangun'!Q56+'8. Merangin'!Q56+'9. Tebo'!Q56+'10. Bungo'!Q56+'11. Kerinci'!Q56+'12. Sungai Penuh'!Q56</f>
        <v>352826060511</v>
      </c>
      <c r="R17" s="29">
        <f>'1. Provinsi Jambi'!R56+'2. Kota Jambi'!R56+'3. Batanghari'!R56+'4. Muaro Jambi'!R56+'5. Tanjabtim'!R56+'6. Tanjabbar'!R56+'7. Sarolangun'!R56+'8. Merangin'!R56+'9. Tebo'!R56+'10. Bungo'!R56+'11. Kerinci'!R56+'12. Sungai Penuh'!R56</f>
        <v>389593827137</v>
      </c>
      <c r="S17" s="29">
        <f>'1. Provinsi Jambi'!S56+'2. Kota Jambi'!S56+'3. Batanghari'!S56+'4. Muaro Jambi'!S56+'5. Tanjabtim'!S56+'6. Tanjabbar'!S56+'7. Sarolangun'!S56+'8. Merangin'!S56+'9. Tebo'!S56+'10. Bungo'!S56+'11. Kerinci'!S56+'12. Sungai Penuh'!S56</f>
        <v>567891747219</v>
      </c>
      <c r="T17" s="29">
        <f>'1. Provinsi Jambi'!T56+'2. Kota Jambi'!T56+'3. Batanghari'!T56+'4. Muaro Jambi'!T56+'5. Tanjabtim'!T56+'6. Tanjabbar'!T56+'7. Sarolangun'!T56+'8. Merangin'!T56+'9. Tebo'!T56+'10. Bungo'!T56+'11. Kerinci'!T56+'12. Sungai Penuh'!T56</f>
        <v>751431728656</v>
      </c>
      <c r="U17" s="29">
        <f>'1. Provinsi Jambi'!U56+'2. Kota Jambi'!U56+'3. Batanghari'!U56+'4. Muaro Jambi'!U56+'5. Tanjabtim'!U56+'6. Tanjabbar'!U56+'7. Sarolangun'!U56+'8. Merangin'!U56+'9. Tebo'!U56+'10. Bungo'!U56+'11. Kerinci'!U56+'12. Sungai Penuh'!U56</f>
        <v>0</v>
      </c>
      <c r="V17" s="29">
        <f>'1. Provinsi Jambi'!V56+'2. Kota Jambi'!V56+'3. Batanghari'!V56+'4. Muaro Jambi'!V56+'5. Tanjabtim'!V56+'6. Tanjabbar'!V56+'7. Sarolangun'!V56+'8. Merangin'!V56+'9. Tebo'!V56+'10. Bungo'!V56+'11. Kerinci'!V56+'12. Sungai Penuh'!V56</f>
        <v>0</v>
      </c>
      <c r="W17" s="29">
        <f>'1. Provinsi Jambi'!W56+'2. Kota Jambi'!W56+'3. Batanghari'!W56+'4. Muaro Jambi'!W56+'5. Tanjabtim'!W56+'6. Tanjabbar'!W56+'7. Sarolangun'!W56+'8. Merangin'!W56+'9. Tebo'!W56+'10. Bungo'!W56+'11. Kerinci'!W56+'12. Sungai Penuh'!W56</f>
        <v>0</v>
      </c>
      <c r="X17" s="29">
        <f>'1. Provinsi Jambi'!X56+'2. Kota Jambi'!X56+'3. Batanghari'!X56+'4. Muaro Jambi'!X56+'5. Tanjabtim'!X56+'6. Tanjabbar'!X56+'7. Sarolangun'!X56+'8. Merangin'!X56+'9. Tebo'!X56+'10. Bungo'!X56+'11. Kerinci'!X56+'12. Sungai Penuh'!X56</f>
        <v>0</v>
      </c>
      <c r="Y17" s="29">
        <f>'1. Provinsi Jambi'!Y56+'2. Kota Jambi'!Y56+'3. Batanghari'!Y56+'4. Muaro Jambi'!Y56+'5. Tanjabtim'!Y56+'6. Tanjabbar'!Y56+'7. Sarolangun'!Y56+'8. Merangin'!Y56+'9. Tebo'!Y56+'10. Bungo'!Y56+'11. Kerinci'!Y56+'12. Sungai Penuh'!Y56</f>
        <v>0</v>
      </c>
    </row>
    <row r="18">
      <c r="A18" s="27" t="s">
        <v>60</v>
      </c>
      <c r="B18" s="29">
        <f t="shared" ref="B18:Y18" si="4">B5-B13</f>
        <v>736238916589</v>
      </c>
      <c r="C18" s="29">
        <f t="shared" si="4"/>
        <v>1192851555018</v>
      </c>
      <c r="D18" s="29">
        <f t="shared" si="4"/>
        <v>1344658873906</v>
      </c>
      <c r="E18" s="29">
        <f t="shared" si="4"/>
        <v>1334118659272</v>
      </c>
      <c r="F18" s="29">
        <f t="shared" si="4"/>
        <v>1025079900122</v>
      </c>
      <c r="G18" s="29">
        <f t="shared" si="4"/>
        <v>1957264545057</v>
      </c>
      <c r="H18" s="29">
        <f t="shared" si="4"/>
        <v>1149581670842</v>
      </c>
      <c r="I18" s="29">
        <f t="shared" si="4"/>
        <v>1422770417428</v>
      </c>
      <c r="J18" s="29">
        <f t="shared" si="4"/>
        <v>2005068528265</v>
      </c>
      <c r="K18" s="29">
        <f t="shared" si="4"/>
        <v>2358716167204</v>
      </c>
      <c r="L18" s="29">
        <f t="shared" si="4"/>
        <v>2135273633907</v>
      </c>
      <c r="M18" s="29">
        <f t="shared" si="4"/>
        <v>973482931573</v>
      </c>
      <c r="N18" s="29">
        <f t="shared" si="4"/>
        <v>799347868588</v>
      </c>
      <c r="O18" s="29">
        <f t="shared" si="4"/>
        <v>1404808940381</v>
      </c>
      <c r="P18" s="29">
        <f t="shared" si="4"/>
        <v>1656007207932</v>
      </c>
      <c r="Q18" s="29">
        <f t="shared" si="4"/>
        <v>559441663131</v>
      </c>
      <c r="R18" s="29">
        <f t="shared" si="4"/>
        <v>665301318029</v>
      </c>
      <c r="S18" s="29">
        <f t="shared" si="4"/>
        <v>713599074108</v>
      </c>
      <c r="T18" s="29">
        <f t="shared" si="4"/>
        <v>867669206927</v>
      </c>
      <c r="U18" s="29">
        <f t="shared" si="4"/>
        <v>0</v>
      </c>
      <c r="V18" s="29">
        <f t="shared" si="4"/>
        <v>0</v>
      </c>
      <c r="W18" s="29">
        <f t="shared" si="4"/>
        <v>0</v>
      </c>
      <c r="X18" s="29">
        <f t="shared" si="4"/>
        <v>0</v>
      </c>
      <c r="Y18" s="29">
        <f t="shared" si="4"/>
        <v>0</v>
      </c>
    </row>
    <row r="19">
      <c r="A19" s="27" t="s">
        <v>61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>
      <c r="A20" s="21" t="s">
        <v>62</v>
      </c>
      <c r="B20" s="29">
        <f>'1. Provinsi Jambi'!B59+'2. Kota Jambi'!B59+'3. Batanghari'!B59+'4. Muaro Jambi'!B59+'5. Tanjabtim'!B59+'6. Tanjabbar'!B59+'7. Sarolangun'!B59+'8. Merangin'!B59+'9. Tebo'!B59+'10. Bungo'!B59+'11. Kerinci'!B59+'12. Sungai Penuh'!B59</f>
        <v>153997444488</v>
      </c>
      <c r="C20" s="29">
        <f>'1. Provinsi Jambi'!C59+'2. Kota Jambi'!C59+'3. Batanghari'!C59+'4. Muaro Jambi'!C59+'5. Tanjabtim'!C59+'6. Tanjabbar'!C59+'7. Sarolangun'!C59+'8. Merangin'!C59+'9. Tebo'!C59+'10. Bungo'!C59+'11. Kerinci'!C59+'12. Sungai Penuh'!C59</f>
        <v>193063665408</v>
      </c>
      <c r="D20" s="29">
        <f>'1. Provinsi Jambi'!D59+'2. Kota Jambi'!D59+'3. Batanghari'!D59+'4. Muaro Jambi'!D59+'5. Tanjabtim'!D59+'6. Tanjabbar'!D59+'7. Sarolangun'!D59+'8. Merangin'!D59+'9. Tebo'!D59+'10. Bungo'!D59+'11. Kerinci'!D59+'12. Sungai Penuh'!D59</f>
        <v>236610662708</v>
      </c>
      <c r="E20" s="29">
        <f>'1. Provinsi Jambi'!E59+'2. Kota Jambi'!E59+'3. Batanghari'!E59+'4. Muaro Jambi'!E59+'5. Tanjabtim'!E59+'6. Tanjabbar'!E59+'7. Sarolangun'!E59+'8. Merangin'!E59+'9. Tebo'!E59+'10. Bungo'!E59+'11. Kerinci'!E59+'12. Sungai Penuh'!E59</f>
        <v>236610662708</v>
      </c>
      <c r="F20" s="29">
        <f>'1. Provinsi Jambi'!F59+'2. Kota Jambi'!F59+'3. Batanghari'!F59+'4. Muaro Jambi'!F59+'5. Tanjabtim'!F59+'6. Tanjabbar'!F59+'7. Sarolangun'!F59+'8. Merangin'!F59+'9. Tebo'!F59+'10. Bungo'!F59+'11. Kerinci'!F59+'12. Sungai Penuh'!F59</f>
        <v>367345081947</v>
      </c>
      <c r="G20" s="29">
        <f>'1. Provinsi Jambi'!G59+'2. Kota Jambi'!G59+'3. Batanghari'!G59+'4. Muaro Jambi'!G59+'5. Tanjabtim'!G59+'6. Tanjabbar'!G59+'7. Sarolangun'!G59+'8. Merangin'!G59+'9. Tebo'!G59+'10. Bungo'!G59+'11. Kerinci'!G59+'12. Sungai Penuh'!G59</f>
        <v>827199689417</v>
      </c>
      <c r="H20" s="29">
        <f>'1. Provinsi Jambi'!H59+'2. Kota Jambi'!H59+'3. Batanghari'!H59+'4. Muaro Jambi'!H59+'5. Tanjabtim'!H59+'6. Tanjabbar'!H59+'7. Sarolangun'!H59+'8. Merangin'!H59+'9. Tebo'!H59+'10. Bungo'!H59+'11. Kerinci'!H59+'12. Sungai Penuh'!H59</f>
        <v>805522664171</v>
      </c>
      <c r="I20" s="29">
        <f>'1. Provinsi Jambi'!I59+'2. Kota Jambi'!I59+'3. Batanghari'!I59+'4. Muaro Jambi'!I59+'5. Tanjabtim'!I59+'6. Tanjabbar'!I59+'7. Sarolangun'!I59+'8. Merangin'!I59+'9. Tebo'!I59+'10. Bungo'!I59+'11. Kerinci'!I59+'12. Sungai Penuh'!I59</f>
        <v>867354313926</v>
      </c>
      <c r="J20" s="29">
        <f>'1. Provinsi Jambi'!J59+'2. Kota Jambi'!J59+'3. Batanghari'!J59+'4. Muaro Jambi'!J59+'5. Tanjabtim'!J59+'6. Tanjabbar'!J59+'7. Sarolangun'!J59+'8. Merangin'!J59+'9. Tebo'!J59+'10. Bungo'!J59+'11. Kerinci'!J59+'12. Sungai Penuh'!J59</f>
        <v>875339861926</v>
      </c>
      <c r="K20" s="29">
        <f>'1. Provinsi Jambi'!K59+'2. Kota Jambi'!K59+'3. Batanghari'!K59+'4. Muaro Jambi'!K59+'5. Tanjabtim'!K59+'6. Tanjabbar'!K59+'7. Sarolangun'!K59+'8. Merangin'!K59+'9. Tebo'!K59+'10. Bungo'!K59+'11. Kerinci'!K59+'12. Sungai Penuh'!K59</f>
        <v>1040628852950</v>
      </c>
      <c r="L20" s="29">
        <f>'1. Provinsi Jambi'!L59+'2. Kota Jambi'!L59+'3. Batanghari'!L59+'4. Muaro Jambi'!L59+'5. Tanjabtim'!L59+'6. Tanjabbar'!L59+'7. Sarolangun'!L59+'8. Merangin'!L59+'9. Tebo'!L59+'10. Bungo'!L59+'11. Kerinci'!L59+'12. Sungai Penuh'!L59</f>
        <v>1096037948950</v>
      </c>
      <c r="M20" s="29">
        <f>'1. Provinsi Jambi'!M59+'2. Kota Jambi'!M59+'3. Batanghari'!M59+'4. Muaro Jambi'!M59+'5. Tanjabtim'!M59+'6. Tanjabbar'!M59+'7. Sarolangun'!M59+'8. Merangin'!M59+'9. Tebo'!M59+'10. Bungo'!M59+'11. Kerinci'!M59+'12. Sungai Penuh'!M59</f>
        <v>1333476048410</v>
      </c>
      <c r="N20" s="29">
        <f>'1. Provinsi Jambi'!N59+'2. Kota Jambi'!N59+'3. Batanghari'!N59+'4. Muaro Jambi'!N59+'5. Tanjabtim'!N59+'6. Tanjabbar'!N59+'7. Sarolangun'!N59+'8. Merangin'!N59+'9. Tebo'!N59+'10. Bungo'!N59+'11. Kerinci'!N59+'12. Sungai Penuh'!N59</f>
        <v>133673796725</v>
      </c>
      <c r="O20" s="29">
        <f>'1. Provinsi Jambi'!O59+'2. Kota Jambi'!O59+'3. Batanghari'!O59+'4. Muaro Jambi'!O59+'5. Tanjabtim'!O59+'6. Tanjabbar'!O59+'7. Sarolangun'!O59+'8. Merangin'!O59+'9. Tebo'!O59+'10. Bungo'!O59+'11. Kerinci'!O59+'12. Sungai Penuh'!O59</f>
        <v>133673796725</v>
      </c>
      <c r="P20" s="29">
        <f>'1. Provinsi Jambi'!P59+'2. Kota Jambi'!P59+'3. Batanghari'!P59+'4. Muaro Jambi'!P59+'5. Tanjabtim'!P59+'6. Tanjabbar'!P59+'7. Sarolangun'!P59+'8. Merangin'!P59+'9. Tebo'!P59+'10. Bungo'!P59+'11. Kerinci'!P59+'12. Sungai Penuh'!P59</f>
        <v>133673796725</v>
      </c>
      <c r="Q20" s="29">
        <f>'1. Provinsi Jambi'!Q59+'2. Kota Jambi'!Q59+'3. Batanghari'!Q59+'4. Muaro Jambi'!Q59+'5. Tanjabtim'!Q59+'6. Tanjabbar'!Q59+'7. Sarolangun'!Q59+'8. Merangin'!Q59+'9. Tebo'!Q59+'10. Bungo'!Q59+'11. Kerinci'!Q59+'12. Sungai Penuh'!Q59</f>
        <v>133673796725</v>
      </c>
      <c r="R20" s="29">
        <f>'1. Provinsi Jambi'!R59+'2. Kota Jambi'!R59+'3. Batanghari'!R59+'4. Muaro Jambi'!R59+'5. Tanjabtim'!R59+'6. Tanjabbar'!R59+'7. Sarolangun'!R59+'8. Merangin'!R59+'9. Tebo'!R59+'10. Bungo'!R59+'11. Kerinci'!R59+'12. Sungai Penuh'!R59</f>
        <v>133673796725</v>
      </c>
      <c r="S20" s="29">
        <f>'1. Provinsi Jambi'!S59+'2. Kota Jambi'!S59+'3. Batanghari'!S59+'4. Muaro Jambi'!S59+'5. Tanjabtim'!S59+'6. Tanjabbar'!S59+'7. Sarolangun'!S59+'8. Merangin'!S59+'9. Tebo'!S59+'10. Bungo'!S59+'11. Kerinci'!S59+'12. Sungai Penuh'!S59</f>
        <v>173113796725</v>
      </c>
      <c r="T20" s="29">
        <f>'1. Provinsi Jambi'!T59+'2. Kota Jambi'!T59+'3. Batanghari'!T59+'4. Muaro Jambi'!T59+'5. Tanjabtim'!T59+'6. Tanjabbar'!T59+'7. Sarolangun'!T59+'8. Merangin'!T59+'9. Tebo'!T59+'10. Bungo'!T59+'11. Kerinci'!T59+'12. Sungai Penuh'!T59</f>
        <v>328288434823</v>
      </c>
      <c r="U20" s="29">
        <f>'1. Provinsi Jambi'!U59+'2. Kota Jambi'!U59+'3. Batanghari'!U59+'4. Muaro Jambi'!U59+'5. Tanjabtim'!U59+'6. Tanjabbar'!U59+'7. Sarolangun'!U59+'8. Merangin'!U59+'9. Tebo'!U59+'10. Bungo'!U59+'11. Kerinci'!U59+'12. Sungai Penuh'!U59</f>
        <v>0</v>
      </c>
      <c r="V20" s="29">
        <f>'1. Provinsi Jambi'!V59+'2. Kota Jambi'!V59+'3. Batanghari'!V59+'4. Muaro Jambi'!V59+'5. Tanjabtim'!V59+'6. Tanjabbar'!V59+'7. Sarolangun'!V59+'8. Merangin'!V59+'9. Tebo'!V59+'10. Bungo'!V59+'11. Kerinci'!V59+'12. Sungai Penuh'!V59</f>
        <v>0</v>
      </c>
      <c r="W20" s="29">
        <f>'1. Provinsi Jambi'!W59+'2. Kota Jambi'!W59+'3. Batanghari'!W59+'4. Muaro Jambi'!W59+'5. Tanjabtim'!W59+'6. Tanjabbar'!W59+'7. Sarolangun'!W59+'8. Merangin'!W59+'9. Tebo'!W59+'10. Bungo'!W59+'11. Kerinci'!W59+'12. Sungai Penuh'!W59</f>
        <v>0</v>
      </c>
      <c r="X20" s="29">
        <f>'1. Provinsi Jambi'!X59+'2. Kota Jambi'!X59+'3. Batanghari'!X59+'4. Muaro Jambi'!X59+'5. Tanjabtim'!X59+'6. Tanjabbar'!X59+'7. Sarolangun'!X59+'8. Merangin'!X59+'9. Tebo'!X59+'10. Bungo'!X59+'11. Kerinci'!X59+'12. Sungai Penuh'!X59</f>
        <v>0</v>
      </c>
      <c r="Y20" s="29">
        <f>'1. Provinsi Jambi'!Y59+'2. Kota Jambi'!Y59+'3. Batanghari'!Y59+'4. Muaro Jambi'!Y59+'5. Tanjabtim'!Y59+'6. Tanjabbar'!Y59+'7. Sarolangun'!Y59+'8. Merangin'!Y59+'9. Tebo'!Y59+'10. Bungo'!Y59+'11. Kerinci'!Y59+'12. Sungai Penuh'!Y59</f>
        <v>0</v>
      </c>
    </row>
    <row r="21">
      <c r="A21" s="21" t="s">
        <v>63</v>
      </c>
      <c r="B21" s="29">
        <f>'1. Provinsi Jambi'!B60+'2. Kota Jambi'!B60+'3. Batanghari'!B60+'4. Muaro Jambi'!B60+'5. Tanjabtim'!B60+'6. Tanjabbar'!B60+'7. Sarolangun'!B60+'8. Merangin'!B60+'9. Tebo'!B60+'10. Bungo'!B60+'11. Kerinci'!B60+'12. Sungai Penuh'!B60</f>
        <v>0</v>
      </c>
      <c r="C21" s="29">
        <f>'1. Provinsi Jambi'!C60+'2. Kota Jambi'!C60+'3. Batanghari'!C60+'4. Muaro Jambi'!C60+'5. Tanjabtim'!C60+'6. Tanjabbar'!C60+'7. Sarolangun'!C60+'8. Merangin'!C60+'9. Tebo'!C60+'10. Bungo'!C60+'11. Kerinci'!C60+'12. Sungai Penuh'!C60</f>
        <v>0</v>
      </c>
      <c r="D21" s="29">
        <f>'1. Provinsi Jambi'!D60+'2. Kota Jambi'!D60+'3. Batanghari'!D60+'4. Muaro Jambi'!D60+'5. Tanjabtim'!D60+'6. Tanjabbar'!D60+'7. Sarolangun'!D60+'8. Merangin'!D60+'9. Tebo'!D60+'10. Bungo'!D60+'11. Kerinci'!D60+'12. Sungai Penuh'!D60</f>
        <v>6500000000</v>
      </c>
      <c r="E21" s="29">
        <f>'1. Provinsi Jambi'!E60+'2. Kota Jambi'!E60+'3. Batanghari'!E60+'4. Muaro Jambi'!E60+'5. Tanjabtim'!E60+'6. Tanjabbar'!E60+'7. Sarolangun'!E60+'8. Merangin'!E60+'9. Tebo'!E60+'10. Bungo'!E60+'11. Kerinci'!E60+'12. Sungai Penuh'!E60</f>
        <v>13000000000</v>
      </c>
      <c r="F21" s="29">
        <f>'1. Provinsi Jambi'!F60+'2. Kota Jambi'!F60+'3. Batanghari'!F60+'4. Muaro Jambi'!F60+'5. Tanjabtim'!F60+'6. Tanjabbar'!F60+'7. Sarolangun'!F60+'8. Merangin'!F60+'9. Tebo'!F60+'10. Bungo'!F60+'11. Kerinci'!F60+'12. Sungai Penuh'!F60</f>
        <v>14662182457</v>
      </c>
      <c r="G21" s="29">
        <f>'1. Provinsi Jambi'!G60+'2. Kota Jambi'!G60+'3. Batanghari'!G60+'4. Muaro Jambi'!G60+'5. Tanjabtim'!G60+'6. Tanjabbar'!G60+'7. Sarolangun'!G60+'8. Merangin'!G60+'9. Tebo'!G60+'10. Bungo'!G60+'11. Kerinci'!G60+'12. Sungai Penuh'!G60</f>
        <v>14662182457</v>
      </c>
      <c r="H21" s="29">
        <f>'1. Provinsi Jambi'!H60+'2. Kota Jambi'!H60+'3. Batanghari'!H60+'4. Muaro Jambi'!H60+'5. Tanjabtim'!H60+'6. Tanjabbar'!H60+'7. Sarolangun'!H60+'8. Merangin'!H60+'9. Tebo'!H60+'10. Bungo'!H60+'11. Kerinci'!H60+'12. Sungai Penuh'!H60</f>
        <v>16662182457</v>
      </c>
      <c r="I21" s="29">
        <f>'1. Provinsi Jambi'!I60+'2. Kota Jambi'!I60+'3. Batanghari'!I60+'4. Muaro Jambi'!I60+'5. Tanjabtim'!I60+'6. Tanjabbar'!I60+'7. Sarolangun'!I60+'8. Merangin'!I60+'9. Tebo'!I60+'10. Bungo'!I60+'11. Kerinci'!I60+'12. Sungai Penuh'!I60</f>
        <v>21662182457</v>
      </c>
      <c r="J21" s="29">
        <f>'1. Provinsi Jambi'!J60+'2. Kota Jambi'!J60+'3. Batanghari'!J60+'4. Muaro Jambi'!J60+'5. Tanjabtim'!J60+'6. Tanjabbar'!J60+'7. Sarolangun'!J60+'8. Merangin'!J60+'9. Tebo'!J60+'10. Bungo'!J60+'11. Kerinci'!J60+'12. Sungai Penuh'!J60</f>
        <v>21662182457</v>
      </c>
      <c r="K21" s="29">
        <f>'1. Provinsi Jambi'!K60+'2. Kota Jambi'!K60+'3. Batanghari'!K60+'4. Muaro Jambi'!K60+'5. Tanjabtim'!K60+'6. Tanjabbar'!K60+'7. Sarolangun'!K60+'8. Merangin'!K60+'9. Tebo'!K60+'10. Bungo'!K60+'11. Kerinci'!K60+'12. Sungai Penuh'!K60</f>
        <v>21662182457</v>
      </c>
      <c r="L21" s="29">
        <f>'1. Provinsi Jambi'!L60+'2. Kota Jambi'!L60+'3. Batanghari'!L60+'4. Muaro Jambi'!L60+'5. Tanjabtim'!L60+'6. Tanjabbar'!L60+'7. Sarolangun'!L60+'8. Merangin'!L60+'9. Tebo'!L60+'10. Bungo'!L60+'11. Kerinci'!L60+'12. Sungai Penuh'!L60</f>
        <v>21662182457</v>
      </c>
      <c r="M21" s="29">
        <f>'1. Provinsi Jambi'!M60+'2. Kota Jambi'!M60+'3. Batanghari'!M60+'4. Muaro Jambi'!M60+'5. Tanjabtim'!M60+'6. Tanjabbar'!M60+'7. Sarolangun'!M60+'8. Merangin'!M60+'9. Tebo'!M60+'10. Bungo'!M60+'11. Kerinci'!M60+'12. Sungai Penuh'!M60</f>
        <v>23161825457</v>
      </c>
      <c r="N21" s="29">
        <f>'1. Provinsi Jambi'!N60+'2. Kota Jambi'!N60+'3. Batanghari'!N60+'4. Muaro Jambi'!N60+'5. Tanjabtim'!N60+'6. Tanjabbar'!N60+'7. Sarolangun'!N60+'8. Merangin'!N60+'9. Tebo'!N60+'10. Bungo'!N60+'11. Kerinci'!N60+'12. Sungai Penuh'!N60</f>
        <v>0</v>
      </c>
      <c r="O21" s="29">
        <f>'1. Provinsi Jambi'!O60+'2. Kota Jambi'!O60+'3. Batanghari'!O60+'4. Muaro Jambi'!O60+'5. Tanjabtim'!O60+'6. Tanjabbar'!O60+'7. Sarolangun'!O60+'8. Merangin'!O60+'9. Tebo'!O60+'10. Bungo'!O60+'11. Kerinci'!O60+'12. Sungai Penuh'!O60</f>
        <v>20298266025</v>
      </c>
      <c r="P21" s="29">
        <f>'1. Provinsi Jambi'!P60+'2. Kota Jambi'!P60+'3. Batanghari'!P60+'4. Muaro Jambi'!P60+'5. Tanjabtim'!P60+'6. Tanjabbar'!P60+'7. Sarolangun'!P60+'8. Merangin'!P60+'9. Tebo'!P60+'10. Bungo'!P60+'11. Kerinci'!P60+'12. Sungai Penuh'!P60</f>
        <v>25504797207</v>
      </c>
      <c r="Q21" s="29">
        <f>'1. Provinsi Jambi'!Q60+'2. Kota Jambi'!Q60+'3. Batanghari'!Q60+'4. Muaro Jambi'!Q60+'5. Tanjabtim'!Q60+'6. Tanjabbar'!Q60+'7. Sarolangun'!Q60+'8. Merangin'!Q60+'9. Tebo'!Q60+'10. Bungo'!Q60+'11. Kerinci'!Q60+'12. Sungai Penuh'!Q60</f>
        <v>25504797207</v>
      </c>
      <c r="R21" s="29">
        <f>'1. Provinsi Jambi'!R60+'2. Kota Jambi'!R60+'3. Batanghari'!R60+'4. Muaro Jambi'!R60+'5. Tanjabtim'!R60+'6. Tanjabbar'!R60+'7. Sarolangun'!R60+'8. Merangin'!R60+'9. Tebo'!R60+'10. Bungo'!R60+'11. Kerinci'!R60+'12. Sungai Penuh'!R60</f>
        <v>45803063232</v>
      </c>
      <c r="S21" s="29">
        <f>'1. Provinsi Jambi'!S60+'2. Kota Jambi'!S60+'3. Batanghari'!S60+'4. Muaro Jambi'!S60+'5. Tanjabtim'!S60+'6. Tanjabbar'!S60+'7. Sarolangun'!S60+'8. Merangin'!S60+'9. Tebo'!S60+'10. Bungo'!S60+'11. Kerinci'!S60+'12. Sungai Penuh'!S60</f>
        <v>50303063232</v>
      </c>
      <c r="T21" s="29">
        <f>'1. Provinsi Jambi'!T60+'2. Kota Jambi'!T60+'3. Batanghari'!T60+'4. Muaro Jambi'!T60+'5. Tanjabtim'!T60+'6. Tanjabbar'!T60+'7. Sarolangun'!T60+'8. Merangin'!T60+'9. Tebo'!T60+'10. Bungo'!T60+'11. Kerinci'!T60+'12. Sungai Penuh'!T60</f>
        <v>52803063232</v>
      </c>
      <c r="U21" s="29">
        <f>'1. Provinsi Jambi'!U60+'2. Kota Jambi'!U60+'3. Batanghari'!U60+'4. Muaro Jambi'!U60+'5. Tanjabtim'!U60+'6. Tanjabbar'!U60+'7. Sarolangun'!U60+'8. Merangin'!U60+'9. Tebo'!U60+'10. Bungo'!U60+'11. Kerinci'!U60+'12. Sungai Penuh'!U60</f>
        <v>0</v>
      </c>
      <c r="V21" s="29">
        <f>'1. Provinsi Jambi'!V60+'2. Kota Jambi'!V60+'3. Batanghari'!V60+'4. Muaro Jambi'!V60+'5. Tanjabtim'!V60+'6. Tanjabbar'!V60+'7. Sarolangun'!V60+'8. Merangin'!V60+'9. Tebo'!V60+'10. Bungo'!V60+'11. Kerinci'!V60+'12. Sungai Penuh'!V60</f>
        <v>0</v>
      </c>
      <c r="W21" s="29">
        <f>'1. Provinsi Jambi'!W60+'2. Kota Jambi'!W60+'3. Batanghari'!W60+'4. Muaro Jambi'!W60+'5. Tanjabtim'!W60+'6. Tanjabbar'!W60+'7. Sarolangun'!W60+'8. Merangin'!W60+'9. Tebo'!W60+'10. Bungo'!W60+'11. Kerinci'!W60+'12. Sungai Penuh'!W60</f>
        <v>0</v>
      </c>
      <c r="X21" s="29">
        <f>'1. Provinsi Jambi'!X60+'2. Kota Jambi'!X60+'3. Batanghari'!X60+'4. Muaro Jambi'!X60+'5. Tanjabtim'!X60+'6. Tanjabbar'!X60+'7. Sarolangun'!X60+'8. Merangin'!X60+'9. Tebo'!X60+'10. Bungo'!X60+'11. Kerinci'!X60+'12. Sungai Penuh'!X60</f>
        <v>0</v>
      </c>
      <c r="Y21" s="29">
        <f>'1. Provinsi Jambi'!Y60+'2. Kota Jambi'!Y60+'3. Batanghari'!Y60+'4. Muaro Jambi'!Y60+'5. Tanjabtim'!Y60+'6. Tanjabbar'!Y60+'7. Sarolangun'!Y60+'8. Merangin'!Y60+'9. Tebo'!Y60+'10. Bungo'!Y60+'11. Kerinci'!Y60+'12. Sungai Penuh'!Y60</f>
        <v>0</v>
      </c>
    </row>
    <row r="22">
      <c r="A22" s="27" t="s">
        <v>64</v>
      </c>
      <c r="B22" s="29">
        <f t="shared" ref="B22:Y22" si="5">B20-B21</f>
        <v>153997444488</v>
      </c>
      <c r="C22" s="29">
        <f t="shared" si="5"/>
        <v>193063665408</v>
      </c>
      <c r="D22" s="29">
        <f t="shared" si="5"/>
        <v>230110662708</v>
      </c>
      <c r="E22" s="29">
        <f t="shared" si="5"/>
        <v>223610662708</v>
      </c>
      <c r="F22" s="29">
        <f t="shared" si="5"/>
        <v>352682899490</v>
      </c>
      <c r="G22" s="29">
        <f t="shared" si="5"/>
        <v>812537506960</v>
      </c>
      <c r="H22" s="29">
        <f t="shared" si="5"/>
        <v>788860481714</v>
      </c>
      <c r="I22" s="29">
        <f t="shared" si="5"/>
        <v>845692131469</v>
      </c>
      <c r="J22" s="29">
        <f t="shared" si="5"/>
        <v>853677679469</v>
      </c>
      <c r="K22" s="29">
        <f t="shared" si="5"/>
        <v>1018966670493</v>
      </c>
      <c r="L22" s="29">
        <f t="shared" si="5"/>
        <v>1074375766493</v>
      </c>
      <c r="M22" s="29">
        <f t="shared" si="5"/>
        <v>1310314222953</v>
      </c>
      <c r="N22" s="29">
        <f t="shared" si="5"/>
        <v>133673796725</v>
      </c>
      <c r="O22" s="29">
        <f t="shared" si="5"/>
        <v>113375530700</v>
      </c>
      <c r="P22" s="29">
        <f t="shared" si="5"/>
        <v>108168999518</v>
      </c>
      <c r="Q22" s="29">
        <f t="shared" si="5"/>
        <v>108168999518</v>
      </c>
      <c r="R22" s="29">
        <f t="shared" si="5"/>
        <v>87870733493</v>
      </c>
      <c r="S22" s="29">
        <f t="shared" si="5"/>
        <v>122810733493</v>
      </c>
      <c r="T22" s="29">
        <f t="shared" si="5"/>
        <v>275485371591</v>
      </c>
      <c r="U22" s="29">
        <f t="shared" si="5"/>
        <v>0</v>
      </c>
      <c r="V22" s="29">
        <f t="shared" si="5"/>
        <v>0</v>
      </c>
      <c r="W22" s="29">
        <f t="shared" si="5"/>
        <v>0</v>
      </c>
      <c r="X22" s="29">
        <f t="shared" si="5"/>
        <v>0</v>
      </c>
      <c r="Y22" s="29">
        <f t="shared" si="5"/>
        <v>0</v>
      </c>
    </row>
    <row r="23">
      <c r="A23" s="27" t="s">
        <v>65</v>
      </c>
      <c r="B23" s="29">
        <f t="shared" ref="B23:Y23" si="6">B18+B22</f>
        <v>890236361077</v>
      </c>
      <c r="C23" s="29">
        <f t="shared" si="6"/>
        <v>1385915220426</v>
      </c>
      <c r="D23" s="29">
        <f t="shared" si="6"/>
        <v>1574769536614</v>
      </c>
      <c r="E23" s="29">
        <f t="shared" si="6"/>
        <v>1557729321980</v>
      </c>
      <c r="F23" s="29">
        <f t="shared" si="6"/>
        <v>1377762799612</v>
      </c>
      <c r="G23" s="29">
        <f t="shared" si="6"/>
        <v>2769802052017</v>
      </c>
      <c r="H23" s="29">
        <f t="shared" si="6"/>
        <v>1938442152556</v>
      </c>
      <c r="I23" s="29">
        <f t="shared" si="6"/>
        <v>2268462548897</v>
      </c>
      <c r="J23" s="29">
        <f t="shared" si="6"/>
        <v>2858746207734</v>
      </c>
      <c r="K23" s="29">
        <f t="shared" si="6"/>
        <v>3377682837697</v>
      </c>
      <c r="L23" s="29">
        <f t="shared" si="6"/>
        <v>3209649400400</v>
      </c>
      <c r="M23" s="29">
        <f t="shared" si="6"/>
        <v>2283797154526</v>
      </c>
      <c r="N23" s="29">
        <f t="shared" si="6"/>
        <v>933021665313</v>
      </c>
      <c r="O23" s="29">
        <f t="shared" si="6"/>
        <v>1518184471081</v>
      </c>
      <c r="P23" s="29">
        <f t="shared" si="6"/>
        <v>1764176207450</v>
      </c>
      <c r="Q23" s="29">
        <f t="shared" si="6"/>
        <v>667610662649</v>
      </c>
      <c r="R23" s="29">
        <f t="shared" si="6"/>
        <v>753172051522</v>
      </c>
      <c r="S23" s="29">
        <f t="shared" si="6"/>
        <v>836409807601</v>
      </c>
      <c r="T23" s="29">
        <f t="shared" si="6"/>
        <v>1143154578518</v>
      </c>
      <c r="U23" s="29">
        <f t="shared" si="6"/>
        <v>0</v>
      </c>
      <c r="V23" s="29">
        <f t="shared" si="6"/>
        <v>0</v>
      </c>
      <c r="W23" s="29">
        <f t="shared" si="6"/>
        <v>0</v>
      </c>
      <c r="X23" s="29">
        <f t="shared" si="6"/>
        <v>0</v>
      </c>
      <c r="Y23" s="29">
        <f t="shared" si="6"/>
        <v>0</v>
      </c>
    </row>
    <row r="25">
      <c r="T25" s="30">
        <f>T12-S12</f>
        <v>-19509855396</v>
      </c>
    </row>
    <row r="27">
      <c r="A27" s="35" t="s">
        <v>75</v>
      </c>
      <c r="B27" s="50" t="s">
        <v>35</v>
      </c>
      <c r="C27" s="50" t="s">
        <v>36</v>
      </c>
      <c r="D27" s="50" t="s">
        <v>37</v>
      </c>
      <c r="E27" s="50" t="s">
        <v>38</v>
      </c>
      <c r="F27" s="50" t="s">
        <v>39</v>
      </c>
      <c r="G27" s="50" t="s">
        <v>40</v>
      </c>
      <c r="H27" s="50" t="s">
        <v>41</v>
      </c>
      <c r="I27" s="50" t="s">
        <v>42</v>
      </c>
      <c r="J27" s="50" t="s">
        <v>43</v>
      </c>
      <c r="K27" s="50" t="s">
        <v>44</v>
      </c>
      <c r="L27" s="50" t="s">
        <v>45</v>
      </c>
      <c r="M27" s="50" t="s">
        <v>46</v>
      </c>
    </row>
    <row r="28">
      <c r="A28" s="57" t="s">
        <v>56</v>
      </c>
      <c r="B28" s="40">
        <v>3.47135920299E11</v>
      </c>
      <c r="C28" s="40">
        <v>6.68514247343E11</v>
      </c>
      <c r="D28" s="40">
        <v>1.252661432318E12</v>
      </c>
      <c r="E28" s="40">
        <v>2.069198652585E12</v>
      </c>
      <c r="F28" s="40">
        <v>3.235796930026E12</v>
      </c>
      <c r="G28" s="40">
        <v>4.630452050833E12</v>
      </c>
      <c r="H28" s="40">
        <v>5.573432452184E12</v>
      </c>
      <c r="I28" s="40">
        <v>6.373640089358E12</v>
      </c>
      <c r="J28" s="40">
        <v>7.238271144148E12</v>
      </c>
      <c r="K28" s="40">
        <v>8.040035206083E12</v>
      </c>
      <c r="L28" s="40">
        <v>8.991958803173E12</v>
      </c>
      <c r="M28" s="40">
        <v>1.1254301540754E13</v>
      </c>
    </row>
  </sheetData>
  <mergeCells count="3">
    <mergeCell ref="A3:A4"/>
    <mergeCell ref="B3:M3"/>
    <mergeCell ref="N3:Y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.25"/>
    <col customWidth="1" min="3" max="3" width="13.5"/>
    <col customWidth="1" min="4" max="4" width="14.88"/>
  </cols>
  <sheetData>
    <row r="1">
      <c r="A1" s="35" t="s">
        <v>76</v>
      </c>
      <c r="B1" s="35" t="s">
        <v>77</v>
      </c>
      <c r="C1" s="35" t="s">
        <v>78</v>
      </c>
      <c r="D1" s="35" t="s">
        <v>12</v>
      </c>
    </row>
    <row r="2">
      <c r="A2" s="35" t="s">
        <v>79</v>
      </c>
      <c r="B2" s="35">
        <v>1.0</v>
      </c>
      <c r="C2" s="42">
        <v>2.1718359484E11</v>
      </c>
      <c r="D2" s="42">
        <v>5.8954156206E10</v>
      </c>
    </row>
    <row r="3">
      <c r="A3" s="35" t="s">
        <v>79</v>
      </c>
      <c r="B3" s="35">
        <v>2.0</v>
      </c>
      <c r="C3" s="42">
        <v>4.8897468803E11</v>
      </c>
      <c r="D3" s="42">
        <v>1.2648828783E11</v>
      </c>
    </row>
    <row r="4">
      <c r="A4" s="35" t="s">
        <v>79</v>
      </c>
      <c r="B4" s="35">
        <v>3.0</v>
      </c>
      <c r="C4" s="42">
        <v>7.54179931337E11</v>
      </c>
      <c r="D4" s="42">
        <v>2.59787780419E11</v>
      </c>
    </row>
    <row r="5">
      <c r="A5" s="35" t="s">
        <v>79</v>
      </c>
      <c r="B5" s="35">
        <v>4.0</v>
      </c>
      <c r="C5" s="42">
        <v>8.86907305752E11</v>
      </c>
      <c r="D5" s="42">
        <v>4.01934980679E11</v>
      </c>
    </row>
    <row r="6">
      <c r="A6" s="35" t="s">
        <v>79</v>
      </c>
      <c r="B6" s="35">
        <v>5.0</v>
      </c>
      <c r="C6" s="42">
        <v>1.016829899964E12</v>
      </c>
      <c r="D6" s="42">
        <v>8.48950215993E11</v>
      </c>
    </row>
    <row r="7">
      <c r="A7" s="35" t="s">
        <v>79</v>
      </c>
      <c r="B7" s="35">
        <v>6.0</v>
      </c>
      <c r="C7" s="42">
        <v>1.823085365483E12</v>
      </c>
      <c r="D7" s="42">
        <v>1.537521735492E12</v>
      </c>
    </row>
    <row r="8">
      <c r="A8" s="35" t="s">
        <v>79</v>
      </c>
      <c r="B8" s="35">
        <v>7.0</v>
      </c>
      <c r="C8" s="42">
        <v>1.980481975129E12</v>
      </c>
      <c r="D8" s="42">
        <v>1.785001902415E12</v>
      </c>
    </row>
    <row r="9">
      <c r="A9" s="35" t="s">
        <v>79</v>
      </c>
      <c r="B9" s="35">
        <v>8.0</v>
      </c>
      <c r="C9" s="42">
        <v>2.518067665996E12</v>
      </c>
      <c r="D9" s="42">
        <v>2.150722343266E12</v>
      </c>
    </row>
    <row r="10">
      <c r="A10" s="35" t="s">
        <v>79</v>
      </c>
      <c r="B10" s="35">
        <v>9.0</v>
      </c>
      <c r="C10" s="42">
        <v>3.15016868363E12</v>
      </c>
      <c r="D10" s="42">
        <v>2.416984212564E12</v>
      </c>
    </row>
    <row r="11">
      <c r="A11" s="35" t="s">
        <v>79</v>
      </c>
      <c r="B11" s="35">
        <v>10.0</v>
      </c>
      <c r="C11" s="42">
        <v>3.679747881864E12</v>
      </c>
      <c r="D11" s="42">
        <v>2.78849977157E12</v>
      </c>
    </row>
    <row r="12">
      <c r="A12" s="35" t="s">
        <v>79</v>
      </c>
      <c r="B12" s="35">
        <v>11.0</v>
      </c>
      <c r="C12" s="42">
        <v>4.060558158266E12</v>
      </c>
      <c r="D12" s="42">
        <v>3.140740159242E12</v>
      </c>
    </row>
    <row r="13">
      <c r="A13" s="35" t="s">
        <v>79</v>
      </c>
      <c r="B13" s="35">
        <v>12.0</v>
      </c>
      <c r="C13" s="42">
        <v>4.725724403283E12</v>
      </c>
      <c r="D13" s="42">
        <v>4.376358062778E12</v>
      </c>
    </row>
    <row r="14">
      <c r="A14" s="35" t="s">
        <v>80</v>
      </c>
      <c r="B14" s="35">
        <v>1.0</v>
      </c>
      <c r="C14" s="42">
        <v>1.66780107992E11</v>
      </c>
      <c r="D14" s="42">
        <v>5.9412967028E10</v>
      </c>
    </row>
    <row r="15">
      <c r="A15" s="35" t="s">
        <v>80</v>
      </c>
      <c r="B15" s="35">
        <v>2.0</v>
      </c>
      <c r="C15" s="42">
        <v>1.8209791698E11</v>
      </c>
      <c r="D15" s="42">
        <v>7.025212471E10</v>
      </c>
    </row>
    <row r="16">
      <c r="A16" s="35" t="s">
        <v>80</v>
      </c>
      <c r="B16" s="35">
        <v>3.0</v>
      </c>
      <c r="C16" s="42">
        <v>2.67405621973E11</v>
      </c>
      <c r="D16" s="42">
        <v>1.6166160218E11</v>
      </c>
    </row>
    <row r="17">
      <c r="A17" s="35" t="s">
        <v>80</v>
      </c>
      <c r="B17" s="35">
        <v>4.0</v>
      </c>
      <c r="C17" s="42">
        <v>3.75284584763E11</v>
      </c>
      <c r="D17" s="42">
        <v>2.78860437427E11</v>
      </c>
    </row>
    <row r="18">
      <c r="A18" s="35" t="s">
        <v>80</v>
      </c>
      <c r="B18" s="35">
        <v>5.0</v>
      </c>
      <c r="C18" s="42">
        <v>5.26175576945E11</v>
      </c>
      <c r="D18" s="42">
        <v>4.34510731653E11</v>
      </c>
    </row>
    <row r="19">
      <c r="A19" s="35" t="s">
        <v>80</v>
      </c>
      <c r="B19" s="35">
        <v>6.0</v>
      </c>
      <c r="C19" s="42">
        <v>7.45105503913E11</v>
      </c>
      <c r="D19" s="42">
        <v>5.4973582427E11</v>
      </c>
    </row>
    <row r="20">
      <c r="A20" s="35" t="s">
        <v>80</v>
      </c>
      <c r="B20" s="35">
        <v>7.0</v>
      </c>
      <c r="C20" s="42">
        <v>8.50658082465E11</v>
      </c>
      <c r="D20" s="42">
        <v>7.15719884049E11</v>
      </c>
    </row>
    <row r="21">
      <c r="A21" s="35" t="s">
        <v>80</v>
      </c>
      <c r="B21" s="35">
        <v>8.0</v>
      </c>
      <c r="C21" s="42">
        <v>9.30546727122E11</v>
      </c>
      <c r="D21" s="42">
        <v>8.71864305033E11</v>
      </c>
    </row>
    <row r="22">
      <c r="A22" s="35" t="s">
        <v>80</v>
      </c>
      <c r="B22" s="35">
        <v>9.0</v>
      </c>
      <c r="C22" s="42">
        <v>1.153750706995E12</v>
      </c>
      <c r="D22" s="42">
        <v>1.018569391266E12</v>
      </c>
    </row>
    <row r="23">
      <c r="A23" s="35" t="s">
        <v>80</v>
      </c>
      <c r="B23" s="35">
        <v>10.0</v>
      </c>
      <c r="C23" s="42">
        <v>1.2677064314E12</v>
      </c>
      <c r="D23" s="42">
        <v>1.150493864097E12</v>
      </c>
    </row>
    <row r="24">
      <c r="A24" s="35" t="s">
        <v>80</v>
      </c>
      <c r="B24" s="35">
        <v>11.0</v>
      </c>
      <c r="C24" s="42">
        <v>1.521877289867E12</v>
      </c>
      <c r="D24" s="42">
        <v>1.387633133417E12</v>
      </c>
    </row>
    <row r="25">
      <c r="A25" s="35" t="s">
        <v>80</v>
      </c>
      <c r="B25" s="35">
        <v>12.0</v>
      </c>
      <c r="C25" s="42">
        <v>1.664884720137E12</v>
      </c>
      <c r="D25" s="42">
        <v>1.743398104156E12</v>
      </c>
    </row>
    <row r="26">
      <c r="A26" s="35" t="s">
        <v>81</v>
      </c>
      <c r="B26" s="35">
        <v>1.0</v>
      </c>
      <c r="C26" s="42">
        <v>1.14279698133E11</v>
      </c>
      <c r="D26" s="42">
        <v>4.1551813491E10</v>
      </c>
    </row>
    <row r="27">
      <c r="A27" s="35" t="s">
        <v>81</v>
      </c>
      <c r="B27" s="35">
        <v>2.0</v>
      </c>
      <c r="C27" s="42">
        <v>1.91810457102E11</v>
      </c>
      <c r="D27" s="42">
        <v>5.4442589212E10</v>
      </c>
    </row>
    <row r="28">
      <c r="A28" s="35" t="s">
        <v>81</v>
      </c>
      <c r="B28" s="35">
        <v>3.0</v>
      </c>
      <c r="C28" s="42">
        <v>2.63942629878E11</v>
      </c>
      <c r="D28" s="42">
        <v>1.26526854278E11</v>
      </c>
    </row>
    <row r="29">
      <c r="A29" s="35" t="s">
        <v>81</v>
      </c>
      <c r="B29" s="35">
        <v>4.0</v>
      </c>
      <c r="C29" s="42">
        <v>3.36191403936E11</v>
      </c>
      <c r="D29" s="42">
        <v>2.097212945E11</v>
      </c>
    </row>
    <row r="30">
      <c r="A30" s="35" t="s">
        <v>81</v>
      </c>
      <c r="B30" s="35">
        <v>5.0</v>
      </c>
      <c r="C30" s="42">
        <v>4.62581127624E11</v>
      </c>
      <c r="D30" s="42">
        <v>3.04711251432E11</v>
      </c>
    </row>
    <row r="31">
      <c r="A31" s="35" t="s">
        <v>81</v>
      </c>
      <c r="B31" s="35">
        <v>6.0</v>
      </c>
      <c r="C31" s="42">
        <v>1.013253510478E12</v>
      </c>
      <c r="D31" s="42">
        <v>4.18206025864E11</v>
      </c>
    </row>
    <row r="32">
      <c r="A32" s="35" t="s">
        <v>81</v>
      </c>
      <c r="B32" s="35">
        <v>7.0</v>
      </c>
      <c r="C32" s="42">
        <v>6.35795994951E11</v>
      </c>
      <c r="D32" s="42">
        <v>5.01426917675E11</v>
      </c>
    </row>
    <row r="33">
      <c r="A33" s="35" t="s">
        <v>81</v>
      </c>
      <c r="B33" s="35">
        <v>8.0</v>
      </c>
      <c r="C33" s="42">
        <v>7.31264182934E11</v>
      </c>
      <c r="D33" s="42">
        <v>5.91663778526E11</v>
      </c>
    </row>
    <row r="34">
      <c r="A34" s="35" t="s">
        <v>81</v>
      </c>
      <c r="B34" s="35">
        <v>9.0</v>
      </c>
      <c r="C34" s="42">
        <v>8.27979288372E11</v>
      </c>
      <c r="D34" s="42">
        <v>6.78632046258E11</v>
      </c>
    </row>
    <row r="35">
      <c r="A35" s="35" t="s">
        <v>81</v>
      </c>
      <c r="B35" s="35">
        <v>10.0</v>
      </c>
      <c r="C35" s="42">
        <v>9.58938633262E11</v>
      </c>
      <c r="D35" s="42">
        <v>7.66272892417E11</v>
      </c>
    </row>
    <row r="36">
      <c r="A36" s="35" t="s">
        <v>81</v>
      </c>
      <c r="B36" s="35">
        <v>11.0</v>
      </c>
      <c r="C36" s="42">
        <v>9.70236846851E11</v>
      </c>
      <c r="D36" s="42">
        <v>8.86814737709E11</v>
      </c>
    </row>
    <row r="37">
      <c r="A37" s="35" t="s">
        <v>81</v>
      </c>
      <c r="B37" s="35">
        <v>12.0</v>
      </c>
      <c r="C37" s="42">
        <v>9.70236846851E11</v>
      </c>
      <c r="D37" s="42">
        <v>8.86814737709E11</v>
      </c>
    </row>
    <row r="38">
      <c r="A38" s="35" t="s">
        <v>82</v>
      </c>
      <c r="B38" s="35">
        <v>1.0</v>
      </c>
      <c r="C38" s="42">
        <v>1.05586702097E11</v>
      </c>
      <c r="D38" s="42">
        <v>4.6897727029E10</v>
      </c>
    </row>
    <row r="39">
      <c r="A39" s="35" t="s">
        <v>82</v>
      </c>
      <c r="B39" s="35">
        <v>2.0</v>
      </c>
      <c r="C39" s="42">
        <v>2.16310917345E11</v>
      </c>
      <c r="D39" s="42">
        <v>1.51057552282E11</v>
      </c>
    </row>
    <row r="40">
      <c r="A40" s="35" t="s">
        <v>82</v>
      </c>
      <c r="B40" s="35">
        <v>3.0</v>
      </c>
      <c r="C40" s="42">
        <v>2.88882616286E11</v>
      </c>
      <c r="D40" s="42">
        <v>1.43923017824E11</v>
      </c>
    </row>
    <row r="41">
      <c r="A41" s="35" t="s">
        <v>82</v>
      </c>
      <c r="B41" s="35">
        <v>4.0</v>
      </c>
      <c r="C41" s="42">
        <v>3.64714784003E11</v>
      </c>
      <c r="D41" s="42">
        <v>2.85828235485E11</v>
      </c>
    </row>
    <row r="42">
      <c r="A42" s="35" t="s">
        <v>82</v>
      </c>
      <c r="B42" s="35">
        <v>5.0</v>
      </c>
      <c r="C42" s="42">
        <v>4.97475027493E11</v>
      </c>
      <c r="D42" s="42">
        <v>3.88813635144E11</v>
      </c>
    </row>
    <row r="43">
      <c r="A43" s="35" t="s">
        <v>82</v>
      </c>
      <c r="B43" s="35">
        <v>6.0</v>
      </c>
      <c r="C43" s="42">
        <v>5.89556802902E11</v>
      </c>
      <c r="D43" s="42">
        <v>4.7768551313E11</v>
      </c>
    </row>
    <row r="44">
      <c r="A44" s="35" t="s">
        <v>82</v>
      </c>
      <c r="B44" s="35">
        <v>7.0</v>
      </c>
      <c r="C44" s="42">
        <v>6.63615890231E11</v>
      </c>
      <c r="D44" s="42">
        <v>5.94522507861E11</v>
      </c>
    </row>
    <row r="45">
      <c r="A45" s="35" t="s">
        <v>82</v>
      </c>
      <c r="B45" s="35">
        <v>8.0</v>
      </c>
      <c r="C45" s="42">
        <v>8.11023934091E11</v>
      </c>
      <c r="D45" s="42">
        <v>6.9965981793E11</v>
      </c>
    </row>
    <row r="46">
      <c r="A46" s="35" t="s">
        <v>82</v>
      </c>
      <c r="B46" s="35">
        <v>9.0</v>
      </c>
      <c r="C46" s="42">
        <v>9.24717485016E11</v>
      </c>
      <c r="D46" s="42">
        <v>7.85555125471E11</v>
      </c>
    </row>
    <row r="47">
      <c r="A47" s="35" t="s">
        <v>82</v>
      </c>
      <c r="B47" s="35">
        <v>10.0</v>
      </c>
      <c r="C47" s="42">
        <v>1.030097691204E12</v>
      </c>
      <c r="D47" s="42">
        <v>8.86257581151E11</v>
      </c>
    </row>
    <row r="48">
      <c r="A48" s="35" t="s">
        <v>82</v>
      </c>
      <c r="B48" s="35">
        <v>11.0</v>
      </c>
      <c r="C48" s="42">
        <v>1.197691944118E12</v>
      </c>
      <c r="D48" s="42">
        <v>1.009773924575E12</v>
      </c>
    </row>
    <row r="49">
      <c r="A49" s="35" t="s">
        <v>82</v>
      </c>
      <c r="B49" s="35">
        <v>12.0</v>
      </c>
      <c r="C49" s="42">
        <v>1.350080301154E12</v>
      </c>
      <c r="D49" s="42">
        <v>1.256846303397E12</v>
      </c>
    </row>
    <row r="50">
      <c r="A50" s="35" t="s">
        <v>83</v>
      </c>
      <c r="B50" s="35">
        <v>1.0</v>
      </c>
      <c r="C50" s="42">
        <v>9.1837453336E10</v>
      </c>
      <c r="D50" s="42">
        <v>2.038276448E10</v>
      </c>
    </row>
    <row r="51">
      <c r="A51" s="35" t="s">
        <v>83</v>
      </c>
      <c r="B51" s="35">
        <v>2.0</v>
      </c>
      <c r="C51" s="42">
        <v>1.59749544681E11</v>
      </c>
      <c r="D51" s="42">
        <v>4.4764809596E10</v>
      </c>
    </row>
    <row r="52">
      <c r="A52" s="35" t="s">
        <v>83</v>
      </c>
      <c r="B52" s="35">
        <v>3.0</v>
      </c>
      <c r="C52" s="42">
        <v>2.08510914033E11</v>
      </c>
      <c r="D52" s="42">
        <v>7.7534837508E10</v>
      </c>
    </row>
    <row r="53">
      <c r="A53" s="35" t="s">
        <v>83</v>
      </c>
      <c r="B53" s="35">
        <v>4.0</v>
      </c>
      <c r="C53" s="42">
        <v>3.10035221002E11</v>
      </c>
      <c r="D53" s="42">
        <v>1.51888836401E11</v>
      </c>
    </row>
    <row r="54">
      <c r="A54" s="35" t="s">
        <v>83</v>
      </c>
      <c r="B54" s="35">
        <v>5.0</v>
      </c>
      <c r="C54" s="42">
        <v>4.08417068055E11</v>
      </c>
      <c r="D54" s="42">
        <v>2.66319891508E11</v>
      </c>
    </row>
    <row r="55">
      <c r="A55" s="35" t="s">
        <v>83</v>
      </c>
      <c r="B55" s="35">
        <v>6.0</v>
      </c>
      <c r="C55" s="42">
        <v>4.88148876524E11</v>
      </c>
      <c r="D55" s="42">
        <v>3.23804949932E11</v>
      </c>
    </row>
    <row r="56">
      <c r="A56" s="35" t="s">
        <v>83</v>
      </c>
      <c r="B56" s="35">
        <v>7.0</v>
      </c>
      <c r="C56" s="42">
        <v>5.24069644855E11</v>
      </c>
      <c r="D56" s="42">
        <v>4.27568622075E11</v>
      </c>
    </row>
    <row r="57">
      <c r="A57" s="35" t="s">
        <v>83</v>
      </c>
      <c r="B57" s="35">
        <v>8.0</v>
      </c>
      <c r="C57" s="42">
        <v>5.94521208296E11</v>
      </c>
      <c r="D57" s="42">
        <v>5.1283938548E11</v>
      </c>
    </row>
    <row r="58">
      <c r="A58" s="35" t="s">
        <v>83</v>
      </c>
      <c r="B58" s="35">
        <v>9.0</v>
      </c>
      <c r="C58" s="42">
        <v>7.44081208952E11</v>
      </c>
      <c r="D58" s="42">
        <v>5.83872693586E11</v>
      </c>
    </row>
    <row r="59">
      <c r="A59" s="35" t="s">
        <v>83</v>
      </c>
      <c r="B59" s="35">
        <v>10.0</v>
      </c>
      <c r="C59" s="42">
        <v>8.80199091022E11</v>
      </c>
      <c r="D59" s="42">
        <v>6.83618446027E11</v>
      </c>
    </row>
    <row r="60">
      <c r="A60" s="35" t="s">
        <v>83</v>
      </c>
      <c r="B60" s="35">
        <v>11.0</v>
      </c>
      <c r="C60" s="42">
        <v>9.82466368479E11</v>
      </c>
      <c r="D60" s="42">
        <v>8.0908181844E11</v>
      </c>
    </row>
    <row r="61">
      <c r="A61" s="35" t="s">
        <v>83</v>
      </c>
      <c r="B61" s="35">
        <v>12.0</v>
      </c>
      <c r="C61" s="42">
        <v>1.165762648608E12</v>
      </c>
      <c r="D61" s="42">
        <v>1.052278992345E12</v>
      </c>
    </row>
    <row r="62">
      <c r="A62" s="35" t="s">
        <v>84</v>
      </c>
      <c r="B62" s="35">
        <v>1.0</v>
      </c>
      <c r="C62" s="42">
        <v>4.6093027992E10</v>
      </c>
      <c r="D62" s="42">
        <v>1.4865820121E10</v>
      </c>
    </row>
    <row r="63">
      <c r="A63" s="35" t="s">
        <v>84</v>
      </c>
      <c r="B63" s="35">
        <v>2.0</v>
      </c>
      <c r="C63" s="42">
        <v>4.8866091845E10</v>
      </c>
      <c r="D63" s="42">
        <v>3.7110367117E10</v>
      </c>
    </row>
    <row r="64">
      <c r="A64" s="35" t="s">
        <v>84</v>
      </c>
      <c r="B64" s="35">
        <v>3.0</v>
      </c>
      <c r="C64" s="42">
        <v>5.3353681007E10</v>
      </c>
      <c r="D64" s="42">
        <v>1.03983021741E11</v>
      </c>
    </row>
    <row r="65">
      <c r="A65" s="35" t="s">
        <v>84</v>
      </c>
      <c r="B65" s="35">
        <v>4.0</v>
      </c>
      <c r="C65" s="42">
        <v>2.97932267484E11</v>
      </c>
      <c r="D65" s="42">
        <v>1.69437878121E11</v>
      </c>
    </row>
    <row r="66">
      <c r="A66" s="35" t="s">
        <v>84</v>
      </c>
      <c r="B66" s="35">
        <v>5.0</v>
      </c>
      <c r="C66" s="42">
        <v>3.01612880257E11</v>
      </c>
      <c r="D66" s="42">
        <v>2.78150245861E11</v>
      </c>
    </row>
    <row r="67">
      <c r="A67" s="35" t="s">
        <v>84</v>
      </c>
      <c r="B67" s="35">
        <v>6.0</v>
      </c>
      <c r="C67" s="42">
        <v>4.85339542233E11</v>
      </c>
      <c r="D67" s="42">
        <v>3.63699998623E11</v>
      </c>
    </row>
    <row r="68">
      <c r="A68" s="35" t="s">
        <v>84</v>
      </c>
      <c r="B68" s="35">
        <v>7.0</v>
      </c>
      <c r="C68" s="42">
        <v>6.94716368483E11</v>
      </c>
      <c r="D68" s="42">
        <v>5.00924730082E11</v>
      </c>
    </row>
    <row r="69">
      <c r="A69" s="35" t="s">
        <v>84</v>
      </c>
      <c r="B69" s="35">
        <v>8.0</v>
      </c>
      <c r="C69" s="42">
        <v>6.99650826046E11</v>
      </c>
      <c r="D69" s="42">
        <v>5.93079440368E11</v>
      </c>
    </row>
    <row r="70">
      <c r="A70" s="35" t="s">
        <v>84</v>
      </c>
      <c r="B70" s="35">
        <v>9.0</v>
      </c>
      <c r="C70" s="42">
        <v>7.73065424015E11</v>
      </c>
      <c r="D70" s="42">
        <v>6.79791391298E11</v>
      </c>
    </row>
    <row r="71">
      <c r="A71" s="35" t="s">
        <v>84</v>
      </c>
      <c r="B71" s="35">
        <v>10.0</v>
      </c>
      <c r="C71" s="42">
        <v>9.3176723681E11</v>
      </c>
      <c r="D71" s="42">
        <v>8.00552175403E11</v>
      </c>
    </row>
    <row r="72">
      <c r="A72" s="35" t="s">
        <v>84</v>
      </c>
      <c r="B72" s="35">
        <v>11.0</v>
      </c>
      <c r="C72" s="42">
        <v>1.135670543768E12</v>
      </c>
      <c r="D72" s="42">
        <v>9.612010109E11</v>
      </c>
    </row>
    <row r="73">
      <c r="A73" s="35" t="s">
        <v>84</v>
      </c>
      <c r="B73" s="35">
        <v>12.0</v>
      </c>
      <c r="C73" s="42">
        <v>1.349753595176E12</v>
      </c>
      <c r="D73" s="42">
        <v>1.232933098885E12</v>
      </c>
    </row>
    <row r="74">
      <c r="A74" s="35" t="s">
        <v>85</v>
      </c>
      <c r="B74" s="35">
        <v>1.0</v>
      </c>
      <c r="C74" s="42">
        <v>6.0680701741E10</v>
      </c>
      <c r="D74" s="42">
        <v>1.8040600142E10</v>
      </c>
    </row>
    <row r="75">
      <c r="A75" s="35" t="s">
        <v>85</v>
      </c>
      <c r="B75" s="35">
        <v>2.0</v>
      </c>
      <c r="C75" s="42">
        <v>1.0594358141E11</v>
      </c>
      <c r="D75" s="42">
        <v>1.8040600142E10</v>
      </c>
    </row>
    <row r="76">
      <c r="A76" s="35" t="s">
        <v>85</v>
      </c>
      <c r="B76" s="35">
        <v>3.0</v>
      </c>
      <c r="C76" s="42">
        <v>2.03858628756E11</v>
      </c>
      <c r="D76" s="42">
        <v>9.8193538284E10</v>
      </c>
    </row>
    <row r="77">
      <c r="A77" s="35" t="s">
        <v>85</v>
      </c>
      <c r="B77" s="35">
        <v>4.0</v>
      </c>
      <c r="C77" s="42">
        <v>2.7651082469E11</v>
      </c>
      <c r="D77" s="42">
        <v>1.70734428398E11</v>
      </c>
    </row>
    <row r="78">
      <c r="A78" s="35" t="s">
        <v>85</v>
      </c>
      <c r="B78" s="35">
        <v>5.0</v>
      </c>
      <c r="C78" s="42">
        <v>3.89490199274E11</v>
      </c>
      <c r="D78" s="42">
        <v>2.35841268511E11</v>
      </c>
    </row>
    <row r="79">
      <c r="A79" s="35" t="s">
        <v>85</v>
      </c>
      <c r="B79" s="35">
        <v>6.0</v>
      </c>
      <c r="C79" s="42">
        <v>4.84639936774E11</v>
      </c>
      <c r="D79" s="42">
        <v>2.80635006557E11</v>
      </c>
    </row>
    <row r="80">
      <c r="A80" s="35" t="s">
        <v>85</v>
      </c>
      <c r="B80" s="35">
        <v>7.0</v>
      </c>
      <c r="C80" s="42">
        <v>5.51144464049E11</v>
      </c>
      <c r="D80" s="42">
        <v>3.62685036142E11</v>
      </c>
    </row>
    <row r="81">
      <c r="A81" s="35" t="s">
        <v>85</v>
      </c>
      <c r="B81" s="35">
        <v>8.0</v>
      </c>
      <c r="C81" s="42">
        <v>6.51629700454E11</v>
      </c>
      <c r="D81" s="42">
        <v>4.87774684261E11</v>
      </c>
    </row>
    <row r="82">
      <c r="A82" s="35" t="s">
        <v>85</v>
      </c>
      <c r="B82" s="35">
        <v>9.0</v>
      </c>
      <c r="C82" s="42">
        <v>7.71727349412E11</v>
      </c>
      <c r="D82" s="42">
        <v>6.04831135029E11</v>
      </c>
    </row>
    <row r="83">
      <c r="A83" s="35" t="s">
        <v>85</v>
      </c>
      <c r="B83" s="35">
        <v>10.0</v>
      </c>
      <c r="C83" s="42">
        <v>8.94759099936E11</v>
      </c>
      <c r="D83" s="42">
        <v>6.63270930532E11</v>
      </c>
    </row>
    <row r="84">
      <c r="A84" s="35" t="s">
        <v>85</v>
      </c>
      <c r="B84" s="35">
        <v>11.0</v>
      </c>
      <c r="C84" s="42">
        <v>9.9573850301E11</v>
      </c>
      <c r="D84" s="42">
        <v>9.08308909551E11</v>
      </c>
    </row>
    <row r="85">
      <c r="A85" s="35" t="s">
        <v>85</v>
      </c>
      <c r="B85" s="35">
        <v>12.0</v>
      </c>
      <c r="C85" s="42">
        <v>1.10415716489E12</v>
      </c>
      <c r="D85" s="42">
        <v>1.023821000944E12</v>
      </c>
    </row>
    <row r="86">
      <c r="A86" s="35" t="s">
        <v>86</v>
      </c>
      <c r="B86" s="35">
        <v>1.0</v>
      </c>
      <c r="C86" s="42">
        <v>6.236458913E10</v>
      </c>
      <c r="D86" s="42">
        <v>2.747936379E10</v>
      </c>
    </row>
    <row r="87">
      <c r="A87" s="35" t="s">
        <v>86</v>
      </c>
      <c r="B87" s="35">
        <v>2.0</v>
      </c>
      <c r="C87" s="42">
        <v>1.91518875636E11</v>
      </c>
      <c r="D87" s="42">
        <v>9.4978702011E10</v>
      </c>
    </row>
    <row r="88">
      <c r="A88" s="35" t="s">
        <v>86</v>
      </c>
      <c r="B88" s="35">
        <v>3.0</v>
      </c>
      <c r="C88" s="42">
        <v>2.3147403589E11</v>
      </c>
      <c r="D88" s="42">
        <v>1.97487129304E11</v>
      </c>
    </row>
    <row r="89">
      <c r="A89" s="35" t="s">
        <v>86</v>
      </c>
      <c r="B89" s="35">
        <v>4.0</v>
      </c>
      <c r="C89" s="42">
        <v>3.10543382499E11</v>
      </c>
      <c r="D89" s="42">
        <v>3.11561036355E11</v>
      </c>
    </row>
    <row r="90">
      <c r="A90" s="35" t="s">
        <v>86</v>
      </c>
      <c r="B90" s="35">
        <v>5.0</v>
      </c>
      <c r="C90" s="42">
        <v>3.89131662151E11</v>
      </c>
      <c r="D90" s="42">
        <v>4.31122814115E11</v>
      </c>
    </row>
    <row r="91">
      <c r="A91" s="35" t="s">
        <v>86</v>
      </c>
      <c r="B91" s="35">
        <v>6.0</v>
      </c>
      <c r="C91" s="42">
        <v>6.05623719426E11</v>
      </c>
      <c r="D91" s="42">
        <v>6.11744594667E11</v>
      </c>
    </row>
    <row r="92">
      <c r="A92" s="35" t="s">
        <v>86</v>
      </c>
      <c r="B92" s="35">
        <v>7.0</v>
      </c>
      <c r="C92" s="42">
        <v>6.09690923671E11</v>
      </c>
      <c r="D92" s="42">
        <v>7.02650751709E11</v>
      </c>
    </row>
    <row r="93">
      <c r="A93" s="35" t="s">
        <v>86</v>
      </c>
      <c r="B93" s="35">
        <v>8.0</v>
      </c>
      <c r="C93" s="42">
        <v>7.74851258183E11</v>
      </c>
      <c r="D93" s="42">
        <v>7.68396152199E11</v>
      </c>
    </row>
    <row r="94">
      <c r="A94" s="35" t="s">
        <v>86</v>
      </c>
      <c r="B94" s="35">
        <v>9.0</v>
      </c>
      <c r="C94" s="42">
        <v>8.98266355029E11</v>
      </c>
      <c r="D94" s="42">
        <v>8.72346583206E11</v>
      </c>
    </row>
    <row r="95">
      <c r="A95" s="35" t="s">
        <v>86</v>
      </c>
      <c r="B95" s="35">
        <v>10.0</v>
      </c>
      <c r="C95" s="42">
        <v>8.98337937529E11</v>
      </c>
      <c r="D95" s="42">
        <v>9.15918526354E11</v>
      </c>
    </row>
    <row r="96">
      <c r="A96" s="35" t="s">
        <v>86</v>
      </c>
      <c r="B96" s="35">
        <v>11.0</v>
      </c>
      <c r="C96" s="42">
        <v>8.98337937529E11</v>
      </c>
      <c r="D96" s="42">
        <v>9.15918526354E11</v>
      </c>
    </row>
    <row r="97">
      <c r="A97" s="35" t="s">
        <v>86</v>
      </c>
      <c r="B97" s="35">
        <v>12.0</v>
      </c>
      <c r="C97" s="42">
        <v>1.375629216069E12</v>
      </c>
      <c r="D97" s="42">
        <v>1.495146655793E12</v>
      </c>
    </row>
    <row r="98">
      <c r="A98" s="35" t="s">
        <v>87</v>
      </c>
      <c r="B98" s="35">
        <v>1.0</v>
      </c>
      <c r="C98" s="42">
        <v>9.8735914218E10</v>
      </c>
      <c r="D98" s="42">
        <v>1.9691266218E10</v>
      </c>
    </row>
    <row r="99">
      <c r="A99" s="35" t="s">
        <v>87</v>
      </c>
      <c r="B99" s="35">
        <v>2.0</v>
      </c>
      <c r="C99" s="42">
        <v>1.5943406366E11</v>
      </c>
      <c r="D99" s="42">
        <v>4.0958057442E10</v>
      </c>
    </row>
    <row r="100">
      <c r="A100" s="35" t="s">
        <v>87</v>
      </c>
      <c r="B100" s="35">
        <v>3.0</v>
      </c>
      <c r="C100" s="42">
        <v>2.44390925551E11</v>
      </c>
      <c r="D100" s="42">
        <v>8.930571194E10</v>
      </c>
    </row>
    <row r="101">
      <c r="A101" s="35" t="s">
        <v>87</v>
      </c>
      <c r="B101" s="35">
        <v>4.0</v>
      </c>
      <c r="C101" s="42">
        <v>3.53558162673E11</v>
      </c>
      <c r="D101" s="42">
        <v>1.49470781564E11</v>
      </c>
    </row>
    <row r="102">
      <c r="A102" s="35" t="s">
        <v>87</v>
      </c>
      <c r="B102" s="35">
        <v>5.0</v>
      </c>
      <c r="C102" s="42">
        <v>4.2114387092E11</v>
      </c>
      <c r="D102" s="42">
        <v>2.50053151976E11</v>
      </c>
    </row>
    <row r="103">
      <c r="A103" s="35" t="s">
        <v>87</v>
      </c>
      <c r="B103" s="35">
        <v>6.0</v>
      </c>
      <c r="C103" s="42">
        <v>5.11208181288E11</v>
      </c>
      <c r="D103" s="42">
        <v>3.80277111322E11</v>
      </c>
    </row>
    <row r="104">
      <c r="A104" s="35" t="s">
        <v>87</v>
      </c>
      <c r="B104" s="35">
        <v>7.0</v>
      </c>
      <c r="C104" s="42">
        <v>6.02438640986E11</v>
      </c>
      <c r="D104" s="42">
        <v>5.07261198294E11</v>
      </c>
    </row>
    <row r="105">
      <c r="A105" s="35" t="s">
        <v>87</v>
      </c>
      <c r="B105" s="35">
        <v>8.0</v>
      </c>
      <c r="C105" s="42">
        <v>6.78027350803E11</v>
      </c>
      <c r="D105" s="42">
        <v>6.06458283446E11</v>
      </c>
    </row>
    <row r="106">
      <c r="A106" s="35" t="s">
        <v>87</v>
      </c>
      <c r="B106" s="35">
        <v>9.0</v>
      </c>
      <c r="C106" s="42">
        <v>7.75749559643E11</v>
      </c>
      <c r="D106" s="42">
        <v>6.99806006867E11</v>
      </c>
    </row>
    <row r="107">
      <c r="A107" s="35" t="s">
        <v>87</v>
      </c>
      <c r="B107" s="35">
        <v>10.0</v>
      </c>
      <c r="C107" s="42">
        <v>8.94230231054E11</v>
      </c>
      <c r="D107" s="42">
        <v>7.6214631243E11</v>
      </c>
    </row>
    <row r="108">
      <c r="A108" s="35" t="s">
        <v>87</v>
      </c>
      <c r="B108" s="35">
        <v>11.0</v>
      </c>
      <c r="C108" s="42">
        <v>9.9420083584E11</v>
      </c>
      <c r="D108" s="42">
        <v>8.9513979607E11</v>
      </c>
    </row>
    <row r="109">
      <c r="A109" s="35" t="s">
        <v>87</v>
      </c>
      <c r="B109" s="35">
        <v>12.0</v>
      </c>
      <c r="C109" s="42">
        <v>1.208833647433E12</v>
      </c>
      <c r="D109" s="42">
        <v>1.170760705398E12</v>
      </c>
    </row>
    <row r="110">
      <c r="A110" s="35" t="s">
        <v>88</v>
      </c>
      <c r="B110" s="35">
        <v>1.0</v>
      </c>
      <c r="C110" s="42">
        <v>1.10628012987E11</v>
      </c>
      <c r="D110" s="24">
        <v>3.1669646706E10</v>
      </c>
    </row>
    <row r="111">
      <c r="A111" s="35" t="s">
        <v>88</v>
      </c>
      <c r="B111" s="35">
        <v>2.0</v>
      </c>
      <c r="C111" s="42">
        <v>1.86629898807E11</v>
      </c>
      <c r="D111" s="24">
        <v>8.2089484967E10</v>
      </c>
    </row>
    <row r="112">
      <c r="A112" s="35" t="s">
        <v>88</v>
      </c>
      <c r="B112" s="35">
        <v>3.0</v>
      </c>
      <c r="C112" s="42">
        <v>2.74647149477E11</v>
      </c>
      <c r="D112" s="24">
        <v>1.78383809532E11</v>
      </c>
    </row>
    <row r="113">
      <c r="A113" s="35" t="s">
        <v>88</v>
      </c>
      <c r="B113" s="35">
        <v>4.0</v>
      </c>
      <c r="C113" s="42">
        <v>3.5305579131E11</v>
      </c>
      <c r="D113" s="24">
        <v>2.97156674501E11</v>
      </c>
    </row>
    <row r="114">
      <c r="A114" s="35" t="s">
        <v>88</v>
      </c>
      <c r="B114" s="35">
        <v>5.0</v>
      </c>
      <c r="C114" s="42">
        <v>4.49880902792E11</v>
      </c>
      <c r="D114" s="24">
        <v>3.95080097876E11</v>
      </c>
    </row>
    <row r="115">
      <c r="A115" s="35" t="s">
        <v>88</v>
      </c>
      <c r="B115" s="35">
        <v>6.0</v>
      </c>
      <c r="C115" s="42">
        <v>4.88000964741E11</v>
      </c>
      <c r="D115" s="24">
        <v>4.11027869578E11</v>
      </c>
    </row>
    <row r="116">
      <c r="A116" s="35" t="s">
        <v>88</v>
      </c>
      <c r="B116" s="35">
        <v>7.0</v>
      </c>
      <c r="C116" s="42">
        <v>6.09084364035E11</v>
      </c>
      <c r="D116" s="24">
        <v>5.45183691111E11</v>
      </c>
    </row>
    <row r="117">
      <c r="A117" s="35" t="s">
        <v>88</v>
      </c>
      <c r="B117" s="35">
        <v>8.0</v>
      </c>
      <c r="C117" s="42">
        <v>7.45301032821E11</v>
      </c>
      <c r="D117" s="24">
        <v>6.02083169809E11</v>
      </c>
    </row>
    <row r="118">
      <c r="A118" s="35" t="s">
        <v>88</v>
      </c>
      <c r="B118" s="35">
        <v>9.0</v>
      </c>
      <c r="C118" s="42">
        <v>9.17742427961E11</v>
      </c>
      <c r="D118" s="24">
        <v>7.43593923042E11</v>
      </c>
    </row>
    <row r="119">
      <c r="A119" s="35" t="s">
        <v>88</v>
      </c>
      <c r="B119" s="35">
        <v>10.0</v>
      </c>
      <c r="C119" s="42">
        <v>1.011233017648E12</v>
      </c>
      <c r="D119" s="24">
        <v>8.37861487297E11</v>
      </c>
    </row>
    <row r="120">
      <c r="A120" s="35" t="s">
        <v>88</v>
      </c>
      <c r="B120" s="35">
        <v>11.0</v>
      </c>
      <c r="C120" s="42">
        <v>1.122554313683E12</v>
      </c>
      <c r="D120" s="24">
        <v>9.58215599477E11</v>
      </c>
    </row>
    <row r="121">
      <c r="A121" s="35" t="s">
        <v>88</v>
      </c>
      <c r="B121" s="35">
        <v>12.0</v>
      </c>
      <c r="C121" s="42">
        <v>1.30497402737E12</v>
      </c>
      <c r="D121" s="24">
        <v>1.154624658021E12</v>
      </c>
    </row>
    <row r="122">
      <c r="A122" s="35" t="s">
        <v>89</v>
      </c>
      <c r="B122" s="35">
        <v>1.0</v>
      </c>
      <c r="C122" s="24">
        <v>0.0</v>
      </c>
      <c r="D122" s="24">
        <v>2.3376264098E10</v>
      </c>
    </row>
    <row r="123">
      <c r="A123" s="35" t="s">
        <v>89</v>
      </c>
      <c r="B123" s="35">
        <v>2.0</v>
      </c>
      <c r="C123" s="24">
        <v>0.0</v>
      </c>
      <c r="D123" s="24">
        <v>4.7181893458E10</v>
      </c>
    </row>
    <row r="124">
      <c r="A124" s="35" t="s">
        <v>89</v>
      </c>
      <c r="B124" s="35">
        <v>3.0</v>
      </c>
      <c r="C124" s="24">
        <v>0.0</v>
      </c>
      <c r="D124" s="24">
        <v>7.1316108333E10</v>
      </c>
    </row>
    <row r="125">
      <c r="A125" s="35" t="s">
        <v>89</v>
      </c>
      <c r="B125" s="35">
        <v>4.0</v>
      </c>
      <c r="C125" s="24">
        <v>0.0</v>
      </c>
      <c r="D125" s="24">
        <v>1.08422110358E11</v>
      </c>
    </row>
    <row r="126">
      <c r="A126" s="35" t="s">
        <v>89</v>
      </c>
      <c r="B126" s="35">
        <v>5.0</v>
      </c>
      <c r="C126" s="24">
        <v>2.19594732591E11</v>
      </c>
      <c r="D126" s="24">
        <v>2.14698771465E11</v>
      </c>
    </row>
    <row r="127">
      <c r="A127" s="35" t="s">
        <v>89</v>
      </c>
      <c r="B127" s="35">
        <v>6.0</v>
      </c>
      <c r="C127" s="24">
        <v>3.51193317015E11</v>
      </c>
      <c r="D127" s="24">
        <v>2.88974865154E11</v>
      </c>
    </row>
    <row r="128">
      <c r="A128" s="35" t="s">
        <v>89</v>
      </c>
      <c r="B128" s="35">
        <v>7.0</v>
      </c>
      <c r="C128" s="24">
        <v>3.97111693375E11</v>
      </c>
      <c r="D128" s="24">
        <v>3.5651334664E11</v>
      </c>
    </row>
    <row r="129">
      <c r="A129" s="35" t="s">
        <v>89</v>
      </c>
      <c r="B129" s="35">
        <v>8.0</v>
      </c>
      <c r="C129" s="24">
        <v>5.50050072147E11</v>
      </c>
      <c r="D129" s="24">
        <v>4.10757233631E11</v>
      </c>
    </row>
    <row r="130">
      <c r="A130" s="35" t="s">
        <v>89</v>
      </c>
      <c r="B130" s="35">
        <v>9.0</v>
      </c>
      <c r="C130" s="24">
        <v>5.62361209425E11</v>
      </c>
      <c r="D130" s="24">
        <v>4.77208070449E11</v>
      </c>
    </row>
    <row r="131">
      <c r="A131" s="35" t="s">
        <v>89</v>
      </c>
      <c r="B131" s="35">
        <v>10.0</v>
      </c>
      <c r="C131" s="24">
        <v>6.64439048068E11</v>
      </c>
      <c r="D131" s="24">
        <v>5.35323698624E11</v>
      </c>
    </row>
    <row r="132">
      <c r="A132" s="35" t="s">
        <v>89</v>
      </c>
      <c r="B132" s="35">
        <v>11.0</v>
      </c>
      <c r="C132" s="24">
        <v>7.51859057298E11</v>
      </c>
      <c r="D132" s="24">
        <v>6.49997586692E11</v>
      </c>
    </row>
    <row r="133">
      <c r="A133" s="35" t="s">
        <v>89</v>
      </c>
      <c r="B133" s="35">
        <v>12.0</v>
      </c>
      <c r="C133" s="24">
        <v>8.42887000765E11</v>
      </c>
      <c r="D133" s="24">
        <v>6.63837500573E11</v>
      </c>
    </row>
    <row r="134">
      <c r="A134" s="35" t="s">
        <v>90</v>
      </c>
      <c r="B134" s="35">
        <v>1.0</v>
      </c>
      <c r="C134" s="24">
        <v>3.748703169E10</v>
      </c>
      <c r="D134" s="24">
        <v>1.3095528258E10</v>
      </c>
    </row>
    <row r="135">
      <c r="A135" s="35" t="s">
        <v>90</v>
      </c>
      <c r="B135" s="35">
        <v>2.0</v>
      </c>
      <c r="C135" s="24">
        <v>5.6010973084E10</v>
      </c>
      <c r="D135" s="24">
        <v>2.7130984795E10</v>
      </c>
    </row>
    <row r="136">
      <c r="A136" s="35" t="s">
        <v>90</v>
      </c>
      <c r="B136" s="35">
        <v>3.0</v>
      </c>
      <c r="C136" s="24">
        <v>1.07103693339E11</v>
      </c>
      <c r="D136" s="24">
        <v>4.4987542278E10</v>
      </c>
    </row>
    <row r="137">
      <c r="A137" s="35" t="s">
        <v>90</v>
      </c>
      <c r="B137" s="35">
        <v>4.0</v>
      </c>
      <c r="C137" s="24">
        <v>1.18006989619E11</v>
      </c>
      <c r="D137" s="24">
        <v>1.1360536467E11</v>
      </c>
    </row>
    <row r="138">
      <c r="A138" s="35" t="s">
        <v>90</v>
      </c>
      <c r="B138" s="35">
        <v>5.0</v>
      </c>
      <c r="C138" s="24">
        <v>1.71069938754E11</v>
      </c>
      <c r="D138" s="24">
        <v>1.80070911164E11</v>
      </c>
    </row>
    <row r="139">
      <c r="A139" s="35" t="s">
        <v>90</v>
      </c>
      <c r="B139" s="35">
        <v>6.0</v>
      </c>
      <c r="C139" s="24">
        <v>2.69675662406E11</v>
      </c>
      <c r="D139" s="24">
        <v>2.54253343537E11</v>
      </c>
    </row>
    <row r="140">
      <c r="A140" s="35" t="s">
        <v>90</v>
      </c>
      <c r="B140" s="35">
        <v>7.0</v>
      </c>
      <c r="C140" s="24">
        <v>3.44068848042E11</v>
      </c>
      <c r="D140" s="24">
        <v>3.13836631377E11</v>
      </c>
    </row>
    <row r="141">
      <c r="A141" s="35" t="s">
        <v>90</v>
      </c>
      <c r="B141" s="35">
        <v>8.0</v>
      </c>
      <c r="C141" s="24">
        <v>3.94745520102E11</v>
      </c>
      <c r="D141" s="24">
        <v>3.61610467618E11</v>
      </c>
    </row>
    <row r="142">
      <c r="A142" s="35" t="s">
        <v>90</v>
      </c>
      <c r="B142" s="35">
        <v>9.0</v>
      </c>
      <c r="C142" s="24">
        <v>4.85472689359E11</v>
      </c>
      <c r="D142" s="24">
        <v>4.18823280508E11</v>
      </c>
    </row>
    <row r="143">
      <c r="A143" s="35" t="s">
        <v>90</v>
      </c>
      <c r="B143" s="35">
        <v>10.0</v>
      </c>
      <c r="C143" s="24">
        <v>5.0828833813E11</v>
      </c>
      <c r="D143" s="24">
        <v>4.70812784821E11</v>
      </c>
    </row>
    <row r="144">
      <c r="A144" s="35" t="s">
        <v>90</v>
      </c>
      <c r="B144" s="35">
        <v>11.0</v>
      </c>
      <c r="C144" s="24">
        <v>5.7847075541E11</v>
      </c>
      <c r="D144" s="24">
        <v>5.51563717785E11</v>
      </c>
    </row>
    <row r="145">
      <c r="A145" s="35" t="s">
        <v>90</v>
      </c>
      <c r="B145" s="35">
        <v>12.0</v>
      </c>
      <c r="C145" s="24">
        <v>7.22053305801E11</v>
      </c>
      <c r="D145" s="24">
        <v>7.54674125965E11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1.66780107992E11</v>
      </c>
      <c r="C44" s="17">
        <v>1.8209791698E11</v>
      </c>
      <c r="D44" s="17">
        <v>2.67405621973E11</v>
      </c>
      <c r="E44" s="17">
        <v>3.75284584763E11</v>
      </c>
      <c r="F44" s="17">
        <v>5.26175576945E11</v>
      </c>
      <c r="G44" s="17">
        <v>7.45105503913E11</v>
      </c>
      <c r="H44" s="17">
        <v>8.50658082465E11</v>
      </c>
      <c r="I44" s="17">
        <v>9.30546727122E11</v>
      </c>
      <c r="J44" s="17">
        <v>1.153750706995E12</v>
      </c>
      <c r="K44" s="17">
        <v>1.2677064314E12</v>
      </c>
      <c r="L44" s="17">
        <v>1.521877289867E12</v>
      </c>
      <c r="M44" s="17">
        <v>1.664884720137E12</v>
      </c>
      <c r="N44" s="17">
        <v>9.4958525008E10</v>
      </c>
      <c r="O44" s="17">
        <v>2.52568185419E11</v>
      </c>
      <c r="P44" s="17">
        <v>3.89132480154E11</v>
      </c>
      <c r="Q44" s="17">
        <v>5.24351904917E11</v>
      </c>
      <c r="R44" s="17">
        <v>6.03123325012E11</v>
      </c>
      <c r="S44" s="17">
        <v>6.4255812761E11</v>
      </c>
      <c r="T44" s="17">
        <v>8.18970828367E11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4.7835082292E10</v>
      </c>
      <c r="C45" s="22">
        <v>5.699943595E10</v>
      </c>
      <c r="D45" s="22">
        <v>8.272903542E10</v>
      </c>
      <c r="E45" s="22">
        <v>1.0812629811E11</v>
      </c>
      <c r="F45" s="22">
        <v>1.31804919014E11</v>
      </c>
      <c r="G45" s="22">
        <v>1.59370697082E11</v>
      </c>
      <c r="H45" s="22">
        <v>1.98393928884E11</v>
      </c>
      <c r="I45" s="22">
        <v>2.27553604926E11</v>
      </c>
      <c r="J45" s="22">
        <v>2.75468048552E11</v>
      </c>
      <c r="K45" s="22">
        <v>3.11632295908E11</v>
      </c>
      <c r="L45" s="22">
        <v>3.47234853914E11</v>
      </c>
      <c r="M45" s="22">
        <v>3.96628335076E11</v>
      </c>
      <c r="N45" s="22">
        <v>3.9779771708E10</v>
      </c>
      <c r="O45" s="22">
        <v>7.8297309567E10</v>
      </c>
      <c r="P45" s="22">
        <v>1.07871535151E11</v>
      </c>
      <c r="Q45" s="22">
        <v>1.37875559518E11</v>
      </c>
      <c r="R45" s="22">
        <v>1.52584140363E11</v>
      </c>
      <c r="S45" s="22">
        <v>1.92018942961E11</v>
      </c>
      <c r="T45" s="22">
        <v>2.55782561857E11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3.2836916348E10</v>
      </c>
      <c r="C46" s="22">
        <v>3.3515933212E10</v>
      </c>
      <c r="D46" s="22">
        <v>5.0721375159E10</v>
      </c>
      <c r="E46" s="22">
        <v>6.720250211E10</v>
      </c>
      <c r="F46" s="22">
        <v>8.3576414898E10</v>
      </c>
      <c r="G46" s="22">
        <v>1.03008836168E11</v>
      </c>
      <c r="H46" s="22">
        <v>1.23988779856E11</v>
      </c>
      <c r="I46" s="22">
        <v>1.44064607E11</v>
      </c>
      <c r="J46" s="22">
        <v>1.70712712211E11</v>
      </c>
      <c r="K46" s="22">
        <v>1.94168590474E11</v>
      </c>
      <c r="L46" s="22">
        <v>2.20172100866E11</v>
      </c>
      <c r="M46" s="22">
        <v>2.44016777518E11</v>
      </c>
      <c r="N46" s="22">
        <v>3.2832984487E10</v>
      </c>
      <c r="O46" s="22">
        <v>5.3561779743E10</v>
      </c>
      <c r="P46" s="22">
        <v>7.4023836364E10</v>
      </c>
      <c r="Q46" s="22">
        <v>9.7599533493E10</v>
      </c>
      <c r="R46" s="22">
        <v>1.05412448753E11</v>
      </c>
      <c r="S46" s="22">
        <v>1.41675967395E11</v>
      </c>
      <c r="T46" s="22">
        <v>1.69129975506E11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7.286984624E9</v>
      </c>
      <c r="C47" s="22">
        <v>7.098628103E9</v>
      </c>
      <c r="D47" s="22">
        <v>1.1093350468E10</v>
      </c>
      <c r="E47" s="22">
        <v>1.4752128465E10</v>
      </c>
      <c r="F47" s="22">
        <v>1.7799580435E10</v>
      </c>
      <c r="G47" s="22">
        <v>2.2311358949E10</v>
      </c>
      <c r="H47" s="22">
        <v>3.0943087215E10</v>
      </c>
      <c r="I47" s="22">
        <v>3.5062068018E10</v>
      </c>
      <c r="J47" s="22">
        <v>5.1953553237E10</v>
      </c>
      <c r="K47" s="22">
        <v>5.6440245707E10</v>
      </c>
      <c r="L47" s="22">
        <v>6.0391809224E10</v>
      </c>
      <c r="M47" s="22">
        <v>6.4465035428E10</v>
      </c>
      <c r="N47" s="22">
        <v>3.634267259E9</v>
      </c>
      <c r="O47" s="22">
        <v>6.471455241E9</v>
      </c>
      <c r="P47" s="22">
        <v>9.952112588E9</v>
      </c>
      <c r="Q47" s="22">
        <v>1.2733301642E10</v>
      </c>
      <c r="R47" s="22">
        <v>1.499193742E10</v>
      </c>
      <c r="S47" s="22">
        <v>1.7362119651E10</v>
      </c>
      <c r="T47" s="22">
        <v>2.5110740846E10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9.63877283E9</v>
      </c>
      <c r="D48" s="22">
        <v>9.63877283E9</v>
      </c>
      <c r="E48" s="22">
        <v>9.63877283E9</v>
      </c>
      <c r="F48" s="22">
        <v>9.63877283E9</v>
      </c>
      <c r="G48" s="22">
        <v>9.63877283E9</v>
      </c>
      <c r="H48" s="22">
        <v>9.63877283E9</v>
      </c>
      <c r="I48" s="22">
        <v>9.63877283E9</v>
      </c>
      <c r="J48" s="22">
        <v>9.63877283E9</v>
      </c>
      <c r="K48" s="22">
        <v>9.63877283E9</v>
      </c>
      <c r="L48" s="22">
        <v>9.63877283E9</v>
      </c>
      <c r="M48" s="22">
        <v>9.63877283E9</v>
      </c>
      <c r="N48" s="22">
        <v>0.0</v>
      </c>
      <c r="O48" s="22">
        <v>1.052893634E10</v>
      </c>
      <c r="P48" s="22">
        <v>1.052893634E10</v>
      </c>
      <c r="Q48" s="22">
        <v>1.052893634E10</v>
      </c>
      <c r="R48" s="22">
        <v>1.052893634E10</v>
      </c>
      <c r="S48" s="22">
        <v>1.052893634E10</v>
      </c>
      <c r="T48" s="22">
        <v>1.052893634E10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7.71118132E9</v>
      </c>
      <c r="C49" s="22">
        <v>6.746101805E9</v>
      </c>
      <c r="D49" s="22">
        <v>1.1275536963E10</v>
      </c>
      <c r="E49" s="22">
        <v>1.6532894705E10</v>
      </c>
      <c r="F49" s="22">
        <v>2.0790150851E10</v>
      </c>
      <c r="G49" s="22">
        <v>2.4411729135E10</v>
      </c>
      <c r="H49" s="22">
        <v>3.3823288983E10</v>
      </c>
      <c r="I49" s="22">
        <v>3.8788157078E10</v>
      </c>
      <c r="J49" s="22">
        <v>4.3163010274E10</v>
      </c>
      <c r="K49" s="22">
        <v>5.1384686897E10</v>
      </c>
      <c r="L49" s="22">
        <v>5.7032170994E10</v>
      </c>
      <c r="M49" s="22">
        <v>7.85077493E10</v>
      </c>
      <c r="N49" s="22">
        <v>3.312519962E9</v>
      </c>
      <c r="O49" s="22">
        <v>7.735138243E9</v>
      </c>
      <c r="P49" s="22">
        <v>1.3366649859E10</v>
      </c>
      <c r="Q49" s="22">
        <v>1.7013788043E10</v>
      </c>
      <c r="R49" s="22">
        <v>2.165081785E10</v>
      </c>
      <c r="S49" s="22">
        <v>2.2451919575E10</v>
      </c>
      <c r="T49" s="22">
        <v>5.1012909165E10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1.189450257E11</v>
      </c>
      <c r="C50" s="22">
        <v>1.2509848103E11</v>
      </c>
      <c r="D50" s="22">
        <v>1.84676586553E11</v>
      </c>
      <c r="E50" s="22">
        <v>2.48929866653E11</v>
      </c>
      <c r="F50" s="22">
        <v>3.76142237931E11</v>
      </c>
      <c r="G50" s="22">
        <v>5.85734806831E11</v>
      </c>
      <c r="H50" s="22">
        <v>6.09731173581E11</v>
      </c>
      <c r="I50" s="22">
        <v>6.60460142196E11</v>
      </c>
      <c r="J50" s="22">
        <v>8.35749678443E11</v>
      </c>
      <c r="K50" s="22">
        <v>9.13541155492E11</v>
      </c>
      <c r="L50" s="22">
        <v>1.131009455953E12</v>
      </c>
      <c r="M50" s="22">
        <v>1.206026802746E12</v>
      </c>
      <c r="N50" s="22">
        <v>5.51787533E10</v>
      </c>
      <c r="O50" s="22">
        <v>1.74270875852E11</v>
      </c>
      <c r="P50" s="22">
        <v>2.81260945003E11</v>
      </c>
      <c r="Q50" s="22">
        <v>3.86476345399E11</v>
      </c>
      <c r="R50" s="22">
        <v>4.50539184649E11</v>
      </c>
      <c r="S50" s="22">
        <v>4.50539184649E11</v>
      </c>
      <c r="T50" s="22">
        <v>5.6318826651E11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1.822842E10</v>
      </c>
      <c r="F51" s="22">
        <v>1.822842E10</v>
      </c>
      <c r="G51" s="22">
        <v>0.0</v>
      </c>
      <c r="H51" s="22">
        <v>4.253298E10</v>
      </c>
      <c r="I51" s="22">
        <v>4.253298E10</v>
      </c>
      <c r="J51" s="22">
        <v>4.253298E10</v>
      </c>
      <c r="K51" s="22">
        <v>4.253298E10</v>
      </c>
      <c r="L51" s="22">
        <v>4.363298E10</v>
      </c>
      <c r="M51" s="22">
        <v>6.2229582315E10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5.9412967028E10</v>
      </c>
      <c r="C52" s="17">
        <v>7.025212471E10</v>
      </c>
      <c r="D52" s="17">
        <v>1.6166160218E11</v>
      </c>
      <c r="E52" s="17">
        <v>2.78860437427E11</v>
      </c>
      <c r="F52" s="17">
        <v>4.34510731653E11</v>
      </c>
      <c r="G52" s="17">
        <v>5.4973582427E11</v>
      </c>
      <c r="H52" s="17">
        <v>7.15719884049E11</v>
      </c>
      <c r="I52" s="17">
        <v>8.71864305033E11</v>
      </c>
      <c r="J52" s="17">
        <v>1.018569391266E12</v>
      </c>
      <c r="K52" s="17">
        <v>1.150493864097E12</v>
      </c>
      <c r="L52" s="17">
        <v>1.387633133417E12</v>
      </c>
      <c r="M52" s="17">
        <v>1.743398104156E12</v>
      </c>
      <c r="N52" s="17">
        <v>3.3217380216E10</v>
      </c>
      <c r="O52" s="17">
        <v>7.9105482128E10</v>
      </c>
      <c r="P52" s="17">
        <v>1.72967801675E11</v>
      </c>
      <c r="Q52" s="17">
        <v>4.03532072165E11</v>
      </c>
      <c r="R52" s="17">
        <v>4.43382986647E11</v>
      </c>
      <c r="S52" s="17">
        <v>5.24583761498E11</v>
      </c>
      <c r="T52" s="17">
        <v>7.27906374649E11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5.9412967028E10</v>
      </c>
      <c r="C53" s="22">
        <v>7.020871181E10</v>
      </c>
      <c r="D53" s="22">
        <v>1.51611304398E11</v>
      </c>
      <c r="E53" s="22">
        <v>2.50822787099E11</v>
      </c>
      <c r="F53" s="22">
        <v>3.82716743796E11</v>
      </c>
      <c r="G53" s="22">
        <v>4.76357229964E11</v>
      </c>
      <c r="H53" s="22">
        <v>5.96925023561E11</v>
      </c>
      <c r="I53" s="22">
        <v>6.88389579565E11</v>
      </c>
      <c r="J53" s="22">
        <v>7.87262528226E11</v>
      </c>
      <c r="K53" s="22">
        <v>8.61671652333E11</v>
      </c>
      <c r="L53" s="22">
        <v>9.90978304817E11</v>
      </c>
      <c r="M53" s="22">
        <v>1.242280725875E12</v>
      </c>
      <c r="N53" s="22">
        <v>3.3217380216E10</v>
      </c>
      <c r="O53" s="22">
        <v>7.8978565127E10</v>
      </c>
      <c r="P53" s="22">
        <v>1.69013394725E11</v>
      </c>
      <c r="Q53" s="22">
        <v>3.55566765061E11</v>
      </c>
      <c r="R53" s="22">
        <v>3.93508787312E11</v>
      </c>
      <c r="S53" s="22">
        <v>4.44735117952E11</v>
      </c>
      <c r="T53" s="22">
        <v>6.13071078842E11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4.34129E7</v>
      </c>
      <c r="D54" s="22">
        <v>1.0050297782E10</v>
      </c>
      <c r="E54" s="22">
        <v>2.7762550028E10</v>
      </c>
      <c r="F54" s="22">
        <v>5.1518887557E10</v>
      </c>
      <c r="G54" s="22">
        <v>7.2909419496E10</v>
      </c>
      <c r="H54" s="22">
        <v>1.16582670272E11</v>
      </c>
      <c r="I54" s="22">
        <v>1.8108664569E11</v>
      </c>
      <c r="J54" s="22">
        <v>2.28228269862E11</v>
      </c>
      <c r="K54" s="22">
        <v>2.8489553335E11</v>
      </c>
      <c r="L54" s="22">
        <v>3.92656864986E11</v>
      </c>
      <c r="M54" s="22">
        <v>4.95898136172E11</v>
      </c>
      <c r="N54" s="22">
        <v>0.0</v>
      </c>
      <c r="O54" s="22">
        <v>1.26917001E8</v>
      </c>
      <c r="P54" s="22">
        <v>3.4599006E9</v>
      </c>
      <c r="Q54" s="22">
        <v>4.6971638754E10</v>
      </c>
      <c r="R54" s="22">
        <v>4.8740380985E10</v>
      </c>
      <c r="S54" s="22">
        <v>7.8714825196E10</v>
      </c>
      <c r="T54" s="22">
        <v>1.13459477457E11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2.751003E8</v>
      </c>
      <c r="F55" s="22">
        <v>2.751003E8</v>
      </c>
      <c r="G55" s="22">
        <v>4.6917481E8</v>
      </c>
      <c r="H55" s="22">
        <v>2.212190216E9</v>
      </c>
      <c r="I55" s="22">
        <v>2.388079778E9</v>
      </c>
      <c r="J55" s="22">
        <v>3.078593178E9</v>
      </c>
      <c r="K55" s="22">
        <v>3.926678414E9</v>
      </c>
      <c r="L55" s="22">
        <v>3.997963614E9</v>
      </c>
      <c r="M55" s="22">
        <v>5.219242109E9</v>
      </c>
      <c r="N55" s="22">
        <v>0.0</v>
      </c>
      <c r="O55" s="22">
        <v>0.0</v>
      </c>
      <c r="P55" s="22">
        <v>4.9450635E8</v>
      </c>
      <c r="Q55" s="22">
        <v>9.9366835E8</v>
      </c>
      <c r="R55" s="22">
        <v>1.13381835E9</v>
      </c>
      <c r="S55" s="22">
        <v>1.13381835E9</v>
      </c>
      <c r="T55" s="22">
        <v>1.37581835E9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1.07367140964E11</v>
      </c>
      <c r="C57" s="22">
        <v>1.1184579227E11</v>
      </c>
      <c r="D57" s="22">
        <v>1.05744019793E11</v>
      </c>
      <c r="E57" s="22">
        <v>9.6424147336E10</v>
      </c>
      <c r="F57" s="22">
        <v>9.1664845292E10</v>
      </c>
      <c r="G57" s="22">
        <v>1.95369679643E11</v>
      </c>
      <c r="H57" s="22">
        <v>1.34938198416E11</v>
      </c>
      <c r="I57" s="22">
        <v>5.8682422089E10</v>
      </c>
      <c r="J57" s="22">
        <v>1.35181315729E11</v>
      </c>
      <c r="K57" s="22">
        <v>1.17212567303E11</v>
      </c>
      <c r="L57" s="22">
        <v>1.3424415645E11</v>
      </c>
      <c r="M57" s="22">
        <v>-7.8513384019E10</v>
      </c>
      <c r="N57" s="22">
        <v>6.1741144792E10</v>
      </c>
      <c r="O57" s="22">
        <v>1.73462703291E11</v>
      </c>
      <c r="P57" s="22">
        <v>2.16164678479E11</v>
      </c>
      <c r="Q57" s="22">
        <v>1.20819832752E11</v>
      </c>
      <c r="R57" s="22">
        <v>1.59740338365E11</v>
      </c>
      <c r="S57" s="22">
        <v>1.17974366112E11</v>
      </c>
      <c r="T57" s="22">
        <v>9.1064453718E10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3.4953089539E10</v>
      </c>
      <c r="H59" s="22">
        <v>0.0</v>
      </c>
      <c r="I59" s="22">
        <v>1.972E10</v>
      </c>
      <c r="J59" s="22">
        <v>2.7704548E10</v>
      </c>
      <c r="K59" s="22">
        <v>1.92993539024E11</v>
      </c>
      <c r="L59" s="22">
        <v>2.48402635024E11</v>
      </c>
      <c r="M59" s="22">
        <v>2.48402635024E11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3.944E10</v>
      </c>
      <c r="T59" s="22">
        <v>1.30409096E11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2.0E9</v>
      </c>
      <c r="I60" s="22">
        <v>2.0E9</v>
      </c>
      <c r="J60" s="22">
        <v>2.0E9</v>
      </c>
      <c r="K60" s="22">
        <v>2.0E9</v>
      </c>
      <c r="L60" s="22">
        <v>2.0E9</v>
      </c>
      <c r="M60" s="22">
        <v>2.0E9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5.0E8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3.4953089539E10</v>
      </c>
      <c r="H61" s="22">
        <v>-2.0E9</v>
      </c>
      <c r="I61" s="22">
        <v>1.772E10</v>
      </c>
      <c r="J61" s="22">
        <v>2.5704548E10</v>
      </c>
      <c r="K61" s="22">
        <v>1.90993539024E11</v>
      </c>
      <c r="L61" s="22">
        <v>2.46402635024E11</v>
      </c>
      <c r="M61" s="22">
        <v>2.46402635024E11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2">
        <v>3.944E10</v>
      </c>
      <c r="T61" s="22">
        <v>1.29909096E11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1.07367140964E11</v>
      </c>
      <c r="C62" s="22">
        <v>1.1184579227E11</v>
      </c>
      <c r="D62" s="22">
        <v>1.05744019793E11</v>
      </c>
      <c r="E62" s="22">
        <v>9.6424147336E10</v>
      </c>
      <c r="F62" s="22">
        <v>9.1664845292E10</v>
      </c>
      <c r="G62" s="22">
        <v>2.30322769182E11</v>
      </c>
      <c r="H62" s="22">
        <v>1.32938198416E11</v>
      </c>
      <c r="I62" s="22">
        <v>7.6402422089E10</v>
      </c>
      <c r="J62" s="22">
        <v>1.60885863729E11</v>
      </c>
      <c r="K62" s="22">
        <v>3.08206106327E11</v>
      </c>
      <c r="L62" s="22">
        <v>3.80646791474E11</v>
      </c>
      <c r="M62" s="22">
        <v>1.67889251005E11</v>
      </c>
      <c r="N62" s="22">
        <v>6.1741144792E10</v>
      </c>
      <c r="O62" s="22">
        <v>1.73462703291E11</v>
      </c>
      <c r="P62" s="22">
        <v>2.16164678479E11</v>
      </c>
      <c r="Q62" s="22">
        <v>1.20819832752E11</v>
      </c>
      <c r="R62" s="22">
        <v>1.59740338365E11</v>
      </c>
      <c r="S62" s="22">
        <v>1.57414366112E11</v>
      </c>
      <c r="T62" s="22">
        <v>2.20973549718E11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1.66780107992E11</v>
      </c>
      <c r="C75" s="42">
        <v>1.8209791698E11</v>
      </c>
      <c r="D75" s="42">
        <v>2.67405621973E11</v>
      </c>
      <c r="E75" s="42">
        <v>3.75284584763E11</v>
      </c>
      <c r="F75" s="42">
        <v>5.26175576945E11</v>
      </c>
      <c r="G75" s="42">
        <v>7.45105503913E11</v>
      </c>
      <c r="H75" s="42">
        <v>8.50658082465E11</v>
      </c>
      <c r="I75" s="42">
        <v>9.30546727122E11</v>
      </c>
      <c r="J75" s="42">
        <v>1.153750706995E12</v>
      </c>
      <c r="K75" s="42">
        <v>1.2677064314E12</v>
      </c>
      <c r="L75" s="42">
        <v>1.521877289867E12</v>
      </c>
      <c r="M75" s="42">
        <v>1.664884720137E12</v>
      </c>
      <c r="N75" s="40">
        <v>9.4958525008E10</v>
      </c>
      <c r="O75" s="40">
        <v>2.52568185419E11</v>
      </c>
      <c r="P75" s="40">
        <v>3.89132480154E11</v>
      </c>
      <c r="Q75" s="40">
        <v>5.24351904917E11</v>
      </c>
      <c r="R75" s="40">
        <v>6.03123325012E11</v>
      </c>
      <c r="S75" s="40">
        <v>6.4255812761E11</v>
      </c>
      <c r="T75" s="42">
        <v>8.18970828367E11</v>
      </c>
    </row>
    <row r="76" ht="15.75" customHeight="1">
      <c r="A76" s="35" t="s">
        <v>55</v>
      </c>
      <c r="B76" s="42">
        <v>5.9412967028E10</v>
      </c>
      <c r="C76" s="42">
        <v>7.025212471E10</v>
      </c>
      <c r="D76" s="42">
        <v>1.6166160218E11</v>
      </c>
      <c r="E76" s="42">
        <v>2.78860437427E11</v>
      </c>
      <c r="F76" s="42">
        <v>4.34510731653E11</v>
      </c>
      <c r="G76" s="42">
        <v>5.4973582427E11</v>
      </c>
      <c r="H76" s="42">
        <v>7.15719884049E11</v>
      </c>
      <c r="I76" s="42">
        <v>8.71864305033E11</v>
      </c>
      <c r="J76" s="42">
        <v>1.018569391266E12</v>
      </c>
      <c r="K76" s="42">
        <v>1.150493864097E12</v>
      </c>
      <c r="L76" s="42">
        <v>1.387633133417E12</v>
      </c>
      <c r="M76" s="42">
        <v>1.743398104156E12</v>
      </c>
      <c r="N76" s="40">
        <v>3.3217380216E10</v>
      </c>
      <c r="O76" s="40">
        <v>7.9105482128E10</v>
      </c>
      <c r="P76" s="40">
        <v>1.72967801675E11</v>
      </c>
      <c r="Q76" s="40">
        <v>4.03532072165E11</v>
      </c>
      <c r="R76" s="40">
        <v>4.43382986647E11</v>
      </c>
      <c r="S76" s="40">
        <v>5.24583761498E11</v>
      </c>
      <c r="T76" s="42">
        <v>7.27906374649E11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1.05586702097E11</v>
      </c>
      <c r="C44" s="17">
        <v>2.16310917345E11</v>
      </c>
      <c r="D44" s="17">
        <v>2.88882616286E11</v>
      </c>
      <c r="E44" s="17">
        <v>3.64714784003E11</v>
      </c>
      <c r="F44" s="17">
        <v>4.97475027493E11</v>
      </c>
      <c r="G44" s="17">
        <v>5.89556802902E11</v>
      </c>
      <c r="H44" s="17">
        <v>6.63615890231E11</v>
      </c>
      <c r="I44" s="17">
        <v>8.11023934091E11</v>
      </c>
      <c r="J44" s="17">
        <v>9.24717485016E11</v>
      </c>
      <c r="K44" s="17">
        <v>1.030097691204E12</v>
      </c>
      <c r="L44" s="17">
        <v>1.197691944118E12</v>
      </c>
      <c r="M44" s="17">
        <v>1.350080301154E12</v>
      </c>
      <c r="N44" s="17">
        <v>9.9796250721E10</v>
      </c>
      <c r="O44" s="17">
        <v>1.748631737E11</v>
      </c>
      <c r="P44" s="17">
        <v>2.46843160653E11</v>
      </c>
      <c r="Q44" s="17">
        <v>3.74162208664E11</v>
      </c>
      <c r="R44" s="17">
        <v>3.76916656996E11</v>
      </c>
      <c r="S44" s="17">
        <v>3.85005703934E11</v>
      </c>
      <c r="T44" s="17">
        <v>5.66568892196E11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6.273430247E9</v>
      </c>
      <c r="C45" s="22">
        <v>1.9591606318E10</v>
      </c>
      <c r="D45" s="22">
        <v>3.1299540699E10</v>
      </c>
      <c r="E45" s="22">
        <v>4.0970987243E10</v>
      </c>
      <c r="F45" s="22">
        <v>4.5881051118E10</v>
      </c>
      <c r="G45" s="22">
        <v>5.5217046918E10</v>
      </c>
      <c r="H45" s="22">
        <v>6.1209599959E10</v>
      </c>
      <c r="I45" s="22">
        <v>7.750356575E10</v>
      </c>
      <c r="J45" s="22">
        <v>8.3612959953E10</v>
      </c>
      <c r="K45" s="22">
        <v>1.07749027953E11</v>
      </c>
      <c r="L45" s="22">
        <v>1.14719658649E11</v>
      </c>
      <c r="M45" s="22">
        <v>1.54222423697E11</v>
      </c>
      <c r="N45" s="22">
        <v>3.993240421E9</v>
      </c>
      <c r="O45" s="22">
        <v>2.0918506545E10</v>
      </c>
      <c r="P45" s="22">
        <v>2.6976440911E10</v>
      </c>
      <c r="Q45" s="22">
        <v>4.0606729095E10</v>
      </c>
      <c r="R45" s="22">
        <v>4.3361177427E10</v>
      </c>
      <c r="S45" s="22">
        <v>4.4298916776E10</v>
      </c>
      <c r="T45" s="22">
        <v>5.8829150752E10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3.009250212E9</v>
      </c>
      <c r="C46" s="22">
        <v>2.856684991E9</v>
      </c>
      <c r="D46" s="22">
        <v>4.509530384E9</v>
      </c>
      <c r="E46" s="22">
        <v>6.02314173E9</v>
      </c>
      <c r="F46" s="22">
        <v>7.398627691E9</v>
      </c>
      <c r="G46" s="22">
        <v>9.881805384E9</v>
      </c>
      <c r="H46" s="22">
        <v>1.1605295289E10</v>
      </c>
      <c r="I46" s="22">
        <v>1.3403928222E10</v>
      </c>
      <c r="J46" s="22">
        <v>1.6151026001E10</v>
      </c>
      <c r="K46" s="22">
        <v>1.7690399907E10</v>
      </c>
      <c r="L46" s="22">
        <v>1.9300377054E10</v>
      </c>
      <c r="M46" s="22">
        <v>2.1577526196E10</v>
      </c>
      <c r="N46" s="22">
        <v>1.510545379E9</v>
      </c>
      <c r="O46" s="22">
        <v>2.82834218E9</v>
      </c>
      <c r="P46" s="22">
        <v>4.261050945E9</v>
      </c>
      <c r="Q46" s="22">
        <v>6.015888705E9</v>
      </c>
      <c r="R46" s="22">
        <v>6.073811805E9</v>
      </c>
      <c r="S46" s="22">
        <v>6.310099202E9</v>
      </c>
      <c r="T46" s="22">
        <v>1.0705902932E10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7.7695278E8</v>
      </c>
      <c r="C47" s="22">
        <v>8.04970241E8</v>
      </c>
      <c r="D47" s="22">
        <v>1.178841145E9</v>
      </c>
      <c r="E47" s="22">
        <v>1.524757617E9</v>
      </c>
      <c r="F47" s="22">
        <v>1.790917106E9</v>
      </c>
      <c r="G47" s="22">
        <v>2.304702742E9</v>
      </c>
      <c r="H47" s="22">
        <v>2.686822358E9</v>
      </c>
      <c r="I47" s="22">
        <v>3.068574805E9</v>
      </c>
      <c r="J47" s="22">
        <v>3.546889596E9</v>
      </c>
      <c r="K47" s="22">
        <v>3.871804412E9</v>
      </c>
      <c r="L47" s="22">
        <v>4.527710407E9</v>
      </c>
      <c r="M47" s="22">
        <v>6.314008138E9</v>
      </c>
      <c r="N47" s="22">
        <v>4.26389636E8</v>
      </c>
      <c r="O47" s="22">
        <v>8.84509272E8</v>
      </c>
      <c r="P47" s="22">
        <v>1.40339879E9</v>
      </c>
      <c r="Q47" s="22">
        <v>1.677314324E9</v>
      </c>
      <c r="R47" s="22">
        <v>1.997137324E9</v>
      </c>
      <c r="S47" s="22">
        <v>2.125518324E9</v>
      </c>
      <c r="T47" s="22">
        <v>2.620175295E9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1.0290193227E10</v>
      </c>
      <c r="D48" s="22">
        <v>1.0290193227E10</v>
      </c>
      <c r="E48" s="22">
        <v>1.0290193227E10</v>
      </c>
      <c r="F48" s="22">
        <v>1.0290193227E10</v>
      </c>
      <c r="G48" s="22">
        <v>1.0290193227E10</v>
      </c>
      <c r="H48" s="22">
        <v>1.0290193227E10</v>
      </c>
      <c r="I48" s="22">
        <v>1.0290193227E10</v>
      </c>
      <c r="J48" s="22">
        <v>1.0290193227E10</v>
      </c>
      <c r="K48" s="22">
        <v>1.0290193227E10</v>
      </c>
      <c r="L48" s="22">
        <v>1.0290193227E10</v>
      </c>
      <c r="M48" s="22">
        <v>1.0290193227E10</v>
      </c>
      <c r="N48" s="22">
        <v>0.0</v>
      </c>
      <c r="O48" s="22">
        <v>1.1240516955E10</v>
      </c>
      <c r="P48" s="22">
        <v>1.1240516955E10</v>
      </c>
      <c r="Q48" s="22">
        <v>1.1240516955E10</v>
      </c>
      <c r="R48" s="22">
        <v>1.1240516955E10</v>
      </c>
      <c r="S48" s="22">
        <v>1.1240516955E10</v>
      </c>
      <c r="T48" s="22">
        <v>1.1240516955E10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2.487227255E9</v>
      </c>
      <c r="C49" s="22">
        <v>5.639757859E9</v>
      </c>
      <c r="D49" s="22">
        <v>1.5320975943E10</v>
      </c>
      <c r="E49" s="22">
        <v>2.3132894669E10</v>
      </c>
      <c r="F49" s="22">
        <v>2.6401313094E10</v>
      </c>
      <c r="G49" s="22">
        <v>3.2740345565E10</v>
      </c>
      <c r="H49" s="22">
        <v>3.6627289085E10</v>
      </c>
      <c r="I49" s="22">
        <v>5.0740869496E10</v>
      </c>
      <c r="J49" s="22">
        <v>5.3624851129E10</v>
      </c>
      <c r="K49" s="22">
        <v>7.5896630407E10</v>
      </c>
      <c r="L49" s="22">
        <v>8.0601377961E10</v>
      </c>
      <c r="M49" s="22">
        <v>1.16040696136E11</v>
      </c>
      <c r="N49" s="22">
        <v>2.056305406E9</v>
      </c>
      <c r="O49" s="22">
        <v>5.965138138E9</v>
      </c>
      <c r="P49" s="22">
        <v>1.0071474221E10</v>
      </c>
      <c r="Q49" s="22">
        <v>2.1673009111E10</v>
      </c>
      <c r="R49" s="22">
        <v>2.4049711343E10</v>
      </c>
      <c r="S49" s="22">
        <v>2.4622782295E10</v>
      </c>
      <c r="T49" s="22">
        <v>3.426255557E10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9.931327185E10</v>
      </c>
      <c r="C50" s="22">
        <v>1.96719311027E11</v>
      </c>
      <c r="D50" s="22">
        <v>2.57583075587E11</v>
      </c>
      <c r="E50" s="22">
        <v>3.2374379676E11</v>
      </c>
      <c r="F50" s="22">
        <v>4.51593976375E11</v>
      </c>
      <c r="G50" s="22">
        <v>5.34339755984E11</v>
      </c>
      <c r="H50" s="22">
        <v>6.02406290272E11</v>
      </c>
      <c r="I50" s="22">
        <v>7.08705228341E11</v>
      </c>
      <c r="J50" s="22">
        <v>8.16289385063E11</v>
      </c>
      <c r="K50" s="22">
        <v>8.97533523251E11</v>
      </c>
      <c r="L50" s="22">
        <v>1.058157145469E12</v>
      </c>
      <c r="M50" s="22">
        <v>1.15586772051E12</v>
      </c>
      <c r="N50" s="22">
        <v>9.58030103E10</v>
      </c>
      <c r="O50" s="22">
        <v>1.53944667155E11</v>
      </c>
      <c r="P50" s="22">
        <v>2.19866719742E11</v>
      </c>
      <c r="Q50" s="22">
        <v>3.33388671038E11</v>
      </c>
      <c r="R50" s="22">
        <v>3.33388671038E11</v>
      </c>
      <c r="S50" s="22">
        <v>3.40706787158E11</v>
      </c>
      <c r="T50" s="22">
        <v>5.07739741444E11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2.481514E10</v>
      </c>
      <c r="J51" s="22">
        <v>2.481514E10</v>
      </c>
      <c r="K51" s="22">
        <v>2.481514E10</v>
      </c>
      <c r="L51" s="22">
        <v>2.481514E10</v>
      </c>
      <c r="M51" s="22">
        <v>3.9990156947E10</v>
      </c>
      <c r="N51" s="22">
        <v>0.0</v>
      </c>
      <c r="O51" s="22">
        <v>0.0</v>
      </c>
      <c r="P51" s="22">
        <v>0.0</v>
      </c>
      <c r="Q51" s="22">
        <v>1.66808531E8</v>
      </c>
      <c r="R51" s="22">
        <v>1.66808531E8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4.6897727029E10</v>
      </c>
      <c r="C52" s="17">
        <v>1.51057552282E11</v>
      </c>
      <c r="D52" s="17">
        <v>1.43923017824E11</v>
      </c>
      <c r="E52" s="17">
        <v>2.85828235485E11</v>
      </c>
      <c r="F52" s="17">
        <v>3.88813635144E11</v>
      </c>
      <c r="G52" s="17">
        <v>4.7768551313E11</v>
      </c>
      <c r="H52" s="17">
        <v>5.94522507861E11</v>
      </c>
      <c r="I52" s="17">
        <v>6.9965981793E11</v>
      </c>
      <c r="J52" s="17">
        <v>7.85555125471E11</v>
      </c>
      <c r="K52" s="17">
        <v>8.86257581151E11</v>
      </c>
      <c r="L52" s="17">
        <v>1.009773924575E12</v>
      </c>
      <c r="M52" s="17">
        <v>1.256846303397E12</v>
      </c>
      <c r="N52" s="17">
        <v>2.9256097369E10</v>
      </c>
      <c r="O52" s="17">
        <v>6.1782380215E10</v>
      </c>
      <c r="P52" s="17">
        <v>1.11105827502E11</v>
      </c>
      <c r="Q52" s="17">
        <v>2.98083482992E11</v>
      </c>
      <c r="R52" s="17">
        <v>3.22824017968E11</v>
      </c>
      <c r="S52" s="17">
        <v>3.68685596147E11</v>
      </c>
      <c r="T52" s="17">
        <v>5.25674983217E11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2.82818454E10</v>
      </c>
      <c r="C53" s="22">
        <v>7.8059734106E10</v>
      </c>
      <c r="D53" s="22">
        <v>1.21408085713E11</v>
      </c>
      <c r="E53" s="22">
        <v>1.82206470654E11</v>
      </c>
      <c r="F53" s="22">
        <v>2.65266888919E11</v>
      </c>
      <c r="G53" s="22">
        <v>3.42944292288E11</v>
      </c>
      <c r="H53" s="22">
        <v>4.27015273895E11</v>
      </c>
      <c r="I53" s="22">
        <v>4.93532847882E11</v>
      </c>
      <c r="J53" s="22">
        <v>5.51270498011E11</v>
      </c>
      <c r="K53" s="22">
        <v>6.04878591346E11</v>
      </c>
      <c r="L53" s="22">
        <v>6.84904483722E11</v>
      </c>
      <c r="M53" s="22">
        <v>8.31198518324E11</v>
      </c>
      <c r="N53" s="22">
        <v>2.9256097369E10</v>
      </c>
      <c r="O53" s="22">
        <v>5.8458231965E10</v>
      </c>
      <c r="P53" s="22">
        <v>1.04128687907E11</v>
      </c>
      <c r="Q53" s="22">
        <v>2.35022364122E11</v>
      </c>
      <c r="R53" s="22">
        <v>2.51402828214E11</v>
      </c>
      <c r="S53" s="22">
        <v>2.80758850423E11</v>
      </c>
      <c r="T53" s="22">
        <v>4.01391102657E11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8.857166754E9</v>
      </c>
      <c r="C54" s="22">
        <v>1.4058572455E10</v>
      </c>
      <c r="D54" s="22">
        <v>1.8062665907E10</v>
      </c>
      <c r="E54" s="22">
        <v>2.2030076617E10</v>
      </c>
      <c r="F54" s="22">
        <v>2.9396097282E10</v>
      </c>
      <c r="G54" s="22">
        <v>3.1513896208E10</v>
      </c>
      <c r="H54" s="22">
        <v>4.1048031852E10</v>
      </c>
      <c r="I54" s="22">
        <v>5.9589692319E10</v>
      </c>
      <c r="J54" s="22">
        <v>6.9280890044E10</v>
      </c>
      <c r="K54" s="22">
        <v>9.1718032926E10</v>
      </c>
      <c r="L54" s="22">
        <v>1.09179584519E11</v>
      </c>
      <c r="M54" s="22">
        <v>1.77307580304E11</v>
      </c>
      <c r="N54" s="22">
        <v>0.0</v>
      </c>
      <c r="O54" s="22">
        <v>9.711782E8</v>
      </c>
      <c r="P54" s="22">
        <v>1.924847503E9</v>
      </c>
      <c r="Q54" s="22">
        <v>1.0842274249E10</v>
      </c>
      <c r="R54" s="22">
        <v>1.3709705036E10</v>
      </c>
      <c r="S54" s="22">
        <v>1.4549938136E10</v>
      </c>
      <c r="T54" s="22">
        <v>3.929687252E10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1.623150314E9</v>
      </c>
      <c r="D55" s="22">
        <v>2.226133102E9</v>
      </c>
      <c r="E55" s="22">
        <v>2.226133102E9</v>
      </c>
      <c r="F55" s="22">
        <v>7.220746102E9</v>
      </c>
      <c r="G55" s="22">
        <v>7.220746102E9</v>
      </c>
      <c r="H55" s="22">
        <v>7.220746102E9</v>
      </c>
      <c r="I55" s="22">
        <v>7.220746102E9</v>
      </c>
      <c r="J55" s="22">
        <v>7.220746102E9</v>
      </c>
      <c r="K55" s="22">
        <v>7.220746102E9</v>
      </c>
      <c r="L55" s="22">
        <v>7.220746102E9</v>
      </c>
      <c r="M55" s="22">
        <v>8.501634359E9</v>
      </c>
      <c r="N55" s="22">
        <v>0.0</v>
      </c>
      <c r="O55" s="22">
        <v>2.35297005E9</v>
      </c>
      <c r="P55" s="22">
        <v>2.35297005E9</v>
      </c>
      <c r="Q55" s="22">
        <v>2.35297005E9</v>
      </c>
      <c r="R55" s="22">
        <v>2.35297005E9</v>
      </c>
      <c r="S55" s="22">
        <v>2.35297005E9</v>
      </c>
      <c r="T55" s="22">
        <v>2.533091354E9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9.758714875E9</v>
      </c>
      <c r="C56" s="22">
        <v>5.7316095407E10</v>
      </c>
      <c r="D56" s="22">
        <v>2.226133102E9</v>
      </c>
      <c r="E56" s="22">
        <v>7.9365555112E10</v>
      </c>
      <c r="F56" s="22">
        <v>8.6929902841E10</v>
      </c>
      <c r="G56" s="22">
        <v>9.6006578532E10</v>
      </c>
      <c r="H56" s="22">
        <v>1.19238456012E11</v>
      </c>
      <c r="I56" s="22">
        <v>1.39316531627E11</v>
      </c>
      <c r="J56" s="22">
        <v>1.57782991314E11</v>
      </c>
      <c r="K56" s="22">
        <v>1.82440210777E11</v>
      </c>
      <c r="L56" s="22">
        <v>2.08469110232E11</v>
      </c>
      <c r="M56" s="22">
        <v>2.3983857041E11</v>
      </c>
      <c r="N56" s="22">
        <v>0.0</v>
      </c>
      <c r="O56" s="22">
        <v>0.0</v>
      </c>
      <c r="P56" s="22">
        <v>2.699322042E9</v>
      </c>
      <c r="Q56" s="22">
        <v>4.9865874571E10</v>
      </c>
      <c r="R56" s="22">
        <v>5.5358514668E10</v>
      </c>
      <c r="S56" s="22">
        <v>7.1023837538E10</v>
      </c>
      <c r="T56" s="22">
        <v>8.2453916686E10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5.8688975068E10</v>
      </c>
      <c r="C57" s="22">
        <v>6.5253365063E10</v>
      </c>
      <c r="D57" s="22">
        <v>1.44959598462E11</v>
      </c>
      <c r="E57" s="22">
        <v>7.8886548518E10</v>
      </c>
      <c r="F57" s="22">
        <v>1.08661392349E11</v>
      </c>
      <c r="G57" s="22">
        <v>1.11871289772E11</v>
      </c>
      <c r="H57" s="22">
        <v>6.909338237E10</v>
      </c>
      <c r="I57" s="22">
        <v>1.11364116161E11</v>
      </c>
      <c r="J57" s="22">
        <v>1.39162359545E11</v>
      </c>
      <c r="K57" s="22">
        <v>1.43840110053E11</v>
      </c>
      <c r="L57" s="22">
        <v>1.87918019543E11</v>
      </c>
      <c r="M57" s="22">
        <v>9.3233997757E10</v>
      </c>
      <c r="N57" s="22">
        <v>7.0540153352E10</v>
      </c>
      <c r="O57" s="22">
        <v>1.13080793485E11</v>
      </c>
      <c r="P57" s="22">
        <v>1.35737333151E11</v>
      </c>
      <c r="Q57" s="22">
        <v>7.6078725672E10</v>
      </c>
      <c r="R57" s="22">
        <v>5.4092639028E10</v>
      </c>
      <c r="S57" s="22">
        <v>1.6320107787E10</v>
      </c>
      <c r="T57" s="22">
        <v>4.0893908979E10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270000.0</v>
      </c>
      <c r="D59" s="22">
        <v>270000.0</v>
      </c>
      <c r="E59" s="22">
        <v>270000.0</v>
      </c>
      <c r="F59" s="22">
        <v>270000.0</v>
      </c>
      <c r="G59" s="22">
        <v>0.0</v>
      </c>
      <c r="H59" s="22">
        <v>1.3275064293E10</v>
      </c>
      <c r="I59" s="22">
        <v>1.3275064293E10</v>
      </c>
      <c r="J59" s="22">
        <v>1.3275064293E10</v>
      </c>
      <c r="K59" s="22">
        <v>1.3275064293E10</v>
      </c>
      <c r="L59" s="22">
        <v>1.3275064293E10</v>
      </c>
      <c r="M59" s="22">
        <v>1.3275064293E10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4.5E9</v>
      </c>
      <c r="E60" s="22">
        <v>4.5E9</v>
      </c>
      <c r="F60" s="22">
        <v>4.5E9</v>
      </c>
      <c r="G60" s="22">
        <v>4.5E9</v>
      </c>
      <c r="H60" s="22">
        <v>4.5E9</v>
      </c>
      <c r="I60" s="22">
        <v>4.5E9</v>
      </c>
      <c r="J60" s="22">
        <v>4.5E9</v>
      </c>
      <c r="K60" s="22">
        <v>4.5E9</v>
      </c>
      <c r="L60" s="22">
        <v>4.5E9</v>
      </c>
      <c r="M60" s="22">
        <v>4.5E9</v>
      </c>
      <c r="N60" s="22">
        <v>0.0</v>
      </c>
      <c r="O60" s="22">
        <v>0.0</v>
      </c>
      <c r="P60" s="22">
        <v>3.0E9</v>
      </c>
      <c r="Q60" s="22">
        <v>3.0E9</v>
      </c>
      <c r="R60" s="22">
        <v>3.0E9</v>
      </c>
      <c r="S60" s="22">
        <v>3.0E9</v>
      </c>
      <c r="T60" s="22">
        <v>3.0E9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270000.0</v>
      </c>
      <c r="D61" s="22">
        <v>-4.49973E9</v>
      </c>
      <c r="E61" s="22">
        <v>-4.49973E9</v>
      </c>
      <c r="F61" s="22">
        <v>-4.49973E9</v>
      </c>
      <c r="G61" s="22">
        <v>-4.5E9</v>
      </c>
      <c r="H61" s="22">
        <v>8.775064293E9</v>
      </c>
      <c r="I61" s="22">
        <v>8.775064293E9</v>
      </c>
      <c r="J61" s="22">
        <v>8.775064293E9</v>
      </c>
      <c r="K61" s="22">
        <v>8.775064293E9</v>
      </c>
      <c r="L61" s="22">
        <v>8.775064293E9</v>
      </c>
      <c r="M61" s="22">
        <v>8.775064293E9</v>
      </c>
      <c r="N61" s="23">
        <v>0.0</v>
      </c>
      <c r="O61" s="23">
        <v>0.0</v>
      </c>
      <c r="P61" s="22">
        <v>-3.0E9</v>
      </c>
      <c r="Q61" s="22">
        <v>-3.0E9</v>
      </c>
      <c r="R61" s="22">
        <v>-3.0E9</v>
      </c>
      <c r="S61" s="22">
        <v>-3.0E9</v>
      </c>
      <c r="T61" s="22">
        <v>-3.0E9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5.8688975068E10</v>
      </c>
      <c r="C62" s="22">
        <v>6.5253635063E10</v>
      </c>
      <c r="D62" s="22">
        <v>1.40459868462E11</v>
      </c>
      <c r="E62" s="22">
        <v>7.4386818518E10</v>
      </c>
      <c r="F62" s="22">
        <v>1.04161662349E11</v>
      </c>
      <c r="G62" s="22">
        <v>1.07371289772E11</v>
      </c>
      <c r="H62" s="22">
        <v>7.7868446663E10</v>
      </c>
      <c r="I62" s="22">
        <v>1.20139180454E11</v>
      </c>
      <c r="J62" s="22">
        <v>1.47937423838E11</v>
      </c>
      <c r="K62" s="22">
        <v>1.52615174346E11</v>
      </c>
      <c r="L62" s="22">
        <v>1.96693083836E11</v>
      </c>
      <c r="M62" s="22">
        <v>1.0200906205E11</v>
      </c>
      <c r="N62" s="22">
        <v>7.0540153352E10</v>
      </c>
      <c r="O62" s="22">
        <v>1.13080793485E11</v>
      </c>
      <c r="P62" s="22">
        <v>1.32737333151E11</v>
      </c>
      <c r="Q62" s="22">
        <v>7.3078725672E10</v>
      </c>
      <c r="R62" s="22">
        <v>5.1092639028E10</v>
      </c>
      <c r="S62" s="22">
        <v>1.3320107787E10</v>
      </c>
      <c r="T62" s="22">
        <v>3.7893908979E10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1.05586702097E11</v>
      </c>
      <c r="C75" s="42">
        <v>2.16310917345E11</v>
      </c>
      <c r="D75" s="42">
        <v>2.88882616286E11</v>
      </c>
      <c r="E75" s="42">
        <v>3.64714784003E11</v>
      </c>
      <c r="F75" s="42">
        <v>4.97475027493E11</v>
      </c>
      <c r="G75" s="42">
        <v>5.89556802902E11</v>
      </c>
      <c r="H75" s="42">
        <v>6.63615890231E11</v>
      </c>
      <c r="I75" s="42">
        <v>8.11023934091E11</v>
      </c>
      <c r="J75" s="42">
        <v>9.24717485016E11</v>
      </c>
      <c r="K75" s="42">
        <v>1.030097691204E12</v>
      </c>
      <c r="L75" s="42">
        <v>1.197691944118E12</v>
      </c>
      <c r="M75" s="42">
        <v>1.350080301154E12</v>
      </c>
      <c r="N75" s="40">
        <v>9.9796250721E10</v>
      </c>
      <c r="O75" s="40">
        <v>1.748631737E11</v>
      </c>
      <c r="P75" s="40">
        <v>2.46843160653E11</v>
      </c>
      <c r="Q75" s="40">
        <v>3.74162208664E11</v>
      </c>
      <c r="R75" s="40">
        <v>3.76916656996E11</v>
      </c>
      <c r="S75" s="40">
        <v>3.85005703934E11</v>
      </c>
      <c r="T75" s="42">
        <v>5.66568892196E11</v>
      </c>
    </row>
    <row r="76" ht="15.75" customHeight="1">
      <c r="A76" s="35" t="s">
        <v>55</v>
      </c>
      <c r="B76" s="42">
        <v>4.6897727029E10</v>
      </c>
      <c r="C76" s="42">
        <v>1.51057552282E11</v>
      </c>
      <c r="D76" s="42">
        <v>1.43923017824E11</v>
      </c>
      <c r="E76" s="42">
        <v>2.85828235485E11</v>
      </c>
      <c r="F76" s="42">
        <v>3.88813635144E11</v>
      </c>
      <c r="G76" s="42">
        <v>4.7768551313E11</v>
      </c>
      <c r="H76" s="42">
        <v>5.94522507861E11</v>
      </c>
      <c r="I76" s="42">
        <v>6.9965981793E11</v>
      </c>
      <c r="J76" s="42">
        <v>7.85555125471E11</v>
      </c>
      <c r="K76" s="42">
        <v>8.86257581151E11</v>
      </c>
      <c r="L76" s="42">
        <v>1.009773924575E12</v>
      </c>
      <c r="M76" s="42">
        <v>1.256846303397E12</v>
      </c>
      <c r="N76" s="40">
        <v>2.9256097369E10</v>
      </c>
      <c r="O76" s="40">
        <v>6.1782380215E10</v>
      </c>
      <c r="P76" s="40">
        <v>1.11105827502E11</v>
      </c>
      <c r="Q76" s="40">
        <v>2.98083482992E11</v>
      </c>
      <c r="R76" s="40">
        <v>3.22824017968E11</v>
      </c>
      <c r="S76" s="40">
        <v>3.68685596147E11</v>
      </c>
      <c r="T76" s="42">
        <v>5.25674983217E11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1.14279698133E11</v>
      </c>
      <c r="C44" s="17">
        <v>1.91810457102E11</v>
      </c>
      <c r="D44" s="17">
        <v>2.63942629878E11</v>
      </c>
      <c r="E44" s="17">
        <v>3.36191403936E11</v>
      </c>
      <c r="F44" s="17">
        <v>4.62581127624E11</v>
      </c>
      <c r="G44" s="17">
        <v>1.013253510478E12</v>
      </c>
      <c r="H44" s="17">
        <v>6.35795994951E11</v>
      </c>
      <c r="I44" s="17">
        <v>7.31264182934E11</v>
      </c>
      <c r="J44" s="17">
        <v>8.27979288372E11</v>
      </c>
      <c r="K44" s="17">
        <v>9.58938633262E11</v>
      </c>
      <c r="L44" s="17">
        <v>9.70236846851E11</v>
      </c>
      <c r="M44" s="17">
        <v>9.70236846851E11</v>
      </c>
      <c r="N44" s="17">
        <v>1.1014529748E11</v>
      </c>
      <c r="O44" s="17">
        <v>1.80602066734E11</v>
      </c>
      <c r="P44" s="17">
        <v>2.70055864412E11</v>
      </c>
      <c r="Q44" s="17">
        <v>3.53778078589E11</v>
      </c>
      <c r="R44" s="17">
        <v>4.13651893653E11</v>
      </c>
      <c r="S44" s="17">
        <v>4.50923713047E11</v>
      </c>
      <c r="T44" s="17">
        <v>5.42508902857E11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4.377323165E9</v>
      </c>
      <c r="C45" s="22">
        <v>1.4455505901E10</v>
      </c>
      <c r="D45" s="22">
        <v>1.9411722513E10</v>
      </c>
      <c r="E45" s="22">
        <v>2.6141668715E10</v>
      </c>
      <c r="F45" s="22">
        <v>3.0640775536E10</v>
      </c>
      <c r="G45" s="22">
        <v>3.2987318082E10</v>
      </c>
      <c r="H45" s="22">
        <v>4.2408391801E10</v>
      </c>
      <c r="I45" s="22">
        <v>5.1370258721E10</v>
      </c>
      <c r="J45" s="22">
        <v>6.1602504486E10</v>
      </c>
      <c r="K45" s="22">
        <v>6.848510719E10</v>
      </c>
      <c r="L45" s="22">
        <v>6.848641519E10</v>
      </c>
      <c r="M45" s="22">
        <v>6.848641519E10</v>
      </c>
      <c r="N45" s="22">
        <v>5.690611981E9</v>
      </c>
      <c r="O45" s="22">
        <v>1.8024428814E10</v>
      </c>
      <c r="P45" s="22">
        <v>2.3251639564E10</v>
      </c>
      <c r="Q45" s="22">
        <v>3.352262353E10</v>
      </c>
      <c r="R45" s="22">
        <v>3.3798356094E10</v>
      </c>
      <c r="S45" s="22">
        <v>3.8300846938E10</v>
      </c>
      <c r="T45" s="22">
        <v>4.6754905781E10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3.017912837E9</v>
      </c>
      <c r="C46" s="22">
        <v>6.304884355E9</v>
      </c>
      <c r="D46" s="22">
        <v>1.0096808989E10</v>
      </c>
      <c r="E46" s="22">
        <v>1.3890881245E10</v>
      </c>
      <c r="F46" s="22">
        <v>1.7502824505E10</v>
      </c>
      <c r="G46" s="22">
        <v>1.8973511687E10</v>
      </c>
      <c r="H46" s="22">
        <v>2.636859822E10</v>
      </c>
      <c r="I46" s="22">
        <v>3.4155378969E10</v>
      </c>
      <c r="J46" s="22">
        <v>4.1758287805E10</v>
      </c>
      <c r="K46" s="22">
        <v>4.7563795709E10</v>
      </c>
      <c r="L46" s="22">
        <v>4.7563795709E10</v>
      </c>
      <c r="M46" s="22">
        <v>4.7563795709E10</v>
      </c>
      <c r="N46" s="22">
        <v>5.279653444E9</v>
      </c>
      <c r="O46" s="22">
        <v>1.0585618939E10</v>
      </c>
      <c r="P46" s="22">
        <v>1.5387414027E10</v>
      </c>
      <c r="Q46" s="22">
        <v>1.999215418E10</v>
      </c>
      <c r="R46" s="22">
        <v>1.999215418E10</v>
      </c>
      <c r="S46" s="22">
        <v>2.4121510351E10</v>
      </c>
      <c r="T46" s="22">
        <v>2.9561086793E10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9.5751511E8</v>
      </c>
      <c r="C47" s="22">
        <v>1.544744579E9</v>
      </c>
      <c r="D47" s="22">
        <v>2.425074157E9</v>
      </c>
      <c r="E47" s="22">
        <v>3.054138513E9</v>
      </c>
      <c r="F47" s="22">
        <v>3.628517235E9</v>
      </c>
      <c r="G47" s="22">
        <v>3.903118465E9</v>
      </c>
      <c r="H47" s="22">
        <v>5.046298296E9</v>
      </c>
      <c r="I47" s="22">
        <v>5.798804649E9</v>
      </c>
      <c r="J47" s="22">
        <v>6.705203786E9</v>
      </c>
      <c r="K47" s="22">
        <v>7.280542479E9</v>
      </c>
      <c r="L47" s="22">
        <v>7.281850479E9</v>
      </c>
      <c r="M47" s="22">
        <v>7.281850479E9</v>
      </c>
      <c r="N47" s="22">
        <v>1.8513202E8</v>
      </c>
      <c r="O47" s="22">
        <v>3.00936E8</v>
      </c>
      <c r="P47" s="22">
        <v>4.4347931E8</v>
      </c>
      <c r="Q47" s="22">
        <v>5.3670672E8</v>
      </c>
      <c r="R47" s="22">
        <v>5.5740352E8</v>
      </c>
      <c r="S47" s="22">
        <v>9.0099926E8</v>
      </c>
      <c r="T47" s="22">
        <v>1.1954384E9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5.9779445E9</v>
      </c>
      <c r="D48" s="22">
        <v>5.9779445E9</v>
      </c>
      <c r="E48" s="22">
        <v>5.9779445E9</v>
      </c>
      <c r="F48" s="22">
        <v>5.9779445E9</v>
      </c>
      <c r="G48" s="22">
        <v>5.9779445E9</v>
      </c>
      <c r="H48" s="22">
        <v>5.9779445E9</v>
      </c>
      <c r="I48" s="22">
        <v>5.9779445E9</v>
      </c>
      <c r="J48" s="22">
        <v>5.9779445E9</v>
      </c>
      <c r="K48" s="22">
        <v>5.9779445E9</v>
      </c>
      <c r="L48" s="22">
        <v>5.9779445E9</v>
      </c>
      <c r="M48" s="22">
        <v>5.9779445E9</v>
      </c>
      <c r="N48" s="22">
        <v>0.0</v>
      </c>
      <c r="O48" s="22">
        <v>6.697105442E9</v>
      </c>
      <c r="P48" s="22">
        <v>6.697105442E9</v>
      </c>
      <c r="Q48" s="22">
        <v>6.697105442E9</v>
      </c>
      <c r="R48" s="22">
        <v>6.697105442E9</v>
      </c>
      <c r="S48" s="22">
        <v>6.697105442E9</v>
      </c>
      <c r="T48" s="22">
        <v>6.697105442E9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4.01895218E8</v>
      </c>
      <c r="C49" s="22">
        <v>6.27932467E8</v>
      </c>
      <c r="D49" s="22">
        <v>9.11894867E8</v>
      </c>
      <c r="E49" s="22">
        <v>3.218704457E9</v>
      </c>
      <c r="F49" s="22">
        <v>3.531489296E9</v>
      </c>
      <c r="G49" s="22">
        <v>4.13274343E9</v>
      </c>
      <c r="H49" s="22">
        <v>5.015550785E9</v>
      </c>
      <c r="I49" s="22">
        <v>5.438130603E9</v>
      </c>
      <c r="J49" s="22">
        <v>7.161068395E9</v>
      </c>
      <c r="K49" s="22">
        <v>7.662824502E9</v>
      </c>
      <c r="L49" s="22">
        <v>7.662824502E9</v>
      </c>
      <c r="M49" s="22">
        <v>7.662824502E9</v>
      </c>
      <c r="N49" s="22">
        <v>2.25826517E8</v>
      </c>
      <c r="O49" s="22">
        <v>4.40768433E8</v>
      </c>
      <c r="P49" s="22">
        <v>7.23640785E8</v>
      </c>
      <c r="Q49" s="22">
        <v>6.296657188E9</v>
      </c>
      <c r="R49" s="22">
        <v>6.551692952E9</v>
      </c>
      <c r="S49" s="22">
        <v>6.581231885E9</v>
      </c>
      <c r="T49" s="22">
        <v>9.301275146E9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1.098894829E11</v>
      </c>
      <c r="C50" s="22">
        <v>1.77328831517E11</v>
      </c>
      <c r="D50" s="22">
        <v>2.44491608774E11</v>
      </c>
      <c r="E50" s="22">
        <v>3.1001043663E11</v>
      </c>
      <c r="F50" s="22">
        <v>4.31885627548E11</v>
      </c>
      <c r="G50" s="22">
        <v>4.90133096198E11</v>
      </c>
      <c r="H50" s="22">
        <v>5.93304599798E11</v>
      </c>
      <c r="I50" s="22">
        <v>6.79797121165E11</v>
      </c>
      <c r="J50" s="22">
        <v>7.66264077239E11</v>
      </c>
      <c r="K50" s="22">
        <v>8.90329812365E11</v>
      </c>
      <c r="L50" s="22">
        <v>9.01626717954E11</v>
      </c>
      <c r="M50" s="22">
        <v>9.01626717954E11</v>
      </c>
      <c r="N50" s="22">
        <v>1.044439125E11</v>
      </c>
      <c r="O50" s="22">
        <v>1.62541878572E11</v>
      </c>
      <c r="P50" s="22">
        <v>2.46758945206E11</v>
      </c>
      <c r="Q50" s="22">
        <v>3.20210175417E11</v>
      </c>
      <c r="R50" s="22">
        <v>3.79808257917E11</v>
      </c>
      <c r="S50" s="22">
        <v>4.12577586467E11</v>
      </c>
      <c r="T50" s="22">
        <v>4.95676531264E11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1.2892068E7</v>
      </c>
      <c r="C51" s="22">
        <v>2.6119684E7</v>
      </c>
      <c r="D51" s="22">
        <v>3.9298591E7</v>
      </c>
      <c r="E51" s="22">
        <v>3.9298591E7</v>
      </c>
      <c r="F51" s="22">
        <v>5.472454E7</v>
      </c>
      <c r="G51" s="22">
        <v>4.90133096198E11</v>
      </c>
      <c r="H51" s="22">
        <v>8.3003352E7</v>
      </c>
      <c r="I51" s="22">
        <v>9.6803048E7</v>
      </c>
      <c r="J51" s="22">
        <v>1.12706647E8</v>
      </c>
      <c r="K51" s="22">
        <v>1.23713707E8</v>
      </c>
      <c r="L51" s="22">
        <v>1.23713707E8</v>
      </c>
      <c r="M51" s="22">
        <v>1.23713707E8</v>
      </c>
      <c r="N51" s="22">
        <v>1.0772999E7</v>
      </c>
      <c r="O51" s="22">
        <v>3.5759348E7</v>
      </c>
      <c r="P51" s="22">
        <v>4.5279642E7</v>
      </c>
      <c r="Q51" s="22">
        <v>4.5279642E7</v>
      </c>
      <c r="R51" s="22">
        <v>4.5279642E7</v>
      </c>
      <c r="S51" s="22">
        <v>4.5279642E7</v>
      </c>
      <c r="T51" s="22">
        <v>7.7465812E7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4.1551813491E10</v>
      </c>
      <c r="C52" s="17">
        <v>5.4442589212E10</v>
      </c>
      <c r="D52" s="17">
        <v>1.26526854278E11</v>
      </c>
      <c r="E52" s="17">
        <v>2.097212945E11</v>
      </c>
      <c r="F52" s="17">
        <v>3.04711251432E11</v>
      </c>
      <c r="G52" s="17">
        <v>4.18206025864E11</v>
      </c>
      <c r="H52" s="17">
        <v>5.01426917675E11</v>
      </c>
      <c r="I52" s="17">
        <v>5.91663778526E11</v>
      </c>
      <c r="J52" s="17">
        <v>6.78632046258E11</v>
      </c>
      <c r="K52" s="17">
        <v>7.66272892417E11</v>
      </c>
      <c r="L52" s="17">
        <v>8.86814737709E11</v>
      </c>
      <c r="M52" s="17">
        <v>8.86814737709E11</v>
      </c>
      <c r="N52" s="17">
        <v>5.877987872E10</v>
      </c>
      <c r="O52" s="17">
        <v>9.4221161273E10</v>
      </c>
      <c r="P52" s="17">
        <v>1.42346755599E11</v>
      </c>
      <c r="Q52" s="17">
        <v>2.68825428423E11</v>
      </c>
      <c r="R52" s="17">
        <v>3.52385341605E11</v>
      </c>
      <c r="S52" s="17">
        <v>4.09266897267E11</v>
      </c>
      <c r="T52" s="17">
        <v>4.6360867784E11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4.1551813491E10</v>
      </c>
      <c r="C53" s="22">
        <v>5.4442589212E10</v>
      </c>
      <c r="D53" s="22">
        <v>9.5310758278E10</v>
      </c>
      <c r="E53" s="22">
        <v>1.769573585E11</v>
      </c>
      <c r="F53" s="22">
        <v>2.71299334872E11</v>
      </c>
      <c r="G53" s="22">
        <v>3.48533288464E11</v>
      </c>
      <c r="H53" s="22">
        <v>4.28393551087E11</v>
      </c>
      <c r="I53" s="22">
        <v>4.77606736252E11</v>
      </c>
      <c r="J53" s="22">
        <v>5.35271483161E11</v>
      </c>
      <c r="K53" s="22">
        <v>5.99060345058E11</v>
      </c>
      <c r="L53" s="22">
        <v>6.54193907463E11</v>
      </c>
      <c r="M53" s="22">
        <v>6.54193907463E11</v>
      </c>
      <c r="N53" s="22">
        <v>2.7504752191E10</v>
      </c>
      <c r="O53" s="22">
        <v>6.1699231844E10</v>
      </c>
      <c r="P53" s="22">
        <v>1.0835745117E11</v>
      </c>
      <c r="Q53" s="22">
        <v>2.2299958348E11</v>
      </c>
      <c r="R53" s="22">
        <v>2.71506704113E11</v>
      </c>
      <c r="S53" s="22">
        <v>3.15129613724E11</v>
      </c>
      <c r="T53" s="22">
        <v>3.68746597097E11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4.8E8</v>
      </c>
      <c r="E54" s="22">
        <v>2.02784E9</v>
      </c>
      <c r="F54" s="22">
        <v>2.67582056E9</v>
      </c>
      <c r="G54" s="22">
        <v>8.2005454E9</v>
      </c>
      <c r="H54" s="22">
        <v>1.1561174588E10</v>
      </c>
      <c r="I54" s="22">
        <v>5.2584850274E10</v>
      </c>
      <c r="J54" s="22">
        <v>8.1888371097E10</v>
      </c>
      <c r="K54" s="22">
        <v>1.05740355359E11</v>
      </c>
      <c r="L54" s="22">
        <v>1.4241598873E11</v>
      </c>
      <c r="M54" s="22">
        <v>1.4241598873E11</v>
      </c>
      <c r="N54" s="22">
        <v>0.0</v>
      </c>
      <c r="O54" s="22">
        <v>0.0</v>
      </c>
      <c r="P54" s="22">
        <v>1.467375E9</v>
      </c>
      <c r="Q54" s="22">
        <v>1.2803915514E10</v>
      </c>
      <c r="R54" s="22">
        <v>1.6581581534E10</v>
      </c>
      <c r="S54" s="22">
        <v>2.9840227585E10</v>
      </c>
      <c r="T54" s="22">
        <v>3.0565024785E10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5.0E8</v>
      </c>
      <c r="R55" s="22">
        <v>5.0E8</v>
      </c>
      <c r="S55" s="22">
        <v>5.0E8</v>
      </c>
      <c r="T55" s="22">
        <v>5.0E8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3.0736096E10</v>
      </c>
      <c r="E56" s="22">
        <v>3.0736096E10</v>
      </c>
      <c r="F56" s="22">
        <v>3.0736096E10</v>
      </c>
      <c r="G56" s="22">
        <v>6.1472192E10</v>
      </c>
      <c r="H56" s="22">
        <v>6.1472192E10</v>
      </c>
      <c r="I56" s="22">
        <v>6.1472192E10</v>
      </c>
      <c r="J56" s="22">
        <v>6.1472192E10</v>
      </c>
      <c r="K56" s="22">
        <v>6.1472192E10</v>
      </c>
      <c r="L56" s="22">
        <v>9.0204841516E10</v>
      </c>
      <c r="M56" s="22">
        <v>9.0204841516E10</v>
      </c>
      <c r="N56" s="22">
        <v>3.1275126529E10</v>
      </c>
      <c r="O56" s="22">
        <v>3.2521929429E10</v>
      </c>
      <c r="P56" s="22">
        <v>3.2521929429E10</v>
      </c>
      <c r="Q56" s="22">
        <v>3.2521929429E10</v>
      </c>
      <c r="R56" s="22">
        <v>6.3797055958E10</v>
      </c>
      <c r="S56" s="22">
        <v>6.3797055958E10</v>
      </c>
      <c r="T56" s="22">
        <v>6.3797055958E10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7.2727884642E10</v>
      </c>
      <c r="C57" s="22">
        <v>1.3736786789E11</v>
      </c>
      <c r="D57" s="22">
        <v>1.374157756E11</v>
      </c>
      <c r="E57" s="22">
        <v>1.26470109436E11</v>
      </c>
      <c r="F57" s="22">
        <v>1.57869876192E11</v>
      </c>
      <c r="G57" s="22">
        <v>5.95047484614E11</v>
      </c>
      <c r="H57" s="22">
        <v>1.34369077276E11</v>
      </c>
      <c r="I57" s="22">
        <v>1.39600404408E11</v>
      </c>
      <c r="J57" s="22">
        <v>1.49347242114E11</v>
      </c>
      <c r="K57" s="22">
        <v>1.92665740845E11</v>
      </c>
      <c r="L57" s="22">
        <v>8.3422109142E10</v>
      </c>
      <c r="M57" s="22">
        <v>8.3422109142E10</v>
      </c>
      <c r="N57" s="22">
        <v>5.136541876E10</v>
      </c>
      <c r="O57" s="22">
        <v>8.6380905461E10</v>
      </c>
      <c r="P57" s="22">
        <v>1.27709108813E11</v>
      </c>
      <c r="Q57" s="22">
        <v>8.4952650166E10</v>
      </c>
      <c r="R57" s="22">
        <v>6.1266552048E10</v>
      </c>
      <c r="S57" s="22">
        <v>4.165681578E10</v>
      </c>
      <c r="T57" s="22">
        <v>7.8900225017E10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/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/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0.0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7.2727884642E10</v>
      </c>
      <c r="C62" s="22">
        <v>1.3736786789E11</v>
      </c>
      <c r="D62" s="22">
        <v>1.374157756E11</v>
      </c>
      <c r="E62" s="22">
        <v>1.26470109436E11</v>
      </c>
      <c r="F62" s="22">
        <v>1.57869876192E11</v>
      </c>
      <c r="G62" s="22">
        <v>5.95047484614E11</v>
      </c>
      <c r="H62" s="22">
        <v>1.34369077276E11</v>
      </c>
      <c r="I62" s="22">
        <v>1.39600404408E11</v>
      </c>
      <c r="J62" s="22">
        <v>1.49347242114E11</v>
      </c>
      <c r="K62" s="22">
        <v>1.92665740845E11</v>
      </c>
      <c r="L62" s="22">
        <v>8.3422109142E10</v>
      </c>
      <c r="M62" s="22">
        <v>8.3422109142E10</v>
      </c>
      <c r="N62" s="22">
        <v>5.136541876E10</v>
      </c>
      <c r="O62" s="22">
        <v>8.6380905461E10</v>
      </c>
      <c r="P62" s="22">
        <v>1.27709108813E11</v>
      </c>
      <c r="Q62" s="22">
        <v>8.4952650166E10</v>
      </c>
      <c r="R62" s="22">
        <v>6.1266552048E10</v>
      </c>
      <c r="S62" s="22">
        <v>4.165681578E10</v>
      </c>
      <c r="T62" s="22">
        <v>7.8900225017E10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1.14279698133E11</v>
      </c>
      <c r="C74" s="42">
        <v>1.91810457102E11</v>
      </c>
      <c r="D74" s="42">
        <v>2.63942629878E11</v>
      </c>
      <c r="E74" s="42">
        <v>3.36191403936E11</v>
      </c>
      <c r="F74" s="42">
        <v>4.62581127624E11</v>
      </c>
      <c r="G74" s="42">
        <v>1.013253510478E12</v>
      </c>
      <c r="H74" s="42">
        <v>6.35795994951E11</v>
      </c>
      <c r="I74" s="42">
        <v>7.31264182934E11</v>
      </c>
      <c r="J74" s="42">
        <v>8.27979288372E11</v>
      </c>
      <c r="K74" s="42">
        <v>9.58938633262E11</v>
      </c>
      <c r="L74" s="42">
        <v>9.70236846851E11</v>
      </c>
      <c r="M74" s="42">
        <v>9.70236846851E11</v>
      </c>
      <c r="N74" s="40">
        <v>1.1014529748E11</v>
      </c>
      <c r="O74" s="40">
        <v>1.80602066734E11</v>
      </c>
      <c r="P74" s="40">
        <v>2.70055864412E11</v>
      </c>
      <c r="Q74" s="40">
        <v>3.53778078589E11</v>
      </c>
      <c r="R74" s="40">
        <v>4.13651893653E11</v>
      </c>
      <c r="S74" s="40">
        <v>4.50923713047E11</v>
      </c>
      <c r="T74" s="42">
        <v>5.42508902857E11</v>
      </c>
    </row>
    <row r="75" ht="15.75" customHeight="1">
      <c r="A75" s="35" t="s">
        <v>55</v>
      </c>
      <c r="B75" s="42">
        <v>4.1551813491E10</v>
      </c>
      <c r="C75" s="42">
        <v>5.4442589212E10</v>
      </c>
      <c r="D75" s="42">
        <v>1.26526854278E11</v>
      </c>
      <c r="E75" s="42">
        <v>2.097212945E11</v>
      </c>
      <c r="F75" s="42">
        <v>3.04711251432E11</v>
      </c>
      <c r="G75" s="42">
        <v>4.18206025864E11</v>
      </c>
      <c r="H75" s="42">
        <v>5.01426917675E11</v>
      </c>
      <c r="I75" s="42">
        <v>5.91663778526E11</v>
      </c>
      <c r="J75" s="42">
        <v>6.78632046258E11</v>
      </c>
      <c r="K75" s="42">
        <v>7.66272892417E11</v>
      </c>
      <c r="L75" s="42">
        <v>8.86814737709E11</v>
      </c>
      <c r="M75" s="42">
        <v>8.86814737709E11</v>
      </c>
      <c r="N75" s="40">
        <v>5.877987872E10</v>
      </c>
      <c r="O75" s="40">
        <v>9.4221161273E10</v>
      </c>
      <c r="P75" s="40">
        <v>1.42346755599E11</v>
      </c>
      <c r="Q75" s="40">
        <v>2.68825428423E11</v>
      </c>
      <c r="R75" s="40">
        <v>3.52385341605E11</v>
      </c>
      <c r="S75" s="40">
        <v>4.09266897267E11</v>
      </c>
      <c r="T75" s="42">
        <v>4.6360867784E11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 t="s">
        <v>74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9.1837453336E10</v>
      </c>
      <c r="C44" s="17">
        <v>1.59749544681E11</v>
      </c>
      <c r="D44" s="17">
        <v>2.08510914033E11</v>
      </c>
      <c r="E44" s="17">
        <v>3.10035221002E11</v>
      </c>
      <c r="F44" s="17">
        <v>4.08417068055E11</v>
      </c>
      <c r="G44" s="17">
        <v>4.88148876524E11</v>
      </c>
      <c r="H44" s="17">
        <v>5.24069644855E11</v>
      </c>
      <c r="I44" s="17">
        <v>5.94521208296E11</v>
      </c>
      <c r="J44" s="17">
        <v>7.44081208952E11</v>
      </c>
      <c r="K44" s="17">
        <v>8.80199091022E11</v>
      </c>
      <c r="L44" s="17">
        <v>9.82466368479E11</v>
      </c>
      <c r="M44" s="17">
        <v>1.165762648608E12</v>
      </c>
      <c r="N44" s="17">
        <v>8.8275083829E10</v>
      </c>
      <c r="O44" s="17">
        <v>1.53293282821E11</v>
      </c>
      <c r="P44" s="17">
        <v>2.22502366753E11</v>
      </c>
      <c r="Q44" s="17">
        <v>2.85948820284E11</v>
      </c>
      <c r="R44" s="17">
        <v>2.85961742084E11</v>
      </c>
      <c r="S44" s="17">
        <v>4.05190223782E11</v>
      </c>
      <c r="T44" s="17">
        <v>5.12019010573E11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1.867697486E9</v>
      </c>
      <c r="C45" s="22">
        <v>1.0529544083E10</v>
      </c>
      <c r="D45" s="22">
        <v>1.3033057808E10</v>
      </c>
      <c r="E45" s="22">
        <v>1.6315575236E10</v>
      </c>
      <c r="F45" s="22">
        <v>1.8388743286E10</v>
      </c>
      <c r="G45" s="22">
        <v>2.0073830775E10</v>
      </c>
      <c r="H45" s="22">
        <v>2.3188042806E10</v>
      </c>
      <c r="I45" s="22">
        <v>2.5131506931E10</v>
      </c>
      <c r="J45" s="22">
        <v>3.0198537774E10</v>
      </c>
      <c r="K45" s="22">
        <v>3.3176309422E10</v>
      </c>
      <c r="L45" s="22">
        <v>3.5652921061E10</v>
      </c>
      <c r="M45" s="22">
        <v>8.4234183471E10</v>
      </c>
      <c r="N45" s="22">
        <v>1.503714929E9</v>
      </c>
      <c r="O45" s="22">
        <v>1.1917670121E10</v>
      </c>
      <c r="P45" s="22">
        <v>1.346443341E10</v>
      </c>
      <c r="Q45" s="22">
        <v>1.677595821E10</v>
      </c>
      <c r="R45" s="22">
        <v>1.678888001E10</v>
      </c>
      <c r="S45" s="22">
        <v>2.0637819708E10</v>
      </c>
      <c r="T45" s="22">
        <v>3.0689500668E10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1.512269877E9</v>
      </c>
      <c r="C46" s="22">
        <v>2.358635459E9</v>
      </c>
      <c r="D46" s="22">
        <v>3.62701123E9</v>
      </c>
      <c r="E46" s="22">
        <v>5.17613933E9</v>
      </c>
      <c r="F46" s="22">
        <v>6.244989656E9</v>
      </c>
      <c r="G46" s="22">
        <v>7.491312032E9</v>
      </c>
      <c r="H46" s="22">
        <v>8.847053429E9</v>
      </c>
      <c r="I46" s="22">
        <v>1.0056748601E10</v>
      </c>
      <c r="J46" s="22">
        <v>1.4275169799E10</v>
      </c>
      <c r="K46" s="22">
        <v>1.6378069347E10</v>
      </c>
      <c r="L46" s="22">
        <v>1.8083806799E10</v>
      </c>
      <c r="M46" s="22">
        <v>1.9776698794E10</v>
      </c>
      <c r="N46" s="22">
        <v>1.103260855E9</v>
      </c>
      <c r="O46" s="22">
        <v>2.55591506E9</v>
      </c>
      <c r="P46" s="22">
        <v>3.627848403E9</v>
      </c>
      <c r="Q46" s="22">
        <v>6.296816824E9</v>
      </c>
      <c r="R46" s="22">
        <v>6.296816824E9</v>
      </c>
      <c r="S46" s="22">
        <v>8.737369562E9</v>
      </c>
      <c r="T46" s="22">
        <v>1.1012845752E10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3.1158324E7</v>
      </c>
      <c r="C47" s="22">
        <v>1.99168024E8</v>
      </c>
      <c r="D47" s="22">
        <v>3.46562331E8</v>
      </c>
      <c r="E47" s="22">
        <v>4.10842311E8</v>
      </c>
      <c r="F47" s="22">
        <v>5.19692547E8</v>
      </c>
      <c r="G47" s="22">
        <v>8.44702415E8</v>
      </c>
      <c r="H47" s="22">
        <v>9.62627826E8</v>
      </c>
      <c r="I47" s="22">
        <v>1.224273526E9</v>
      </c>
      <c r="J47" s="22">
        <v>1.443529512E9</v>
      </c>
      <c r="K47" s="22">
        <v>1.636963812E9</v>
      </c>
      <c r="L47" s="22">
        <v>1.732732608E9</v>
      </c>
      <c r="M47" s="22">
        <v>1.882872808E9</v>
      </c>
      <c r="N47" s="22">
        <v>2.83502E7</v>
      </c>
      <c r="O47" s="22">
        <v>6.386282E7</v>
      </c>
      <c r="P47" s="22">
        <v>1.2870147E8</v>
      </c>
      <c r="Q47" s="22">
        <v>1.5043287E8</v>
      </c>
      <c r="R47" s="22">
        <v>1.6335467E8</v>
      </c>
      <c r="S47" s="22">
        <v>1.9197672E8</v>
      </c>
      <c r="T47" s="22">
        <v>3.99752248E8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7.088808215E9</v>
      </c>
      <c r="D48" s="22">
        <v>7.088808215E9</v>
      </c>
      <c r="E48" s="22">
        <v>7.088808215E9</v>
      </c>
      <c r="F48" s="22">
        <v>7.088808215E9</v>
      </c>
      <c r="G48" s="22">
        <v>7.088808215E9</v>
      </c>
      <c r="H48" s="22">
        <v>7.088808215E9</v>
      </c>
      <c r="I48" s="22">
        <v>7.088808215E9</v>
      </c>
      <c r="J48" s="22">
        <v>7.088808215E9</v>
      </c>
      <c r="K48" s="22">
        <v>7.088808215E9</v>
      </c>
      <c r="L48" s="22">
        <v>7.088808215E9</v>
      </c>
      <c r="M48" s="22">
        <v>7.088808215E9</v>
      </c>
      <c r="N48" s="22">
        <v>0.0</v>
      </c>
      <c r="O48" s="22">
        <v>8.07824232E9</v>
      </c>
      <c r="P48" s="22">
        <v>8.07824232E9</v>
      </c>
      <c r="Q48" s="22">
        <v>8.07824232E9</v>
      </c>
      <c r="R48" s="22">
        <v>8.07824232E9</v>
      </c>
      <c r="S48" s="22">
        <v>8.07824232E9</v>
      </c>
      <c r="T48" s="22">
        <v>8.07824232E9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3.24269285E8</v>
      </c>
      <c r="C49" s="22">
        <v>8.82932385E8</v>
      </c>
      <c r="D49" s="22">
        <v>1.970676032E9</v>
      </c>
      <c r="E49" s="22">
        <v>3.63978538E9</v>
      </c>
      <c r="F49" s="22">
        <v>4.535252868E9</v>
      </c>
      <c r="G49" s="22">
        <v>4.649008113E9</v>
      </c>
      <c r="H49" s="22">
        <v>6.289553336E9</v>
      </c>
      <c r="I49" s="22">
        <v>6.761676589E9</v>
      </c>
      <c r="J49" s="22">
        <v>7.391030248E9</v>
      </c>
      <c r="K49" s="22">
        <v>8.072468048E9</v>
      </c>
      <c r="L49" s="22">
        <v>8.747573439E9</v>
      </c>
      <c r="M49" s="22">
        <v>5.5485803654E10</v>
      </c>
      <c r="N49" s="22">
        <v>3.72103874E8</v>
      </c>
      <c r="O49" s="22">
        <v>1.219649921E9</v>
      </c>
      <c r="P49" s="22">
        <v>1.629641217E9</v>
      </c>
      <c r="Q49" s="22">
        <v>2.250466196E9</v>
      </c>
      <c r="R49" s="22">
        <v>2.250466196E9</v>
      </c>
      <c r="S49" s="22">
        <v>3.630231106E9</v>
      </c>
      <c r="T49" s="22">
        <v>1.1198660348E10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8.996975585E10</v>
      </c>
      <c r="C50" s="22">
        <v>1.49220000598E11</v>
      </c>
      <c r="D50" s="22">
        <v>1.95477856225E11</v>
      </c>
      <c r="E50" s="22">
        <v>2.93719645766E11</v>
      </c>
      <c r="F50" s="22">
        <v>3.90028324769E11</v>
      </c>
      <c r="G50" s="22">
        <v>4.68075045749E11</v>
      </c>
      <c r="H50" s="22">
        <v>5.00881602049E11</v>
      </c>
      <c r="I50" s="22">
        <v>5.69389701365E11</v>
      </c>
      <c r="J50" s="22">
        <v>7.13882671178E11</v>
      </c>
      <c r="K50" s="22">
        <v>8.470227816E11</v>
      </c>
      <c r="L50" s="22">
        <v>9.46813447418E11</v>
      </c>
      <c r="M50" s="22">
        <v>1.050089360137E12</v>
      </c>
      <c r="N50" s="22">
        <v>8.67713689E10</v>
      </c>
      <c r="O50" s="22">
        <v>1.413756127E11</v>
      </c>
      <c r="P50" s="22">
        <v>2.09037933343E11</v>
      </c>
      <c r="Q50" s="22">
        <v>2.69172862074E11</v>
      </c>
      <c r="R50" s="22">
        <v>2.69172862074E11</v>
      </c>
      <c r="S50" s="22">
        <v>3.84552404074E11</v>
      </c>
      <c r="T50" s="22">
        <v>4.81329509905E11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3.1439105E10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2.038276448E10</v>
      </c>
      <c r="C52" s="17">
        <v>4.4764809596E10</v>
      </c>
      <c r="D52" s="17">
        <v>7.7534837508E10</v>
      </c>
      <c r="E52" s="17">
        <v>1.51888836401E11</v>
      </c>
      <c r="F52" s="17">
        <v>2.66319891508E11</v>
      </c>
      <c r="G52" s="17">
        <v>3.23804949932E11</v>
      </c>
      <c r="H52" s="17">
        <v>4.27568622075E11</v>
      </c>
      <c r="I52" s="17">
        <v>5.1283938548E11</v>
      </c>
      <c r="J52" s="17">
        <v>5.83872693586E11</v>
      </c>
      <c r="K52" s="17">
        <v>6.83618446027E11</v>
      </c>
      <c r="L52" s="17">
        <v>8.0908181844E11</v>
      </c>
      <c r="M52" s="17">
        <v>1.052278992345E12</v>
      </c>
      <c r="N52" s="17">
        <v>2.0819239123E10</v>
      </c>
      <c r="O52" s="17">
        <v>4.8150873539E10</v>
      </c>
      <c r="P52" s="17">
        <v>8.4952578657E10</v>
      </c>
      <c r="Q52" s="17">
        <v>1.91887371291E11</v>
      </c>
      <c r="R52" s="17">
        <v>2.18171983068E11</v>
      </c>
      <c r="S52" s="17">
        <v>3.09829842041E11</v>
      </c>
      <c r="T52" s="17">
        <v>4.32616513906E11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1.897370948E10</v>
      </c>
      <c r="C53" s="22">
        <v>4.3203722014E10</v>
      </c>
      <c r="D53" s="22">
        <v>7.5484057048E10</v>
      </c>
      <c r="E53" s="22">
        <v>1.27731795578E11</v>
      </c>
      <c r="F53" s="22">
        <v>2.00697353187E11</v>
      </c>
      <c r="G53" s="22">
        <v>2.6104820868E11</v>
      </c>
      <c r="H53" s="22">
        <v>3.07202642937E11</v>
      </c>
      <c r="I53" s="22">
        <v>3.69080585995E11</v>
      </c>
      <c r="J53" s="22">
        <v>4.17547291623E11</v>
      </c>
      <c r="K53" s="22">
        <v>4.66342612198E11</v>
      </c>
      <c r="L53" s="22">
        <v>5.37038853857E11</v>
      </c>
      <c r="M53" s="22">
        <v>6.76628809722E11</v>
      </c>
      <c r="N53" s="22">
        <v>2.0596835123E10</v>
      </c>
      <c r="O53" s="22">
        <v>4.7630317039E10</v>
      </c>
      <c r="P53" s="22">
        <v>8.3353047257E10</v>
      </c>
      <c r="Q53" s="22">
        <v>1.7101922323E11</v>
      </c>
      <c r="R53" s="22">
        <v>1.95256238001E11</v>
      </c>
      <c r="S53" s="22">
        <v>2.47490516016E11</v>
      </c>
      <c r="T53" s="22">
        <v>3.3638425072E11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7755000.0</v>
      </c>
      <c r="C54" s="22">
        <v>1.59787582E8</v>
      </c>
      <c r="D54" s="22">
        <v>6.4948046E8</v>
      </c>
      <c r="E54" s="22">
        <v>1.9445946337E10</v>
      </c>
      <c r="F54" s="22">
        <v>2.8259443969E10</v>
      </c>
      <c r="G54" s="22">
        <v>3.9037772285E10</v>
      </c>
      <c r="H54" s="22">
        <v>6.2610358766E10</v>
      </c>
      <c r="I54" s="22">
        <v>8.1456695687E10</v>
      </c>
      <c r="J54" s="22">
        <v>1.00280798165E11</v>
      </c>
      <c r="K54" s="22">
        <v>1.31555644886E11</v>
      </c>
      <c r="L54" s="22">
        <v>1.61774295649E11</v>
      </c>
      <c r="M54" s="22">
        <v>2.30022873796E11</v>
      </c>
      <c r="N54" s="22">
        <v>2.22404E8</v>
      </c>
      <c r="O54" s="22">
        <v>5.205565E8</v>
      </c>
      <c r="P54" s="22">
        <v>1.5995314E9</v>
      </c>
      <c r="Q54" s="46">
        <v>6.163779888E9</v>
      </c>
      <c r="R54" s="22">
        <v>8.211376894E9</v>
      </c>
      <c r="S54" s="22">
        <v>1.3899590894E10</v>
      </c>
      <c r="T54" s="22">
        <v>4.2801318221E10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1.95E8</v>
      </c>
      <c r="H55" s="22">
        <v>1.95E8</v>
      </c>
      <c r="I55" s="22">
        <v>1.95E8</v>
      </c>
      <c r="J55" s="22">
        <v>1.95E8</v>
      </c>
      <c r="K55" s="22">
        <v>1.95E8</v>
      </c>
      <c r="L55" s="22">
        <v>2.80866511E8</v>
      </c>
      <c r="M55" s="22">
        <v>2.80866511E8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1.4013E9</v>
      </c>
      <c r="C56" s="22">
        <v>1.4013E9</v>
      </c>
      <c r="D56" s="22">
        <v>1.4013E9</v>
      </c>
      <c r="E56" s="22">
        <v>4.711094486E9</v>
      </c>
      <c r="F56" s="22">
        <v>3.7363094352E10</v>
      </c>
      <c r="G56" s="22">
        <v>2.3523968967E10</v>
      </c>
      <c r="H56" s="22">
        <v>5.7560620372E10</v>
      </c>
      <c r="I56" s="22">
        <v>6.2107103798E10</v>
      </c>
      <c r="J56" s="22">
        <v>6.5849603798E10</v>
      </c>
      <c r="K56" s="22">
        <v>8.5525188943E10</v>
      </c>
      <c r="L56" s="22">
        <v>1.09987802423E11</v>
      </c>
      <c r="M56" s="22">
        <v>1.45346442316E11</v>
      </c>
      <c r="N56" s="22">
        <v>0.0</v>
      </c>
      <c r="O56" s="22">
        <v>0.0</v>
      </c>
      <c r="P56" s="22">
        <v>0.0</v>
      </c>
      <c r="Q56" s="22">
        <v>1.4704368173E10</v>
      </c>
      <c r="R56" s="22">
        <v>1.4704368173E10</v>
      </c>
      <c r="S56" s="22">
        <v>4.8439735131E10</v>
      </c>
      <c r="T56" s="22">
        <v>5.3430944965E10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7.1454688856E10</v>
      </c>
      <c r="C57" s="22">
        <v>1.14984735085E11</v>
      </c>
      <c r="D57" s="22">
        <v>1.30976076525E11</v>
      </c>
      <c r="E57" s="22">
        <v>1.58146384601E11</v>
      </c>
      <c r="F57" s="22">
        <v>1.42097176547E11</v>
      </c>
      <c r="G57" s="22">
        <v>1.64343926592E11</v>
      </c>
      <c r="H57" s="22">
        <v>9.650102278E10</v>
      </c>
      <c r="I57" s="22">
        <v>8.1681822816E10</v>
      </c>
      <c r="J57" s="22">
        <v>1.60208515366E11</v>
      </c>
      <c r="K57" s="22">
        <v>1.96580644995E11</v>
      </c>
      <c r="L57" s="22">
        <v>1.73384550039E11</v>
      </c>
      <c r="M57" s="22">
        <v>1.13483656263E11</v>
      </c>
      <c r="N57" s="22">
        <v>6.7455844706E10</v>
      </c>
      <c r="O57" s="22">
        <v>1.05142409282E11</v>
      </c>
      <c r="P57" s="22">
        <v>1.37549788096E11</v>
      </c>
      <c r="Q57" s="22">
        <v>9.4061448993E10</v>
      </c>
      <c r="R57" s="22">
        <v>6.7789759016E10</v>
      </c>
      <c r="S57" s="22">
        <v>9.5360381741E10</v>
      </c>
      <c r="T57" s="22">
        <v>7.9402496667E10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3.8295149755E10</v>
      </c>
      <c r="J59" s="22">
        <v>3.8295149755E10</v>
      </c>
      <c r="K59" s="22">
        <v>3.8295149755E10</v>
      </c>
      <c r="L59" s="22">
        <v>3.8295149755E10</v>
      </c>
      <c r="M59" s="22">
        <v>3.8295149755E10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4.99643E8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3.8295149755E10</v>
      </c>
      <c r="J61" s="22">
        <v>3.8295149755E10</v>
      </c>
      <c r="K61" s="22">
        <v>3.8295149755E10</v>
      </c>
      <c r="L61" s="22">
        <v>3.8295149755E10</v>
      </c>
      <c r="M61" s="22">
        <v>3.7795506755E10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7.1454688856E10</v>
      </c>
      <c r="C62" s="22">
        <v>1.14984735085E11</v>
      </c>
      <c r="D62" s="22">
        <v>1.30976076525E11</v>
      </c>
      <c r="E62" s="22">
        <v>1.58146384601E11</v>
      </c>
      <c r="F62" s="22">
        <v>1.42097176547E11</v>
      </c>
      <c r="G62" s="22">
        <v>1.64343926592E11</v>
      </c>
      <c r="H62" s="22">
        <v>9.650102278E10</v>
      </c>
      <c r="I62" s="22">
        <v>1.19976972571E11</v>
      </c>
      <c r="J62" s="22">
        <v>1.98503665121E11</v>
      </c>
      <c r="K62" s="22">
        <v>2.3487579475E11</v>
      </c>
      <c r="L62" s="22">
        <v>2.11679699794E11</v>
      </c>
      <c r="M62" s="22">
        <v>1.51279163018E11</v>
      </c>
      <c r="N62" s="22">
        <v>6.7455844706E10</v>
      </c>
      <c r="O62" s="22">
        <v>1.05142409282E11</v>
      </c>
      <c r="P62" s="22">
        <v>1.37549788096E11</v>
      </c>
      <c r="Q62" s="22">
        <v>9.4061448993E10</v>
      </c>
      <c r="R62" s="22">
        <v>6.7789759016E10</v>
      </c>
      <c r="S62" s="22">
        <v>9.5360381741E10</v>
      </c>
      <c r="T62" s="22">
        <v>7.9402496667E10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9.1837453336E10</v>
      </c>
      <c r="C75" s="42">
        <v>1.59749544681E11</v>
      </c>
      <c r="D75" s="42">
        <v>2.08510914033E11</v>
      </c>
      <c r="E75" s="42">
        <v>3.10035221002E11</v>
      </c>
      <c r="F75" s="42">
        <v>4.08417068055E11</v>
      </c>
      <c r="G75" s="42">
        <v>4.88148876524E11</v>
      </c>
      <c r="H75" s="42">
        <v>5.24069644855E11</v>
      </c>
      <c r="I75" s="42">
        <v>5.94521208296E11</v>
      </c>
      <c r="J75" s="42">
        <v>7.44081208952E11</v>
      </c>
      <c r="K75" s="42">
        <v>8.80199091022E11</v>
      </c>
      <c r="L75" s="42">
        <v>9.82466368479E11</v>
      </c>
      <c r="M75" s="42">
        <v>1.165762648608E12</v>
      </c>
      <c r="N75" s="40">
        <v>8.8275083829E10</v>
      </c>
      <c r="O75" s="40">
        <v>1.53293282821E11</v>
      </c>
      <c r="P75" s="40">
        <v>2.22502366753E11</v>
      </c>
      <c r="Q75" s="40">
        <v>2.85948820284E11</v>
      </c>
      <c r="R75" s="40">
        <v>2.85961742084E11</v>
      </c>
      <c r="S75" s="40">
        <v>4.05190223782E11</v>
      </c>
      <c r="T75" s="42">
        <v>5.12019010573E11</v>
      </c>
    </row>
    <row r="76" ht="15.75" customHeight="1">
      <c r="A76" s="35" t="s">
        <v>55</v>
      </c>
      <c r="B76" s="42">
        <v>2.038276448E10</v>
      </c>
      <c r="C76" s="42">
        <v>4.4764809596E10</v>
      </c>
      <c r="D76" s="42">
        <v>7.7534837508E10</v>
      </c>
      <c r="E76" s="42">
        <v>1.51888836401E11</v>
      </c>
      <c r="F76" s="42">
        <v>2.66319891508E11</v>
      </c>
      <c r="G76" s="42">
        <v>3.23804949932E11</v>
      </c>
      <c r="H76" s="42">
        <v>4.27568622075E11</v>
      </c>
      <c r="I76" s="42">
        <v>5.1283938548E11</v>
      </c>
      <c r="J76" s="42">
        <v>5.83872693586E11</v>
      </c>
      <c r="K76" s="42">
        <v>6.83618446027E11</v>
      </c>
      <c r="L76" s="42">
        <v>8.0908181844E11</v>
      </c>
      <c r="M76" s="42">
        <v>1.052278992345E12</v>
      </c>
      <c r="N76" s="40">
        <v>2.0819239123E10</v>
      </c>
      <c r="O76" s="40">
        <v>4.8150873539E10</v>
      </c>
      <c r="P76" s="40">
        <v>8.4952578657E10</v>
      </c>
      <c r="Q76" s="40">
        <v>1.91887371291E11</v>
      </c>
      <c r="R76" s="40">
        <v>2.18171983068E11</v>
      </c>
      <c r="S76" s="40">
        <v>3.09829842041E11</v>
      </c>
      <c r="T76" s="42">
        <v>4.32616513906E11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4.6093027992E10</v>
      </c>
      <c r="C44" s="17">
        <v>4.8866091845E10</v>
      </c>
      <c r="D44" s="17">
        <v>5.3353681007E10</v>
      </c>
      <c r="E44" s="17">
        <v>2.97932267484E11</v>
      </c>
      <c r="F44" s="17">
        <v>3.01612880257E11</v>
      </c>
      <c r="G44" s="17">
        <v>4.85339542233E11</v>
      </c>
      <c r="H44" s="17">
        <v>6.94716368483E11</v>
      </c>
      <c r="I44" s="17">
        <v>6.99650826046E11</v>
      </c>
      <c r="J44" s="17">
        <v>7.73065424015E11</v>
      </c>
      <c r="K44" s="17">
        <v>9.3176723681E11</v>
      </c>
      <c r="L44" s="17">
        <v>1.135670543768E12</v>
      </c>
      <c r="M44" s="17">
        <v>1.349753595176E12</v>
      </c>
      <c r="N44" s="17">
        <v>3.041045737E9</v>
      </c>
      <c r="O44" s="17">
        <v>3.041045737E9</v>
      </c>
      <c r="P44" s="17">
        <v>3.041045737E9</v>
      </c>
      <c r="Q44" s="17">
        <v>3.041045737E9</v>
      </c>
      <c r="R44" s="17">
        <v>3.041045737E9</v>
      </c>
      <c r="S44" s="17">
        <v>3.041045737E9</v>
      </c>
      <c r="T44" s="17">
        <v>6.10025716473E11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4.820590992E9</v>
      </c>
      <c r="C45" s="22">
        <v>7.593654845E9</v>
      </c>
      <c r="D45" s="22">
        <v>1.0607233357E10</v>
      </c>
      <c r="E45" s="22">
        <v>2.8379153131E10</v>
      </c>
      <c r="F45" s="22">
        <v>3.2059765904E10</v>
      </c>
      <c r="G45" s="22">
        <v>4.5384922223E10</v>
      </c>
      <c r="H45" s="22">
        <v>5.109833456E10</v>
      </c>
      <c r="I45" s="22">
        <v>5.6081510648E10</v>
      </c>
      <c r="J45" s="22">
        <v>6.5988672291E10</v>
      </c>
      <c r="K45" s="22">
        <v>7.1739702189E10</v>
      </c>
      <c r="L45" s="22">
        <v>8.5568794036E10</v>
      </c>
      <c r="M45" s="22">
        <v>9.6581275509E10</v>
      </c>
      <c r="N45" s="22">
        <v>3.041045737E9</v>
      </c>
      <c r="O45" s="22">
        <v>3.041045737E9</v>
      </c>
      <c r="P45" s="22">
        <v>3.041045737E9</v>
      </c>
      <c r="Q45" s="22">
        <v>3.041045737E9</v>
      </c>
      <c r="R45" s="22">
        <v>3.041045737E9</v>
      </c>
      <c r="S45" s="22">
        <v>3.041045737E9</v>
      </c>
      <c r="T45" s="22">
        <v>4.9972572549E10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2.160335031E9</v>
      </c>
      <c r="C46" s="22">
        <v>4.036635504E9</v>
      </c>
      <c r="D46" s="22">
        <v>4.036635504E9</v>
      </c>
      <c r="E46" s="22">
        <v>5.410574309E9</v>
      </c>
      <c r="F46" s="22">
        <v>9.077922226E9</v>
      </c>
      <c r="G46" s="22">
        <v>1.0706575544E10</v>
      </c>
      <c r="H46" s="22">
        <v>1.2829643428E10</v>
      </c>
      <c r="I46" s="22">
        <v>1.573541853E10</v>
      </c>
      <c r="J46" s="22">
        <v>1.9161623694E10</v>
      </c>
      <c r="K46" s="22">
        <v>1.9286315622E10</v>
      </c>
      <c r="L46" s="22">
        <v>2.6475005394E10</v>
      </c>
      <c r="M46" s="22">
        <v>3.175229648E10</v>
      </c>
      <c r="N46" s="22">
        <v>0.0</v>
      </c>
      <c r="O46" s="22">
        <v>0.0</v>
      </c>
      <c r="P46" s="22">
        <v>0.0</v>
      </c>
      <c r="Q46" s="22">
        <v>0.0</v>
      </c>
      <c r="R46" s="22">
        <v>0.0</v>
      </c>
      <c r="S46" s="22">
        <v>0.0</v>
      </c>
      <c r="T46" s="22">
        <v>0.0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4.284076E7</v>
      </c>
      <c r="C47" s="22">
        <v>5.902099E7</v>
      </c>
      <c r="D47" s="22">
        <v>7.902099E7</v>
      </c>
      <c r="E47" s="22">
        <v>2.45170946E8</v>
      </c>
      <c r="F47" s="22">
        <v>2.45170946E8</v>
      </c>
      <c r="G47" s="22">
        <v>3.14860957E8</v>
      </c>
      <c r="H47" s="22">
        <v>3.55170957E8</v>
      </c>
      <c r="I47" s="22">
        <v>3.82634717E8</v>
      </c>
      <c r="J47" s="22">
        <v>4.30700348E8</v>
      </c>
      <c r="K47" s="22">
        <v>4.75936862E8</v>
      </c>
      <c r="L47" s="22">
        <v>5.28811719E8</v>
      </c>
      <c r="M47" s="22">
        <v>1.094020135E9</v>
      </c>
      <c r="N47" s="22">
        <v>1.583E7</v>
      </c>
      <c r="O47" s="22">
        <v>1.583E7</v>
      </c>
      <c r="P47" s="22">
        <v>1.583E7</v>
      </c>
      <c r="Q47" s="22">
        <v>1.583E7</v>
      </c>
      <c r="R47" s="22">
        <v>1.583E7</v>
      </c>
      <c r="S47" s="22">
        <v>1.583E7</v>
      </c>
      <c r="T47" s="22">
        <v>4.385105E8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0.0</v>
      </c>
      <c r="D48" s="22">
        <v>0.0</v>
      </c>
      <c r="E48" s="22">
        <v>9.63877283E9</v>
      </c>
      <c r="F48" s="22">
        <v>9.63877283E9</v>
      </c>
      <c r="G48" s="22">
        <v>9.63877283E9</v>
      </c>
      <c r="H48" s="22">
        <v>9.63877283E9</v>
      </c>
      <c r="I48" s="22">
        <v>9.63877283E9</v>
      </c>
      <c r="J48" s="22">
        <v>9.63877283E9</v>
      </c>
      <c r="K48" s="22">
        <v>9.63877283E9</v>
      </c>
      <c r="L48" s="22">
        <v>1.0719917976E10</v>
      </c>
      <c r="M48" s="22">
        <v>1.0719917976E10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1.052893634E10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2.617415201E9</v>
      </c>
      <c r="C49" s="22">
        <v>3.497998351E9</v>
      </c>
      <c r="D49" s="22">
        <v>6.491576863E9</v>
      </c>
      <c r="E49" s="22">
        <v>1.3084635046E10</v>
      </c>
      <c r="F49" s="22">
        <v>1.3097899902E10</v>
      </c>
      <c r="G49" s="22">
        <v>2.4724712892E10</v>
      </c>
      <c r="H49" s="22">
        <v>2.8274747345E10</v>
      </c>
      <c r="I49" s="22">
        <v>3.0324684571E10</v>
      </c>
      <c r="J49" s="22">
        <v>3.6757575419E10</v>
      </c>
      <c r="K49" s="22">
        <v>4.2338676875E10</v>
      </c>
      <c r="L49" s="22">
        <v>4.7845058947E10</v>
      </c>
      <c r="M49" s="22">
        <v>5.3015040918E10</v>
      </c>
      <c r="N49" s="22">
        <v>3.025215737E9</v>
      </c>
      <c r="O49" s="22">
        <v>3.025215737E9</v>
      </c>
      <c r="P49" s="22">
        <v>3.025215737E9</v>
      </c>
      <c r="Q49" s="22">
        <v>3.025215737E9</v>
      </c>
      <c r="R49" s="22">
        <v>3.025215737E9</v>
      </c>
      <c r="S49" s="22">
        <v>3.025215737E9</v>
      </c>
      <c r="T49" s="22">
        <v>3.9005125709E10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1945000.0</v>
      </c>
      <c r="C50" s="22">
        <v>1945000.0</v>
      </c>
      <c r="D50" s="22">
        <v>1.47595565E9</v>
      </c>
      <c r="E50" s="22">
        <v>1.45741638353E11</v>
      </c>
      <c r="F50" s="22">
        <v>1.45741638353E11</v>
      </c>
      <c r="G50" s="22">
        <v>1.9761880201E11</v>
      </c>
      <c r="H50" s="22">
        <v>3.31370208923E11</v>
      </c>
      <c r="I50" s="22">
        <v>3.31321490398E11</v>
      </c>
      <c r="J50" s="22">
        <v>3.94828926724E11</v>
      </c>
      <c r="K50" s="22">
        <v>4.68169029621E11</v>
      </c>
      <c r="L50" s="22">
        <v>5.78954660795E11</v>
      </c>
      <c r="M50" s="22">
        <v>7.4251711073E11</v>
      </c>
      <c r="N50" s="22">
        <v>0.0</v>
      </c>
      <c r="O50" s="22">
        <v>0.0</v>
      </c>
      <c r="P50" s="22">
        <v>0.0</v>
      </c>
      <c r="Q50" s="22">
        <v>0.0</v>
      </c>
      <c r="R50" s="22">
        <v>0.0</v>
      </c>
      <c r="S50" s="22">
        <v>0.0</v>
      </c>
      <c r="T50" s="22">
        <v>5.60053143924E11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4.1270492E10</v>
      </c>
      <c r="C51" s="22">
        <v>4.1270492E10</v>
      </c>
      <c r="D51" s="22">
        <v>4.1270492E10</v>
      </c>
      <c r="E51" s="22">
        <v>1.23811476E11</v>
      </c>
      <c r="F51" s="22">
        <v>1.23811476E11</v>
      </c>
      <c r="G51" s="22">
        <v>2.42335818E11</v>
      </c>
      <c r="H51" s="22">
        <v>3.12247825E11</v>
      </c>
      <c r="I51" s="22">
        <v>3.12247825E11</v>
      </c>
      <c r="J51" s="22">
        <v>3.12247825E11</v>
      </c>
      <c r="K51" s="22">
        <v>3.91858505E11</v>
      </c>
      <c r="L51" s="22">
        <v>4.71147088937E11</v>
      </c>
      <c r="M51" s="22">
        <v>5.10655208937E11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1.4865820121E10</v>
      </c>
      <c r="C52" s="17">
        <v>3.7110367117E10</v>
      </c>
      <c r="D52" s="17">
        <v>1.03983021741E11</v>
      </c>
      <c r="E52" s="17">
        <v>1.69437878121E11</v>
      </c>
      <c r="F52" s="17">
        <v>2.78150245861E11</v>
      </c>
      <c r="G52" s="17">
        <v>3.63699998623E11</v>
      </c>
      <c r="H52" s="17">
        <v>5.00924730082E11</v>
      </c>
      <c r="I52" s="17">
        <v>5.93079440368E11</v>
      </c>
      <c r="J52" s="17">
        <v>6.79791391298E11</v>
      </c>
      <c r="K52" s="17">
        <v>8.00552175403E11</v>
      </c>
      <c r="L52" s="17">
        <v>9.612010109E11</v>
      </c>
      <c r="M52" s="17">
        <v>1.232933098885E12</v>
      </c>
      <c r="N52" s="17">
        <v>6.071797843E9</v>
      </c>
      <c r="O52" s="17">
        <v>6.071797843E9</v>
      </c>
      <c r="P52" s="17">
        <v>6.071797843E9</v>
      </c>
      <c r="Q52" s="17">
        <v>6.071797843E9</v>
      </c>
      <c r="R52" s="17">
        <v>6.071797843E9</v>
      </c>
      <c r="S52" s="17">
        <v>6.071797843E9</v>
      </c>
      <c r="T52" s="17">
        <v>4.69847656876E11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1.4865820121E10</v>
      </c>
      <c r="C53" s="22">
        <v>3.6466188417E10</v>
      </c>
      <c r="D53" s="22">
        <v>6.3031248941E10</v>
      </c>
      <c r="E53" s="22">
        <v>1.03849008794E11</v>
      </c>
      <c r="F53" s="22">
        <v>1.86392444333E11</v>
      </c>
      <c r="G53" s="22">
        <v>2.35042128941E11</v>
      </c>
      <c r="H53" s="22">
        <v>3.05046468274E11</v>
      </c>
      <c r="I53" s="22">
        <v>3.77045725441E11</v>
      </c>
      <c r="J53" s="22">
        <v>4.10246451486E11</v>
      </c>
      <c r="K53" s="22">
        <v>4.90102883475E11</v>
      </c>
      <c r="L53" s="22">
        <v>5.62598726551E11</v>
      </c>
      <c r="M53" s="22">
        <v>6.5539666125E11</v>
      </c>
      <c r="N53" s="22">
        <v>6.071797843E9</v>
      </c>
      <c r="O53" s="22">
        <v>6.071797843E9</v>
      </c>
      <c r="P53" s="22">
        <v>6.071797843E9</v>
      </c>
      <c r="Q53" s="22">
        <v>6.071797843E9</v>
      </c>
      <c r="R53" s="22">
        <v>6.071797843E9</v>
      </c>
      <c r="S53" s="22">
        <v>6.071797843E9</v>
      </c>
      <c r="T53" s="22">
        <v>3.44005526713E11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6.441787E8</v>
      </c>
      <c r="D54" s="22">
        <v>6.2171476E9</v>
      </c>
      <c r="E54" s="22">
        <v>1.8283509931E10</v>
      </c>
      <c r="F54" s="22">
        <v>2.9576046326E10</v>
      </c>
      <c r="G54" s="22">
        <v>5.392889888E10</v>
      </c>
      <c r="H54" s="22">
        <v>8.2748011596E10</v>
      </c>
      <c r="I54" s="22">
        <v>1.02903464715E11</v>
      </c>
      <c r="J54" s="22">
        <v>1.401204924E11</v>
      </c>
      <c r="K54" s="22">
        <v>1.74201605636E11</v>
      </c>
      <c r="L54" s="22">
        <v>2.20272026288E11</v>
      </c>
      <c r="M54" s="22">
        <v>3.75823172164E11</v>
      </c>
      <c r="N54" s="22">
        <v>0.0</v>
      </c>
      <c r="O54" s="22">
        <v>0.0</v>
      </c>
      <c r="P54" s="22">
        <v>0.0</v>
      </c>
      <c r="Q54" s="46">
        <v>0.0</v>
      </c>
      <c r="R54" s="22">
        <v>0.0</v>
      </c>
      <c r="S54" s="22">
        <v>0.0</v>
      </c>
      <c r="T54" s="22">
        <v>3.1962323333E10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5000000.0</v>
      </c>
      <c r="H55" s="22">
        <v>5000000.0</v>
      </c>
      <c r="I55" s="22">
        <v>5000000.0</v>
      </c>
      <c r="J55" s="22">
        <v>5000000.0</v>
      </c>
      <c r="K55" s="22">
        <v>5000000.0</v>
      </c>
      <c r="L55" s="22">
        <v>5000000.0</v>
      </c>
      <c r="M55" s="22">
        <v>5000000.0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3.47346252E10</v>
      </c>
      <c r="E56" s="22">
        <v>4.7305359396E10</v>
      </c>
      <c r="F56" s="22">
        <v>6.2181755202E10</v>
      </c>
      <c r="G56" s="22">
        <v>7.4723970802E10</v>
      </c>
      <c r="H56" s="22">
        <v>1.13125250212E11</v>
      </c>
      <c r="I56" s="22">
        <v>1.13125250212E11</v>
      </c>
      <c r="J56" s="22">
        <v>1.29419447412E11</v>
      </c>
      <c r="K56" s="22">
        <v>1.36242686292E11</v>
      </c>
      <c r="L56" s="22">
        <v>1.78325258061E11</v>
      </c>
      <c r="M56" s="22">
        <v>2.01708265471E11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9.387980683E10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3.1227207871E10</v>
      </c>
      <c r="C57" s="22">
        <v>1.1755724728E10</v>
      </c>
      <c r="D57" s="22">
        <v>-5.0629340734E10</v>
      </c>
      <c r="E57" s="22">
        <v>1.28494389363E11</v>
      </c>
      <c r="F57" s="22">
        <v>2.3462634396E10</v>
      </c>
      <c r="G57" s="22">
        <v>1.2163954361E11</v>
      </c>
      <c r="H57" s="22">
        <v>1.93791638401E11</v>
      </c>
      <c r="I57" s="22">
        <v>1.06571385678E11</v>
      </c>
      <c r="J57" s="22">
        <v>9.3274032717E10</v>
      </c>
      <c r="K57" s="22">
        <v>1.31215061407E11</v>
      </c>
      <c r="L57" s="22">
        <v>1.74469532868E11</v>
      </c>
      <c r="M57" s="22">
        <v>1.16820496291E11</v>
      </c>
      <c r="N57" s="22">
        <v>-3.030752106E9</v>
      </c>
      <c r="O57" s="22">
        <v>-3.030752106E9</v>
      </c>
      <c r="P57" s="22">
        <v>-3.030752106E9</v>
      </c>
      <c r="Q57" s="22">
        <v>-3.030752106E9</v>
      </c>
      <c r="R57" s="22">
        <v>-3.030752106E9</v>
      </c>
      <c r="S57" s="22">
        <v>-3.030752106E9</v>
      </c>
      <c r="T57" s="22">
        <v>1.40178059597E11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2.37391645854E11</v>
      </c>
      <c r="N59" s="22">
        <v>7.2E10</v>
      </c>
      <c r="O59" s="22">
        <v>7.2E10</v>
      </c>
      <c r="P59" s="22">
        <v>7.2E10</v>
      </c>
      <c r="Q59" s="22">
        <v>7.2E10</v>
      </c>
      <c r="R59" s="22">
        <v>7.2E10</v>
      </c>
      <c r="S59" s="22">
        <v>7.2E10</v>
      </c>
      <c r="T59" s="22">
        <v>7.2E10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1.0E9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2.36391645854E11</v>
      </c>
      <c r="N61" s="22">
        <v>7.2E10</v>
      </c>
      <c r="O61" s="22">
        <v>7.2E10</v>
      </c>
      <c r="P61" s="22">
        <v>7.2E10</v>
      </c>
      <c r="Q61" s="22">
        <v>7.2E10</v>
      </c>
      <c r="R61" s="22">
        <v>7.2E10</v>
      </c>
      <c r="S61" s="22">
        <v>7.2E10</v>
      </c>
      <c r="T61" s="22">
        <v>7.2E10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3.1227207871E10</v>
      </c>
      <c r="C62" s="22">
        <v>1.1755724728E10</v>
      </c>
      <c r="D62" s="22">
        <v>-5.0629340734E10</v>
      </c>
      <c r="E62" s="22">
        <v>1.28494389363E11</v>
      </c>
      <c r="F62" s="22">
        <v>2.3462634396E10</v>
      </c>
      <c r="G62" s="22">
        <v>1.2163954361E11</v>
      </c>
      <c r="H62" s="22">
        <v>1.93791638401E11</v>
      </c>
      <c r="I62" s="22">
        <v>1.06571385678E11</v>
      </c>
      <c r="J62" s="22">
        <v>9.3274032717E10</v>
      </c>
      <c r="K62" s="22">
        <v>1.31215061407E11</v>
      </c>
      <c r="L62" s="22">
        <v>1.74469532868E11</v>
      </c>
      <c r="M62" s="22">
        <v>3.53212142145E11</v>
      </c>
      <c r="N62" s="22">
        <v>6.8969247894E10</v>
      </c>
      <c r="O62" s="22">
        <v>6.8969247894E10</v>
      </c>
      <c r="P62" s="22">
        <v>6.8969247894E10</v>
      </c>
      <c r="Q62" s="22">
        <v>6.8969247894E10</v>
      </c>
      <c r="R62" s="22">
        <v>6.8969247894E10</v>
      </c>
      <c r="S62" s="22">
        <v>6.8969247894E10</v>
      </c>
      <c r="T62" s="22">
        <v>2.12178059597E11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4.6093027992E10</v>
      </c>
      <c r="C74" s="42">
        <v>4.8866091845E10</v>
      </c>
      <c r="D74" s="42">
        <v>5.3353681007E10</v>
      </c>
      <c r="E74" s="42">
        <v>2.97932267484E11</v>
      </c>
      <c r="F74" s="42">
        <v>3.01612880257E11</v>
      </c>
      <c r="G74" s="42">
        <v>4.85339542233E11</v>
      </c>
      <c r="H74" s="42">
        <v>6.94716368483E11</v>
      </c>
      <c r="I74" s="42">
        <v>6.99650826046E11</v>
      </c>
      <c r="J74" s="42">
        <v>7.73065424015E11</v>
      </c>
      <c r="K74" s="42">
        <v>9.3176723681E11</v>
      </c>
      <c r="L74" s="42">
        <v>1.135670543768E12</v>
      </c>
      <c r="M74" s="42">
        <v>1.349753595176E12</v>
      </c>
      <c r="N74" s="40">
        <v>3.041045737E9</v>
      </c>
      <c r="O74" s="40">
        <v>3.041045737E9</v>
      </c>
      <c r="P74" s="40">
        <v>3.041045737E9</v>
      </c>
      <c r="Q74" s="40">
        <v>3.041045737E9</v>
      </c>
      <c r="R74" s="40">
        <v>3.041045737E9</v>
      </c>
      <c r="S74" s="40">
        <v>3.041045737E9</v>
      </c>
      <c r="T74" s="42">
        <v>6.10025716473E11</v>
      </c>
    </row>
    <row r="75" ht="15.75" customHeight="1">
      <c r="A75" s="35" t="s">
        <v>55</v>
      </c>
      <c r="B75" s="42">
        <v>1.4865820121E10</v>
      </c>
      <c r="C75" s="42">
        <v>3.7110367117E10</v>
      </c>
      <c r="D75" s="42">
        <v>1.03983021741E11</v>
      </c>
      <c r="E75" s="42">
        <v>1.69437878121E11</v>
      </c>
      <c r="F75" s="42">
        <v>2.78150245861E11</v>
      </c>
      <c r="G75" s="42">
        <v>3.63699998623E11</v>
      </c>
      <c r="H75" s="42">
        <v>5.00924730082E11</v>
      </c>
      <c r="I75" s="42">
        <v>5.93079440368E11</v>
      </c>
      <c r="J75" s="42">
        <v>6.79791391298E11</v>
      </c>
      <c r="K75" s="42">
        <v>8.00552175403E11</v>
      </c>
      <c r="L75" s="42">
        <v>9.612010109E11</v>
      </c>
      <c r="M75" s="42">
        <v>1.232933098885E12</v>
      </c>
      <c r="N75" s="40">
        <v>6.071797843E9</v>
      </c>
      <c r="O75" s="40">
        <v>6.071797843E9</v>
      </c>
      <c r="P75" s="40">
        <v>6.071797843E9</v>
      </c>
      <c r="Q75" s="40">
        <v>6.071797843E9</v>
      </c>
      <c r="R75" s="40">
        <v>6.071797843E9</v>
      </c>
      <c r="S75" s="40">
        <v>6.071797843E9</v>
      </c>
      <c r="T75" s="42">
        <v>4.69847656876E11</v>
      </c>
    </row>
    <row r="76" ht="15.75" customHeight="1"/>
    <row r="77" ht="15.75" customHeight="1">
      <c r="A77" s="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ht="15.75" customHeight="1">
      <c r="A78" s="7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6.0680701741E10</v>
      </c>
      <c r="C44" s="17">
        <v>1.0594358141E11</v>
      </c>
      <c r="D44" s="17">
        <v>2.03858628756E11</v>
      </c>
      <c r="E44" s="17">
        <v>2.7651082469E11</v>
      </c>
      <c r="F44" s="17">
        <v>3.89490199274E11</v>
      </c>
      <c r="G44" s="17">
        <v>4.84639936774E11</v>
      </c>
      <c r="H44" s="17">
        <v>5.51144464049E11</v>
      </c>
      <c r="I44" s="17">
        <v>6.51629700454E11</v>
      </c>
      <c r="J44" s="17">
        <v>7.71727349412E11</v>
      </c>
      <c r="K44" s="17">
        <v>8.94759099936E11</v>
      </c>
      <c r="L44" s="17">
        <v>9.9573850301E11</v>
      </c>
      <c r="M44" s="17">
        <v>1.10415716489E12</v>
      </c>
      <c r="N44" s="17">
        <v>9.6277569463E10</v>
      </c>
      <c r="O44" s="17">
        <v>1.57044310671E11</v>
      </c>
      <c r="P44" s="17">
        <v>2.30469139775E11</v>
      </c>
      <c r="Q44" s="17">
        <v>2.19957503498E11</v>
      </c>
      <c r="R44" s="17">
        <v>2.19957503498E11</v>
      </c>
      <c r="S44" s="17">
        <v>3.40060523497E11</v>
      </c>
      <c r="T44" s="17">
        <v>3.56731006988E11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8.032310691E9</v>
      </c>
      <c r="C45" s="22">
        <v>0.0</v>
      </c>
      <c r="D45" s="22">
        <v>1.2609337401E10</v>
      </c>
      <c r="E45" s="22">
        <v>1.4009456435E10</v>
      </c>
      <c r="F45" s="22">
        <v>1.4009456435E10</v>
      </c>
      <c r="G45" s="22">
        <v>1.4009456435E10</v>
      </c>
      <c r="H45" s="22">
        <v>2.0478272031E10</v>
      </c>
      <c r="I45" s="22">
        <v>2.3685098236E10</v>
      </c>
      <c r="J45" s="22">
        <v>2.9693015899E10</v>
      </c>
      <c r="K45" s="22">
        <v>3.7079646845E10</v>
      </c>
      <c r="L45" s="22">
        <v>4.2691448839E10</v>
      </c>
      <c r="M45" s="22">
        <v>5.2372281909E10</v>
      </c>
      <c r="N45" s="22">
        <v>1.628391963E9</v>
      </c>
      <c r="O45" s="22">
        <v>1.2000425022E10</v>
      </c>
      <c r="P45" s="22">
        <v>1.2432628156E10</v>
      </c>
      <c r="Q45" s="22">
        <v>1.920991479E9</v>
      </c>
      <c r="R45" s="22">
        <v>1.920991479E9</v>
      </c>
      <c r="S45" s="22">
        <v>1.568287068E10</v>
      </c>
      <c r="T45" s="22">
        <v>1.9656649026E10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0.0</v>
      </c>
      <c r="C46" s="22">
        <v>0.0</v>
      </c>
      <c r="D46" s="22">
        <v>4.32902836E9</v>
      </c>
      <c r="E46" s="22">
        <v>5.618249394E9</v>
      </c>
      <c r="F46" s="22">
        <v>5.618249394E9</v>
      </c>
      <c r="G46" s="22">
        <v>5.618249394E9</v>
      </c>
      <c r="H46" s="22">
        <v>5.645444032E9</v>
      </c>
      <c r="I46" s="22">
        <v>8.259389946E9</v>
      </c>
      <c r="J46" s="22">
        <v>9.809694583E9</v>
      </c>
      <c r="K46" s="22">
        <v>1.167534736E10</v>
      </c>
      <c r="L46" s="22">
        <v>1.4260073889E10</v>
      </c>
      <c r="M46" s="22">
        <v>1.7007760339E10</v>
      </c>
      <c r="N46" s="22">
        <v>1.230251931E9</v>
      </c>
      <c r="O46" s="22">
        <v>2.492371329E9</v>
      </c>
      <c r="P46" s="22">
        <v>2.769837692E9</v>
      </c>
      <c r="Q46" s="22">
        <v>1.381414433E9</v>
      </c>
      <c r="R46" s="22">
        <v>1.381414433E9</v>
      </c>
      <c r="S46" s="22">
        <v>5.654952111E9</v>
      </c>
      <c r="T46" s="22">
        <v>7.419269056E9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0.0</v>
      </c>
      <c r="C47" s="22">
        <v>0.0</v>
      </c>
      <c r="D47" s="22">
        <v>2.4799835E8</v>
      </c>
      <c r="E47" s="22">
        <v>3.5889635E8</v>
      </c>
      <c r="F47" s="22">
        <v>3.5889635E8</v>
      </c>
      <c r="G47" s="22">
        <v>3.5889635E8</v>
      </c>
      <c r="H47" s="22">
        <v>7.2499475E8</v>
      </c>
      <c r="I47" s="22">
        <v>9.30381471E8</v>
      </c>
      <c r="J47" s="22">
        <v>1.041041992E9</v>
      </c>
      <c r="K47" s="22">
        <v>1.155809407E9</v>
      </c>
      <c r="L47" s="22">
        <v>1.343552307E9</v>
      </c>
      <c r="M47" s="22">
        <v>1.583703807E9</v>
      </c>
      <c r="N47" s="22">
        <v>1.71031E8</v>
      </c>
      <c r="O47" s="22">
        <v>2.742315E8</v>
      </c>
      <c r="P47" s="22">
        <v>4.16004616E8</v>
      </c>
      <c r="Q47" s="22">
        <v>3.57945926E8</v>
      </c>
      <c r="R47" s="22">
        <v>3.57945926E8</v>
      </c>
      <c r="S47" s="22">
        <v>7.75344287E8</v>
      </c>
      <c r="T47" s="22">
        <v>1.118409322E9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8.032310691E9</v>
      </c>
      <c r="C48" s="22">
        <v>0.0</v>
      </c>
      <c r="D48" s="22">
        <v>8.032310691E9</v>
      </c>
      <c r="E48" s="22">
        <v>8.032310691E9</v>
      </c>
      <c r="F48" s="22">
        <v>8.032310691E9</v>
      </c>
      <c r="G48" s="22">
        <v>8.032310691E9</v>
      </c>
      <c r="H48" s="22">
        <v>8.032310691E9</v>
      </c>
      <c r="I48" s="22">
        <v>8.032310691E9</v>
      </c>
      <c r="J48" s="22">
        <v>8.032310691E9</v>
      </c>
      <c r="K48" s="22">
        <v>8.032310691E9</v>
      </c>
      <c r="L48" s="22">
        <v>8.032310691E9</v>
      </c>
      <c r="M48" s="22">
        <v>8.032310691E9</v>
      </c>
      <c r="N48" s="22">
        <v>0.0</v>
      </c>
      <c r="O48" s="22">
        <v>8.774113617E9</v>
      </c>
      <c r="P48" s="22">
        <v>8.774113617E9</v>
      </c>
      <c r="Q48" s="22">
        <v>0.0</v>
      </c>
      <c r="R48" s="22">
        <v>0.0</v>
      </c>
      <c r="S48" s="22">
        <v>8.774113617E9</v>
      </c>
      <c r="T48" s="22">
        <v>8.774113617E9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0.0</v>
      </c>
      <c r="C49" s="22">
        <v>0.0</v>
      </c>
      <c r="D49" s="22">
        <v>0.0</v>
      </c>
      <c r="E49" s="22">
        <v>0.0</v>
      </c>
      <c r="F49" s="22">
        <v>0.0</v>
      </c>
      <c r="G49" s="22">
        <v>0.0</v>
      </c>
      <c r="H49" s="22">
        <v>6.075522558E9</v>
      </c>
      <c r="I49" s="22">
        <v>6.463016128E9</v>
      </c>
      <c r="J49" s="22">
        <v>1.0809968633E10</v>
      </c>
      <c r="K49" s="22">
        <v>1.6216179387E10</v>
      </c>
      <c r="L49" s="22">
        <v>1.9055511952E10</v>
      </c>
      <c r="M49" s="22">
        <v>2.5748507072E10</v>
      </c>
      <c r="N49" s="22">
        <v>2.27109032E8</v>
      </c>
      <c r="O49" s="22">
        <v>4.59708576E8</v>
      </c>
      <c r="P49" s="22">
        <v>4.72672231E8</v>
      </c>
      <c r="Q49" s="22">
        <v>1.8163112E8</v>
      </c>
      <c r="R49" s="22">
        <v>1.8163112E8</v>
      </c>
      <c r="S49" s="22">
        <v>4.78460665E8</v>
      </c>
      <c r="T49" s="22">
        <v>2.344857031E9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5.264839105E10</v>
      </c>
      <c r="C50" s="22">
        <v>1.0594358141E11</v>
      </c>
      <c r="D50" s="22">
        <v>1.91249291355E11</v>
      </c>
      <c r="E50" s="22">
        <v>2.62501368255E11</v>
      </c>
      <c r="F50" s="22">
        <v>3.75480742839E11</v>
      </c>
      <c r="G50" s="22">
        <v>4.70630480339E11</v>
      </c>
      <c r="H50" s="22">
        <v>5.30666192018E11</v>
      </c>
      <c r="I50" s="22">
        <v>6.27944602218E11</v>
      </c>
      <c r="J50" s="22">
        <v>7.42034333513E11</v>
      </c>
      <c r="K50" s="22">
        <v>8.57679453091E11</v>
      </c>
      <c r="L50" s="22">
        <v>9.26065722171E11</v>
      </c>
      <c r="M50" s="22">
        <v>1.024803550981E12</v>
      </c>
      <c r="N50" s="22">
        <v>9.46491775E10</v>
      </c>
      <c r="O50" s="22">
        <v>1.45043885649E11</v>
      </c>
      <c r="P50" s="22">
        <v>2.18036511619E11</v>
      </c>
      <c r="Q50" s="22">
        <v>2.18036512019E11</v>
      </c>
      <c r="R50" s="22">
        <v>2.18036512019E11</v>
      </c>
      <c r="S50" s="22">
        <v>3.24377652817E11</v>
      </c>
      <c r="T50" s="22">
        <v>3.37074357962E11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2.6981332E10</v>
      </c>
      <c r="M51" s="22">
        <v>2.6981332E10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1.8040600142E10</v>
      </c>
      <c r="C52" s="17">
        <v>1.8040600142E10</v>
      </c>
      <c r="D52" s="17">
        <v>9.8193538284E10</v>
      </c>
      <c r="E52" s="17">
        <v>1.70734428398E11</v>
      </c>
      <c r="F52" s="17">
        <v>2.35841268511E11</v>
      </c>
      <c r="G52" s="17">
        <v>2.80635006557E11</v>
      </c>
      <c r="H52" s="17">
        <v>3.62685036142E11</v>
      </c>
      <c r="I52" s="17">
        <v>4.87774684261E11</v>
      </c>
      <c r="J52" s="17">
        <v>6.04831135029E11</v>
      </c>
      <c r="K52" s="17">
        <v>6.63270930532E11</v>
      </c>
      <c r="L52" s="17">
        <v>9.08308909551E11</v>
      </c>
      <c r="M52" s="17">
        <v>1.023821000944E12</v>
      </c>
      <c r="N52" s="17">
        <v>2.0446561254E10</v>
      </c>
      <c r="O52" s="17">
        <v>4.7556514059E10</v>
      </c>
      <c r="P52" s="17">
        <v>8.1884853004E10</v>
      </c>
      <c r="Q52" s="17">
        <v>2.34356239566E11</v>
      </c>
      <c r="R52" s="17">
        <v>2.54648966017E11</v>
      </c>
      <c r="S52" s="17">
        <v>3.73332550532E11</v>
      </c>
      <c r="T52" s="17">
        <v>4.58303158723E11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1.8040600142E10</v>
      </c>
      <c r="C53" s="22">
        <v>1.8040600142E10</v>
      </c>
      <c r="D53" s="22">
        <v>8.2831896999E10</v>
      </c>
      <c r="E53" s="22">
        <v>1.36286244636E11</v>
      </c>
      <c r="F53" s="22">
        <v>1.85245918961E11</v>
      </c>
      <c r="G53" s="22">
        <v>2.28013741431E11</v>
      </c>
      <c r="H53" s="22">
        <v>3.03824099039E11</v>
      </c>
      <c r="I53" s="22">
        <v>3.68538474315E11</v>
      </c>
      <c r="J53" s="22">
        <v>4.5640262043E11</v>
      </c>
      <c r="K53" s="22">
        <v>5.04319202917E11</v>
      </c>
      <c r="L53" s="22">
        <v>5.82733557004E11</v>
      </c>
      <c r="M53" s="22">
        <v>6.49826580197E11</v>
      </c>
      <c r="N53" s="22">
        <v>2.0446561254E10</v>
      </c>
      <c r="O53" s="22">
        <v>4.7362589059E10</v>
      </c>
      <c r="P53" s="22">
        <v>8.0599934364E10</v>
      </c>
      <c r="Q53" s="22">
        <v>2.01191862349E11</v>
      </c>
      <c r="R53" s="22">
        <v>2.214845888E11</v>
      </c>
      <c r="S53" s="22">
        <v>2.81049973763E11</v>
      </c>
      <c r="T53" s="22">
        <v>3.61022173091E11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1.5361641285E10</v>
      </c>
      <c r="E54" s="22">
        <v>3.4448183762E10</v>
      </c>
      <c r="F54" s="22">
        <v>3.6847278162E10</v>
      </c>
      <c r="G54" s="22">
        <v>3.6212437488E10</v>
      </c>
      <c r="H54" s="22">
        <v>5.8860937103E10</v>
      </c>
      <c r="I54" s="22">
        <v>8.0312042398E10</v>
      </c>
      <c r="J54" s="22">
        <v>9.4662696651E10</v>
      </c>
      <c r="K54" s="22">
        <v>9.8724164417E10</v>
      </c>
      <c r="L54" s="22">
        <v>1.27747163999E11</v>
      </c>
      <c r="M54" s="22">
        <v>1.49402564074E11</v>
      </c>
      <c r="N54" s="22">
        <v>0.0</v>
      </c>
      <c r="O54" s="22">
        <v>1.93925E8</v>
      </c>
      <c r="P54" s="22">
        <v>1.28491864E9</v>
      </c>
      <c r="Q54" s="46">
        <v>3.3164377217E10</v>
      </c>
      <c r="R54" s="22">
        <v>3.3164377217E10</v>
      </c>
      <c r="S54" s="22">
        <v>5.183810673E10</v>
      </c>
      <c r="T54" s="22">
        <v>5.5125120593E10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0.0</v>
      </c>
      <c r="H55" s="22">
        <v>0.0</v>
      </c>
      <c r="I55" s="22">
        <v>4.12E7</v>
      </c>
      <c r="J55" s="22">
        <v>1.154464E8</v>
      </c>
      <c r="K55" s="22">
        <v>1.154464E8</v>
      </c>
      <c r="L55" s="22">
        <v>5.044464E8</v>
      </c>
      <c r="M55" s="22">
        <v>5.624464E8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6.585E8</v>
      </c>
      <c r="T55" s="22">
        <v>6.585E8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0.0</v>
      </c>
      <c r="F56" s="22">
        <v>1.3748071388E10</v>
      </c>
      <c r="G56" s="22">
        <v>1.6408827638E10</v>
      </c>
      <c r="H56" s="22">
        <v>0.0</v>
      </c>
      <c r="I56" s="22">
        <v>3.8882967548E10</v>
      </c>
      <c r="J56" s="22">
        <v>5.3650371548E10</v>
      </c>
      <c r="K56" s="22">
        <v>6.0112116798E10</v>
      </c>
      <c r="L56" s="22">
        <v>1.97323742148E11</v>
      </c>
      <c r="M56" s="22">
        <v>2.24029410273E11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3.9785970039E10</v>
      </c>
      <c r="T56" s="22">
        <v>4.1497365039E10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4.2640101599E10</v>
      </c>
      <c r="C57" s="22">
        <v>8.7902981268E10</v>
      </c>
      <c r="D57" s="22">
        <v>1.05665090472E11</v>
      </c>
      <c r="E57" s="22">
        <v>1.05776396292E11</v>
      </c>
      <c r="F57" s="22">
        <v>1.53648930763E11</v>
      </c>
      <c r="G57" s="22">
        <v>2.04004930217E11</v>
      </c>
      <c r="H57" s="22">
        <v>1.88459427907E11</v>
      </c>
      <c r="I57" s="22">
        <v>1.63855016193E11</v>
      </c>
      <c r="J57" s="22">
        <v>1.66896214383E11</v>
      </c>
      <c r="K57" s="22">
        <v>2.31488169404E11</v>
      </c>
      <c r="L57" s="22">
        <v>8.7429593459E10</v>
      </c>
      <c r="M57" s="22">
        <v>8.0336163946E10</v>
      </c>
      <c r="N57" s="22">
        <v>7.5831008209E10</v>
      </c>
      <c r="O57" s="22">
        <v>1.09487796612E11</v>
      </c>
      <c r="P57" s="22">
        <v>1.48584286771E11</v>
      </c>
      <c r="Q57" s="22">
        <v>-1.4398736068E10</v>
      </c>
      <c r="R57" s="22">
        <v>-3.4691462519E10</v>
      </c>
      <c r="S57" s="22">
        <v>-3.3272027035E10</v>
      </c>
      <c r="T57" s="22">
        <v>-1.01572151735E11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0.0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4.2640101599E10</v>
      </c>
      <c r="C62" s="22">
        <v>8.7902981268E10</v>
      </c>
      <c r="D62" s="22">
        <v>1.05665090472E11</v>
      </c>
      <c r="E62" s="22">
        <v>1.05776396292E11</v>
      </c>
      <c r="F62" s="22">
        <v>1.53648930763E11</v>
      </c>
      <c r="G62" s="22">
        <v>2.04004930217E11</v>
      </c>
      <c r="H62" s="22">
        <v>1.88459427907E11</v>
      </c>
      <c r="I62" s="22">
        <v>1.63855016193E11</v>
      </c>
      <c r="J62" s="22">
        <v>1.66896214383E11</v>
      </c>
      <c r="K62" s="22">
        <v>2.31488169404E11</v>
      </c>
      <c r="L62" s="22">
        <v>8.7429593459E10</v>
      </c>
      <c r="M62" s="22">
        <v>8.0336163946E10</v>
      </c>
      <c r="N62" s="22">
        <v>7.5831008209E10</v>
      </c>
      <c r="O62" s="22">
        <v>1.09487796612E11</v>
      </c>
      <c r="P62" s="22">
        <v>1.48584286771E11</v>
      </c>
      <c r="Q62" s="22">
        <v>-1.4398736068E10</v>
      </c>
      <c r="R62" s="22">
        <v>-3.4691462519E10</v>
      </c>
      <c r="S62" s="22">
        <v>-3.3272027035E10</v>
      </c>
      <c r="T62" s="22">
        <v>-1.01572151735E11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6.0680701741E10</v>
      </c>
      <c r="C74" s="42">
        <v>1.0594358141E11</v>
      </c>
      <c r="D74" s="42">
        <v>2.03858628756E11</v>
      </c>
      <c r="E74" s="42">
        <v>2.7651082469E11</v>
      </c>
      <c r="F74" s="42">
        <v>3.89490199274E11</v>
      </c>
      <c r="G74" s="42">
        <v>4.84639936774E11</v>
      </c>
      <c r="H74" s="42">
        <v>5.51144464049E11</v>
      </c>
      <c r="I74" s="42">
        <v>6.51629700454E11</v>
      </c>
      <c r="J74" s="42">
        <v>7.71727349412E11</v>
      </c>
      <c r="K74" s="42">
        <v>8.94759099936E11</v>
      </c>
      <c r="L74" s="42">
        <v>9.9573850301E11</v>
      </c>
      <c r="M74" s="42">
        <v>1.10415716489E12</v>
      </c>
      <c r="N74" s="40">
        <v>9.6277569463E10</v>
      </c>
      <c r="O74" s="40">
        <v>1.57044310671E11</v>
      </c>
      <c r="P74" s="40">
        <v>2.30469139775E11</v>
      </c>
      <c r="Q74" s="40">
        <v>2.19957503498E11</v>
      </c>
      <c r="R74" s="40">
        <v>2.19957503498E11</v>
      </c>
      <c r="S74" s="40">
        <v>3.40060523497E11</v>
      </c>
      <c r="T74" s="42">
        <v>3.56731006988E11</v>
      </c>
    </row>
    <row r="75" ht="15.75" customHeight="1">
      <c r="A75" s="35" t="s">
        <v>55</v>
      </c>
      <c r="B75" s="42">
        <v>1.8040600142E10</v>
      </c>
      <c r="C75" s="42">
        <v>1.8040600142E10</v>
      </c>
      <c r="D75" s="42">
        <v>9.8193538284E10</v>
      </c>
      <c r="E75" s="42">
        <v>1.70734428398E11</v>
      </c>
      <c r="F75" s="42">
        <v>2.35841268511E11</v>
      </c>
      <c r="G75" s="42">
        <v>2.80635006557E11</v>
      </c>
      <c r="H75" s="42">
        <v>3.62685036142E11</v>
      </c>
      <c r="I75" s="42">
        <v>4.87774684261E11</v>
      </c>
      <c r="J75" s="42">
        <v>6.04831135029E11</v>
      </c>
      <c r="K75" s="42">
        <v>6.63270930532E11</v>
      </c>
      <c r="L75" s="42">
        <v>9.08308909551E11</v>
      </c>
      <c r="M75" s="42">
        <v>1.023821000944E12</v>
      </c>
      <c r="N75" s="40">
        <v>2.0446561254E10</v>
      </c>
      <c r="O75" s="40">
        <v>4.7556514059E10</v>
      </c>
      <c r="P75" s="40">
        <v>8.1884853004E10</v>
      </c>
      <c r="Q75" s="40">
        <v>2.34356239566E11</v>
      </c>
      <c r="R75" s="40">
        <v>2.54648966017E11</v>
      </c>
      <c r="S75" s="40">
        <v>3.73332550532E11</v>
      </c>
      <c r="T75" s="42">
        <v>4.58303158723E11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6.236458913E10</v>
      </c>
      <c r="C44" s="17">
        <v>1.91518875636E11</v>
      </c>
      <c r="D44" s="17">
        <v>2.3147403589E11</v>
      </c>
      <c r="E44" s="17">
        <v>3.10543382499E11</v>
      </c>
      <c r="F44" s="17">
        <v>3.89131662151E11</v>
      </c>
      <c r="G44" s="17">
        <v>6.05623719426E11</v>
      </c>
      <c r="H44" s="17">
        <v>6.09690923671E11</v>
      </c>
      <c r="I44" s="17">
        <v>7.74851258183E11</v>
      </c>
      <c r="J44" s="17">
        <v>8.98266355029E11</v>
      </c>
      <c r="K44" s="17">
        <v>8.98337937529E11</v>
      </c>
      <c r="L44" s="17">
        <v>8.98337937529E11</v>
      </c>
      <c r="M44" s="17">
        <v>1.375629216069E12</v>
      </c>
      <c r="N44" s="17">
        <v>1.13209132719E11</v>
      </c>
      <c r="O44" s="17">
        <v>1.83549286877E11</v>
      </c>
      <c r="P44" s="17">
        <v>1.88749427466E11</v>
      </c>
      <c r="Q44" s="17">
        <v>3.38497840919E11</v>
      </c>
      <c r="R44" s="17">
        <v>4.22902611611E11</v>
      </c>
      <c r="S44" s="17">
        <v>4.22902611611E11</v>
      </c>
      <c r="T44" s="17">
        <v>6.4978119947E11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4.219611548E9</v>
      </c>
      <c r="C45" s="22">
        <v>1.2537186932E10</v>
      </c>
      <c r="D45" s="22">
        <v>2.3162789411E10</v>
      </c>
      <c r="E45" s="22">
        <v>2.9638516904E10</v>
      </c>
      <c r="F45" s="22">
        <v>3.5530831082E10</v>
      </c>
      <c r="G45" s="22">
        <v>3.9730293311E10</v>
      </c>
      <c r="H45" s="22">
        <v>4.3660097556E10</v>
      </c>
      <c r="I45" s="22">
        <v>6.2583678557E10</v>
      </c>
      <c r="J45" s="22">
        <v>6.8763226896E10</v>
      </c>
      <c r="K45" s="22">
        <v>6.8834809396E10</v>
      </c>
      <c r="L45" s="22">
        <v>6.8834809396E10</v>
      </c>
      <c r="M45" s="22">
        <v>1.07879827141E11</v>
      </c>
      <c r="N45" s="22">
        <v>2.421449019E9</v>
      </c>
      <c r="O45" s="22">
        <v>1.1684173177E10</v>
      </c>
      <c r="P45" s="22">
        <v>1.3984355367E10</v>
      </c>
      <c r="Q45" s="22">
        <v>1.9027446516E10</v>
      </c>
      <c r="R45" s="22">
        <v>2.1433805687E10</v>
      </c>
      <c r="S45" s="22">
        <v>2.1433805687E10</v>
      </c>
      <c r="T45" s="22">
        <v>7.1043206616E10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3.024399958E9</v>
      </c>
      <c r="C46" s="22">
        <v>4.561134746E9</v>
      </c>
      <c r="D46" s="22">
        <v>6.406858359E9</v>
      </c>
      <c r="E46" s="22">
        <v>8.374418774E9</v>
      </c>
      <c r="F46" s="22">
        <v>1.0221103617E10</v>
      </c>
      <c r="G46" s="22">
        <v>1.2876899947E10</v>
      </c>
      <c r="H46" s="22">
        <v>1.5464281503E10</v>
      </c>
      <c r="I46" s="22">
        <v>1.8297761537E10</v>
      </c>
      <c r="J46" s="22">
        <v>2.0997701262E10</v>
      </c>
      <c r="K46" s="22">
        <v>2.0997701262E10</v>
      </c>
      <c r="L46" s="22">
        <v>2.0997701262E10</v>
      </c>
      <c r="M46" s="22">
        <v>2.9071195349E10</v>
      </c>
      <c r="N46" s="22">
        <v>1.787342144E9</v>
      </c>
      <c r="O46" s="22">
        <v>3.598797379E9</v>
      </c>
      <c r="P46" s="22">
        <v>5.457604547E9</v>
      </c>
      <c r="Q46" s="22">
        <v>7.516620267E9</v>
      </c>
      <c r="R46" s="22">
        <v>9.420455134E9</v>
      </c>
      <c r="S46" s="22">
        <v>9.420455134E9</v>
      </c>
      <c r="T46" s="22">
        <v>1.4002541258E10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3.26333185E8</v>
      </c>
      <c r="C47" s="22">
        <v>5.59468254E8</v>
      </c>
      <c r="D47" s="22">
        <v>8.07710814E8</v>
      </c>
      <c r="E47" s="22">
        <v>9.71379259E8</v>
      </c>
      <c r="F47" s="22">
        <v>1.132578649E9</v>
      </c>
      <c r="G47" s="22">
        <v>1.790658148E9</v>
      </c>
      <c r="H47" s="22">
        <v>1.997619698E9</v>
      </c>
      <c r="I47" s="22">
        <v>2.249987558E9</v>
      </c>
      <c r="J47" s="22">
        <v>2.664320334E9</v>
      </c>
      <c r="K47" s="22">
        <v>2.734267234E9</v>
      </c>
      <c r="L47" s="22">
        <v>2.734267234E9</v>
      </c>
      <c r="M47" s="22">
        <v>3.997414341E9</v>
      </c>
      <c r="N47" s="22">
        <v>1.95470858E8</v>
      </c>
      <c r="O47" s="22">
        <v>3.59299358E8</v>
      </c>
      <c r="P47" s="22">
        <v>5.57335654E8</v>
      </c>
      <c r="Q47" s="22">
        <v>7.22141554E8</v>
      </c>
      <c r="R47" s="22">
        <v>1.032295545E9</v>
      </c>
      <c r="S47" s="22">
        <v>1.032295545E9</v>
      </c>
      <c r="T47" s="22">
        <v>1.741539805E9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6.265202339E9</v>
      </c>
      <c r="D48" s="22">
        <v>6.265202339E9</v>
      </c>
      <c r="E48" s="22">
        <v>6.265202339E9</v>
      </c>
      <c r="F48" s="22">
        <v>6.265202339E9</v>
      </c>
      <c r="G48" s="22">
        <v>6.265202339E9</v>
      </c>
      <c r="H48" s="22">
        <v>6.265202339E9</v>
      </c>
      <c r="I48" s="22">
        <v>6.265202339E9</v>
      </c>
      <c r="J48" s="22">
        <v>6.265202339E9</v>
      </c>
      <c r="K48" s="22">
        <v>6.265202339E9</v>
      </c>
      <c r="L48" s="22">
        <v>6.265202339E9</v>
      </c>
      <c r="M48" s="22">
        <v>6.265202339E9</v>
      </c>
      <c r="N48" s="22">
        <v>0.0</v>
      </c>
      <c r="O48" s="22">
        <v>7.100359766E9</v>
      </c>
      <c r="P48" s="22">
        <v>7.100359766E9</v>
      </c>
      <c r="Q48" s="22">
        <v>7.100359766E9</v>
      </c>
      <c r="R48" s="22">
        <v>7.100359766E9</v>
      </c>
      <c r="S48" s="22">
        <v>7.100359766E9</v>
      </c>
      <c r="T48" s="22">
        <v>7.100359766E9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8.68878405E8</v>
      </c>
      <c r="C49" s="22">
        <v>1.151381593E9</v>
      </c>
      <c r="D49" s="22">
        <v>9.683017899E9</v>
      </c>
      <c r="E49" s="22">
        <v>1.4027516532E10</v>
      </c>
      <c r="F49" s="22">
        <v>1.7911946477E10</v>
      </c>
      <c r="G49" s="22">
        <v>1.8797532877E10</v>
      </c>
      <c r="H49" s="22">
        <v>1.9932994016E10</v>
      </c>
      <c r="I49" s="22">
        <v>3.5770727123E10</v>
      </c>
      <c r="J49" s="22">
        <v>3.8836002961E10</v>
      </c>
      <c r="K49" s="22">
        <v>3.8837638561E10</v>
      </c>
      <c r="L49" s="22">
        <v>3.8837638561E10</v>
      </c>
      <c r="M49" s="22">
        <v>6.8546015112E10</v>
      </c>
      <c r="N49" s="22">
        <v>4.38636017E8</v>
      </c>
      <c r="O49" s="22">
        <v>6.25716674E8</v>
      </c>
      <c r="P49" s="22">
        <v>8.690554E8</v>
      </c>
      <c r="Q49" s="22">
        <v>3.688324929E9</v>
      </c>
      <c r="R49" s="22">
        <v>3.880695242E9</v>
      </c>
      <c r="S49" s="22">
        <v>3.880695242E9</v>
      </c>
      <c r="T49" s="22">
        <v>4.8198765787E10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5.814102685E10</v>
      </c>
      <c r="C50" s="22">
        <v>1.78977737972E11</v>
      </c>
      <c r="D50" s="22">
        <v>2.08307295747E11</v>
      </c>
      <c r="E50" s="22">
        <v>2.80900914863E11</v>
      </c>
      <c r="F50" s="22">
        <v>3.53596880337E11</v>
      </c>
      <c r="G50" s="22">
        <v>5.65889475383E11</v>
      </c>
      <c r="H50" s="22">
        <v>5.66026875383E11</v>
      </c>
      <c r="I50" s="22">
        <v>7.12263628894E11</v>
      </c>
      <c r="J50" s="22">
        <v>8.29499177401E11</v>
      </c>
      <c r="K50" s="22">
        <v>8.29499177401E11</v>
      </c>
      <c r="L50" s="22">
        <v>8.29499177401E11</v>
      </c>
      <c r="M50" s="22">
        <v>1.215423156196E12</v>
      </c>
      <c r="N50" s="22">
        <v>1.107876837E11</v>
      </c>
      <c r="O50" s="22">
        <v>1.718651137E11</v>
      </c>
      <c r="P50" s="22">
        <v>1.74765072099E11</v>
      </c>
      <c r="Q50" s="22">
        <v>3.19470394403E11</v>
      </c>
      <c r="R50" s="22">
        <v>4.01468805924E11</v>
      </c>
      <c r="S50" s="22">
        <v>4.01468805924E11</v>
      </c>
      <c r="T50" s="22">
        <v>5.78737992854E11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3950732.0</v>
      </c>
      <c r="C51" s="22">
        <v>3950732.0</v>
      </c>
      <c r="D51" s="22">
        <v>3950732.0</v>
      </c>
      <c r="E51" s="22">
        <v>3950732.0</v>
      </c>
      <c r="F51" s="22">
        <v>3950732.0</v>
      </c>
      <c r="G51" s="22">
        <v>3950732.0</v>
      </c>
      <c r="H51" s="22">
        <v>3950732.0</v>
      </c>
      <c r="I51" s="22">
        <v>3950732.0</v>
      </c>
      <c r="J51" s="22">
        <v>3950732.0</v>
      </c>
      <c r="K51" s="22">
        <v>3950732.0</v>
      </c>
      <c r="L51" s="22">
        <v>3950732.0</v>
      </c>
      <c r="M51" s="22">
        <v>5.2326232732E10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2.747936379E10</v>
      </c>
      <c r="C52" s="17">
        <v>9.4978702011E10</v>
      </c>
      <c r="D52" s="17">
        <v>1.97487129304E11</v>
      </c>
      <c r="E52" s="17">
        <v>3.11561036355E11</v>
      </c>
      <c r="F52" s="17">
        <v>4.31122814115E11</v>
      </c>
      <c r="G52" s="17">
        <v>6.11744594667E11</v>
      </c>
      <c r="H52" s="17">
        <v>7.02650751709E11</v>
      </c>
      <c r="I52" s="17">
        <v>7.68396152199E11</v>
      </c>
      <c r="J52" s="17">
        <v>8.72346583206E11</v>
      </c>
      <c r="K52" s="17">
        <v>9.15918526354E11</v>
      </c>
      <c r="L52" s="17">
        <v>9.15918526354E11</v>
      </c>
      <c r="M52" s="17">
        <v>1.495146655793E12</v>
      </c>
      <c r="N52" s="17">
        <v>2.7087490631E10</v>
      </c>
      <c r="O52" s="17">
        <v>5.7635036856E10</v>
      </c>
      <c r="P52" s="17">
        <v>9.658595199E10</v>
      </c>
      <c r="Q52" s="17">
        <v>2.49990817849E11</v>
      </c>
      <c r="R52" s="17">
        <v>2.81736473546E11</v>
      </c>
      <c r="S52" s="17">
        <v>2.81736473546E11</v>
      </c>
      <c r="T52" s="17">
        <v>5.07021428867E11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2.747936379E10</v>
      </c>
      <c r="C53" s="22">
        <v>5.5914251091E10</v>
      </c>
      <c r="D53" s="22">
        <v>1.01486482445E11</v>
      </c>
      <c r="E53" s="22">
        <v>1.68153047577E11</v>
      </c>
      <c r="F53" s="22">
        <v>2.65518701901E11</v>
      </c>
      <c r="G53" s="22">
        <v>3.44041103301E11</v>
      </c>
      <c r="H53" s="22">
        <v>4.17269639577E11</v>
      </c>
      <c r="I53" s="22">
        <v>4.71104411499E11</v>
      </c>
      <c r="J53" s="22">
        <v>5.32215993357E11</v>
      </c>
      <c r="K53" s="22">
        <v>5.68210964163E11</v>
      </c>
      <c r="L53" s="22">
        <v>5.68210964163E11</v>
      </c>
      <c r="M53" s="22">
        <v>8.78733677513E11</v>
      </c>
      <c r="N53" s="22">
        <v>2.7087490631E10</v>
      </c>
      <c r="O53" s="22">
        <v>5.7635036856E10</v>
      </c>
      <c r="P53" s="22">
        <v>9.542756399E10</v>
      </c>
      <c r="Q53" s="22">
        <v>2.18833268836E11</v>
      </c>
      <c r="R53" s="22">
        <v>2.50578924533E11</v>
      </c>
      <c r="S53" s="22">
        <v>2.50578924533E11</v>
      </c>
      <c r="T53" s="22">
        <v>4.46434586074E11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3.906445092E10</v>
      </c>
      <c r="D54" s="22">
        <v>9.6000646859E10</v>
      </c>
      <c r="E54" s="22">
        <v>1.25415667638E11</v>
      </c>
      <c r="F54" s="22">
        <v>1.42749063985E11</v>
      </c>
      <c r="G54" s="22">
        <v>1.85914638948E11</v>
      </c>
      <c r="H54" s="22">
        <v>2.03592259714E11</v>
      </c>
      <c r="I54" s="22">
        <v>2.15502888282E11</v>
      </c>
      <c r="J54" s="22">
        <v>2.34376578931E11</v>
      </c>
      <c r="K54" s="22">
        <v>2.41953551273E11</v>
      </c>
      <c r="L54" s="22">
        <v>2.41953551273E11</v>
      </c>
      <c r="M54" s="22">
        <v>3.42885337719E11</v>
      </c>
      <c r="N54" s="22">
        <v>0.0</v>
      </c>
      <c r="O54" s="22">
        <v>0.0</v>
      </c>
      <c r="P54" s="22">
        <v>1.158388E9</v>
      </c>
      <c r="Q54" s="46">
        <v>4.07931755E9</v>
      </c>
      <c r="R54" s="22">
        <v>4.07931755E9</v>
      </c>
      <c r="S54" s="22">
        <v>4.07931755E9</v>
      </c>
      <c r="T54" s="22">
        <v>1.5798734161E10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1.05192477E8</v>
      </c>
      <c r="F55" s="22">
        <v>1.05192477E8</v>
      </c>
      <c r="G55" s="22">
        <v>1.05192477E8</v>
      </c>
      <c r="H55" s="22">
        <v>1.05192477E8</v>
      </c>
      <c r="I55" s="22">
        <v>1.05192477E8</v>
      </c>
      <c r="J55" s="22">
        <v>1.05192477E8</v>
      </c>
      <c r="K55" s="22">
        <v>1.05192477E8</v>
      </c>
      <c r="L55" s="22">
        <v>1.05192477E8</v>
      </c>
      <c r="M55" s="22">
        <v>1.4000367515E10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7.0870365E8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1.7887128663E10</v>
      </c>
      <c r="F56" s="22">
        <v>2.2749855752E10</v>
      </c>
      <c r="G56" s="22">
        <v>8.1683659941E10</v>
      </c>
      <c r="H56" s="22">
        <v>8.1683659941E10</v>
      </c>
      <c r="I56" s="22">
        <v>8.1683659941E10</v>
      </c>
      <c r="J56" s="22">
        <v>1.05648818441E11</v>
      </c>
      <c r="K56" s="22">
        <v>1.05648818441E11</v>
      </c>
      <c r="L56" s="22">
        <v>1.05648818441E11</v>
      </c>
      <c r="M56" s="22">
        <v>2.59527273046E11</v>
      </c>
      <c r="N56" s="22">
        <v>0.0</v>
      </c>
      <c r="O56" s="22">
        <v>0.0</v>
      </c>
      <c r="P56" s="22">
        <v>0.0</v>
      </c>
      <c r="Q56" s="22">
        <v>2.7078231463E10</v>
      </c>
      <c r="R56" s="22">
        <v>2.7078231463E10</v>
      </c>
      <c r="S56" s="22">
        <v>2.7078231463E10</v>
      </c>
      <c r="T56" s="22">
        <v>4.4079404982E10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3.488522534E10</v>
      </c>
      <c r="C57" s="22">
        <v>9.6540173625E10</v>
      </c>
      <c r="D57" s="22">
        <v>3.3986906586E10</v>
      </c>
      <c r="E57" s="22">
        <v>-1.017653856E9</v>
      </c>
      <c r="F57" s="22">
        <v>-4.1991151964E10</v>
      </c>
      <c r="G57" s="22">
        <v>-6.120875241E9</v>
      </c>
      <c r="H57" s="22">
        <v>-9.2959828038E10</v>
      </c>
      <c r="I57" s="22">
        <v>6.455105984E9</v>
      </c>
      <c r="J57" s="22">
        <v>2.5919771823E10</v>
      </c>
      <c r="K57" s="22">
        <v>-1.7580588825E10</v>
      </c>
      <c r="L57" s="22">
        <v>-1.7580588825E10</v>
      </c>
      <c r="M57" s="22">
        <v>-1.19517439724E11</v>
      </c>
      <c r="N57" s="22">
        <v>8.6121642088E10</v>
      </c>
      <c r="O57" s="22">
        <v>1.25914250021E11</v>
      </c>
      <c r="P57" s="22">
        <v>9.2163475476E10</v>
      </c>
      <c r="Q57" s="22">
        <v>8.850702307E10</v>
      </c>
      <c r="R57" s="22">
        <v>1.41166138065E11</v>
      </c>
      <c r="S57" s="22">
        <v>1.41166138065E11</v>
      </c>
      <c r="T57" s="22">
        <v>1.42759770603E11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6.4510391704E10</v>
      </c>
      <c r="C59" s="22">
        <v>1.03574842624E11</v>
      </c>
      <c r="D59" s="22">
        <v>1.47121839924E11</v>
      </c>
      <c r="E59" s="22">
        <v>1.47121839924E11</v>
      </c>
      <c r="F59" s="22">
        <v>1.47121839924E11</v>
      </c>
      <c r="G59" s="22">
        <v>1.81468576964E11</v>
      </c>
      <c r="H59" s="22">
        <v>1.81468576964E11</v>
      </c>
      <c r="I59" s="22">
        <v>1.85285076964E11</v>
      </c>
      <c r="J59" s="22">
        <v>1.85285076964E11</v>
      </c>
      <c r="K59" s="22">
        <v>1.85285076964E11</v>
      </c>
      <c r="L59" s="22">
        <v>1.85285076964E11</v>
      </c>
      <c r="M59" s="22">
        <v>1.8533153057E11</v>
      </c>
      <c r="N59" s="22">
        <v>6.1673796725E10</v>
      </c>
      <c r="O59" s="22">
        <v>6.1673796725E10</v>
      </c>
      <c r="P59" s="22">
        <v>6.1673796725E10</v>
      </c>
      <c r="Q59" s="22">
        <v>6.1673796725E10</v>
      </c>
      <c r="R59" s="22">
        <v>6.1673796725E10</v>
      </c>
      <c r="S59" s="22">
        <v>6.1673796725E10</v>
      </c>
      <c r="T59" s="22">
        <v>6.1814090848E10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2.0E9</v>
      </c>
      <c r="E60" s="22">
        <v>4.0E9</v>
      </c>
      <c r="F60" s="22">
        <v>4.0E9</v>
      </c>
      <c r="G60" s="22">
        <v>4.0E9</v>
      </c>
      <c r="H60" s="22">
        <v>4.0E9</v>
      </c>
      <c r="I60" s="22">
        <v>4.0E9</v>
      </c>
      <c r="J60" s="22">
        <v>4.0E9</v>
      </c>
      <c r="K60" s="22">
        <v>4.0E9</v>
      </c>
      <c r="L60" s="22">
        <v>4.0E9</v>
      </c>
      <c r="M60" s="22">
        <v>4.0E9</v>
      </c>
      <c r="N60" s="22">
        <v>0.0</v>
      </c>
      <c r="O60" s="22">
        <v>2.0298266025E10</v>
      </c>
      <c r="P60" s="22">
        <v>2.0298266025E10</v>
      </c>
      <c r="Q60" s="22">
        <v>2.0298266025E10</v>
      </c>
      <c r="R60" s="22">
        <v>4.059653205E10</v>
      </c>
      <c r="S60" s="22">
        <v>4.059653205E10</v>
      </c>
      <c r="T60" s="22">
        <v>4.259653205E10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6.4510391704E10</v>
      </c>
      <c r="C61" s="22">
        <v>1.03574842624E11</v>
      </c>
      <c r="D61" s="22">
        <v>1.45121839924E11</v>
      </c>
      <c r="E61" s="22">
        <v>1.43121839924E11</v>
      </c>
      <c r="F61" s="22">
        <v>1.43121839924E11</v>
      </c>
      <c r="G61" s="22">
        <v>1.77468576964E11</v>
      </c>
      <c r="H61" s="22">
        <v>1.77468576964E11</v>
      </c>
      <c r="I61" s="22">
        <v>1.81285076964E11</v>
      </c>
      <c r="J61" s="22">
        <v>1.81285076964E11</v>
      </c>
      <c r="K61" s="22">
        <v>1.81285076964E11</v>
      </c>
      <c r="L61" s="22">
        <v>1.81285076964E11</v>
      </c>
      <c r="M61" s="22">
        <v>1.8133153057E11</v>
      </c>
      <c r="N61" s="22">
        <v>6.1673796725E10</v>
      </c>
      <c r="O61" s="22">
        <v>4.13755307E10</v>
      </c>
      <c r="P61" s="22">
        <v>4.13755307E10</v>
      </c>
      <c r="Q61" s="22">
        <v>4.13755307E10</v>
      </c>
      <c r="R61" s="22">
        <v>2.1077264675E10</v>
      </c>
      <c r="S61" s="22">
        <v>2.1077264675E10</v>
      </c>
      <c r="T61" s="22">
        <v>1.9217558798E10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9.9395617044E10</v>
      </c>
      <c r="C62" s="22">
        <v>2.00115016249E11</v>
      </c>
      <c r="D62" s="22">
        <v>1.7910874651E11</v>
      </c>
      <c r="E62" s="22">
        <v>1.42104186068E11</v>
      </c>
      <c r="F62" s="22">
        <v>1.0113068796E11</v>
      </c>
      <c r="G62" s="22">
        <v>1.71347701723E11</v>
      </c>
      <c r="H62" s="22">
        <v>8.4508748926E10</v>
      </c>
      <c r="I62" s="22">
        <v>1.87740182948E11</v>
      </c>
      <c r="J62" s="22">
        <v>2.07204848787E11</v>
      </c>
      <c r="K62" s="22">
        <v>1.63704488139E11</v>
      </c>
      <c r="L62" s="22">
        <v>1.63704488139E11</v>
      </c>
      <c r="M62" s="22">
        <v>6.1814090846E10</v>
      </c>
      <c r="N62" s="22">
        <v>1.47795438813E11</v>
      </c>
      <c r="O62" s="22">
        <v>1.67289780721E11</v>
      </c>
      <c r="P62" s="22">
        <v>1.33539006176E11</v>
      </c>
      <c r="Q62" s="22">
        <v>1.2988255377E11</v>
      </c>
      <c r="R62" s="22">
        <v>1.6224340274E11</v>
      </c>
      <c r="S62" s="22">
        <v>1.6224340274E11</v>
      </c>
      <c r="T62" s="22">
        <v>1.61977329401E11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6.236458913E10</v>
      </c>
      <c r="C75" s="42">
        <v>1.91518875636E11</v>
      </c>
      <c r="D75" s="42">
        <v>2.3147403589E11</v>
      </c>
      <c r="E75" s="42">
        <v>3.10543382499E11</v>
      </c>
      <c r="F75" s="42">
        <v>3.89131662151E11</v>
      </c>
      <c r="G75" s="42">
        <v>6.05623719426E11</v>
      </c>
      <c r="H75" s="42">
        <v>6.09690923671E11</v>
      </c>
      <c r="I75" s="42">
        <v>7.74851258183E11</v>
      </c>
      <c r="J75" s="42">
        <v>8.98266355029E11</v>
      </c>
      <c r="K75" s="42">
        <v>8.98337937529E11</v>
      </c>
      <c r="L75" s="42">
        <v>8.98337937529E11</v>
      </c>
      <c r="M75" s="42">
        <v>1.375629216069E12</v>
      </c>
      <c r="N75" s="40">
        <v>1.13209132719E11</v>
      </c>
      <c r="O75" s="40">
        <v>1.83549286877E11</v>
      </c>
      <c r="P75" s="40">
        <v>1.88749427466E11</v>
      </c>
      <c r="Q75" s="40">
        <v>3.38497840919E11</v>
      </c>
      <c r="R75" s="40">
        <v>4.22902611611E11</v>
      </c>
      <c r="S75" s="40">
        <v>4.22902611611E11</v>
      </c>
      <c r="T75" s="42">
        <v>6.4978119947E11</v>
      </c>
    </row>
    <row r="76" ht="15.75" customHeight="1">
      <c r="A76" s="35" t="s">
        <v>55</v>
      </c>
      <c r="B76" s="42">
        <v>2.747936379E10</v>
      </c>
      <c r="C76" s="42">
        <v>9.4978702011E10</v>
      </c>
      <c r="D76" s="42">
        <v>1.97487129304E11</v>
      </c>
      <c r="E76" s="42">
        <v>3.11561036355E11</v>
      </c>
      <c r="F76" s="42">
        <v>4.31122814115E11</v>
      </c>
      <c r="G76" s="42">
        <v>6.11744594667E11</v>
      </c>
      <c r="H76" s="42">
        <v>7.02650751709E11</v>
      </c>
      <c r="I76" s="42">
        <v>7.68396152199E11</v>
      </c>
      <c r="J76" s="42">
        <v>8.72346583206E11</v>
      </c>
      <c r="K76" s="42">
        <v>9.15918526354E11</v>
      </c>
      <c r="L76" s="42">
        <v>9.15918526354E11</v>
      </c>
      <c r="M76" s="42">
        <v>1.495146655793E12</v>
      </c>
      <c r="N76" s="40">
        <v>2.7087490631E10</v>
      </c>
      <c r="O76" s="40">
        <v>5.7635036856E10</v>
      </c>
      <c r="P76" s="40">
        <v>9.658595199E10</v>
      </c>
      <c r="Q76" s="40">
        <v>2.49990817849E11</v>
      </c>
      <c r="R76" s="40">
        <v>2.81736473546E11</v>
      </c>
      <c r="S76" s="40">
        <v>2.81736473546E11</v>
      </c>
      <c r="T76" s="42">
        <v>5.07021428867E11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47" t="s">
        <v>35</v>
      </c>
      <c r="C43" s="48" t="s">
        <v>36</v>
      </c>
      <c r="D43" s="48" t="s">
        <v>37</v>
      </c>
      <c r="E43" s="48" t="s">
        <v>38</v>
      </c>
      <c r="F43" s="48" t="s">
        <v>39</v>
      </c>
      <c r="G43" s="48" t="s">
        <v>40</v>
      </c>
      <c r="H43" s="48" t="s">
        <v>41</v>
      </c>
      <c r="I43" s="48" t="s">
        <v>42</v>
      </c>
      <c r="J43" s="48" t="s">
        <v>43</v>
      </c>
      <c r="K43" s="48" t="s">
        <v>44</v>
      </c>
      <c r="L43" s="48" t="s">
        <v>45</v>
      </c>
      <c r="M43" s="48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9.8735914218E10</v>
      </c>
      <c r="C44" s="17">
        <v>1.5943406366E11</v>
      </c>
      <c r="D44" s="17">
        <v>2.44390925551E11</v>
      </c>
      <c r="E44" s="17">
        <v>3.53558162673E11</v>
      </c>
      <c r="F44" s="17">
        <v>4.2114387092E11</v>
      </c>
      <c r="G44" s="17">
        <v>5.11208181288E11</v>
      </c>
      <c r="H44" s="17">
        <v>6.02438640986E11</v>
      </c>
      <c r="I44" s="17">
        <v>6.78027350803E11</v>
      </c>
      <c r="J44" s="17">
        <v>7.75749559643E11</v>
      </c>
      <c r="K44" s="17">
        <v>8.94230231054E11</v>
      </c>
      <c r="L44" s="17">
        <v>9.9420083584E11</v>
      </c>
      <c r="M44" s="17">
        <v>1.208833647433E12</v>
      </c>
      <c r="N44" s="18">
        <f>N45+N50+N51</f>
        <v>97219447946</v>
      </c>
      <c r="O44" s="18">
        <v>0.0</v>
      </c>
      <c r="P44" s="17">
        <v>1.4679556685E11</v>
      </c>
      <c r="Q44" s="17">
        <f>Q45+Q50+Q51</f>
        <v>148825330451</v>
      </c>
      <c r="R44" s="17">
        <v>3.62978962872E11</v>
      </c>
      <c r="S44" s="17">
        <f>S45+S50+S51</f>
        <v>486911554141</v>
      </c>
      <c r="T44" s="17">
        <v>5.28749856185E11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5.182430368E9</v>
      </c>
      <c r="C45" s="22">
        <v>1.7320281191E10</v>
      </c>
      <c r="D45" s="22">
        <v>2.3145380362E10</v>
      </c>
      <c r="E45" s="22">
        <v>2.7197981708E10</v>
      </c>
      <c r="F45" s="22">
        <v>3.1295081002E10</v>
      </c>
      <c r="G45" s="22">
        <v>3.737828627E10</v>
      </c>
      <c r="H45" s="22">
        <v>4.1899869758E10</v>
      </c>
      <c r="I45" s="22">
        <v>4.6465521376E10</v>
      </c>
      <c r="J45" s="22">
        <v>5.1628136796E10</v>
      </c>
      <c r="K45" s="22">
        <v>6.1361465335E10</v>
      </c>
      <c r="L45" s="22">
        <v>6.6597486945E10</v>
      </c>
      <c r="M45" s="22">
        <v>1.34553226546E11</v>
      </c>
      <c r="N45" s="23">
        <f>sum(N46:N49)</f>
        <v>7231734046</v>
      </c>
      <c r="O45" s="23">
        <v>0.0</v>
      </c>
      <c r="P45" s="22">
        <v>1.7453514686E10</v>
      </c>
      <c r="Q45" s="22">
        <f>sum(Q46:Q49)</f>
        <v>19483440287</v>
      </c>
      <c r="R45" s="22">
        <v>3.0339221428E10</v>
      </c>
      <c r="S45" s="22">
        <f>sum(S46:S49)</f>
        <v>35365912812</v>
      </c>
      <c r="T45" s="22">
        <v>3.1088165456E10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2.434284735E9</v>
      </c>
      <c r="C46" s="22">
        <v>3.796078385E9</v>
      </c>
      <c r="D46" s="22">
        <v>5.440443378E9</v>
      </c>
      <c r="E46" s="22">
        <v>6.932824804E9</v>
      </c>
      <c r="F46" s="22">
        <v>8.384712008E9</v>
      </c>
      <c r="G46" s="22">
        <v>1.0122049854E10</v>
      </c>
      <c r="H46" s="22">
        <v>1.1934138748E10</v>
      </c>
      <c r="I46" s="22">
        <v>1.3806050526E10</v>
      </c>
      <c r="J46" s="22">
        <v>1.6100499225E10</v>
      </c>
      <c r="K46" s="22">
        <v>1.7840190517E10</v>
      </c>
      <c r="L46" s="22">
        <v>2.0027203401E10</v>
      </c>
      <c r="M46" s="22">
        <v>2.253988883E10</v>
      </c>
      <c r="N46" s="22">
        <v>1.50936088627E9</v>
      </c>
      <c r="O46" s="22">
        <v>0.0</v>
      </c>
      <c r="P46" s="22">
        <v>3.102828076E9</v>
      </c>
      <c r="Q46" s="22">
        <v>3.102828076E9</v>
      </c>
      <c r="R46" s="22">
        <v>7.87185894E9</v>
      </c>
      <c r="S46" s="22">
        <v>9.896255397E9</v>
      </c>
      <c r="T46" s="22">
        <v>1.0207503175E10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2.029242E8</v>
      </c>
      <c r="C47" s="22">
        <v>4.7468E8</v>
      </c>
      <c r="D47" s="22">
        <v>7.046228E8</v>
      </c>
      <c r="E47" s="22">
        <v>9.460711E8</v>
      </c>
      <c r="F47" s="22">
        <v>1.17018414E9</v>
      </c>
      <c r="G47" s="22">
        <v>1.43323884E9</v>
      </c>
      <c r="H47" s="22">
        <v>1.67134624E9</v>
      </c>
      <c r="I47" s="22">
        <v>1.89388004E9</v>
      </c>
      <c r="J47" s="22">
        <v>2.09804779E9</v>
      </c>
      <c r="K47" s="22">
        <v>2.32191919E9</v>
      </c>
      <c r="L47" s="22">
        <v>2.51180729E9</v>
      </c>
      <c r="M47" s="22">
        <v>2.83076804E9</v>
      </c>
      <c r="N47" s="22">
        <v>2.6686445E8</v>
      </c>
      <c r="O47" s="22">
        <v>0.0</v>
      </c>
      <c r="P47" s="22">
        <v>1.718152E8</v>
      </c>
      <c r="Q47" s="22">
        <v>3.43905414E8</v>
      </c>
      <c r="R47" s="22">
        <v>3.93749614E8</v>
      </c>
      <c r="S47" s="22">
        <v>1.018187464E9</v>
      </c>
      <c r="T47" s="22">
        <v>1.221191777E9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8.615139241E9</v>
      </c>
      <c r="D48" s="22">
        <v>8.615139241E9</v>
      </c>
      <c r="E48" s="22">
        <v>8.615139241E9</v>
      </c>
      <c r="F48" s="22">
        <v>8.615139241E9</v>
      </c>
      <c r="G48" s="22">
        <v>8.615139241E9</v>
      </c>
      <c r="H48" s="22">
        <v>8.777303549E9</v>
      </c>
      <c r="I48" s="22">
        <v>8.777303549E9</v>
      </c>
      <c r="J48" s="22">
        <v>8.777303549E9</v>
      </c>
      <c r="K48" s="22">
        <v>8.777303549E9</v>
      </c>
      <c r="L48" s="22">
        <v>8.777303549E9</v>
      </c>
      <c r="M48" s="22">
        <v>8.777303549E9</v>
      </c>
      <c r="N48" s="22">
        <v>0.0</v>
      </c>
      <c r="O48" s="22">
        <v>0.0</v>
      </c>
      <c r="P48" s="22">
        <v>1.0528760858E10</v>
      </c>
      <c r="Q48" s="22">
        <v>1.0528760858E10</v>
      </c>
      <c r="R48" s="22">
        <v>1.0528760858E10</v>
      </c>
      <c r="S48" s="22">
        <v>1.0693391104E10</v>
      </c>
      <c r="T48" s="22">
        <v>1.0693391104E10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2.545221433E9</v>
      </c>
      <c r="C49" s="22">
        <v>4.434383565E9</v>
      </c>
      <c r="D49" s="22">
        <v>8.385174943E9</v>
      </c>
      <c r="E49" s="22">
        <v>1.0703946563E10</v>
      </c>
      <c r="F49" s="22">
        <v>1.3125045613E10</v>
      </c>
      <c r="G49" s="22">
        <v>1.7207858335E10</v>
      </c>
      <c r="H49" s="22">
        <v>1.9517081221E10</v>
      </c>
      <c r="I49" s="22">
        <v>2.1988287261E10</v>
      </c>
      <c r="J49" s="22">
        <v>2.4652286232E10</v>
      </c>
      <c r="K49" s="22">
        <v>3.2422052079E10</v>
      </c>
      <c r="L49" s="22">
        <v>3.5281172705E10</v>
      </c>
      <c r="M49" s="22">
        <v>1.00405266127E11</v>
      </c>
      <c r="N49" s="22">
        <v>5.4555087097E9</v>
      </c>
      <c r="O49" s="22">
        <v>0.0</v>
      </c>
      <c r="P49" s="22">
        <v>3.650110552E9</v>
      </c>
      <c r="Q49" s="22">
        <v>5.507945939E9</v>
      </c>
      <c r="R49" s="22">
        <v>1.1544852016E10</v>
      </c>
      <c r="S49" s="22">
        <v>1.3758078847E10</v>
      </c>
      <c r="T49" s="22">
        <v>8.9660794E9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9.355348385E10</v>
      </c>
      <c r="C50" s="22">
        <v>1.42113782469E11</v>
      </c>
      <c r="D50" s="22">
        <v>2.21245545189E11</v>
      </c>
      <c r="E50" s="22">
        <v>3.26360180965E11</v>
      </c>
      <c r="F50" s="22">
        <v>3.89848789918E11</v>
      </c>
      <c r="G50" s="22">
        <v>4.73829895018E11</v>
      </c>
      <c r="H50" s="22">
        <v>5.60538771228E11</v>
      </c>
      <c r="I50" s="22">
        <v>6.31561829427E11</v>
      </c>
      <c r="J50" s="22">
        <v>7.24121422847E11</v>
      </c>
      <c r="K50" s="22">
        <v>8.32868765719E11</v>
      </c>
      <c r="L50" s="22">
        <v>9.27603348895E11</v>
      </c>
      <c r="M50" s="22">
        <v>1.017377596682E12</v>
      </c>
      <c r="N50" s="22">
        <v>8.99877139E10</v>
      </c>
      <c r="O50" s="22">
        <v>0.0</v>
      </c>
      <c r="P50" s="22">
        <v>1.29342052164E11</v>
      </c>
      <c r="Q50" s="22">
        <v>1.29341890164E11</v>
      </c>
      <c r="R50" s="22">
        <v>3.32639741444E11</v>
      </c>
      <c r="S50" s="22">
        <v>4.32003599763E11</v>
      </c>
      <c r="T50" s="22">
        <v>4.97661690729E11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5.6902824205E10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1.9542041566E10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1.9691266218E10</v>
      </c>
      <c r="C52" s="17">
        <v>4.0958057442E10</v>
      </c>
      <c r="D52" s="17">
        <v>8.930571194E10</v>
      </c>
      <c r="E52" s="17">
        <v>1.49470781564E11</v>
      </c>
      <c r="F52" s="17">
        <v>2.50053151976E11</v>
      </c>
      <c r="G52" s="17">
        <v>3.80277111322E11</v>
      </c>
      <c r="H52" s="17">
        <v>5.07261198294E11</v>
      </c>
      <c r="I52" s="17">
        <v>6.06458283446E11</v>
      </c>
      <c r="J52" s="17">
        <v>6.99806006867E11</v>
      </c>
      <c r="K52" s="17">
        <v>7.6214631243E11</v>
      </c>
      <c r="L52" s="17">
        <v>8.9513979607E11</v>
      </c>
      <c r="M52" s="17">
        <v>1.170760705398E12</v>
      </c>
      <c r="N52" s="17">
        <f t="shared" ref="N52:O52" si="1">sum(N53:N56)</f>
        <v>9720926385</v>
      </c>
      <c r="O52" s="17">
        <f t="shared" si="1"/>
        <v>21851446543</v>
      </c>
      <c r="P52" s="17">
        <v>7.3698780999E10</v>
      </c>
      <c r="Q52" s="17">
        <f>sum(Q53:Q56)</f>
        <v>214672876350</v>
      </c>
      <c r="R52" s="17">
        <v>2.50215495704E11</v>
      </c>
      <c r="S52" s="17">
        <f>sum(S53:S56)</f>
        <v>383327213415</v>
      </c>
      <c r="T52" s="17">
        <v>4.62357794586E11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1.9691266218E10</v>
      </c>
      <c r="C53" s="22">
        <v>4.0958057442E10</v>
      </c>
      <c r="D53" s="22">
        <v>7.32974774E10</v>
      </c>
      <c r="E53" s="22">
        <v>1.21889690859E11</v>
      </c>
      <c r="F53" s="22">
        <v>1.98155801753E11</v>
      </c>
      <c r="G53" s="22">
        <v>2.58711002814E11</v>
      </c>
      <c r="H53" s="22">
        <v>3.07730388932E11</v>
      </c>
      <c r="I53" s="22">
        <v>3.73500505926E11</v>
      </c>
      <c r="J53" s="22">
        <v>4.38134470633E11</v>
      </c>
      <c r="K53" s="22">
        <v>4.86842524087E11</v>
      </c>
      <c r="L53" s="22">
        <v>5.71846494493E11</v>
      </c>
      <c r="M53" s="22">
        <v>7.63691544005E11</v>
      </c>
      <c r="N53" s="22">
        <v>9.706526385E9</v>
      </c>
      <c r="O53" s="22">
        <v>2.1839095143E10</v>
      </c>
      <c r="P53" s="22">
        <v>7.1902210289E10</v>
      </c>
      <c r="Q53" s="22">
        <v>1.65392656238E11</v>
      </c>
      <c r="R53" s="22">
        <v>1.92425245402E11</v>
      </c>
      <c r="S53" s="22">
        <v>2.62335850743E11</v>
      </c>
      <c r="T53" s="22">
        <v>3.11278852552E11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8.2458769E8</v>
      </c>
      <c r="E54" s="22">
        <v>1.2397443855E10</v>
      </c>
      <c r="F54" s="22">
        <v>2.1530056523E10</v>
      </c>
      <c r="G54" s="22">
        <v>3.8660072608E10</v>
      </c>
      <c r="H54" s="22">
        <v>5.7353539382E10</v>
      </c>
      <c r="I54" s="22">
        <v>7.959912209E10</v>
      </c>
      <c r="J54" s="22">
        <v>1.01855831175E11</v>
      </c>
      <c r="K54" s="22">
        <v>1.15464037184E11</v>
      </c>
      <c r="L54" s="22">
        <v>1.49431018681E11</v>
      </c>
      <c r="M54" s="22">
        <v>2.23539556111E11</v>
      </c>
      <c r="N54" s="22">
        <v>1.44E7</v>
      </c>
      <c r="O54" s="22">
        <v>1.23514E7</v>
      </c>
      <c r="P54" s="22">
        <v>1.58657071E9</v>
      </c>
      <c r="Q54" s="46">
        <v>3.3944646787E10</v>
      </c>
      <c r="R54" s="22">
        <v>4.2306926977E10</v>
      </c>
      <c r="S54" s="22">
        <v>9.7904245097E10</v>
      </c>
      <c r="T54" s="22">
        <v>1.21462731134E11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0.0</v>
      </c>
      <c r="H55" s="22">
        <v>3.601919E8</v>
      </c>
      <c r="I55" s="22">
        <v>1.12321675E9</v>
      </c>
      <c r="J55" s="22">
        <v>2.958642879E9</v>
      </c>
      <c r="K55" s="22">
        <v>2.982688979E9</v>
      </c>
      <c r="L55" s="22">
        <v>2.981157679E9</v>
      </c>
      <c r="M55" s="22">
        <v>2.72288438E9</v>
      </c>
      <c r="N55" s="22">
        <v>0.0</v>
      </c>
      <c r="O55" s="22">
        <v>0.0</v>
      </c>
      <c r="P55" s="22">
        <v>2.1E8</v>
      </c>
      <c r="Q55" s="22">
        <v>2.1E8</v>
      </c>
      <c r="R55" s="22">
        <v>3.5775E8</v>
      </c>
      <c r="S55" s="22">
        <v>3.5775E8</v>
      </c>
      <c r="T55" s="22">
        <v>3.5775E8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1.518364685E10</v>
      </c>
      <c r="E56" s="22">
        <v>1.518364685E10</v>
      </c>
      <c r="F56" s="22">
        <v>3.03672937E10</v>
      </c>
      <c r="G56" s="22">
        <v>8.29060359E10</v>
      </c>
      <c r="H56" s="22">
        <v>1.4181707808E11</v>
      </c>
      <c r="I56" s="22">
        <v>1.5223543868E11</v>
      </c>
      <c r="J56" s="22">
        <v>1.5685706218E11</v>
      </c>
      <c r="K56" s="22">
        <v>1.5685706218E11</v>
      </c>
      <c r="L56" s="22">
        <v>1.70881125217E11</v>
      </c>
      <c r="M56" s="22">
        <v>1.80806720902E11</v>
      </c>
      <c r="N56" s="22">
        <v>0.0</v>
      </c>
      <c r="O56" s="22">
        <v>0.0</v>
      </c>
      <c r="P56" s="22">
        <v>0.0</v>
      </c>
      <c r="Q56" s="22">
        <v>1.5125573325E10</v>
      </c>
      <c r="R56" s="22">
        <v>1.5125573325E10</v>
      </c>
      <c r="S56" s="22">
        <v>2.2729367575E10</v>
      </c>
      <c r="T56" s="22">
        <v>2.92584609E10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7.9044648E10</v>
      </c>
      <c r="C57" s="22">
        <v>1.18476006218E11</v>
      </c>
      <c r="D57" s="22">
        <v>1.55085213611E11</v>
      </c>
      <c r="E57" s="22">
        <v>2.04087381109E11</v>
      </c>
      <c r="F57" s="22">
        <v>1.71090718944E11</v>
      </c>
      <c r="G57" s="22">
        <v>1.30931069966E11</v>
      </c>
      <c r="H57" s="22">
        <v>9.5177442692E10</v>
      </c>
      <c r="I57" s="22">
        <v>7.1569067357E10</v>
      </c>
      <c r="J57" s="22">
        <v>7.5943552776E10</v>
      </c>
      <c r="K57" s="22">
        <v>1.32083918624E11</v>
      </c>
      <c r="L57" s="22">
        <v>9.906103977E10</v>
      </c>
      <c r="M57" s="22">
        <v>3.8072942035E10</v>
      </c>
      <c r="N57" s="22">
        <f t="shared" ref="N57:O57" si="2">N44-N52</f>
        <v>87498521561</v>
      </c>
      <c r="O57" s="22">
        <f t="shared" si="2"/>
        <v>-21851446543</v>
      </c>
      <c r="P57" s="22">
        <v>7.3096785851E10</v>
      </c>
      <c r="Q57" s="22">
        <f>Q44-Q52</f>
        <v>-65847545899</v>
      </c>
      <c r="R57" s="22">
        <v>1.12763467168E11</v>
      </c>
      <c r="S57" s="22">
        <f>S44-S52</f>
        <v>103584340726</v>
      </c>
      <c r="T57" s="22">
        <v>6.6392061599E10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1.24916340539E11</v>
      </c>
      <c r="G59" s="22">
        <v>1.24916340539E11</v>
      </c>
      <c r="H59" s="22">
        <v>1.24916340539E11</v>
      </c>
      <c r="I59" s="22">
        <v>1.24916340539E11</v>
      </c>
      <c r="J59" s="22">
        <v>1.24916340539E11</v>
      </c>
      <c r="K59" s="22">
        <v>1.24916340539E11</v>
      </c>
      <c r="L59" s="22">
        <v>1.24916340539E11</v>
      </c>
      <c r="M59" s="22">
        <v>1.24916340539E11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4.5E9</v>
      </c>
      <c r="F60" s="22">
        <v>4.5E9</v>
      </c>
      <c r="G60" s="22">
        <v>4.5E9</v>
      </c>
      <c r="H60" s="22">
        <v>4.5E9</v>
      </c>
      <c r="I60" s="22">
        <v>4.5E9</v>
      </c>
      <c r="J60" s="22">
        <v>4.5E9</v>
      </c>
      <c r="K60" s="22">
        <v>4.5E9</v>
      </c>
      <c r="L60" s="22">
        <v>4.5E9</v>
      </c>
      <c r="M60" s="22">
        <v>4.5E9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4.5E9</v>
      </c>
      <c r="T60" s="22">
        <v>4.5E9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-4.5E9</v>
      </c>
      <c r="F61" s="22">
        <v>1.20416340539E11</v>
      </c>
      <c r="G61" s="22">
        <v>1.20416340539E11</v>
      </c>
      <c r="H61" s="22">
        <v>1.20416340539E11</v>
      </c>
      <c r="I61" s="22">
        <v>1.20416340539E11</v>
      </c>
      <c r="J61" s="22">
        <v>1.20416340539E11</v>
      </c>
      <c r="K61" s="22">
        <v>1.20416340539E11</v>
      </c>
      <c r="L61" s="22">
        <v>1.20416340539E11</v>
      </c>
      <c r="M61" s="22">
        <v>1.20416340539E11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f>S59-S60</f>
        <v>-4500000000</v>
      </c>
      <c r="T61" s="22">
        <v>-4.5E9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7.9044648E10</v>
      </c>
      <c r="C62" s="22">
        <v>1.18476006218E11</v>
      </c>
      <c r="D62" s="22">
        <v>1.55085213611E11</v>
      </c>
      <c r="E62" s="22">
        <v>1.99587381109E11</v>
      </c>
      <c r="F62" s="22">
        <v>2.91507059483E11</v>
      </c>
      <c r="G62" s="22">
        <v>2.51347410505E11</v>
      </c>
      <c r="H62" s="22">
        <v>2.15593783231E11</v>
      </c>
      <c r="I62" s="22">
        <v>1.91985407896E11</v>
      </c>
      <c r="J62" s="22">
        <v>1.96359893315E11</v>
      </c>
      <c r="K62" s="22">
        <v>2.52500259163E11</v>
      </c>
      <c r="L62" s="22">
        <v>2.19477380309E11</v>
      </c>
      <c r="M62" s="22">
        <v>1.58489282574E11</v>
      </c>
      <c r="N62" s="22">
        <f t="shared" ref="N62:O62" si="3">N57+N61</f>
        <v>87498521561</v>
      </c>
      <c r="O62" s="22">
        <f t="shared" si="3"/>
        <v>-21851446543</v>
      </c>
      <c r="P62" s="22">
        <v>7.3096785851E10</v>
      </c>
      <c r="Q62" s="22">
        <f>Q57+Q61</f>
        <v>-65847545899</v>
      </c>
      <c r="R62" s="22">
        <v>1.12763467168E11</v>
      </c>
      <c r="S62" s="22">
        <f>S57+S61</f>
        <v>99084340726</v>
      </c>
      <c r="T62" s="22">
        <v>6.1892061599E10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2">
        <v>1.1346828597E11</v>
      </c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2">
        <v>4.8735522721E10</v>
      </c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2">
        <v>0.0</v>
      </c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8">
        <v>3.54479424E8</v>
      </c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8">
        <v>2.834368123E9</v>
      </c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8">
        <v>0.0</v>
      </c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8">
        <v>0.0</v>
      </c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8">
        <v>1.5125573325E10</v>
      </c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9.8735914218E10</v>
      </c>
      <c r="C74" s="42">
        <v>1.5943406366E11</v>
      </c>
      <c r="D74" s="42">
        <v>2.44390925551E11</v>
      </c>
      <c r="E74" s="42">
        <v>3.53558162673E11</v>
      </c>
      <c r="F74" s="42">
        <v>4.2114387092E11</v>
      </c>
      <c r="G74" s="42">
        <v>5.11208181288E11</v>
      </c>
      <c r="H74" s="42">
        <v>6.02438640986E11</v>
      </c>
      <c r="I74" s="42">
        <v>6.78027350803E11</v>
      </c>
      <c r="J74" s="42">
        <v>7.75749559643E11</v>
      </c>
      <c r="K74" s="42">
        <v>8.94230231054E11</v>
      </c>
      <c r="L74" s="42">
        <v>9.9420083584E11</v>
      </c>
      <c r="M74" s="42">
        <v>1.208833647433E12</v>
      </c>
      <c r="N74" s="40">
        <v>0.0</v>
      </c>
      <c r="O74" s="40">
        <v>0.0</v>
      </c>
      <c r="P74" s="40">
        <v>1.4679556685E11</v>
      </c>
      <c r="Q74" s="40">
        <v>1.48825330451E11</v>
      </c>
      <c r="R74" s="40">
        <v>3.62978962872E11</v>
      </c>
      <c r="S74" s="40">
        <v>3.62978962872E11</v>
      </c>
      <c r="T74" s="42">
        <v>5.28749856185E11</v>
      </c>
    </row>
    <row r="75" ht="15.75" customHeight="1">
      <c r="A75" s="35" t="s">
        <v>55</v>
      </c>
      <c r="B75" s="42">
        <v>1.9691266218E10</v>
      </c>
      <c r="C75" s="42">
        <v>4.0958057442E10</v>
      </c>
      <c r="D75" s="42">
        <v>8.930571194E10</v>
      </c>
      <c r="E75" s="42">
        <v>1.49470781564E11</v>
      </c>
      <c r="F75" s="42">
        <v>2.50053151976E11</v>
      </c>
      <c r="G75" s="42">
        <v>3.80277111322E11</v>
      </c>
      <c r="H75" s="42">
        <v>5.07261198294E11</v>
      </c>
      <c r="I75" s="42">
        <v>6.06458283446E11</v>
      </c>
      <c r="J75" s="42">
        <v>6.99806006867E11</v>
      </c>
      <c r="K75" s="42">
        <v>7.6214631243E11</v>
      </c>
      <c r="L75" s="42">
        <v>8.9513979607E11</v>
      </c>
      <c r="M75" s="42">
        <v>1.170760705398E12</v>
      </c>
      <c r="N75" s="40">
        <v>6.982525244E9</v>
      </c>
      <c r="O75" s="40">
        <v>6.996925244E9</v>
      </c>
      <c r="P75" s="40">
        <v>7.3698780999E10</v>
      </c>
      <c r="Q75" s="40">
        <v>2.08092523762E11</v>
      </c>
      <c r="R75" s="40">
        <v>2.50215495704E11</v>
      </c>
      <c r="S75" s="40">
        <v>2.50215495704E11</v>
      </c>
      <c r="T75" s="42">
        <v>4.62357794586E11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